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MQP\to upload\"/>
    </mc:Choice>
  </mc:AlternateContent>
  <bookViews>
    <workbookView xWindow="0" yWindow="0" windowWidth="11490" windowHeight="2850"/>
  </bookViews>
  <sheets>
    <sheet name="Sheet1" sheetId="1" r:id="rId1"/>
    <sheet name="Sheet2" sheetId="2" r:id="rId2"/>
    <sheet name="Sheet3" sheetId="3" r:id="rId3"/>
  </sheets>
  <calcPr calcId="152511"/>
  <fileRecoveryPr repairLoad="1"/>
</workbook>
</file>

<file path=xl/calcChain.xml><?xml version="1.0" encoding="utf-8"?>
<calcChain xmlns="http://schemas.openxmlformats.org/spreadsheetml/2006/main">
  <c r="B1" i="1" l="1"/>
  <c r="C11" i="1"/>
  <c r="C12" i="1" l="1"/>
  <c r="I22" i="1" s="1"/>
</calcChain>
</file>

<file path=xl/sharedStrings.xml><?xml version="1.0" encoding="utf-8"?>
<sst xmlns="http://schemas.openxmlformats.org/spreadsheetml/2006/main" count="25" uniqueCount="25">
  <si>
    <t>Slope</t>
  </si>
  <si>
    <t>Base Line</t>
  </si>
  <si>
    <t>Close Reason</t>
  </si>
  <si>
    <t>Percentage of Maximum Area</t>
  </si>
  <si>
    <t>Count of Exhausted Policies</t>
  </si>
  <si>
    <t>Count of Closed Policies</t>
  </si>
  <si>
    <t>Total Exhausted Policies</t>
  </si>
  <si>
    <t>Total Closed Policies</t>
  </si>
  <si>
    <t>Gender, Marital Status, Benefit Period</t>
  </si>
  <si>
    <t>Male, Married, 6</t>
  </si>
  <si>
    <t>Male, Single, 6</t>
  </si>
  <si>
    <t>Male, Married, 4</t>
  </si>
  <si>
    <t>Female, Married, 6</t>
  </si>
  <si>
    <t>Female, Single, 6</t>
  </si>
  <si>
    <t>Male, Single, 4</t>
  </si>
  <si>
    <t>Male, Married, 3</t>
  </si>
  <si>
    <t>Female, Married, 4</t>
  </si>
  <si>
    <t>Female, Single, 4</t>
  </si>
  <si>
    <t>Male, Single, 3</t>
  </si>
  <si>
    <t>Male, Married, 2</t>
  </si>
  <si>
    <t>Female, Married, 3</t>
  </si>
  <si>
    <t>Female, Single, 3</t>
  </si>
  <si>
    <t>Male, Single, 2</t>
  </si>
  <si>
    <t>Female, Married, 2</t>
  </si>
  <si>
    <t>Female, Single,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</si>
</sst>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0.000000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2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2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4" fillId="0" borderId="24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166" fontId="4" fillId="0" borderId="18" xfId="2" applyNumberFormat="1" applyFont="1" applyBorder="1" applyAlignment="1">
      <alignment horizontal="center" wrapText="1"/>
    </xf>
    <xf numFmtId="166" fontId="4" fillId="0" borderId="14" xfId="2" applyNumberFormat="1" applyFont="1" applyBorder="1" applyAlignment="1">
      <alignment horizontal="center" wrapText="1"/>
    </xf>
    <xf numFmtId="165" fontId="4" fillId="0" borderId="14" xfId="0" applyNumberFormat="1" applyFont="1" applyBorder="1" applyAlignment="1">
      <alignment horizontal="center" wrapText="1"/>
    </xf>
    <xf numFmtId="166" fontId="4" fillId="0" borderId="11" xfId="2" applyNumberFormat="1" applyFont="1" applyBorder="1" applyAlignment="1">
      <alignment horizontal="right" wrapText="1"/>
    </xf>
    <xf numFmtId="166" fontId="4" fillId="0" borderId="12" xfId="2" applyNumberFormat="1" applyFont="1" applyBorder="1" applyAlignment="1">
      <alignment horizontal="right" wrapText="1"/>
    </xf>
    <xf numFmtId="0" fontId="4" fillId="0" borderId="10" xfId="0" applyFont="1" applyBorder="1"/>
    <xf numFmtId="166" fontId="2" fillId="0" borderId="20" xfId="2" applyNumberFormat="1" applyFont="1" applyBorder="1"/>
    <xf numFmtId="166" fontId="2" fillId="0" borderId="13" xfId="2" applyNumberFormat="1" applyFont="1" applyBorder="1"/>
    <xf numFmtId="165" fontId="2" fillId="0" borderId="13" xfId="0" applyNumberFormat="1" applyFont="1" applyBorder="1"/>
    <xf numFmtId="166" fontId="2" fillId="0" borderId="7" xfId="2" applyNumberFormat="1" applyFont="1" applyBorder="1"/>
    <xf numFmtId="0" fontId="4" fillId="0" borderId="22" xfId="0" applyFont="1" applyBorder="1"/>
    <xf numFmtId="166" fontId="4" fillId="0" borderId="21" xfId="2" applyNumberFormat="1" applyFont="1" applyBorder="1"/>
    <xf numFmtId="166" fontId="4" fillId="0" borderId="8" xfId="2" applyNumberFormat="1" applyFont="1" applyBorder="1"/>
    <xf numFmtId="165" fontId="4" fillId="0" borderId="8" xfId="0" applyNumberFormat="1" applyFont="1" applyBorder="1"/>
    <xf numFmtId="166" fontId="4" fillId="0" borderId="9" xfId="2" applyNumberFormat="1" applyFont="1" applyBorder="1"/>
    <xf numFmtId="0" fontId="5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164" fontId="6" fillId="0" borderId="3" xfId="1" applyNumberFormat="1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164" fontId="6" fillId="0" borderId="5" xfId="1" applyNumberFormat="1" applyFont="1" applyBorder="1" applyAlignment="1">
      <alignment horizontal="center" vertical="center"/>
    </xf>
    <xf numFmtId="164" fontId="6" fillId="0" borderId="6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BFF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931204022032464E-2"/>
          <c:y val="2.5525677214876492E-2"/>
          <c:w val="0.85827540571513072"/>
          <c:h val="0.7655450615842847"/>
        </c:manualLayout>
      </c:layout>
      <c:scatterChart>
        <c:scatterStyle val="lineMarker"/>
        <c:varyColors val="0"/>
        <c:ser>
          <c:idx val="0"/>
          <c:order val="0"/>
          <c:tx>
            <c:v>Base Line</c:v>
          </c:tx>
          <c:marker>
            <c:symbol val="none"/>
          </c:marker>
          <c:xVal>
            <c:numRef>
              <c:f>Sheet1!$A$7:$A$8</c:f>
              <c:numCache>
                <c:formatCode>General</c:formatCode>
                <c:ptCount val="2"/>
                <c:pt idx="0">
                  <c:v>0</c:v>
                </c:pt>
                <c:pt idx="1">
                  <c:v>26114</c:v>
                </c:pt>
              </c:numCache>
            </c:numRef>
          </c:xVal>
          <c:yVal>
            <c:numRef>
              <c:f>Sheet1!$B$7:$B$8</c:f>
              <c:numCache>
                <c:formatCode>General</c:formatCode>
                <c:ptCount val="2"/>
                <c:pt idx="0">
                  <c:v>0</c:v>
                </c:pt>
                <c:pt idx="1">
                  <c:v>3948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Sheet1!$A$10</c:f>
              <c:strCache>
                <c:ptCount val="1"/>
                <c:pt idx="0">
                  <c:v>Close Reason</c:v>
                </c:pt>
              </c:strCache>
            </c:strRef>
          </c:tx>
          <c:marker>
            <c:symbol val="none"/>
          </c:marker>
          <c:xVal>
            <c:numRef>
              <c:f>Sheet1!$B$11:$B$15</c:f>
              <c:numCache>
                <c:formatCode>General</c:formatCode>
                <c:ptCount val="5"/>
                <c:pt idx="0">
                  <c:v>0</c:v>
                </c:pt>
                <c:pt idx="1">
                  <c:v>15250</c:v>
                </c:pt>
                <c:pt idx="2">
                  <c:v>21204</c:v>
                </c:pt>
                <c:pt idx="3">
                  <c:v>22166</c:v>
                </c:pt>
                <c:pt idx="4">
                  <c:v>26114</c:v>
                </c:pt>
              </c:numCache>
            </c:numRef>
          </c:xVal>
          <c:yVal>
            <c:numRef>
              <c:f>Sheet1!$A$11:$A$15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3948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Sheet1!$B$21</c:f>
              <c:strCache>
                <c:ptCount val="1"/>
                <c:pt idx="0">
                  <c:v>Gender, Marital Status, Benefit Period</c:v>
                </c:pt>
              </c:strCache>
            </c:strRef>
          </c:tx>
          <c:marker>
            <c:symbol val="square"/>
            <c:size val="5"/>
          </c:marker>
          <c:xVal>
            <c:numRef>
              <c:f>Sheet1!$G$22:$G$31</c:f>
              <c:numCache>
                <c:formatCode>_(* #,##0_);_(* \(#,##0\);_(* "-"??_);_(@_)</c:formatCode>
                <c:ptCount val="10"/>
                <c:pt idx="0">
                  <c:v>0</c:v>
                </c:pt>
                <c:pt idx="1">
                  <c:v>570</c:v>
                </c:pt>
                <c:pt idx="2">
                  <c:v>921</c:v>
                </c:pt>
                <c:pt idx="3">
                  <c:v>3224</c:v>
                </c:pt>
                <c:pt idx="4">
                  <c:v>3829</c:v>
                </c:pt>
                <c:pt idx="5">
                  <c:v>5052</c:v>
                </c:pt>
                <c:pt idx="6">
                  <c:v>6394</c:v>
                </c:pt>
                <c:pt idx="7">
                  <c:v>8079</c:v>
                </c:pt>
                <c:pt idx="8">
                  <c:v>10562</c:v>
                </c:pt>
                <c:pt idx="9">
                  <c:v>14682</c:v>
                </c:pt>
              </c:numCache>
            </c:numRef>
          </c:xVal>
          <c:yVal>
            <c:numRef>
              <c:f>Sheet1!$F$22:$F$31</c:f>
              <c:numCache>
                <c:formatCode>_(* #,##0_);_(* \(#,##0\);_(* "-"??_);_(@_)</c:formatCode>
                <c:ptCount val="10"/>
                <c:pt idx="0">
                  <c:v>0</c:v>
                </c:pt>
                <c:pt idx="1">
                  <c:v>12</c:v>
                </c:pt>
                <c:pt idx="2">
                  <c:v>21</c:v>
                </c:pt>
                <c:pt idx="3">
                  <c:v>130</c:v>
                </c:pt>
                <c:pt idx="4">
                  <c:v>163</c:v>
                </c:pt>
                <c:pt idx="5">
                  <c:v>253</c:v>
                </c:pt>
                <c:pt idx="6">
                  <c:v>358</c:v>
                </c:pt>
                <c:pt idx="7">
                  <c:v>541</c:v>
                </c:pt>
                <c:pt idx="8">
                  <c:v>842</c:v>
                </c:pt>
                <c:pt idx="9">
                  <c:v>1392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9510264"/>
        <c:axId val="279510656"/>
      </c:scatterChart>
      <c:valAx>
        <c:axId val="279510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Closed Policies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279510656"/>
        <c:crosses val="autoZero"/>
        <c:crossBetween val="midCat"/>
      </c:valAx>
      <c:valAx>
        <c:axId val="2795106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Exhausted Policies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279510264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333376</xdr:rowOff>
    </xdr:from>
    <xdr:to>
      <xdr:col>9</xdr:col>
      <xdr:colOff>486833</xdr:colOff>
      <xdr:row>19</xdr:row>
      <xdr:rowOff>47626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topLeftCell="A17" zoomScale="90" zoomScaleNormal="90" workbookViewId="0">
      <selection activeCell="B21" sqref="B21"/>
    </sheetView>
  </sheetViews>
  <sheetFormatPr defaultRowHeight="15" x14ac:dyDescent="0.25"/>
  <cols>
    <col min="1" max="1" width="2.7109375" style="1" customWidth="1"/>
    <col min="2" max="2" width="18.140625" style="1" customWidth="1"/>
    <col min="3" max="3" width="14.42578125" style="1" customWidth="1"/>
    <col min="4" max="4" width="10.85546875" style="1" customWidth="1"/>
    <col min="5" max="5" width="10" style="1" customWidth="1"/>
    <col min="6" max="6" width="12.7109375" style="1" customWidth="1"/>
    <col min="7" max="7" width="9.42578125" style="1" customWidth="1"/>
    <col min="8" max="8" width="3.85546875" style="1" customWidth="1"/>
    <col min="9" max="9" width="9.140625" style="1"/>
    <col min="10" max="10" width="7.140625" style="1" customWidth="1"/>
    <col min="11" max="11" width="2.7109375" style="1" customWidth="1"/>
    <col min="12" max="16384" width="9.140625" style="1"/>
  </cols>
  <sheetData>
    <row r="1" spans="1:10" ht="29.25" customHeight="1" x14ac:dyDescent="0.25">
      <c r="B1" s="29" t="str">
        <f>B21</f>
        <v>Gender, Marital Status, Benefit Period</v>
      </c>
      <c r="C1" s="29"/>
      <c r="D1" s="29"/>
      <c r="E1" s="29"/>
      <c r="F1" s="29"/>
      <c r="G1" s="29"/>
      <c r="H1" s="29"/>
      <c r="I1" s="29"/>
      <c r="J1" s="29"/>
    </row>
    <row r="2" spans="1:10" ht="20.25" customHeight="1" x14ac:dyDescent="0.25"/>
    <row r="6" spans="1:10" x14ac:dyDescent="0.25">
      <c r="A6" s="1" t="s">
        <v>1</v>
      </c>
    </row>
    <row r="7" spans="1:10" x14ac:dyDescent="0.25">
      <c r="A7" s="1">
        <v>0</v>
      </c>
      <c r="B7" s="1">
        <v>0</v>
      </c>
    </row>
    <row r="8" spans="1:10" x14ac:dyDescent="0.25">
      <c r="A8" s="1">
        <v>26114</v>
      </c>
      <c r="B8" s="1">
        <v>3948</v>
      </c>
    </row>
    <row r="10" spans="1:10" x14ac:dyDescent="0.25">
      <c r="A10" s="1" t="s">
        <v>2</v>
      </c>
    </row>
    <row r="11" spans="1:10" x14ac:dyDescent="0.25">
      <c r="A11" s="1">
        <v>0</v>
      </c>
      <c r="B11" s="1">
        <v>0</v>
      </c>
      <c r="C11" s="1">
        <f>0.5*B15*A15</f>
        <v>51549036</v>
      </c>
    </row>
    <row r="12" spans="1:10" x14ac:dyDescent="0.25">
      <c r="A12" s="1">
        <v>0</v>
      </c>
      <c r="B12" s="1">
        <v>15250</v>
      </c>
      <c r="C12" s="1">
        <f>C11-(0.5*(B15-B14)*A15)</f>
        <v>43755684</v>
      </c>
    </row>
    <row r="13" spans="1:10" x14ac:dyDescent="0.25">
      <c r="A13" s="1">
        <v>0</v>
      </c>
      <c r="B13" s="1">
        <v>21204</v>
      </c>
    </row>
    <row r="14" spans="1:10" x14ac:dyDescent="0.25">
      <c r="A14" s="1">
        <v>0</v>
      </c>
      <c r="B14" s="1">
        <v>22166</v>
      </c>
    </row>
    <row r="15" spans="1:10" x14ac:dyDescent="0.25">
      <c r="A15" s="1">
        <v>3948</v>
      </c>
      <c r="B15" s="1">
        <v>26114</v>
      </c>
    </row>
    <row r="20" spans="2:10" ht="15.75" thickBot="1" x14ac:dyDescent="0.3"/>
    <row r="21" spans="2:10" ht="42" customHeight="1" x14ac:dyDescent="0.25">
      <c r="B21" s="2" t="s">
        <v>8</v>
      </c>
      <c r="C21" s="3" t="s">
        <v>4</v>
      </c>
      <c r="D21" s="4" t="s">
        <v>5</v>
      </c>
      <c r="E21" s="4" t="s">
        <v>0</v>
      </c>
      <c r="F21" s="5" t="s">
        <v>6</v>
      </c>
      <c r="G21" s="6" t="s">
        <v>7</v>
      </c>
      <c r="I21" s="23" t="s">
        <v>3</v>
      </c>
      <c r="J21" s="24"/>
    </row>
    <row r="22" spans="2:10" ht="15" customHeight="1" x14ac:dyDescent="0.25">
      <c r="B22" s="7"/>
      <c r="C22" s="8"/>
      <c r="D22" s="9"/>
      <c r="E22" s="10"/>
      <c r="F22" s="11">
        <v>0</v>
      </c>
      <c r="G22" s="12">
        <v>0</v>
      </c>
      <c r="I22" s="25">
        <f>($C$11-((0.5*C23*D23)+(0.5*(F23+F24)*D24)+(0.5*(F24+F25)*D25)+(0.5*(F25+F26)*D26)+(0.5*(F26+F27)*D27)+(0.5*(F27+F28)*D28)+(0.5*(F28+F29)*D29)+(0.5*(F29+F30)*D30)+(0.5*(F30+F31)*D31)+(0.5*(F31+F32)*D32)+(0.5*(F32+F33)*D33)+(0.5*(F33+F34)*D34)+(0.5*(F34+F35)*D35)+(0.5*(F35+F36)*D36)+(0.5*(F36+F37)*D37)+(0.5*(F37+F38)*D38)))/$C$12</f>
        <v>0.34501759817078853</v>
      </c>
      <c r="J22" s="26"/>
    </row>
    <row r="23" spans="2:10" ht="15.75" customHeight="1" thickBot="1" x14ac:dyDescent="0.3">
      <c r="B23" s="13" t="s">
        <v>9</v>
      </c>
      <c r="C23" s="14">
        <v>12</v>
      </c>
      <c r="D23" s="15">
        <v>564</v>
      </c>
      <c r="E23" s="16">
        <v>2.1276595744680851E-2</v>
      </c>
      <c r="F23" s="15">
        <v>12</v>
      </c>
      <c r="G23" s="17">
        <v>570</v>
      </c>
      <c r="I23" s="27"/>
      <c r="J23" s="28"/>
    </row>
    <row r="24" spans="2:10" x14ac:dyDescent="0.25">
      <c r="B24" s="13" t="s">
        <v>10</v>
      </c>
      <c r="C24" s="14">
        <v>9</v>
      </c>
      <c r="D24" s="15">
        <v>351</v>
      </c>
      <c r="E24" s="16">
        <v>2.564102564102564E-2</v>
      </c>
      <c r="F24" s="15">
        <v>21</v>
      </c>
      <c r="G24" s="17">
        <v>921</v>
      </c>
    </row>
    <row r="25" spans="2:10" x14ac:dyDescent="0.25">
      <c r="B25" s="13" t="s">
        <v>11</v>
      </c>
      <c r="C25" s="14">
        <v>109</v>
      </c>
      <c r="D25" s="15">
        <v>2303</v>
      </c>
      <c r="E25" s="16">
        <v>4.7329570125922711E-2</v>
      </c>
      <c r="F25" s="15">
        <v>130</v>
      </c>
      <c r="G25" s="17">
        <v>3224</v>
      </c>
    </row>
    <row r="26" spans="2:10" x14ac:dyDescent="0.25">
      <c r="B26" s="13" t="s">
        <v>12</v>
      </c>
      <c r="C26" s="14">
        <v>33</v>
      </c>
      <c r="D26" s="15">
        <v>605</v>
      </c>
      <c r="E26" s="16">
        <v>5.4545454545454543E-2</v>
      </c>
      <c r="F26" s="15">
        <v>163</v>
      </c>
      <c r="G26" s="17">
        <v>3829</v>
      </c>
    </row>
    <row r="27" spans="2:10" ht="15" customHeight="1" x14ac:dyDescent="0.25">
      <c r="B27" s="13" t="s">
        <v>13</v>
      </c>
      <c r="C27" s="14">
        <v>90</v>
      </c>
      <c r="D27" s="15">
        <v>1223</v>
      </c>
      <c r="E27" s="16">
        <v>7.3589533932951756E-2</v>
      </c>
      <c r="F27" s="15">
        <v>253</v>
      </c>
      <c r="G27" s="17">
        <v>5052</v>
      </c>
    </row>
    <row r="28" spans="2:10" ht="15" customHeight="1" x14ac:dyDescent="0.25">
      <c r="B28" s="13" t="s">
        <v>14</v>
      </c>
      <c r="C28" s="14">
        <v>105</v>
      </c>
      <c r="D28" s="15">
        <v>1342</v>
      </c>
      <c r="E28" s="16">
        <v>7.824143070044709E-2</v>
      </c>
      <c r="F28" s="15">
        <v>358</v>
      </c>
      <c r="G28" s="17">
        <v>6394</v>
      </c>
    </row>
    <row r="29" spans="2:10" ht="15.75" customHeight="1" x14ac:dyDescent="0.25">
      <c r="B29" s="13" t="s">
        <v>15</v>
      </c>
      <c r="C29" s="14">
        <v>183</v>
      </c>
      <c r="D29" s="15">
        <v>1685</v>
      </c>
      <c r="E29" s="16">
        <v>0.1086053412462908</v>
      </c>
      <c r="F29" s="15">
        <v>541</v>
      </c>
      <c r="G29" s="17">
        <v>8079</v>
      </c>
    </row>
    <row r="30" spans="2:10" ht="15" customHeight="1" x14ac:dyDescent="0.25">
      <c r="B30" s="13" t="s">
        <v>16</v>
      </c>
      <c r="C30" s="14">
        <v>301</v>
      </c>
      <c r="D30" s="15">
        <v>2483</v>
      </c>
      <c r="E30" s="16">
        <v>0.12122432541280709</v>
      </c>
      <c r="F30" s="15">
        <v>842</v>
      </c>
      <c r="G30" s="17">
        <v>10562</v>
      </c>
    </row>
    <row r="31" spans="2:10" ht="15.75" customHeight="1" x14ac:dyDescent="0.25">
      <c r="B31" s="13" t="s">
        <v>17</v>
      </c>
      <c r="C31" s="14">
        <v>550</v>
      </c>
      <c r="D31" s="15">
        <v>4120</v>
      </c>
      <c r="E31" s="16">
        <v>0.13349514563106796</v>
      </c>
      <c r="F31" s="15">
        <v>1392</v>
      </c>
      <c r="G31" s="17">
        <v>14682</v>
      </c>
    </row>
    <row r="32" spans="2:10" ht="15.75" customHeight="1" x14ac:dyDescent="0.25">
      <c r="B32" s="13" t="s">
        <v>18</v>
      </c>
      <c r="C32" s="14">
        <v>156</v>
      </c>
      <c r="D32" s="15">
        <v>1162</v>
      </c>
      <c r="E32" s="16">
        <v>0.13425129087779691</v>
      </c>
      <c r="F32" s="15">
        <v>1548</v>
      </c>
      <c r="G32" s="17">
        <v>15844</v>
      </c>
    </row>
    <row r="33" spans="2:7" x14ac:dyDescent="0.25">
      <c r="B33" s="13" t="s">
        <v>19</v>
      </c>
      <c r="C33" s="14">
        <v>216</v>
      </c>
      <c r="D33" s="15">
        <v>1277</v>
      </c>
      <c r="E33" s="16">
        <v>0.16914643696162882</v>
      </c>
      <c r="F33" s="15">
        <v>1764</v>
      </c>
      <c r="G33" s="17">
        <v>17121</v>
      </c>
    </row>
    <row r="34" spans="2:7" x14ac:dyDescent="0.25">
      <c r="B34" s="13" t="s">
        <v>20</v>
      </c>
      <c r="C34" s="14">
        <v>310</v>
      </c>
      <c r="D34" s="15">
        <v>1764</v>
      </c>
      <c r="E34" s="16">
        <v>0.17573696145124718</v>
      </c>
      <c r="F34" s="15">
        <v>2074</v>
      </c>
      <c r="G34" s="17">
        <v>18885</v>
      </c>
    </row>
    <row r="35" spans="2:7" x14ac:dyDescent="0.25">
      <c r="B35" s="13" t="s">
        <v>21</v>
      </c>
      <c r="C35" s="14">
        <v>753</v>
      </c>
      <c r="D35" s="15">
        <v>3371</v>
      </c>
      <c r="E35" s="16">
        <v>0.22337585286265202</v>
      </c>
      <c r="F35" s="15">
        <v>2827</v>
      </c>
      <c r="G35" s="17">
        <v>22256</v>
      </c>
    </row>
    <row r="36" spans="2:7" x14ac:dyDescent="0.25">
      <c r="B36" s="13" t="s">
        <v>22</v>
      </c>
      <c r="C36" s="14">
        <v>170</v>
      </c>
      <c r="D36" s="15">
        <v>738</v>
      </c>
      <c r="E36" s="16">
        <v>0.23035230352303523</v>
      </c>
      <c r="F36" s="15">
        <v>2997</v>
      </c>
      <c r="G36" s="17">
        <v>22994</v>
      </c>
    </row>
    <row r="37" spans="2:7" x14ac:dyDescent="0.25">
      <c r="B37" s="13" t="s">
        <v>23</v>
      </c>
      <c r="C37" s="14">
        <v>307</v>
      </c>
      <c r="D37" s="15">
        <v>1032</v>
      </c>
      <c r="E37" s="16">
        <v>0.29748062015503873</v>
      </c>
      <c r="F37" s="15">
        <v>3304</v>
      </c>
      <c r="G37" s="17">
        <v>24026</v>
      </c>
    </row>
    <row r="38" spans="2:7" ht="15.75" thickBot="1" x14ac:dyDescent="0.3">
      <c r="B38" s="18" t="s">
        <v>24</v>
      </c>
      <c r="C38" s="19">
        <v>644</v>
      </c>
      <c r="D38" s="20">
        <v>2088</v>
      </c>
      <c r="E38" s="21">
        <v>0.30842911877394635</v>
      </c>
      <c r="F38" s="20">
        <v>3948</v>
      </c>
      <c r="G38" s="22">
        <v>26114</v>
      </c>
    </row>
  </sheetData>
  <mergeCells count="3">
    <mergeCell ref="I21:J21"/>
    <mergeCell ref="I22:J23"/>
    <mergeCell ref="B1:J1"/>
  </mergeCells>
  <pageMargins left="0.25" right="0.25" top="0.75" bottom="0.75" header="0.3" footer="0.3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Kaitlyn</dc:creator>
  <cp:lastModifiedBy>xprofilex</cp:lastModifiedBy>
  <cp:lastPrinted>2014-04-30T22:30:02Z</cp:lastPrinted>
  <dcterms:created xsi:type="dcterms:W3CDTF">2014-03-25T21:43:56Z</dcterms:created>
  <dcterms:modified xsi:type="dcterms:W3CDTF">2014-05-01T17:11:11Z</dcterms:modified>
</cp:coreProperties>
</file>