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8"/>
  <workbookPr/>
  <mc:AlternateContent xmlns:mc="http://schemas.openxmlformats.org/markup-compatibility/2006">
    <mc:Choice Requires="x15">
      <x15ac:absPath xmlns:x15ac="http://schemas.microsoft.com/office/spreadsheetml/2010/11/ac" url="https://wpi0-my.sharepoint.com/personal/ejdeshusses_wpi_edu/Documents/"/>
    </mc:Choice>
  </mc:AlternateContent>
  <xr:revisionPtr revIDLastSave="0" documentId="8_{DA9A9C61-EEAF-4449-BF88-7D9439EBCBF4}" xr6:coauthVersionLast="47" xr6:coauthVersionMax="47" xr10:uidLastSave="{00000000-0000-0000-0000-000000000000}"/>
  <bookViews>
    <workbookView xWindow="-120" yWindow="-120" windowWidth="20736" windowHeight="11040" tabRatio="606" firstSheet="7" xr2:uid="{00000000-000D-0000-FFFF-FFFF00000000}"/>
  </bookViews>
  <sheets>
    <sheet name="Monte Carlo" sheetId="17" r:id="rId1"/>
    <sheet name="Final P&amp;L (2)" sheetId="14" r:id="rId2"/>
    <sheet name="Final Lin Program" sheetId="13" r:id="rId3"/>
    <sheet name="Updated P&amp;L" sheetId="1" r:id="rId4"/>
    <sheet name="Main" sheetId="4" r:id="rId5"/>
    <sheet name="Models" sheetId="9" r:id="rId6"/>
    <sheet name="rsklibSimData" sheetId="30" state="hidden" r:id="rId7"/>
    <sheet name="RiskSerializationData8" sheetId="31" state="hidden" r:id="rId8"/>
    <sheet name="Final MC" sheetId="15" r:id="rId9"/>
    <sheet name="Scenarios" sheetId="5" r:id="rId10"/>
  </sheet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BrowseRecords" localSheetId="7">RiskSerializationData8!$6:$10</definedName>
    <definedName name="DistributionRecords" localSheetId="7">RiskSerializationData8!$13:$26</definedName>
    <definedName name="Pal_Workbook_GUID">"3J3FVV5EBS8ZBYP31SAPZCPA"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imulationResultsStorageLocation" hidden="1">"1"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skLibSimDataGUID" localSheetId="6" hidden="1">"LE6GYS7F"</definedName>
    <definedName name="SerializationHeader" localSheetId="7">RiskSerializationData8!$A$1:$B$3</definedName>
    <definedName name="solver_adj" localSheetId="2" hidden="1">'Final Lin Program'!$G$174:$V$180</definedName>
    <definedName name="solver_cvg" localSheetId="2" hidden="1">0.0001</definedName>
    <definedName name="solver_drv" localSheetId="2" hidden="1">1</definedName>
    <definedName name="solver_eng" localSheetId="2" hidden="1">1</definedName>
    <definedName name="solver_est" localSheetId="2" hidden="1">1</definedName>
    <definedName name="solver_itr" localSheetId="2" hidden="1">2147483647</definedName>
    <definedName name="solver_lhs1" localSheetId="2" hidden="1">'Final Lin Program'!$G$174:$V$180</definedName>
    <definedName name="solver_lhs2" localSheetId="2" hidden="1">'Final Lin Program'!$G$174:$V$180</definedName>
    <definedName name="solver_lhs3" localSheetId="2" hidden="1">'Final Lin Program'!$G$181:$V$181</definedName>
    <definedName name="solver_lhs4" localSheetId="2" hidden="1">'Final Lin Program'!$G$271:$V$271</definedName>
    <definedName name="solver_lhs5" localSheetId="2" hidden="1">'Final Lin Program'!$G$284:$V$284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1</definedName>
    <definedName name="solver_nod" localSheetId="2" hidden="1">2147483647</definedName>
    <definedName name="solver_num" localSheetId="2" hidden="1">5</definedName>
    <definedName name="solver_nwt" localSheetId="2" hidden="1">1</definedName>
    <definedName name="solver_opt" localSheetId="2" hidden="1">'Final Lin Program'!$F$292</definedName>
    <definedName name="solver_pre" localSheetId="2" hidden="1">0.000001</definedName>
    <definedName name="solver_rbv" localSheetId="2" hidden="1">1</definedName>
    <definedName name="solver_rel1" localSheetId="2" hidden="1">1</definedName>
    <definedName name="solver_rel2" localSheetId="2" hidden="1">3</definedName>
    <definedName name="solver_rel3" localSheetId="2" hidden="1">2</definedName>
    <definedName name="solver_rel4" localSheetId="2" hidden="1">1</definedName>
    <definedName name="solver_rel5" localSheetId="2" hidden="1">1</definedName>
    <definedName name="solver_rhs1" localSheetId="2" hidden="1">0.4</definedName>
    <definedName name="solver_rhs2" localSheetId="2" hidden="1">0.05</definedName>
    <definedName name="solver_rhs3" localSheetId="2" hidden="1">1</definedName>
    <definedName name="solver_rhs4" localSheetId="2" hidden="1">'Final Lin Program'!$G$272:$V$272</definedName>
    <definedName name="solver_rhs5" localSheetId="2" hidden="1">'Final Lin Program'!$G$285:$V$285</definedName>
    <definedName name="solver_rlx" localSheetId="2" hidden="1">2</definedName>
    <definedName name="solver_rsd" localSheetId="2" hidden="1">0</definedName>
    <definedName name="solver_scl" localSheetId="2" hidden="1">1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1</definedName>
    <definedName name="solver_val" localSheetId="2" hidden="1">0</definedName>
    <definedName name="solver_ver" localSheetId="2" hidden="1">3</definedName>
  </definedNames>
  <calcPr calcId="191028" calcMode="manual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3" roundtripDataSignature="AMtx7mgCse2GWcm+2Y3RWgrd/pmW0WhJCw=="/>
    </ext>
  </extLst>
</workbook>
</file>

<file path=xl/calcChain.xml><?xml version="1.0" encoding="utf-8"?>
<calcChain xmlns="http://schemas.openxmlformats.org/spreadsheetml/2006/main">
  <c r="A25" i="31" l="1"/>
  <c r="L10" i="31"/>
  <c r="A10" i="31"/>
  <c r="T9" i="31"/>
  <c r="P9" i="31"/>
  <c r="L9" i="31"/>
  <c r="A9" i="31"/>
  <c r="P8" i="31"/>
  <c r="L8" i="31"/>
  <c r="A8" i="31"/>
  <c r="L7" i="31"/>
  <c r="A7" i="31"/>
  <c r="L6" i="31"/>
  <c r="A6" i="31"/>
  <c r="K86" i="17"/>
  <c r="H176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G97" i="17"/>
  <c r="H97" i="17" s="1"/>
  <c r="I97" i="17" s="1"/>
  <c r="J97" i="17" s="1"/>
  <c r="K97" i="17" s="1"/>
  <c r="L97" i="17" s="1"/>
  <c r="M97" i="17" s="1"/>
  <c r="N97" i="17" s="1"/>
  <c r="O97" i="17" s="1"/>
  <c r="P97" i="17" s="1"/>
  <c r="Q97" i="17" s="1"/>
  <c r="R97" i="17" s="1"/>
  <c r="S97" i="17" s="1"/>
  <c r="T97" i="17" s="1"/>
  <c r="U97" i="17" s="1"/>
  <c r="G96" i="17"/>
  <c r="H96" i="17" s="1"/>
  <c r="I96" i="17" s="1"/>
  <c r="J96" i="17" s="1"/>
  <c r="K96" i="17" s="1"/>
  <c r="L96" i="17" s="1"/>
  <c r="M96" i="17" s="1"/>
  <c r="N96" i="17" s="1"/>
  <c r="O96" i="17" s="1"/>
  <c r="P96" i="17" s="1"/>
  <c r="Q96" i="17" s="1"/>
  <c r="R96" i="17" s="1"/>
  <c r="S96" i="17" s="1"/>
  <c r="T96" i="17" s="1"/>
  <c r="U96" i="17" s="1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X86" i="17"/>
  <c r="F86" i="17"/>
  <c r="E86" i="17"/>
  <c r="X85" i="17"/>
  <c r="G85" i="17"/>
  <c r="X84" i="17"/>
  <c r="Y84" i="17"/>
  <c r="G84" i="17"/>
  <c r="X83" i="17"/>
  <c r="Y83" i="17"/>
  <c r="G83" i="17"/>
  <c r="X82" i="17"/>
  <c r="Y82" i="17"/>
  <c r="G82" i="17"/>
  <c r="X81" i="17"/>
  <c r="Y81" i="17"/>
  <c r="G81" i="17"/>
  <c r="X80" i="17"/>
  <c r="Y80" i="17" s="1"/>
  <c r="Z80" i="17" s="1"/>
  <c r="G80" i="17"/>
  <c r="X79" i="17"/>
  <c r="Y79" i="17"/>
  <c r="Z79" i="17"/>
  <c r="AA79" i="17"/>
  <c r="AB79" i="17"/>
  <c r="AC79" i="17"/>
  <c r="AD79" i="17"/>
  <c r="AE79" i="17"/>
  <c r="AF79" i="17"/>
  <c r="AG79" i="17"/>
  <c r="AH79" i="17"/>
  <c r="AI79" i="17"/>
  <c r="AJ79" i="17"/>
  <c r="AK79" i="17"/>
  <c r="AL79" i="17"/>
  <c r="AM79" i="17"/>
  <c r="G79" i="17"/>
  <c r="X78" i="17"/>
  <c r="Y78" i="17" s="1"/>
  <c r="Z78" i="17" s="1"/>
  <c r="AA78" i="17" s="1"/>
  <c r="G78" i="17"/>
  <c r="G77" i="17"/>
  <c r="I75" i="17"/>
  <c r="E65" i="17"/>
  <c r="P54" i="17" s="1"/>
  <c r="Q59" i="17"/>
  <c r="P59" i="17"/>
  <c r="Q58" i="17"/>
  <c r="Q57" i="17"/>
  <c r="H57" i="17"/>
  <c r="Q56" i="17"/>
  <c r="H56" i="17"/>
  <c r="Q55" i="17"/>
  <c r="H55" i="17"/>
  <c r="Q54" i="17"/>
  <c r="H54" i="17"/>
  <c r="Q53" i="17"/>
  <c r="H53" i="17"/>
  <c r="H52" i="17"/>
  <c r="H51" i="17"/>
  <c r="AM48" i="17"/>
  <c r="AL48" i="17"/>
  <c r="D86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N44" i="17"/>
  <c r="M44" i="17"/>
  <c r="L44" i="17"/>
  <c r="K44" i="17"/>
  <c r="J44" i="17"/>
  <c r="I44" i="17"/>
  <c r="O43" i="17"/>
  <c r="M43" i="17"/>
  <c r="L43" i="17"/>
  <c r="K43" i="17"/>
  <c r="J43" i="17"/>
  <c r="I43" i="17"/>
  <c r="O42" i="17"/>
  <c r="N42" i="17"/>
  <c r="L42" i="17"/>
  <c r="K42" i="17"/>
  <c r="J42" i="17"/>
  <c r="I42" i="17"/>
  <c r="O41" i="17"/>
  <c r="N41" i="17"/>
  <c r="M41" i="17"/>
  <c r="K41" i="17"/>
  <c r="J41" i="17"/>
  <c r="I41" i="17"/>
  <c r="O40" i="17"/>
  <c r="N40" i="17"/>
  <c r="M40" i="17"/>
  <c r="L40" i="17"/>
  <c r="J40" i="17"/>
  <c r="I40" i="17"/>
  <c r="O39" i="17"/>
  <c r="N39" i="17"/>
  <c r="M39" i="17"/>
  <c r="L39" i="17"/>
  <c r="K39" i="17"/>
  <c r="I39" i="17"/>
  <c r="O38" i="17"/>
  <c r="N38" i="17"/>
  <c r="M38" i="17"/>
  <c r="L38" i="17"/>
  <c r="K38" i="17"/>
  <c r="J38" i="17"/>
  <c r="F27" i="17"/>
  <c r="F26" i="17"/>
  <c r="F25" i="17"/>
  <c r="F24" i="17"/>
  <c r="F23" i="17"/>
  <c r="F22" i="17"/>
  <c r="F21" i="17"/>
  <c r="J14" i="17"/>
  <c r="J12" i="17"/>
  <c r="K17" i="17"/>
  <c r="P11" i="17"/>
  <c r="P10" i="17"/>
  <c r="P9" i="17"/>
  <c r="P8" i="17"/>
  <c r="R54" i="17" s="1"/>
  <c r="T54" i="17" s="1"/>
  <c r="X78" i="15"/>
  <c r="J58" i="15"/>
  <c r="J12" i="15"/>
  <c r="K17" i="15"/>
  <c r="J14" i="14"/>
  <c r="J14" i="15"/>
  <c r="H176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X86" i="15"/>
  <c r="F86" i="15"/>
  <c r="E86" i="15"/>
  <c r="X85" i="15"/>
  <c r="H85" i="15"/>
  <c r="G85" i="15"/>
  <c r="X84" i="15"/>
  <c r="H84" i="15"/>
  <c r="G84" i="15"/>
  <c r="X83" i="15"/>
  <c r="H83" i="15"/>
  <c r="G83" i="15"/>
  <c r="X82" i="15"/>
  <c r="H82" i="15"/>
  <c r="G82" i="15"/>
  <c r="X81" i="15"/>
  <c r="H81" i="15"/>
  <c r="G81" i="15"/>
  <c r="X80" i="15"/>
  <c r="H80" i="15"/>
  <c r="G80" i="15"/>
  <c r="X79" i="15"/>
  <c r="X87" i="15" s="1"/>
  <c r="H79" i="15"/>
  <c r="G79" i="15"/>
  <c r="H78" i="15"/>
  <c r="G78" i="15"/>
  <c r="H77" i="15"/>
  <c r="G77" i="15"/>
  <c r="P58" i="15" s="1"/>
  <c r="I75" i="15"/>
  <c r="J70" i="15"/>
  <c r="I70" i="15"/>
  <c r="H70" i="15"/>
  <c r="G70" i="15"/>
  <c r="F70" i="15"/>
  <c r="D70" i="15"/>
  <c r="E65" i="15"/>
  <c r="E70" i="15"/>
  <c r="Q59" i="15"/>
  <c r="Q58" i="15"/>
  <c r="Q57" i="15"/>
  <c r="H57" i="15"/>
  <c r="Q56" i="15"/>
  <c r="H56" i="15"/>
  <c r="Q55" i="15"/>
  <c r="H55" i="15"/>
  <c r="Q54" i="15"/>
  <c r="H54" i="15"/>
  <c r="Q53" i="15"/>
  <c r="H53" i="15"/>
  <c r="H52" i="15"/>
  <c r="H51" i="15"/>
  <c r="AM48" i="15"/>
  <c r="AL48" i="15"/>
  <c r="D86" i="15"/>
  <c r="AK48" i="15"/>
  <c r="AJ48" i="15"/>
  <c r="AI48" i="15"/>
  <c r="AH48" i="15"/>
  <c r="AG48" i="15"/>
  <c r="AF48" i="15"/>
  <c r="AE48" i="15"/>
  <c r="AD48" i="15"/>
  <c r="AC48" i="15"/>
  <c r="AB48" i="15"/>
  <c r="AA48" i="15"/>
  <c r="Z48" i="15"/>
  <c r="Y48" i="15"/>
  <c r="X48" i="15"/>
  <c r="N44" i="15"/>
  <c r="M44" i="15"/>
  <c r="L44" i="15"/>
  <c r="K44" i="15"/>
  <c r="J44" i="15"/>
  <c r="I44" i="15"/>
  <c r="O43" i="15"/>
  <c r="M43" i="15"/>
  <c r="L43" i="15"/>
  <c r="K43" i="15"/>
  <c r="J43" i="15"/>
  <c r="I43" i="15"/>
  <c r="O42" i="15"/>
  <c r="N42" i="15"/>
  <c r="L42" i="15"/>
  <c r="K42" i="15"/>
  <c r="J42" i="15"/>
  <c r="I42" i="15"/>
  <c r="O41" i="15"/>
  <c r="N41" i="15"/>
  <c r="M41" i="15"/>
  <c r="K41" i="15"/>
  <c r="J41" i="15"/>
  <c r="I41" i="15"/>
  <c r="O40" i="15"/>
  <c r="N40" i="15"/>
  <c r="M40" i="15"/>
  <c r="L40" i="15"/>
  <c r="J40" i="15"/>
  <c r="I40" i="15"/>
  <c r="O39" i="15"/>
  <c r="N39" i="15"/>
  <c r="M39" i="15"/>
  <c r="L39" i="15"/>
  <c r="K39" i="15"/>
  <c r="I39" i="15"/>
  <c r="O38" i="15"/>
  <c r="N38" i="15"/>
  <c r="M38" i="15"/>
  <c r="L38" i="15"/>
  <c r="K38" i="15"/>
  <c r="J38" i="15"/>
  <c r="F27" i="15"/>
  <c r="F26" i="15"/>
  <c r="F25" i="15"/>
  <c r="F24" i="15"/>
  <c r="F23" i="15"/>
  <c r="F22" i="15"/>
  <c r="F21" i="15"/>
  <c r="P11" i="15"/>
  <c r="P10" i="15"/>
  <c r="P9" i="15"/>
  <c r="P8" i="15"/>
  <c r="R58" i="15"/>
  <c r="T58" i="15"/>
  <c r="G195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X42" i="13"/>
  <c r="X43" i="13"/>
  <c r="X44" i="13"/>
  <c r="X45" i="13"/>
  <c r="X46" i="13"/>
  <c r="X47" i="13"/>
  <c r="X41" i="13"/>
  <c r="X78" i="14"/>
  <c r="Q53" i="14"/>
  <c r="H78" i="14"/>
  <c r="H77" i="14"/>
  <c r="T181" i="13"/>
  <c r="U181" i="13"/>
  <c r="V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H176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X86" i="14"/>
  <c r="F86" i="14"/>
  <c r="E86" i="14"/>
  <c r="X85" i="14"/>
  <c r="H85" i="14"/>
  <c r="G85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H84" i="14"/>
  <c r="G84" i="14"/>
  <c r="X83" i="14"/>
  <c r="H83" i="14"/>
  <c r="G83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H82" i="14"/>
  <c r="G82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H81" i="14"/>
  <c r="G81" i="14"/>
  <c r="X80" i="14"/>
  <c r="Y80" i="14"/>
  <c r="Z80" i="14"/>
  <c r="AA80" i="14"/>
  <c r="H80" i="14"/>
  <c r="G80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H79" i="14"/>
  <c r="G79" i="14"/>
  <c r="Y78" i="14"/>
  <c r="G78" i="14"/>
  <c r="G77" i="14"/>
  <c r="P57" i="14" s="1"/>
  <c r="I75" i="14"/>
  <c r="J70" i="14"/>
  <c r="I70" i="14"/>
  <c r="H70" i="14"/>
  <c r="G70" i="14"/>
  <c r="F70" i="14"/>
  <c r="D70" i="14"/>
  <c r="E65" i="14"/>
  <c r="E70" i="14"/>
  <c r="Q59" i="14"/>
  <c r="Q58" i="14"/>
  <c r="J58" i="14"/>
  <c r="Q57" i="14"/>
  <c r="H57" i="14"/>
  <c r="Q56" i="14"/>
  <c r="H56" i="14"/>
  <c r="Q55" i="14"/>
  <c r="H55" i="14"/>
  <c r="Q54" i="14"/>
  <c r="H54" i="14"/>
  <c r="H53" i="14"/>
  <c r="H52" i="14"/>
  <c r="H51" i="14"/>
  <c r="AM48" i="14"/>
  <c r="AL48" i="14"/>
  <c r="D86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N44" i="14"/>
  <c r="M44" i="14"/>
  <c r="L44" i="14"/>
  <c r="K44" i="14"/>
  <c r="J44" i="14"/>
  <c r="I44" i="14"/>
  <c r="O43" i="14"/>
  <c r="M43" i="14"/>
  <c r="L43" i="14"/>
  <c r="K43" i="14"/>
  <c r="J43" i="14"/>
  <c r="I43" i="14"/>
  <c r="O42" i="14"/>
  <c r="N42" i="14"/>
  <c r="L42" i="14"/>
  <c r="K42" i="14"/>
  <c r="J42" i="14"/>
  <c r="I42" i="14"/>
  <c r="O41" i="14"/>
  <c r="N41" i="14"/>
  <c r="M41" i="14"/>
  <c r="K41" i="14"/>
  <c r="J41" i="14"/>
  <c r="I41" i="14"/>
  <c r="O40" i="14"/>
  <c r="N40" i="14"/>
  <c r="M40" i="14"/>
  <c r="L40" i="14"/>
  <c r="J40" i="14"/>
  <c r="I40" i="14"/>
  <c r="O39" i="14"/>
  <c r="N39" i="14"/>
  <c r="M39" i="14"/>
  <c r="L39" i="14"/>
  <c r="K39" i="14"/>
  <c r="I39" i="14"/>
  <c r="O38" i="14"/>
  <c r="N38" i="14"/>
  <c r="M38" i="14"/>
  <c r="L38" i="14"/>
  <c r="K38" i="14"/>
  <c r="J38" i="14"/>
  <c r="F27" i="14"/>
  <c r="F26" i="14"/>
  <c r="F25" i="14"/>
  <c r="F24" i="14"/>
  <c r="F23" i="14"/>
  <c r="F22" i="14"/>
  <c r="F21" i="14"/>
  <c r="P11" i="14"/>
  <c r="P10" i="14"/>
  <c r="P9" i="14"/>
  <c r="P8" i="14"/>
  <c r="J12" i="14"/>
  <c r="K17" i="14"/>
  <c r="AA48" i="13"/>
  <c r="AH48" i="13"/>
  <c r="AI48" i="13"/>
  <c r="J70" i="13"/>
  <c r="D70" i="13"/>
  <c r="H70" i="13"/>
  <c r="E65" i="13"/>
  <c r="I70" i="13"/>
  <c r="G70" i="13"/>
  <c r="F70" i="13"/>
  <c r="N44" i="13"/>
  <c r="M44" i="13"/>
  <c r="L44" i="13"/>
  <c r="K44" i="13"/>
  <c r="J44" i="13"/>
  <c r="I44" i="13"/>
  <c r="O43" i="13"/>
  <c r="M43" i="13"/>
  <c r="L43" i="13"/>
  <c r="K43" i="13"/>
  <c r="J43" i="13"/>
  <c r="I43" i="13"/>
  <c r="O42" i="13"/>
  <c r="N42" i="13"/>
  <c r="L42" i="13"/>
  <c r="K42" i="13"/>
  <c r="J42" i="13"/>
  <c r="I42" i="13"/>
  <c r="O41" i="13"/>
  <c r="N41" i="13"/>
  <c r="M41" i="13"/>
  <c r="K41" i="13"/>
  <c r="J41" i="13"/>
  <c r="I41" i="13"/>
  <c r="O40" i="13"/>
  <c r="N40" i="13"/>
  <c r="M40" i="13"/>
  <c r="L40" i="13"/>
  <c r="J40" i="13"/>
  <c r="I40" i="13"/>
  <c r="O39" i="13"/>
  <c r="N39" i="13"/>
  <c r="M39" i="13"/>
  <c r="L39" i="13"/>
  <c r="K39" i="13"/>
  <c r="I39" i="13"/>
  <c r="O38" i="13"/>
  <c r="N38" i="13"/>
  <c r="M38" i="13"/>
  <c r="L38" i="13"/>
  <c r="K38" i="13"/>
  <c r="J38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F27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F26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F25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F24" i="13"/>
  <c r="G96" i="13"/>
  <c r="F23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F22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F21" i="13"/>
  <c r="F28" i="13"/>
  <c r="F86" i="13"/>
  <c r="E86" i="13"/>
  <c r="X86" i="13"/>
  <c r="H85" i="13"/>
  <c r="G85" i="13"/>
  <c r="X85" i="13"/>
  <c r="H84" i="13"/>
  <c r="G84" i="13"/>
  <c r="X84" i="13"/>
  <c r="H83" i="13"/>
  <c r="G83" i="13"/>
  <c r="X83" i="13"/>
  <c r="H82" i="13"/>
  <c r="G82" i="13"/>
  <c r="X82" i="13"/>
  <c r="H81" i="13"/>
  <c r="G81" i="13"/>
  <c r="X81" i="13"/>
  <c r="H80" i="13"/>
  <c r="G80" i="13"/>
  <c r="X80" i="13"/>
  <c r="H79" i="13"/>
  <c r="G79" i="13"/>
  <c r="X79" i="13"/>
  <c r="H78" i="13"/>
  <c r="G78" i="13"/>
  <c r="X78" i="13"/>
  <c r="H77" i="13"/>
  <c r="G77" i="13"/>
  <c r="I75" i="13"/>
  <c r="Q59" i="13"/>
  <c r="Q58" i="13"/>
  <c r="Q57" i="13"/>
  <c r="Q56" i="13"/>
  <c r="Q55" i="13"/>
  <c r="Q54" i="13"/>
  <c r="Q53" i="13"/>
  <c r="J58" i="13"/>
  <c r="H57" i="13"/>
  <c r="H56" i="13"/>
  <c r="H55" i="13"/>
  <c r="H54" i="13"/>
  <c r="H53" i="13"/>
  <c r="J14" i="13"/>
  <c r="H52" i="13"/>
  <c r="P16" i="13"/>
  <c r="H51" i="13"/>
  <c r="P15" i="13"/>
  <c r="J12" i="13"/>
  <c r="K17" i="13"/>
  <c r="P14" i="13"/>
  <c r="P13" i="13"/>
  <c r="R54" i="13" s="1"/>
  <c r="T54" i="13" s="1"/>
  <c r="L97" i="1"/>
  <c r="F97" i="1"/>
  <c r="C61" i="1"/>
  <c r="D61" i="1"/>
  <c r="F84" i="1"/>
  <c r="U52" i="1"/>
  <c r="G53" i="1"/>
  <c r="F53" i="1"/>
  <c r="G52" i="1"/>
  <c r="H40" i="1"/>
  <c r="P30" i="1"/>
  <c r="I50" i="1"/>
  <c r="H41" i="1"/>
  <c r="K38" i="9"/>
  <c r="K39" i="9"/>
  <c r="K40" i="9"/>
  <c r="K41" i="9"/>
  <c r="K42" i="9"/>
  <c r="K43" i="9"/>
  <c r="K37" i="9"/>
  <c r="K61" i="9"/>
  <c r="K62" i="9"/>
  <c r="K63" i="9"/>
  <c r="K64" i="9"/>
  <c r="K65" i="9"/>
  <c r="K66" i="9"/>
  <c r="K6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K50" i="9"/>
  <c r="K51" i="9"/>
  <c r="K52" i="9"/>
  <c r="K53" i="9"/>
  <c r="K54" i="9"/>
  <c r="K55" i="9"/>
  <c r="K49" i="9"/>
  <c r="E47" i="9"/>
  <c r="E46" i="9"/>
  <c r="E45" i="9"/>
  <c r="K71" i="9"/>
  <c r="K72" i="9"/>
  <c r="K73" i="9"/>
  <c r="K74" i="9"/>
  <c r="K75" i="9"/>
  <c r="K76" i="9"/>
  <c r="K70" i="9"/>
  <c r="H42" i="1"/>
  <c r="H43" i="1"/>
  <c r="H44" i="1"/>
  <c r="H45" i="1"/>
  <c r="H46" i="1"/>
  <c r="E28" i="9"/>
  <c r="C53" i="9"/>
  <c r="C54" i="9"/>
  <c r="M25" i="5"/>
  <c r="M26" i="5"/>
  <c r="C47" i="4"/>
  <c r="C48" i="4"/>
  <c r="R124" i="1"/>
  <c r="Y122" i="1"/>
  <c r="T122" i="1"/>
  <c r="Z122" i="1"/>
  <c r="Y121" i="1"/>
  <c r="T121" i="1"/>
  <c r="Z121" i="1"/>
  <c r="F107" i="1"/>
  <c r="Y120" i="1"/>
  <c r="T120" i="1"/>
  <c r="Z120" i="1"/>
  <c r="Y119" i="1"/>
  <c r="T119" i="1"/>
  <c r="Z119" i="1"/>
  <c r="Y118" i="1"/>
  <c r="T118" i="1"/>
  <c r="Z118" i="1"/>
  <c r="Y117" i="1"/>
  <c r="T117" i="1"/>
  <c r="Z117" i="1"/>
  <c r="Y116" i="1"/>
  <c r="T116" i="1"/>
  <c r="Z116" i="1"/>
  <c r="E102" i="1"/>
  <c r="E107" i="1"/>
  <c r="J102" i="1"/>
  <c r="J92" i="1"/>
  <c r="J97" i="1"/>
  <c r="G92" i="1"/>
  <c r="K91" i="1"/>
  <c r="K97" i="1"/>
  <c r="I91" i="1"/>
  <c r="I97" i="1"/>
  <c r="H91" i="1"/>
  <c r="H97" i="1"/>
  <c r="G91" i="1"/>
  <c r="G97" i="1"/>
  <c r="K86" i="1"/>
  <c r="J86" i="1"/>
  <c r="I86" i="1"/>
  <c r="H86" i="1"/>
  <c r="G86" i="1"/>
  <c r="F86" i="1"/>
  <c r="L85" i="1"/>
  <c r="J85" i="1"/>
  <c r="I85" i="1"/>
  <c r="H85" i="1"/>
  <c r="G85" i="1"/>
  <c r="F85" i="1"/>
  <c r="L84" i="1"/>
  <c r="K84" i="1"/>
  <c r="I84" i="1"/>
  <c r="H84" i="1"/>
  <c r="G84" i="1"/>
  <c r="L83" i="1"/>
  <c r="K83" i="1"/>
  <c r="J83" i="1"/>
  <c r="H83" i="1"/>
  <c r="G83" i="1"/>
  <c r="F83" i="1"/>
  <c r="L82" i="1"/>
  <c r="K82" i="1"/>
  <c r="J82" i="1"/>
  <c r="I82" i="1"/>
  <c r="G82" i="1"/>
  <c r="F82" i="1"/>
  <c r="L81" i="1"/>
  <c r="K81" i="1"/>
  <c r="J81" i="1"/>
  <c r="I81" i="1"/>
  <c r="H81" i="1"/>
  <c r="F81" i="1"/>
  <c r="L80" i="1"/>
  <c r="K80" i="1"/>
  <c r="J80" i="1"/>
  <c r="I80" i="1"/>
  <c r="H80" i="1"/>
  <c r="G80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S71" i="1"/>
  <c r="R71" i="1"/>
  <c r="L71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S70" i="1"/>
  <c r="R70" i="1"/>
  <c r="L70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S69" i="1"/>
  <c r="R69" i="1"/>
  <c r="L69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S68" i="1"/>
  <c r="R68" i="1"/>
  <c r="L68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S67" i="1"/>
  <c r="R67" i="1"/>
  <c r="L67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S66" i="1"/>
  <c r="R66" i="1"/>
  <c r="L66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S65" i="1"/>
  <c r="R65" i="1"/>
  <c r="L65" i="1"/>
  <c r="B61" i="1"/>
  <c r="U60" i="1"/>
  <c r="G60" i="1"/>
  <c r="F60" i="1"/>
  <c r="H60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G59" i="1"/>
  <c r="F59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G58" i="1"/>
  <c r="F58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G57" i="1"/>
  <c r="F57" i="1"/>
  <c r="J57" i="1" s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G56" i="1"/>
  <c r="F56" i="1"/>
  <c r="H56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G55" i="1"/>
  <c r="F55" i="1"/>
  <c r="U54" i="1"/>
  <c r="G54" i="1"/>
  <c r="F54" i="1"/>
  <c r="H54" i="1"/>
  <c r="U53" i="1"/>
  <c r="V53" i="1"/>
  <c r="W53" i="1"/>
  <c r="F52" i="1"/>
  <c r="H52" i="1" s="1"/>
  <c r="L36" i="1"/>
  <c r="U35" i="1"/>
  <c r="J35" i="1"/>
  <c r="J34" i="1"/>
  <c r="J33" i="1"/>
  <c r="J32" i="1"/>
  <c r="J31" i="1"/>
  <c r="J30" i="1"/>
  <c r="J29" i="1"/>
  <c r="P28" i="1"/>
  <c r="N42" i="1"/>
  <c r="O42" i="1"/>
  <c r="T14" i="1"/>
  <c r="T15" i="1"/>
  <c r="S14" i="1"/>
  <c r="S15" i="1"/>
  <c r="R14" i="1"/>
  <c r="R15" i="1"/>
  <c r="Q14" i="1"/>
  <c r="Q15" i="1"/>
  <c r="C30" i="1"/>
  <c r="C29" i="1"/>
  <c r="C28" i="1"/>
  <c r="C27" i="1"/>
  <c r="I5" i="1"/>
  <c r="H58" i="1"/>
  <c r="R16" i="1"/>
  <c r="S16" i="1" s="1"/>
  <c r="F44" i="1"/>
  <c r="G41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I45" i="1"/>
  <c r="K45" i="1"/>
  <c r="I44" i="1"/>
  <c r="K44" i="1"/>
  <c r="J54" i="1"/>
  <c r="I41" i="1"/>
  <c r="K41" i="1"/>
  <c r="J58" i="1"/>
  <c r="F43" i="1"/>
  <c r="I43" i="1"/>
  <c r="K43" i="1"/>
  <c r="R59" i="15"/>
  <c r="T59" i="15"/>
  <c r="R57" i="15"/>
  <c r="T57" i="15"/>
  <c r="R56" i="15"/>
  <c r="T56" i="15"/>
  <c r="R55" i="15"/>
  <c r="T55" i="15"/>
  <c r="R54" i="15"/>
  <c r="T54" i="15"/>
  <c r="R53" i="15"/>
  <c r="T53" i="15"/>
  <c r="F28" i="15"/>
  <c r="F31" i="15"/>
  <c r="H31" i="15"/>
  <c r="J31" i="15"/>
  <c r="J77" i="15"/>
  <c r="Y78" i="15"/>
  <c r="J79" i="15"/>
  <c r="Y79" i="15"/>
  <c r="J80" i="15"/>
  <c r="Y80" i="15"/>
  <c r="J81" i="15"/>
  <c r="Y81" i="15"/>
  <c r="Z81" i="15"/>
  <c r="AA81" i="15"/>
  <c r="AB81" i="15"/>
  <c r="AC81" i="15"/>
  <c r="AD81" i="15"/>
  <c r="J82" i="15"/>
  <c r="Y82" i="15"/>
  <c r="J83" i="15"/>
  <c r="Y83" i="15"/>
  <c r="Z83" i="15"/>
  <c r="AA83" i="15"/>
  <c r="AB83" i="15"/>
  <c r="AC83" i="15"/>
  <c r="AD83" i="15"/>
  <c r="AE83" i="15"/>
  <c r="AF83" i="15"/>
  <c r="AG83" i="15"/>
  <c r="J84" i="15"/>
  <c r="Y84" i="15"/>
  <c r="Y85" i="15"/>
  <c r="Y86" i="15"/>
  <c r="E235" i="13"/>
  <c r="L224" i="13"/>
  <c r="L225" i="13"/>
  <c r="E236" i="13"/>
  <c r="E238" i="13"/>
  <c r="L227" i="13"/>
  <c r="L226" i="13"/>
  <c r="L222" i="13"/>
  <c r="E239" i="13"/>
  <c r="L228" i="13"/>
  <c r="N228" i="13"/>
  <c r="R58" i="14"/>
  <c r="T58" i="14"/>
  <c r="R56" i="14"/>
  <c r="R59" i="14"/>
  <c r="T59" i="14"/>
  <c r="F28" i="14"/>
  <c r="J78" i="14"/>
  <c r="J80" i="14"/>
  <c r="J81" i="14"/>
  <c r="J82" i="14"/>
  <c r="Q72" i="14"/>
  <c r="Q69" i="14"/>
  <c r="I109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Z78" i="14"/>
  <c r="J79" i="14"/>
  <c r="AO82" i="14"/>
  <c r="AP82" i="14"/>
  <c r="R57" i="14"/>
  <c r="T57" i="14"/>
  <c r="R55" i="14"/>
  <c r="R53" i="14"/>
  <c r="T53" i="14"/>
  <c r="R54" i="14"/>
  <c r="P56" i="14"/>
  <c r="P58" i="14"/>
  <c r="Y80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O82" i="13"/>
  <c r="AP82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Y84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Q71" i="13"/>
  <c r="E179" i="13"/>
  <c r="Q70" i="13"/>
  <c r="J110" i="13" s="1"/>
  <c r="Q68" i="13"/>
  <c r="E176" i="13"/>
  <c r="G188" i="13"/>
  <c r="J78" i="13"/>
  <c r="J80" i="13"/>
  <c r="J81" i="13"/>
  <c r="J82" i="13"/>
  <c r="J83" i="13"/>
  <c r="N40" i="1"/>
  <c r="O40" i="1"/>
  <c r="X53" i="1"/>
  <c r="Y53" i="1"/>
  <c r="V54" i="1"/>
  <c r="W54" i="1"/>
  <c r="L72" i="1"/>
  <c r="J52" i="1"/>
  <c r="E27" i="9"/>
  <c r="E51" i="9"/>
  <c r="H51" i="9"/>
  <c r="U9" i="1"/>
  <c r="U8" i="1"/>
  <c r="J53" i="1"/>
  <c r="J60" i="1"/>
  <c r="E32" i="9"/>
  <c r="Z86" i="15"/>
  <c r="AA86" i="15"/>
  <c r="AB86" i="15"/>
  <c r="AC86" i="15"/>
  <c r="AD86" i="15"/>
  <c r="AE86" i="15"/>
  <c r="AF86" i="15"/>
  <c r="AG86" i="15"/>
  <c r="AH86" i="15"/>
  <c r="AI86" i="15"/>
  <c r="AJ86" i="15"/>
  <c r="AK86" i="15"/>
  <c r="AL86" i="15"/>
  <c r="AM86" i="15"/>
  <c r="Z85" i="15"/>
  <c r="AA85" i="15"/>
  <c r="AB85" i="15"/>
  <c r="AH83" i="15"/>
  <c r="AI83" i="15"/>
  <c r="AJ83" i="15"/>
  <c r="AK83" i="15"/>
  <c r="AL83" i="15"/>
  <c r="AM83" i="15"/>
  <c r="Z82" i="15"/>
  <c r="AA82" i="15"/>
  <c r="AB82" i="15"/>
  <c r="AC82" i="15"/>
  <c r="AD82" i="15"/>
  <c r="AE82" i="15"/>
  <c r="AF82" i="15"/>
  <c r="AG82" i="15"/>
  <c r="AH82" i="15"/>
  <c r="AI82" i="15"/>
  <c r="AJ82" i="15"/>
  <c r="AK82" i="15"/>
  <c r="AL82" i="15"/>
  <c r="AM82" i="15"/>
  <c r="AE81" i="15"/>
  <c r="AF81" i="15"/>
  <c r="AG81" i="15"/>
  <c r="AH81" i="15"/>
  <c r="AI81" i="15"/>
  <c r="AJ81" i="15"/>
  <c r="AK81" i="15"/>
  <c r="AL81" i="15"/>
  <c r="AM81" i="15"/>
  <c r="Z78" i="15"/>
  <c r="AR51" i="15"/>
  <c r="AQ51" i="15"/>
  <c r="I31" i="15"/>
  <c r="L31" i="15"/>
  <c r="N226" i="13"/>
  <c r="N227" i="13"/>
  <c r="N225" i="13"/>
  <c r="N224" i="13"/>
  <c r="T55" i="14"/>
  <c r="T54" i="14"/>
  <c r="AA78" i="14"/>
  <c r="S58" i="14"/>
  <c r="U58" i="14"/>
  <c r="H109" i="14"/>
  <c r="R109" i="14"/>
  <c r="M109" i="14"/>
  <c r="R72" i="14"/>
  <c r="I110" i="13"/>
  <c r="F108" i="13"/>
  <c r="S77" i="1"/>
  <c r="Q42" i="1"/>
  <c r="V9" i="1"/>
  <c r="V8" i="1"/>
  <c r="BF49" i="15"/>
  <c r="BD49" i="15"/>
  <c r="BB49" i="15"/>
  <c r="BA49" i="15"/>
  <c r="AQ49" i="15"/>
  <c r="AQ54" i="15"/>
  <c r="AB78" i="14"/>
  <c r="Z53" i="1"/>
  <c r="AA53" i="1"/>
  <c r="AB53" i="1"/>
  <c r="AC53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W9" i="1"/>
  <c r="W8" i="1"/>
  <c r="X9" i="1"/>
  <c r="AD53" i="1"/>
  <c r="AE53" i="1"/>
  <c r="AF53" i="1"/>
  <c r="AG53" i="1"/>
  <c r="AH53" i="1"/>
  <c r="AI53" i="1"/>
  <c r="AJ53" i="1"/>
  <c r="P53" i="13"/>
  <c r="E162" i="13"/>
  <c r="P59" i="13"/>
  <c r="E168" i="13"/>
  <c r="P58" i="13"/>
  <c r="E167" i="13"/>
  <c r="P57" i="13"/>
  <c r="E166" i="13"/>
  <c r="P56" i="13"/>
  <c r="E165" i="13"/>
  <c r="P55" i="13"/>
  <c r="P54" i="13"/>
  <c r="E163" i="13"/>
  <c r="S54" i="13"/>
  <c r="U54" i="13"/>
  <c r="P53" i="14"/>
  <c r="S53" i="14"/>
  <c r="U53" i="14"/>
  <c r="F167" i="14"/>
  <c r="T66" i="14"/>
  <c r="U167" i="14"/>
  <c r="Q167" i="14"/>
  <c r="M167" i="14"/>
  <c r="I167" i="14"/>
  <c r="P167" i="14"/>
  <c r="L167" i="14"/>
  <c r="H167" i="14"/>
  <c r="W167" i="14"/>
  <c r="P53" i="15"/>
  <c r="S53" i="15"/>
  <c r="P54" i="15"/>
  <c r="S54" i="15"/>
  <c r="P55" i="15"/>
  <c r="U54" i="15"/>
  <c r="S55" i="15"/>
  <c r="Z82" i="17"/>
  <c r="AA82" i="17"/>
  <c r="AB82" i="17"/>
  <c r="AC82" i="17"/>
  <c r="AD82" i="17"/>
  <c r="AE82" i="17"/>
  <c r="AF82" i="17"/>
  <c r="AG82" i="17"/>
  <c r="AH82" i="17"/>
  <c r="AI82" i="17"/>
  <c r="AJ82" i="17"/>
  <c r="AK82" i="17"/>
  <c r="AL82" i="17"/>
  <c r="AM82" i="17"/>
  <c r="AO82" i="17"/>
  <c r="AP82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O83" i="17"/>
  <c r="AP83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S54" i="17"/>
  <c r="AA80" i="17"/>
  <c r="AB80" i="17"/>
  <c r="AC80" i="17"/>
  <c r="AD80" i="17"/>
  <c r="AE80" i="17"/>
  <c r="AF80" i="17"/>
  <c r="AG80" i="17"/>
  <c r="AH80" i="17"/>
  <c r="AI80" i="17"/>
  <c r="AJ80" i="17"/>
  <c r="AK80" i="17"/>
  <c r="AL80" i="17"/>
  <c r="AM80" i="17"/>
  <c r="Z81" i="17"/>
  <c r="AA81" i="17"/>
  <c r="AB81" i="17"/>
  <c r="AC81" i="17"/>
  <c r="AD81" i="17"/>
  <c r="AE81" i="17"/>
  <c r="AF81" i="17"/>
  <c r="AG81" i="17"/>
  <c r="AH81" i="17"/>
  <c r="AI81" i="17"/>
  <c r="AJ81" i="17"/>
  <c r="AK81" i="17"/>
  <c r="AL81" i="17"/>
  <c r="AM81" i="17"/>
  <c r="P58" i="17"/>
  <c r="R59" i="17"/>
  <c r="T59" i="17"/>
  <c r="P53" i="17"/>
  <c r="P57" i="17"/>
  <c r="S59" i="17"/>
  <c r="P56" i="17"/>
  <c r="R58" i="17"/>
  <c r="T58" i="17"/>
  <c r="R53" i="17"/>
  <c r="T53" i="17"/>
  <c r="R57" i="17"/>
  <c r="T57" i="17"/>
  <c r="R56" i="17"/>
  <c r="T56" i="17"/>
  <c r="AO79" i="17"/>
  <c r="AP79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P55" i="17"/>
  <c r="F28" i="17"/>
  <c r="F31" i="17"/>
  <c r="H31" i="17"/>
  <c r="R55" i="17"/>
  <c r="T55" i="17"/>
  <c r="E282" i="13"/>
  <c r="G167" i="13"/>
  <c r="T67" i="15"/>
  <c r="F168" i="15"/>
  <c r="G166" i="13"/>
  <c r="T67" i="13"/>
  <c r="E152" i="13"/>
  <c r="G168" i="13"/>
  <c r="E283" i="13"/>
  <c r="U55" i="15"/>
  <c r="AG77" i="1"/>
  <c r="L39" i="9"/>
  <c r="V77" i="1"/>
  <c r="AH77" i="1"/>
  <c r="W77" i="1"/>
  <c r="AI77" i="1"/>
  <c r="X77" i="1"/>
  <c r="AJ77" i="1"/>
  <c r="Y77" i="1"/>
  <c r="Z77" i="1"/>
  <c r="AA77" i="1"/>
  <c r="AB77" i="1"/>
  <c r="AC77" i="1"/>
  <c r="AD77" i="1"/>
  <c r="AE77" i="1"/>
  <c r="AF77" i="1"/>
  <c r="U77" i="1"/>
  <c r="Z80" i="13"/>
  <c r="AA80" i="13"/>
  <c r="AB80" i="13"/>
  <c r="AC80" i="13"/>
  <c r="AD80" i="13"/>
  <c r="AE80" i="13"/>
  <c r="AF80" i="13"/>
  <c r="AG80" i="13"/>
  <c r="AH80" i="13"/>
  <c r="AI80" i="13"/>
  <c r="AJ80" i="13"/>
  <c r="AK80" i="13"/>
  <c r="AL80" i="13"/>
  <c r="AM80" i="13"/>
  <c r="AC78" i="14"/>
  <c r="G191" i="13"/>
  <c r="T167" i="14"/>
  <c r="K167" i="14"/>
  <c r="R167" i="14"/>
  <c r="N167" i="14"/>
  <c r="V167" i="14"/>
  <c r="G165" i="13"/>
  <c r="E280" i="13"/>
  <c r="J167" i="14"/>
  <c r="S167" i="14"/>
  <c r="O167" i="14"/>
  <c r="G162" i="13"/>
  <c r="T56" i="14"/>
  <c r="S56" i="14"/>
  <c r="U56" i="14"/>
  <c r="X8" i="1"/>
  <c r="Y9" i="1"/>
  <c r="U53" i="15"/>
  <c r="H96" i="13"/>
  <c r="G108" i="13"/>
  <c r="G163" i="13"/>
  <c r="K112" i="14"/>
  <c r="G112" i="14"/>
  <c r="N112" i="14"/>
  <c r="F112" i="14"/>
  <c r="T112" i="14"/>
  <c r="R112" i="14"/>
  <c r="P112" i="14"/>
  <c r="O112" i="14"/>
  <c r="J112" i="14"/>
  <c r="I112" i="14"/>
  <c r="Q112" i="14"/>
  <c r="H112" i="14"/>
  <c r="L112" i="14"/>
  <c r="S112" i="14"/>
  <c r="M112" i="14"/>
  <c r="U112" i="14"/>
  <c r="E164" i="13"/>
  <c r="R71" i="13"/>
  <c r="G111" i="13"/>
  <c r="I111" i="13"/>
  <c r="J111" i="13"/>
  <c r="K111" i="13"/>
  <c r="L111" i="13"/>
  <c r="M111" i="13"/>
  <c r="N111" i="13"/>
  <c r="T111" i="13"/>
  <c r="U111" i="13"/>
  <c r="O111" i="13"/>
  <c r="P111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J59" i="1"/>
  <c r="H59" i="1"/>
  <c r="G235" i="13"/>
  <c r="G267" i="13"/>
  <c r="G200" i="13"/>
  <c r="G211" i="13"/>
  <c r="H188" i="13"/>
  <c r="F172" i="14"/>
  <c r="T71" i="14"/>
  <c r="T16" i="1"/>
  <c r="AO81" i="14"/>
  <c r="AP81" i="14"/>
  <c r="Q109" i="14"/>
  <c r="AO85" i="13"/>
  <c r="AP85" i="13"/>
  <c r="J109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O86" i="14"/>
  <c r="AP86" i="14"/>
  <c r="O109" i="14"/>
  <c r="AP49" i="15"/>
  <c r="AP54" i="15"/>
  <c r="AP55" i="15"/>
  <c r="AQ55" i="15"/>
  <c r="AZ49" i="15"/>
  <c r="AY49" i="15"/>
  <c r="AX49" i="15"/>
  <c r="AW49" i="15"/>
  <c r="AV49" i="15"/>
  <c r="AU49" i="15"/>
  <c r="AT49" i="15"/>
  <c r="AS49" i="15"/>
  <c r="AR49" i="15"/>
  <c r="BG49" i="15"/>
  <c r="BE49" i="15"/>
  <c r="BC49" i="15"/>
  <c r="S111" i="13"/>
  <c r="Q40" i="1"/>
  <c r="S75" i="1"/>
  <c r="R111" i="13"/>
  <c r="F31" i="13"/>
  <c r="H31" i="13"/>
  <c r="F111" i="13"/>
  <c r="Q111" i="13"/>
  <c r="AD48" i="13"/>
  <c r="AJ48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O79" i="13"/>
  <c r="AP79" i="13"/>
  <c r="X87" i="14"/>
  <c r="Y83" i="14"/>
  <c r="Z84" i="15"/>
  <c r="AA84" i="15"/>
  <c r="AB84" i="15"/>
  <c r="AC84" i="15"/>
  <c r="AD84" i="15"/>
  <c r="AE84" i="15"/>
  <c r="AF84" i="15"/>
  <c r="AG84" i="15"/>
  <c r="AH84" i="15"/>
  <c r="AI84" i="15"/>
  <c r="AJ84" i="15"/>
  <c r="AK84" i="15"/>
  <c r="AL84" i="15"/>
  <c r="AM84" i="15"/>
  <c r="Z124" i="1"/>
  <c r="R69" i="14"/>
  <c r="X48" i="13"/>
  <c r="U109" i="14"/>
  <c r="AM48" i="13"/>
  <c r="AC85" i="15"/>
  <c r="AD85" i="15"/>
  <c r="AE85" i="15"/>
  <c r="AF85" i="15"/>
  <c r="AG85" i="15"/>
  <c r="AH85" i="15"/>
  <c r="AI85" i="15"/>
  <c r="AJ85" i="15"/>
  <c r="AK85" i="15"/>
  <c r="AL85" i="15"/>
  <c r="AM85" i="15"/>
  <c r="N110" i="13"/>
  <c r="O110" i="13"/>
  <c r="E178" i="13"/>
  <c r="K110" i="13"/>
  <c r="L110" i="13"/>
  <c r="M110" i="13"/>
  <c r="P110" i="13"/>
  <c r="Q110" i="13"/>
  <c r="R110" i="13"/>
  <c r="S110" i="13"/>
  <c r="T110" i="13"/>
  <c r="U110" i="13"/>
  <c r="F110" i="13"/>
  <c r="AL48" i="13"/>
  <c r="D86" i="13"/>
  <c r="N109" i="14"/>
  <c r="F109" i="14"/>
  <c r="K109" i="14"/>
  <c r="G109" i="14"/>
  <c r="T109" i="14"/>
  <c r="P109" i="14"/>
  <c r="L109" i="14"/>
  <c r="R59" i="13"/>
  <c r="T59" i="13"/>
  <c r="R53" i="13"/>
  <c r="Y78" i="13"/>
  <c r="X87" i="13"/>
  <c r="AO86" i="13"/>
  <c r="AP86" i="13"/>
  <c r="S109" i="14"/>
  <c r="AO85" i="14"/>
  <c r="AP85" i="14"/>
  <c r="AO82" i="15"/>
  <c r="AP82" i="15"/>
  <c r="G45" i="1"/>
  <c r="F45" i="1"/>
  <c r="AA78" i="15"/>
  <c r="H111" i="13"/>
  <c r="AC48" i="13"/>
  <c r="Z80" i="15"/>
  <c r="AA80" i="15"/>
  <c r="AB80" i="15"/>
  <c r="AC80" i="15"/>
  <c r="AD80" i="15"/>
  <c r="AE80" i="15"/>
  <c r="AF80" i="15"/>
  <c r="AG80" i="15"/>
  <c r="AH80" i="15"/>
  <c r="AI80" i="15"/>
  <c r="AJ80" i="15"/>
  <c r="AK80" i="15"/>
  <c r="AL80" i="15"/>
  <c r="AM80" i="15"/>
  <c r="AO80" i="15"/>
  <c r="AP80" i="15"/>
  <c r="H110" i="13"/>
  <c r="R55" i="13"/>
  <c r="T55" i="13"/>
  <c r="Z79" i="15"/>
  <c r="AA79" i="15"/>
  <c r="AB79" i="15"/>
  <c r="AC79" i="15"/>
  <c r="AD79" i="15"/>
  <c r="AE79" i="15"/>
  <c r="AF79" i="15"/>
  <c r="AG79" i="15"/>
  <c r="AH79" i="15"/>
  <c r="AI79" i="15"/>
  <c r="AJ79" i="15"/>
  <c r="AK79" i="15"/>
  <c r="AL79" i="15"/>
  <c r="AM79" i="15"/>
  <c r="G110" i="13"/>
  <c r="R56" i="13"/>
  <c r="T56" i="13"/>
  <c r="R70" i="13"/>
  <c r="R57" i="13"/>
  <c r="T57" i="13"/>
  <c r="Y87" i="15"/>
  <c r="AS51" i="15"/>
  <c r="R58" i="13"/>
  <c r="T58" i="13"/>
  <c r="J55" i="1"/>
  <c r="F42" i="1"/>
  <c r="F46" i="1"/>
  <c r="H55" i="1"/>
  <c r="G42" i="1"/>
  <c r="G46" i="1"/>
  <c r="Y124" i="1"/>
  <c r="L75" i="1"/>
  <c r="E22" i="1"/>
  <c r="J83" i="14"/>
  <c r="J77" i="14"/>
  <c r="J85" i="14"/>
  <c r="AO83" i="15"/>
  <c r="AP83" i="15"/>
  <c r="Q69" i="13"/>
  <c r="F109" i="13" s="1"/>
  <c r="Q66" i="13"/>
  <c r="U106" i="13" s="1"/>
  <c r="T106" i="13"/>
  <c r="Q72" i="13"/>
  <c r="F112" i="13"/>
  <c r="Q67" i="14"/>
  <c r="Q68" i="14"/>
  <c r="Q66" i="14"/>
  <c r="Q71" i="14"/>
  <c r="H57" i="1"/>
  <c r="J84" i="14"/>
  <c r="AF48" i="13"/>
  <c r="R68" i="13"/>
  <c r="N46" i="1"/>
  <c r="O46" i="1"/>
  <c r="AO84" i="14"/>
  <c r="AP84" i="14"/>
  <c r="S58" i="15"/>
  <c r="U58" i="15"/>
  <c r="N222" i="13"/>
  <c r="F31" i="14"/>
  <c r="H31" i="14"/>
  <c r="N45" i="1"/>
  <c r="O45" i="1"/>
  <c r="J56" i="1"/>
  <c r="E70" i="13"/>
  <c r="L223" i="13"/>
  <c r="AO79" i="14"/>
  <c r="AP79" i="14"/>
  <c r="AO81" i="15"/>
  <c r="AP81" i="15"/>
  <c r="P54" i="14"/>
  <c r="P59" i="15"/>
  <c r="O32" i="9"/>
  <c r="N44" i="1"/>
  <c r="O44" i="1"/>
  <c r="F41" i="1"/>
  <c r="AO83" i="13"/>
  <c r="AP83" i="13"/>
  <c r="I42" i="1"/>
  <c r="K42" i="1"/>
  <c r="I40" i="1"/>
  <c r="I46" i="1"/>
  <c r="K46" i="1"/>
  <c r="F40" i="1"/>
  <c r="H53" i="1"/>
  <c r="G40" i="1"/>
  <c r="N43" i="1"/>
  <c r="O43" i="1"/>
  <c r="N41" i="1"/>
  <c r="O41" i="1"/>
  <c r="Q70" i="14"/>
  <c r="G44" i="1"/>
  <c r="J44" i="1" s="1"/>
  <c r="L44" i="1" s="1"/>
  <c r="U11" i="1"/>
  <c r="V52" i="1"/>
  <c r="AO86" i="15"/>
  <c r="AP86" i="15"/>
  <c r="G43" i="1"/>
  <c r="J43" i="1"/>
  <c r="L43" i="1"/>
  <c r="J84" i="13"/>
  <c r="Q72" i="15"/>
  <c r="Q70" i="15"/>
  <c r="Q69" i="15"/>
  <c r="Q66" i="15"/>
  <c r="Q68" i="15"/>
  <c r="AK48" i="13"/>
  <c r="AB48" i="13"/>
  <c r="P59" i="14"/>
  <c r="P55" i="14"/>
  <c r="P57" i="15"/>
  <c r="J107" i="1"/>
  <c r="AO81" i="13"/>
  <c r="AP81" i="13"/>
  <c r="P56" i="15"/>
  <c r="AO80" i="17"/>
  <c r="AP80" i="17"/>
  <c r="S56" i="17"/>
  <c r="S55" i="17"/>
  <c r="S57" i="17"/>
  <c r="AO84" i="17"/>
  <c r="AP84" i="17"/>
  <c r="S58" i="17"/>
  <c r="S53" i="17"/>
  <c r="AO81" i="17"/>
  <c r="AP81" i="17"/>
  <c r="N223" i="13"/>
  <c r="L229" i="13"/>
  <c r="H235" i="13"/>
  <c r="F170" i="14"/>
  <c r="S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T69" i="14"/>
  <c r="AH56" i="14"/>
  <c r="P121" i="14"/>
  <c r="X72" i="9"/>
  <c r="T106" i="14"/>
  <c r="P106" i="14"/>
  <c r="J106" i="14"/>
  <c r="L106" i="14"/>
  <c r="H106" i="14"/>
  <c r="U106" i="14"/>
  <c r="M106" i="14"/>
  <c r="O106" i="14"/>
  <c r="K106" i="14"/>
  <c r="S106" i="14"/>
  <c r="I106" i="14"/>
  <c r="G106" i="14"/>
  <c r="R106" i="14"/>
  <c r="N106" i="14"/>
  <c r="F106" i="14"/>
  <c r="R66" i="14"/>
  <c r="S66" i="14"/>
  <c r="Q106" i="14"/>
  <c r="X66" i="14"/>
  <c r="S59" i="13"/>
  <c r="U59" i="13"/>
  <c r="S58" i="13"/>
  <c r="U58" i="13"/>
  <c r="E177" i="13"/>
  <c r="G109" i="13"/>
  <c r="H109" i="13"/>
  <c r="R69" i="13"/>
  <c r="I109" i="13"/>
  <c r="J109" i="13"/>
  <c r="K109" i="13"/>
  <c r="L109" i="13"/>
  <c r="M109" i="13"/>
  <c r="T109" i="13"/>
  <c r="N109" i="13"/>
  <c r="O109" i="13"/>
  <c r="P109" i="13"/>
  <c r="R109" i="13"/>
  <c r="Q109" i="13"/>
  <c r="S109" i="13"/>
  <c r="T53" i="13"/>
  <c r="S53" i="13"/>
  <c r="U53" i="13"/>
  <c r="T68" i="15"/>
  <c r="F169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I56" i="14"/>
  <c r="Q121" i="14"/>
  <c r="AJ56" i="14"/>
  <c r="R121" i="14"/>
  <c r="F106" i="13"/>
  <c r="Q41" i="1"/>
  <c r="S76" i="1"/>
  <c r="Q45" i="1"/>
  <c r="S80" i="1"/>
  <c r="AO84" i="15"/>
  <c r="AP84" i="15"/>
  <c r="AO79" i="15"/>
  <c r="AP79" i="15"/>
  <c r="J45" i="1"/>
  <c r="L45" i="1"/>
  <c r="U112" i="13"/>
  <c r="G164" i="13"/>
  <c r="E279" i="13"/>
  <c r="R72" i="9"/>
  <c r="T111" i="14"/>
  <c r="AM58" i="14"/>
  <c r="U123" i="14"/>
  <c r="R71" i="14"/>
  <c r="S71" i="14"/>
  <c r="I111" i="14"/>
  <c r="AB58" i="14"/>
  <c r="J123" i="14"/>
  <c r="P111" i="14"/>
  <c r="AI58" i="14"/>
  <c r="Q123" i="14"/>
  <c r="L111" i="14"/>
  <c r="AE58" i="14"/>
  <c r="M123" i="14"/>
  <c r="H111" i="14"/>
  <c r="AA58" i="14"/>
  <c r="I123" i="14"/>
  <c r="S111" i="14"/>
  <c r="AL58" i="14"/>
  <c r="T123" i="14"/>
  <c r="O111" i="14"/>
  <c r="AH58" i="14"/>
  <c r="P123" i="14"/>
  <c r="Q111" i="14"/>
  <c r="AJ58" i="14"/>
  <c r="R123" i="14"/>
  <c r="G111" i="14"/>
  <c r="Z58" i="14"/>
  <c r="H123" i="14"/>
  <c r="N111" i="14"/>
  <c r="AG58" i="14"/>
  <c r="O123" i="14"/>
  <c r="F111" i="14"/>
  <c r="R111" i="14"/>
  <c r="AK58" i="14"/>
  <c r="S123" i="14"/>
  <c r="K111" i="14"/>
  <c r="AD58" i="14"/>
  <c r="L123" i="14"/>
  <c r="M111" i="14"/>
  <c r="AF58" i="14"/>
  <c r="N123" i="14"/>
  <c r="J111" i="14"/>
  <c r="AC58" i="14"/>
  <c r="K123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U111" i="14"/>
  <c r="L108" i="14"/>
  <c r="J108" i="14"/>
  <c r="T108" i="14"/>
  <c r="F108" i="14"/>
  <c r="S108" i="14"/>
  <c r="U108" i="14"/>
  <c r="R68" i="14"/>
  <c r="O108" i="14"/>
  <c r="Q108" i="14"/>
  <c r="K108" i="14"/>
  <c r="R108" i="14"/>
  <c r="M108" i="14"/>
  <c r="H108" i="14"/>
  <c r="G108" i="14"/>
  <c r="P108" i="14"/>
  <c r="N108" i="14"/>
  <c r="I108" i="14"/>
  <c r="R44" i="1"/>
  <c r="Q104" i="1"/>
  <c r="P44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F75" i="1"/>
  <c r="L37" i="9"/>
  <c r="W75" i="1"/>
  <c r="AI75" i="1"/>
  <c r="X75" i="1"/>
  <c r="Y75" i="1"/>
  <c r="Z75" i="1"/>
  <c r="AA75" i="1"/>
  <c r="AB75" i="1"/>
  <c r="AC75" i="1"/>
  <c r="AG75" i="1"/>
  <c r="AH75" i="1"/>
  <c r="AD75" i="1"/>
  <c r="U75" i="1"/>
  <c r="AE75" i="1"/>
  <c r="AJ75" i="1"/>
  <c r="V75" i="1"/>
  <c r="AO80" i="13"/>
  <c r="AP80" i="13"/>
  <c r="I96" i="13"/>
  <c r="H108" i="13"/>
  <c r="J31" i="14"/>
  <c r="I31" i="14"/>
  <c r="L31" i="14"/>
  <c r="T66" i="15"/>
  <c r="F167" i="15"/>
  <c r="X66" i="15"/>
  <c r="Z83" i="14"/>
  <c r="Y87" i="14"/>
  <c r="AS51" i="14"/>
  <c r="O30" i="9"/>
  <c r="E30" i="9"/>
  <c r="J40" i="1"/>
  <c r="Z87" i="15"/>
  <c r="AT51" i="15"/>
  <c r="F22" i="1"/>
  <c r="G22" i="1"/>
  <c r="P72" i="9"/>
  <c r="W52" i="1"/>
  <c r="V11" i="1"/>
  <c r="AG56" i="14"/>
  <c r="O121" i="14"/>
  <c r="S78" i="1"/>
  <c r="Q43" i="1"/>
  <c r="V72" i="9"/>
  <c r="W168" i="15"/>
  <c r="U168" i="15"/>
  <c r="V168" i="15"/>
  <c r="R168" i="15"/>
  <c r="T168" i="15"/>
  <c r="S168" i="15"/>
  <c r="P168" i="15"/>
  <c r="Q168" i="15"/>
  <c r="N168" i="15"/>
  <c r="I168" i="15"/>
  <c r="H168" i="15"/>
  <c r="J168" i="15"/>
  <c r="O168" i="15"/>
  <c r="L168" i="15"/>
  <c r="K168" i="15"/>
  <c r="M168" i="15"/>
  <c r="AA72" i="9"/>
  <c r="R110" i="15"/>
  <c r="J110" i="15"/>
  <c r="T110" i="15"/>
  <c r="K110" i="15"/>
  <c r="F110" i="15"/>
  <c r="O110" i="15"/>
  <c r="R70" i="15"/>
  <c r="N110" i="15"/>
  <c r="M110" i="15"/>
  <c r="U110" i="15"/>
  <c r="S110" i="15"/>
  <c r="Q110" i="15"/>
  <c r="G110" i="15"/>
  <c r="L110" i="15"/>
  <c r="H110" i="15"/>
  <c r="P110" i="15"/>
  <c r="I110" i="15"/>
  <c r="R43" i="1"/>
  <c r="P43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Q103" i="1"/>
  <c r="G238" i="13"/>
  <c r="G270" i="13"/>
  <c r="G203" i="13"/>
  <c r="G214" i="13"/>
  <c r="H191" i="13"/>
  <c r="T112" i="13"/>
  <c r="E180" i="13"/>
  <c r="G112" i="13"/>
  <c r="I112" i="13"/>
  <c r="O112" i="13"/>
  <c r="P112" i="13"/>
  <c r="Q112" i="13"/>
  <c r="R112" i="13"/>
  <c r="L112" i="13"/>
  <c r="M112" i="13"/>
  <c r="H112" i="13"/>
  <c r="J112" i="13"/>
  <c r="K112" i="13"/>
  <c r="N112" i="13"/>
  <c r="R72" i="13"/>
  <c r="S112" i="13"/>
  <c r="J31" i="13"/>
  <c r="I31" i="13"/>
  <c r="E234" i="13"/>
  <c r="E278" i="13"/>
  <c r="Q67" i="13"/>
  <c r="K106" i="13"/>
  <c r="Q72" i="9"/>
  <c r="R106" i="13"/>
  <c r="E169" i="13"/>
  <c r="O72" i="9"/>
  <c r="G282" i="13"/>
  <c r="J46" i="1"/>
  <c r="L46" i="1"/>
  <c r="J42" i="1"/>
  <c r="L42" i="1"/>
  <c r="S54" i="14"/>
  <c r="U54" i="14"/>
  <c r="Z56" i="14"/>
  <c r="H121" i="14"/>
  <c r="AD78" i="14"/>
  <c r="E31" i="9"/>
  <c r="O31" i="9"/>
  <c r="S56" i="15"/>
  <c r="U56" i="15"/>
  <c r="Z9" i="1"/>
  <c r="Y8" i="1"/>
  <c r="K40" i="1"/>
  <c r="O33" i="9"/>
  <c r="E33" i="9"/>
  <c r="S55" i="14"/>
  <c r="U55" i="14"/>
  <c r="Q106" i="13"/>
  <c r="Z72" i="9"/>
  <c r="AO85" i="15"/>
  <c r="AP85" i="15"/>
  <c r="S59" i="15"/>
  <c r="U59" i="15"/>
  <c r="AM56" i="14"/>
  <c r="U121" i="14"/>
  <c r="AD56" i="14"/>
  <c r="L121" i="14"/>
  <c r="J110" i="14"/>
  <c r="R110" i="14"/>
  <c r="M110" i="14"/>
  <c r="T110" i="14"/>
  <c r="P110" i="14"/>
  <c r="L110" i="14"/>
  <c r="H110" i="14"/>
  <c r="S110" i="14"/>
  <c r="O110" i="14"/>
  <c r="K110" i="14"/>
  <c r="G110" i="14"/>
  <c r="N110" i="14"/>
  <c r="F110" i="14"/>
  <c r="U110" i="14"/>
  <c r="Q110" i="14"/>
  <c r="R70" i="14"/>
  <c r="I110" i="14"/>
  <c r="W72" i="9"/>
  <c r="S72" i="9"/>
  <c r="T71" i="15"/>
  <c r="F172" i="15"/>
  <c r="S59" i="14"/>
  <c r="U59" i="14"/>
  <c r="Q46" i="1"/>
  <c r="S81" i="1"/>
  <c r="Q44" i="1"/>
  <c r="S79" i="1"/>
  <c r="I108" i="15"/>
  <c r="H108" i="15"/>
  <c r="U108" i="15"/>
  <c r="T108" i="15"/>
  <c r="AM55" i="15"/>
  <c r="U120" i="15"/>
  <c r="S108" i="15"/>
  <c r="AL55" i="15"/>
  <c r="T120" i="15"/>
  <c r="M108" i="15"/>
  <c r="AF55" i="15"/>
  <c r="N120" i="15"/>
  <c r="K108" i="15"/>
  <c r="AD55" i="15"/>
  <c r="L120" i="15"/>
  <c r="J108" i="15"/>
  <c r="AC55" i="15"/>
  <c r="K120" i="15"/>
  <c r="R108" i="15"/>
  <c r="AK55" i="15"/>
  <c r="S120" i="15"/>
  <c r="Q108" i="15"/>
  <c r="AJ55" i="15"/>
  <c r="R120" i="15"/>
  <c r="P108" i="15"/>
  <c r="AI55" i="15"/>
  <c r="Q120" i="15"/>
  <c r="O108" i="15"/>
  <c r="AH55" i="15"/>
  <c r="P120" i="15"/>
  <c r="N108" i="15"/>
  <c r="AG55" i="15"/>
  <c r="O120" i="15"/>
  <c r="L108" i="15"/>
  <c r="AE55" i="15"/>
  <c r="M120" i="15"/>
  <c r="F108" i="15"/>
  <c r="R68" i="15"/>
  <c r="S68" i="15"/>
  <c r="G108" i="15"/>
  <c r="AO80" i="14"/>
  <c r="AP80" i="14"/>
  <c r="N72" i="9"/>
  <c r="O112" i="15"/>
  <c r="I112" i="15"/>
  <c r="R112" i="15"/>
  <c r="H112" i="15"/>
  <c r="Q112" i="15"/>
  <c r="G112" i="15"/>
  <c r="P112" i="15"/>
  <c r="F112" i="15"/>
  <c r="R72" i="15"/>
  <c r="N112" i="15"/>
  <c r="L112" i="15"/>
  <c r="U112" i="15"/>
  <c r="K112" i="15"/>
  <c r="J112" i="15"/>
  <c r="S112" i="15"/>
  <c r="M112" i="15"/>
  <c r="T112" i="15"/>
  <c r="H107" i="14"/>
  <c r="M107" i="14"/>
  <c r="I107" i="14"/>
  <c r="U107" i="14"/>
  <c r="G107" i="14"/>
  <c r="R67" i="14"/>
  <c r="Q107" i="14"/>
  <c r="K107" i="14"/>
  <c r="T107" i="14"/>
  <c r="S107" i="14"/>
  <c r="N107" i="14"/>
  <c r="F107" i="14"/>
  <c r="R107" i="14"/>
  <c r="O107" i="14"/>
  <c r="J107" i="14"/>
  <c r="L107" i="14"/>
  <c r="P107" i="14"/>
  <c r="H106" i="13"/>
  <c r="I106" i="13"/>
  <c r="J106" i="13"/>
  <c r="M106" i="13"/>
  <c r="N106" i="13"/>
  <c r="O106" i="13"/>
  <c r="G106" i="13"/>
  <c r="L106" i="13"/>
  <c r="P106" i="13"/>
  <c r="S106" i="13"/>
  <c r="E174" i="13"/>
  <c r="R66" i="13"/>
  <c r="X56" i="14"/>
  <c r="F121" i="14"/>
  <c r="Y56" i="14"/>
  <c r="G121" i="14"/>
  <c r="O172" i="14"/>
  <c r="K172" i="14"/>
  <c r="U172" i="14"/>
  <c r="M172" i="14"/>
  <c r="I172" i="14"/>
  <c r="Q172" i="14"/>
  <c r="L172" i="14"/>
  <c r="H172" i="14"/>
  <c r="S172" i="14"/>
  <c r="J172" i="14"/>
  <c r="N172" i="14"/>
  <c r="V172" i="14"/>
  <c r="T172" i="14"/>
  <c r="P172" i="14"/>
  <c r="R172" i="14"/>
  <c r="W172" i="14"/>
  <c r="U72" i="9"/>
  <c r="AA87" i="15"/>
  <c r="AU51" i="15"/>
  <c r="AB78" i="15"/>
  <c r="T72" i="9"/>
  <c r="S57" i="15"/>
  <c r="U57" i="15"/>
  <c r="AQ51" i="14"/>
  <c r="AR51" i="14"/>
  <c r="J41" i="1"/>
  <c r="L41" i="1" s="1"/>
  <c r="M106" i="15"/>
  <c r="L106" i="15"/>
  <c r="U106" i="15"/>
  <c r="T106" i="15"/>
  <c r="S106" i="15"/>
  <c r="R106" i="15"/>
  <c r="Q106" i="15"/>
  <c r="P106" i="15"/>
  <c r="O106" i="15"/>
  <c r="G106" i="15"/>
  <c r="R66" i="15"/>
  <c r="S66" i="15"/>
  <c r="H106" i="15"/>
  <c r="F106" i="15"/>
  <c r="K106" i="15"/>
  <c r="I106" i="15"/>
  <c r="J106" i="15"/>
  <c r="N106" i="15"/>
  <c r="AR51" i="13"/>
  <c r="AQ51" i="13"/>
  <c r="G190" i="13"/>
  <c r="G281" i="13"/>
  <c r="Y72" i="9"/>
  <c r="L72" i="9"/>
  <c r="M109" i="15"/>
  <c r="S109" i="15"/>
  <c r="I109" i="15"/>
  <c r="R109" i="15"/>
  <c r="H109" i="15"/>
  <c r="Q109" i="15"/>
  <c r="G109" i="15"/>
  <c r="P109" i="15"/>
  <c r="N109" i="15"/>
  <c r="R69" i="15"/>
  <c r="U109" i="15"/>
  <c r="L109" i="15"/>
  <c r="K109" i="15"/>
  <c r="J109" i="15"/>
  <c r="T109" i="15"/>
  <c r="O109" i="15"/>
  <c r="F109" i="15"/>
  <c r="Z78" i="13"/>
  <c r="Y87" i="13"/>
  <c r="AS51" i="13"/>
  <c r="U109" i="13"/>
  <c r="AO84" i="13"/>
  <c r="AP84" i="13"/>
  <c r="S57" i="13"/>
  <c r="U57" i="13"/>
  <c r="M72" i="9"/>
  <c r="T70" i="15"/>
  <c r="F171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M70" i="15"/>
  <c r="S70" i="15"/>
  <c r="P42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E39" i="9"/>
  <c r="Q102" i="1"/>
  <c r="R42" i="1"/>
  <c r="P46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R46" i="1"/>
  <c r="Q106" i="1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T72" i="13"/>
  <c r="S72" i="13"/>
  <c r="T68" i="14"/>
  <c r="AF55" i="14"/>
  <c r="N120" i="14"/>
  <c r="S68" i="14"/>
  <c r="F169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T71" i="13"/>
  <c r="S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T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S70" i="13"/>
  <c r="X66" i="13"/>
  <c r="T66" i="13"/>
  <c r="AI53" i="13"/>
  <c r="S66" i="13"/>
  <c r="AE57" i="15"/>
  <c r="M122" i="15"/>
  <c r="AD55" i="14"/>
  <c r="L120" i="14"/>
  <c r="AT52" i="14"/>
  <c r="Z53" i="14"/>
  <c r="Y55" i="15"/>
  <c r="G120" i="15"/>
  <c r="X55" i="15"/>
  <c r="F120" i="15"/>
  <c r="AF59" i="13"/>
  <c r="N124" i="13"/>
  <c r="Z57" i="15"/>
  <c r="H122" i="15"/>
  <c r="O34" i="9"/>
  <c r="E34" i="9"/>
  <c r="T70" i="9"/>
  <c r="AX52" i="14"/>
  <c r="AD53" i="14"/>
  <c r="R70" i="9"/>
  <c r="G279" i="13"/>
  <c r="G189" i="13"/>
  <c r="BB52" i="14"/>
  <c r="AH53" i="14"/>
  <c r="AA59" i="13"/>
  <c r="I124" i="13"/>
  <c r="O35" i="9"/>
  <c r="E35" i="9"/>
  <c r="AJ59" i="13"/>
  <c r="R124" i="13"/>
  <c r="L40" i="1"/>
  <c r="Q70" i="9"/>
  <c r="BF52" i="14"/>
  <c r="AL53" i="14"/>
  <c r="Y66" i="15"/>
  <c r="Z70" i="9"/>
  <c r="AK59" i="13"/>
  <c r="S124" i="13"/>
  <c r="P70" i="9"/>
  <c r="AA53" i="15"/>
  <c r="Z59" i="13"/>
  <c r="H124" i="13"/>
  <c r="AH57" i="15"/>
  <c r="P122" i="15"/>
  <c r="N70" i="9"/>
  <c r="AC55" i="14"/>
  <c r="K120" i="14"/>
  <c r="G202" i="13"/>
  <c r="G213" i="13"/>
  <c r="H190" i="13"/>
  <c r="K172" i="15"/>
  <c r="J172" i="15"/>
  <c r="R172" i="15"/>
  <c r="Q172" i="15"/>
  <c r="P172" i="15"/>
  <c r="O172" i="15"/>
  <c r="M172" i="15"/>
  <c r="L172" i="15"/>
  <c r="I172" i="15"/>
  <c r="H172" i="15"/>
  <c r="U172" i="15"/>
  <c r="T172" i="15"/>
  <c r="S172" i="15"/>
  <c r="N172" i="15"/>
  <c r="W172" i="15"/>
  <c r="V172" i="15"/>
  <c r="G192" i="13"/>
  <c r="X53" i="15"/>
  <c r="AM59" i="13"/>
  <c r="U124" i="13"/>
  <c r="AD57" i="15"/>
  <c r="L122" i="15"/>
  <c r="AA56" i="14"/>
  <c r="I121" i="14"/>
  <c r="AF56" i="14"/>
  <c r="N121" i="14"/>
  <c r="AB56" i="14"/>
  <c r="J121" i="14"/>
  <c r="AK56" i="14"/>
  <c r="S121" i="14"/>
  <c r="Y66" i="14"/>
  <c r="K107" i="13"/>
  <c r="AC54" i="13"/>
  <c r="K119" i="13"/>
  <c r="L107" i="13"/>
  <c r="AD54" i="13"/>
  <c r="L119" i="13"/>
  <c r="N107" i="13"/>
  <c r="AF54" i="13"/>
  <c r="N119" i="13"/>
  <c r="O107" i="13"/>
  <c r="AG54" i="13"/>
  <c r="O119" i="13"/>
  <c r="P107" i="13"/>
  <c r="AH54" i="13"/>
  <c r="P119" i="13"/>
  <c r="Q107" i="13"/>
  <c r="AI54" i="13"/>
  <c r="Q119" i="13"/>
  <c r="R107" i="13"/>
  <c r="AJ54" i="13"/>
  <c r="R119" i="13"/>
  <c r="S107" i="13"/>
  <c r="AK54" i="13"/>
  <c r="S119" i="13"/>
  <c r="U107" i="13"/>
  <c r="F107" i="13"/>
  <c r="X54" i="13"/>
  <c r="F119" i="13"/>
  <c r="I107" i="13"/>
  <c r="AA54" i="13"/>
  <c r="I119" i="13"/>
  <c r="M107" i="13"/>
  <c r="AE54" i="13"/>
  <c r="M119" i="13"/>
  <c r="E175" i="13"/>
  <c r="R67" i="13"/>
  <c r="S67" i="13"/>
  <c r="H107" i="13"/>
  <c r="Z54" i="13"/>
  <c r="H119" i="13"/>
  <c r="J107" i="13"/>
  <c r="AB54" i="13"/>
  <c r="J119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T107" i="13"/>
  <c r="G107" i="13"/>
  <c r="Y54" i="13"/>
  <c r="G119" i="13"/>
  <c r="G186" i="13"/>
  <c r="AA55" i="15"/>
  <c r="I120" i="15"/>
  <c r="AE78" i="14"/>
  <c r="AC56" i="14"/>
  <c r="K121" i="14"/>
  <c r="J96" i="13"/>
  <c r="I108" i="13"/>
  <c r="X104" i="1"/>
  <c r="Q64" i="9"/>
  <c r="AF104" i="1"/>
  <c r="Y64" i="9"/>
  <c r="T104" i="1"/>
  <c r="M64" i="9"/>
  <c r="AG104" i="1"/>
  <c r="Z64" i="9"/>
  <c r="U104" i="1"/>
  <c r="N64" i="9"/>
  <c r="AH104" i="1"/>
  <c r="AA64" i="9"/>
  <c r="V104" i="1"/>
  <c r="O64" i="9"/>
  <c r="S104" i="1"/>
  <c r="L64" i="9"/>
  <c r="W104" i="1"/>
  <c r="P64" i="9"/>
  <c r="Y104" i="1"/>
  <c r="R64" i="9"/>
  <c r="Z104" i="1"/>
  <c r="S64" i="9"/>
  <c r="AA104" i="1"/>
  <c r="T64" i="9"/>
  <c r="AB104" i="1"/>
  <c r="U64" i="9"/>
  <c r="AC104" i="1"/>
  <c r="V64" i="9"/>
  <c r="AD104" i="1"/>
  <c r="W64" i="9"/>
  <c r="AE104" i="1"/>
  <c r="X64" i="9"/>
  <c r="AR52" i="14"/>
  <c r="X53" i="14"/>
  <c r="S70" i="9"/>
  <c r="AF53" i="15"/>
  <c r="AM57" i="15"/>
  <c r="U122" i="15"/>
  <c r="Y53" i="15"/>
  <c r="X52" i="1"/>
  <c r="W11" i="1"/>
  <c r="M170" i="14"/>
  <c r="I170" i="14"/>
  <c r="T170" i="14"/>
  <c r="L170" i="14"/>
  <c r="P170" i="14"/>
  <c r="H170" i="14"/>
  <c r="O170" i="14"/>
  <c r="S170" i="14"/>
  <c r="R170" i="14"/>
  <c r="N170" i="14"/>
  <c r="U170" i="14"/>
  <c r="K170" i="14"/>
  <c r="V170" i="14"/>
  <c r="J170" i="14"/>
  <c r="Q170" i="14"/>
  <c r="W170" i="14"/>
  <c r="AG53" i="15"/>
  <c r="AH53" i="15"/>
  <c r="AB55" i="15"/>
  <c r="J120" i="15"/>
  <c r="Z103" i="1"/>
  <c r="S63" i="9"/>
  <c r="T103" i="1"/>
  <c r="M63" i="9"/>
  <c r="AH103" i="1"/>
  <c r="AA63" i="9"/>
  <c r="S103" i="1"/>
  <c r="L63" i="9"/>
  <c r="U103" i="1"/>
  <c r="N63" i="9"/>
  <c r="V103" i="1"/>
  <c r="O63" i="9"/>
  <c r="AD103" i="1"/>
  <c r="W63" i="9"/>
  <c r="AE103" i="1"/>
  <c r="X63" i="9"/>
  <c r="AF103" i="1"/>
  <c r="Y63" i="9"/>
  <c r="W103" i="1"/>
  <c r="P63" i="9"/>
  <c r="X103" i="1"/>
  <c r="Q63" i="9"/>
  <c r="Y103" i="1"/>
  <c r="R63" i="9"/>
  <c r="AA103" i="1"/>
  <c r="T63" i="9"/>
  <c r="AB103" i="1"/>
  <c r="U63" i="9"/>
  <c r="AG103" i="1"/>
  <c r="Z63" i="9"/>
  <c r="AC103" i="1"/>
  <c r="V63" i="9"/>
  <c r="AZ52" i="14"/>
  <c r="AF53" i="14"/>
  <c r="AE59" i="13"/>
  <c r="M124" i="13"/>
  <c r="AA78" i="13"/>
  <c r="Z87" i="13"/>
  <c r="AT51" i="13"/>
  <c r="O167" i="15"/>
  <c r="N167" i="15"/>
  <c r="M167" i="15"/>
  <c r="K167" i="15"/>
  <c r="J167" i="15"/>
  <c r="U167" i="15"/>
  <c r="T167" i="15"/>
  <c r="S167" i="15"/>
  <c r="R167" i="15"/>
  <c r="I167" i="15"/>
  <c r="Q167" i="15"/>
  <c r="P167" i="15"/>
  <c r="H167" i="15"/>
  <c r="L167" i="15"/>
  <c r="V167" i="15"/>
  <c r="W167" i="15"/>
  <c r="T72" i="15"/>
  <c r="Z59" i="15"/>
  <c r="H124" i="15"/>
  <c r="S72" i="15"/>
  <c r="F173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AK72" i="15"/>
  <c r="AL72" i="15"/>
  <c r="AM72" i="15"/>
  <c r="Y58" i="14"/>
  <c r="G123" i="14"/>
  <c r="X58" i="14"/>
  <c r="F123" i="14"/>
  <c r="BC52" i="14"/>
  <c r="AI53" i="14"/>
  <c r="AH53" i="13"/>
  <c r="AB78" i="1"/>
  <c r="AC78" i="1"/>
  <c r="AD78" i="1"/>
  <c r="AE78" i="1"/>
  <c r="V78" i="1"/>
  <c r="W78" i="1"/>
  <c r="X78" i="1"/>
  <c r="Y78" i="1"/>
  <c r="Z78" i="1"/>
  <c r="AA78" i="1"/>
  <c r="AF78" i="1"/>
  <c r="AI78" i="1"/>
  <c r="AG78" i="1"/>
  <c r="AH78" i="1"/>
  <c r="AJ78" i="1"/>
  <c r="L40" i="9"/>
  <c r="E40" i="9"/>
  <c r="U78" i="1"/>
  <c r="BD52" i="14"/>
  <c r="AJ53" i="14"/>
  <c r="AJ53" i="15"/>
  <c r="L41" i="9"/>
  <c r="E41" i="9"/>
  <c r="V79" i="1"/>
  <c r="W79" i="1"/>
  <c r="Z79" i="1"/>
  <c r="AB79" i="1"/>
  <c r="X79" i="1"/>
  <c r="Y79" i="1"/>
  <c r="AC79" i="1"/>
  <c r="AE79" i="1"/>
  <c r="AG79" i="1"/>
  <c r="AD79" i="1"/>
  <c r="AH79" i="1"/>
  <c r="AJ79" i="1"/>
  <c r="AF79" i="1"/>
  <c r="AI79" i="1"/>
  <c r="U79" i="1"/>
  <c r="AA79" i="1"/>
  <c r="L31" i="13"/>
  <c r="AB55" i="14"/>
  <c r="J120" i="14"/>
  <c r="AS52" i="14"/>
  <c r="Y53" i="14"/>
  <c r="Z8" i="1"/>
  <c r="AA9" i="1"/>
  <c r="AG57" i="15"/>
  <c r="O122" i="15"/>
  <c r="AT49" i="14"/>
  <c r="AX49" i="14"/>
  <c r="AW49" i="14"/>
  <c r="BB49" i="14"/>
  <c r="BF49" i="14"/>
  <c r="AP49" i="14"/>
  <c r="AP54" i="14"/>
  <c r="AP55" i="14"/>
  <c r="AS49" i="14"/>
  <c r="BD49" i="14"/>
  <c r="AZ49" i="14"/>
  <c r="AR49" i="14"/>
  <c r="BC49" i="14"/>
  <c r="AU49" i="14"/>
  <c r="AY49" i="14"/>
  <c r="AV49" i="14"/>
  <c r="BG49" i="14"/>
  <c r="AQ49" i="14"/>
  <c r="AQ54" i="14"/>
  <c r="BE49" i="14"/>
  <c r="BA49" i="14"/>
  <c r="AK57" i="15"/>
  <c r="S122" i="15"/>
  <c r="AI53" i="15"/>
  <c r="G169" i="13"/>
  <c r="Y53" i="13"/>
  <c r="AS52" i="13"/>
  <c r="P48" i="14"/>
  <c r="M70" i="9"/>
  <c r="W80" i="1"/>
  <c r="AI80" i="1"/>
  <c r="X80" i="1"/>
  <c r="AJ80" i="1"/>
  <c r="Z80" i="1"/>
  <c r="AA80" i="1"/>
  <c r="L42" i="9"/>
  <c r="V80" i="1"/>
  <c r="Y80" i="1"/>
  <c r="AH80" i="1"/>
  <c r="U80" i="1"/>
  <c r="AC80" i="1"/>
  <c r="AB80" i="1"/>
  <c r="AE80" i="1"/>
  <c r="AF80" i="1"/>
  <c r="AD80" i="1"/>
  <c r="AG80" i="1"/>
  <c r="AU52" i="14"/>
  <c r="AA53" i="14"/>
  <c r="H245" i="13"/>
  <c r="H256" i="13"/>
  <c r="H267" i="13"/>
  <c r="R41" i="1"/>
  <c r="P41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Q101" i="1"/>
  <c r="AL57" i="15"/>
  <c r="T122" i="15"/>
  <c r="P45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R45" i="1"/>
  <c r="Q105" i="1"/>
  <c r="E42" i="9"/>
  <c r="Y57" i="15"/>
  <c r="G122" i="15"/>
  <c r="X57" i="15"/>
  <c r="F122" i="15"/>
  <c r="Z53" i="15"/>
  <c r="AL59" i="13"/>
  <c r="T124" i="13"/>
  <c r="AA70" i="9"/>
  <c r="AI55" i="14"/>
  <c r="Q120" i="14"/>
  <c r="BE52" i="14"/>
  <c r="AK53" i="14"/>
  <c r="AI59" i="15"/>
  <c r="Q124" i="15"/>
  <c r="O70" i="9"/>
  <c r="AB53" i="15"/>
  <c r="W70" i="9"/>
  <c r="AB87" i="15"/>
  <c r="AV51" i="15"/>
  <c r="AC78" i="15"/>
  <c r="V70" i="9"/>
  <c r="Z76" i="1"/>
  <c r="AA76" i="1"/>
  <c r="AC76" i="1"/>
  <c r="AD76" i="1"/>
  <c r="AJ76" i="1"/>
  <c r="L38" i="9"/>
  <c r="E38" i="9"/>
  <c r="V76" i="1"/>
  <c r="U76" i="1"/>
  <c r="W76" i="1"/>
  <c r="AE76" i="1"/>
  <c r="AF76" i="1"/>
  <c r="AI76" i="1"/>
  <c r="Y76" i="1"/>
  <c r="AB76" i="1"/>
  <c r="AH76" i="1"/>
  <c r="AG76" i="1"/>
  <c r="X76" i="1"/>
  <c r="AW52" i="14"/>
  <c r="AC53" i="14"/>
  <c r="X70" i="9"/>
  <c r="AG59" i="15"/>
  <c r="O124" i="15"/>
  <c r="X59" i="15"/>
  <c r="F124" i="15"/>
  <c r="Y59" i="15"/>
  <c r="G124" i="15"/>
  <c r="AA83" i="14"/>
  <c r="Z87" i="14"/>
  <c r="AT51" i="14"/>
  <c r="AC53" i="15"/>
  <c r="H238" i="13"/>
  <c r="AC57" i="15"/>
  <c r="K122" i="15"/>
  <c r="AE81" i="1"/>
  <c r="AF81" i="1"/>
  <c r="L43" i="9"/>
  <c r="E43" i="9"/>
  <c r="V81" i="1"/>
  <c r="W81" i="1"/>
  <c r="X81" i="1"/>
  <c r="Y81" i="1"/>
  <c r="Z81" i="1"/>
  <c r="AA81" i="1"/>
  <c r="AB81" i="1"/>
  <c r="AC81" i="1"/>
  <c r="AH81" i="1"/>
  <c r="AJ81" i="1"/>
  <c r="AI81" i="1"/>
  <c r="U81" i="1"/>
  <c r="AD81" i="1"/>
  <c r="AG81" i="1"/>
  <c r="AF59" i="15"/>
  <c r="N124" i="15"/>
  <c r="AE56" i="14"/>
  <c r="M121" i="14"/>
  <c r="AG59" i="13"/>
  <c r="O124" i="13"/>
  <c r="AB57" i="15"/>
  <c r="J122" i="15"/>
  <c r="L70" i="9"/>
  <c r="BA52" i="14"/>
  <c r="AG53" i="14"/>
  <c r="AJ57" i="15"/>
  <c r="R122" i="15"/>
  <c r="AF57" i="15"/>
  <c r="N122" i="15"/>
  <c r="T69" i="15"/>
  <c r="AG56" i="15"/>
  <c r="O121" i="15"/>
  <c r="S69" i="15"/>
  <c r="F170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AK69" i="15"/>
  <c r="AL69" i="15"/>
  <c r="AM69" i="15"/>
  <c r="AB59" i="15"/>
  <c r="J124" i="15"/>
  <c r="AL53" i="15"/>
  <c r="AL56" i="14"/>
  <c r="T121" i="14"/>
  <c r="S67" i="14"/>
  <c r="T67" i="14"/>
  <c r="AH54" i="14"/>
  <c r="P119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F168" i="14"/>
  <c r="AM53" i="15"/>
  <c r="AJ56" i="15"/>
  <c r="R121" i="15"/>
  <c r="AD53" i="15"/>
  <c r="AD59" i="13"/>
  <c r="L124" i="13"/>
  <c r="AI57" i="15"/>
  <c r="Q122" i="15"/>
  <c r="U70" i="9"/>
  <c r="AY52" i="14"/>
  <c r="AE53" i="14"/>
  <c r="L273" i="13"/>
  <c r="M273" i="13"/>
  <c r="I273" i="13"/>
  <c r="T273" i="13"/>
  <c r="P273" i="13"/>
  <c r="R273" i="13"/>
  <c r="S273" i="13"/>
  <c r="V273" i="13"/>
  <c r="H273" i="13"/>
  <c r="K273" i="13"/>
  <c r="Q273" i="13"/>
  <c r="N273" i="13"/>
  <c r="O273" i="13"/>
  <c r="G273" i="13"/>
  <c r="J273" i="13"/>
  <c r="U273" i="13"/>
  <c r="AV52" i="14"/>
  <c r="AB53" i="14"/>
  <c r="W169" i="15"/>
  <c r="U169" i="15"/>
  <c r="V169" i="15"/>
  <c r="S169" i="15"/>
  <c r="R169" i="15"/>
  <c r="O169" i="15"/>
  <c r="N169" i="15"/>
  <c r="M169" i="15"/>
  <c r="J169" i="15"/>
  <c r="L169" i="15"/>
  <c r="K169" i="15"/>
  <c r="H169" i="15"/>
  <c r="I169" i="15"/>
  <c r="T169" i="15"/>
  <c r="P169" i="15"/>
  <c r="Q169" i="15"/>
  <c r="AH59" i="13"/>
  <c r="P124" i="13"/>
  <c r="AK53" i="15"/>
  <c r="AA56" i="15"/>
  <c r="I121" i="15"/>
  <c r="AE53" i="15"/>
  <c r="AB53" i="13"/>
  <c r="T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F173" i="14"/>
  <c r="S72" i="14"/>
  <c r="AC59" i="15"/>
  <c r="K124" i="15"/>
  <c r="Z55" i="15"/>
  <c r="H120" i="15"/>
  <c r="AC59" i="13"/>
  <c r="K124" i="13"/>
  <c r="AA57" i="15"/>
  <c r="I122" i="15"/>
  <c r="J22" i="1"/>
  <c r="E26" i="9"/>
  <c r="Y70" i="9"/>
  <c r="AK55" i="14"/>
  <c r="S120" i="14"/>
  <c r="BG52" i="14"/>
  <c r="AM53" i="14"/>
  <c r="Q118" i="13"/>
  <c r="N74" i="9"/>
  <c r="W44" i="1"/>
  <c r="W87" i="1"/>
  <c r="H248" i="13"/>
  <c r="H259" i="13"/>
  <c r="H270" i="13"/>
  <c r="AF41" i="1"/>
  <c r="AF84" i="1"/>
  <c r="W71" i="9"/>
  <c r="AD45" i="1"/>
  <c r="AD88" i="1"/>
  <c r="U75" i="9"/>
  <c r="Q118" i="15"/>
  <c r="G201" i="13"/>
  <c r="G236" i="13"/>
  <c r="G268" i="13"/>
  <c r="G212" i="13"/>
  <c r="H189" i="13"/>
  <c r="G280" i="13"/>
  <c r="AB41" i="1"/>
  <c r="AB84" i="1"/>
  <c r="S71" i="9"/>
  <c r="X76" i="9"/>
  <c r="AG46" i="1"/>
  <c r="AG89" i="1"/>
  <c r="U118" i="14"/>
  <c r="P118" i="13"/>
  <c r="N71" i="9"/>
  <c r="W41" i="1"/>
  <c r="W84" i="1"/>
  <c r="AE45" i="1"/>
  <c r="AE88" i="1"/>
  <c r="V75" i="9"/>
  <c r="G118" i="14"/>
  <c r="Q118" i="14"/>
  <c r="R40" i="1"/>
  <c r="P40" i="1"/>
  <c r="E37" i="9"/>
  <c r="Q100" i="1"/>
  <c r="Y66" i="13"/>
  <c r="T73" i="9"/>
  <c r="AC43" i="1"/>
  <c r="AC86" i="1"/>
  <c r="M118" i="15"/>
  <c r="S118" i="14"/>
  <c r="P48" i="13"/>
  <c r="S75" i="9"/>
  <c r="AB45" i="1"/>
  <c r="AB88" i="1"/>
  <c r="R118" i="15"/>
  <c r="AM54" i="13"/>
  <c r="U119" i="13"/>
  <c r="F118" i="15"/>
  <c r="U73" i="9"/>
  <c r="AD43" i="1"/>
  <c r="AD86" i="1"/>
  <c r="AG45" i="1"/>
  <c r="AG88" i="1"/>
  <c r="X75" i="9"/>
  <c r="G187" i="13"/>
  <c r="L76" i="9"/>
  <c r="U46" i="1"/>
  <c r="U89" i="1"/>
  <c r="AB46" i="1"/>
  <c r="AB89" i="1"/>
  <c r="S76" i="9"/>
  <c r="L75" i="9"/>
  <c r="U45" i="1"/>
  <c r="U88" i="1"/>
  <c r="R118" i="14"/>
  <c r="AJ53" i="13"/>
  <c r="Y56" i="15"/>
  <c r="G121" i="15"/>
  <c r="AB57" i="13"/>
  <c r="J122" i="13"/>
  <c r="AC57" i="13"/>
  <c r="K122" i="13"/>
  <c r="E155" i="13"/>
  <c r="AM57" i="13"/>
  <c r="U122" i="13"/>
  <c r="Y57" i="13"/>
  <c r="G122" i="13"/>
  <c r="AI57" i="13"/>
  <c r="Q122" i="13"/>
  <c r="AD57" i="13"/>
  <c r="L122" i="13"/>
  <c r="AE57" i="13"/>
  <c r="M122" i="13"/>
  <c r="Z57" i="13"/>
  <c r="H122" i="13"/>
  <c r="AJ57" i="13"/>
  <c r="R122" i="13"/>
  <c r="AH57" i="13"/>
  <c r="P122" i="13"/>
  <c r="AL57" i="13"/>
  <c r="T122" i="13"/>
  <c r="AA57" i="13"/>
  <c r="I122" i="13"/>
  <c r="AG57" i="13"/>
  <c r="O122" i="13"/>
  <c r="AK57" i="13"/>
  <c r="S122" i="13"/>
  <c r="X57" i="13"/>
  <c r="F122" i="13"/>
  <c r="AF57" i="13"/>
  <c r="N122" i="13"/>
  <c r="AF56" i="15"/>
  <c r="N121" i="15"/>
  <c r="L118" i="14"/>
  <c r="T118" i="14"/>
  <c r="S73" i="9"/>
  <c r="AB43" i="1"/>
  <c r="AB86" i="1"/>
  <c r="L71" i="9"/>
  <c r="U41" i="1"/>
  <c r="U84" i="1"/>
  <c r="AD41" i="1"/>
  <c r="AD84" i="1"/>
  <c r="U71" i="9"/>
  <c r="R74" i="9"/>
  <c r="AA44" i="1"/>
  <c r="AA87" i="1"/>
  <c r="Y46" i="1"/>
  <c r="Y89" i="1"/>
  <c r="P76" i="9"/>
  <c r="AC41" i="1"/>
  <c r="AC84" i="1"/>
  <c r="T71" i="9"/>
  <c r="M75" i="9"/>
  <c r="V45" i="1"/>
  <c r="V88" i="1"/>
  <c r="U44" i="1"/>
  <c r="U87" i="1"/>
  <c r="L74" i="9"/>
  <c r="H173" i="15"/>
  <c r="T173" i="15"/>
  <c r="S173" i="15"/>
  <c r="R173" i="15"/>
  <c r="Q173" i="15"/>
  <c r="P173" i="15"/>
  <c r="O173" i="15"/>
  <c r="M173" i="15"/>
  <c r="K173" i="15"/>
  <c r="I173" i="15"/>
  <c r="W173" i="15"/>
  <c r="V173" i="15"/>
  <c r="U173" i="15"/>
  <c r="L173" i="15"/>
  <c r="N173" i="15"/>
  <c r="J173" i="15"/>
  <c r="AB78" i="13"/>
  <c r="AA87" i="13"/>
  <c r="AU51" i="13"/>
  <c r="AF54" i="14"/>
  <c r="N119" i="14"/>
  <c r="E156" i="13"/>
  <c r="AF58" i="13"/>
  <c r="N123" i="13"/>
  <c r="AB58" i="13"/>
  <c r="J123" i="13"/>
  <c r="AJ58" i="13"/>
  <c r="R123" i="13"/>
  <c r="AC58" i="13"/>
  <c r="K123" i="13"/>
  <c r="X58" i="13"/>
  <c r="F123" i="13"/>
  <c r="AL58" i="13"/>
  <c r="T123" i="13"/>
  <c r="AH58" i="13"/>
  <c r="P123" i="13"/>
  <c r="Z58" i="13"/>
  <c r="H123" i="13"/>
  <c r="AM58" i="13"/>
  <c r="U123" i="13"/>
  <c r="AA58" i="13"/>
  <c r="I123" i="13"/>
  <c r="AE58" i="13"/>
  <c r="M123" i="13"/>
  <c r="AD58" i="13"/>
  <c r="L123" i="13"/>
  <c r="AG58" i="13"/>
  <c r="O123" i="13"/>
  <c r="AI58" i="13"/>
  <c r="Q123" i="13"/>
  <c r="Y58" i="13"/>
  <c r="G123" i="13"/>
  <c r="AK58" i="13"/>
  <c r="S123" i="13"/>
  <c r="Y106" i="1"/>
  <c r="R66" i="9"/>
  <c r="Z106" i="1"/>
  <c r="S66" i="9"/>
  <c r="AG106" i="1"/>
  <c r="Z66" i="9"/>
  <c r="S106" i="1"/>
  <c r="L66" i="9"/>
  <c r="T106" i="1"/>
  <c r="M66" i="9"/>
  <c r="U106" i="1"/>
  <c r="N66" i="9"/>
  <c r="X106" i="1"/>
  <c r="Q66" i="9"/>
  <c r="AA106" i="1"/>
  <c r="T66" i="9"/>
  <c r="AC106" i="1"/>
  <c r="V66" i="9"/>
  <c r="AE106" i="1"/>
  <c r="X66" i="9"/>
  <c r="V106" i="1"/>
  <c r="O66" i="9"/>
  <c r="W106" i="1"/>
  <c r="P66" i="9"/>
  <c r="AB106" i="1"/>
  <c r="U66" i="9"/>
  <c r="AH106" i="1"/>
  <c r="AA66" i="9"/>
  <c r="AF106" i="1"/>
  <c r="Y66" i="9"/>
  <c r="AD106" i="1"/>
  <c r="W66" i="9"/>
  <c r="J118" i="14"/>
  <c r="G118" i="13"/>
  <c r="U76" i="9"/>
  <c r="AD46" i="1"/>
  <c r="AD89" i="1"/>
  <c r="AE53" i="13"/>
  <c r="X46" i="1"/>
  <c r="X89" i="1"/>
  <c r="O76" i="9"/>
  <c r="R71" i="9"/>
  <c r="AA41" i="1"/>
  <c r="AA84" i="1"/>
  <c r="W105" i="1"/>
  <c r="P65" i="9"/>
  <c r="AC105" i="1"/>
  <c r="V65" i="9"/>
  <c r="AD105" i="1"/>
  <c r="W65" i="9"/>
  <c r="AH105" i="1"/>
  <c r="AA65" i="9"/>
  <c r="AE105" i="1"/>
  <c r="X65" i="9"/>
  <c r="AF105" i="1"/>
  <c r="Y65" i="9"/>
  <c r="S105" i="1"/>
  <c r="L65" i="9"/>
  <c r="T105" i="1"/>
  <c r="M65" i="9"/>
  <c r="V105" i="1"/>
  <c r="O65" i="9"/>
  <c r="X105" i="1"/>
  <c r="Q65" i="9"/>
  <c r="Y105" i="1"/>
  <c r="R65" i="9"/>
  <c r="AB105" i="1"/>
  <c r="U65" i="9"/>
  <c r="AG105" i="1"/>
  <c r="Z65" i="9"/>
  <c r="Z105" i="1"/>
  <c r="S65" i="9"/>
  <c r="AA105" i="1"/>
  <c r="T65" i="9"/>
  <c r="U105" i="1"/>
  <c r="N65" i="9"/>
  <c r="Z74" i="9"/>
  <c r="AI44" i="1"/>
  <c r="AI87" i="1"/>
  <c r="AJ43" i="1"/>
  <c r="AJ86" i="1"/>
  <c r="AA73" i="9"/>
  <c r="X55" i="14"/>
  <c r="F120" i="14"/>
  <c r="AM54" i="14"/>
  <c r="U119" i="14"/>
  <c r="I118" i="15"/>
  <c r="P118" i="14"/>
  <c r="AJ55" i="14"/>
  <c r="R120" i="14"/>
  <c r="Z76" i="9"/>
  <c r="AI46" i="1"/>
  <c r="AI89" i="1"/>
  <c r="L118" i="15"/>
  <c r="T76" i="9"/>
  <c r="AC46" i="1"/>
  <c r="AC89" i="1"/>
  <c r="AC45" i="1"/>
  <c r="AC88" i="1"/>
  <c r="T75" i="9"/>
  <c r="AA46" i="1"/>
  <c r="AA89" i="1"/>
  <c r="R76" i="9"/>
  <c r="BG49" i="13"/>
  <c r="AR49" i="13"/>
  <c r="AP49" i="13"/>
  <c r="AP54" i="13"/>
  <c r="AP55" i="13"/>
  <c r="AQ49" i="13"/>
  <c r="AQ54" i="13"/>
  <c r="AQ55" i="13" s="1"/>
  <c r="AU49" i="13"/>
  <c r="AV49" i="13"/>
  <c r="AW49" i="13"/>
  <c r="AX49" i="13"/>
  <c r="AY49" i="13"/>
  <c r="AZ49" i="13"/>
  <c r="BB49" i="13"/>
  <c r="BD49" i="13"/>
  <c r="BF49" i="13"/>
  <c r="AS49" i="13"/>
  <c r="AT49" i="13"/>
  <c r="BC49" i="13"/>
  <c r="BA49" i="13"/>
  <c r="BE49" i="13"/>
  <c r="X56" i="15"/>
  <c r="F121" i="15"/>
  <c r="E25" i="9"/>
  <c r="Z46" i="1"/>
  <c r="Z89" i="1"/>
  <c r="Q76" i="9"/>
  <c r="L73" i="9"/>
  <c r="U43" i="1"/>
  <c r="U86" i="1"/>
  <c r="AB14" i="1"/>
  <c r="U14" i="1"/>
  <c r="AH14" i="1"/>
  <c r="AD14" i="1"/>
  <c r="AI14" i="1"/>
  <c r="Z14" i="1"/>
  <c r="X14" i="1"/>
  <c r="AJ14" i="1"/>
  <c r="W14" i="1"/>
  <c r="Y14" i="1"/>
  <c r="V14" i="1"/>
  <c r="AF14" i="1"/>
  <c r="AG14" i="1"/>
  <c r="AA14" i="1"/>
  <c r="AE14" i="1"/>
  <c r="AC14" i="1"/>
  <c r="U118" i="15"/>
  <c r="N76" i="9"/>
  <c r="W46" i="1"/>
  <c r="W89" i="1"/>
  <c r="Q71" i="9"/>
  <c r="Z41" i="1"/>
  <c r="Z84" i="1"/>
  <c r="AH43" i="1"/>
  <c r="AH86" i="1"/>
  <c r="Y73" i="9"/>
  <c r="AK53" i="13"/>
  <c r="W169" i="14"/>
  <c r="S169" i="14"/>
  <c r="O169" i="14"/>
  <c r="K169" i="14"/>
  <c r="T169" i="14"/>
  <c r="U169" i="14"/>
  <c r="M169" i="14"/>
  <c r="I169" i="14"/>
  <c r="V169" i="14"/>
  <c r="N169" i="14"/>
  <c r="Q169" i="14"/>
  <c r="L169" i="14"/>
  <c r="R169" i="14"/>
  <c r="P169" i="14"/>
  <c r="H169" i="14"/>
  <c r="J169" i="14"/>
  <c r="P71" i="9"/>
  <c r="Y41" i="1"/>
  <c r="Y84" i="1"/>
  <c r="AJ46" i="1"/>
  <c r="AJ89" i="1"/>
  <c r="AA76" i="9"/>
  <c r="AH45" i="1"/>
  <c r="AH88" i="1"/>
  <c r="Y75" i="9"/>
  <c r="P75" i="9"/>
  <c r="Y45" i="1"/>
  <c r="Y88" i="1"/>
  <c r="R75" i="9"/>
  <c r="AA45" i="1"/>
  <c r="AA88" i="1"/>
  <c r="W74" i="9"/>
  <c r="AF44" i="1"/>
  <c r="AF87" i="1"/>
  <c r="Y55" i="14"/>
  <c r="G120" i="14"/>
  <c r="L168" i="14"/>
  <c r="H168" i="14"/>
  <c r="W168" i="14"/>
  <c r="S168" i="14"/>
  <c r="O168" i="14"/>
  <c r="K168" i="14"/>
  <c r="N168" i="14"/>
  <c r="J168" i="14"/>
  <c r="M168" i="14"/>
  <c r="P168" i="14"/>
  <c r="R168" i="14"/>
  <c r="Q168" i="14"/>
  <c r="I168" i="14"/>
  <c r="V168" i="14"/>
  <c r="U168" i="14"/>
  <c r="T168" i="14"/>
  <c r="M76" i="9"/>
  <c r="V46" i="1"/>
  <c r="V89" i="1"/>
  <c r="Z55" i="14"/>
  <c r="H120" i="14"/>
  <c r="Q75" i="9"/>
  <c r="Z45" i="1"/>
  <c r="Z88" i="1"/>
  <c r="AA74" i="9"/>
  <c r="AJ44" i="1"/>
  <c r="AJ87" i="1"/>
  <c r="AG43" i="1"/>
  <c r="AG86" i="1"/>
  <c r="X73" i="9"/>
  <c r="AH56" i="15"/>
  <c r="P121" i="15"/>
  <c r="AD54" i="14"/>
  <c r="L119" i="14"/>
  <c r="Y52" i="1"/>
  <c r="X11" i="1"/>
  <c r="AA8" i="1"/>
  <c r="AB9" i="1"/>
  <c r="S118" i="15"/>
  <c r="K118" i="15"/>
  <c r="AF53" i="13"/>
  <c r="AA75" i="9"/>
  <c r="AJ45" i="1"/>
  <c r="AJ88" i="1"/>
  <c r="AI43" i="1"/>
  <c r="AI86" i="1"/>
  <c r="Z73" i="9"/>
  <c r="P118" i="15"/>
  <c r="Z53" i="13"/>
  <c r="N118" i="14"/>
  <c r="Z66" i="14"/>
  <c r="Z102" i="1"/>
  <c r="S62" i="9"/>
  <c r="AE102" i="1"/>
  <c r="X62" i="9"/>
  <c r="AF102" i="1"/>
  <c r="Y62" i="9"/>
  <c r="AH102" i="1"/>
  <c r="AA62" i="9"/>
  <c r="AA102" i="1"/>
  <c r="T62" i="9"/>
  <c r="AB102" i="1"/>
  <c r="U62" i="9"/>
  <c r="AG102" i="1"/>
  <c r="Z62" i="9"/>
  <c r="T102" i="1"/>
  <c r="M62" i="9"/>
  <c r="U102" i="1"/>
  <c r="N62" i="9"/>
  <c r="Y102" i="1"/>
  <c r="R62" i="9"/>
  <c r="AC102" i="1"/>
  <c r="V62" i="9"/>
  <c r="S102" i="1"/>
  <c r="L62" i="9"/>
  <c r="X102" i="1"/>
  <c r="Q62" i="9"/>
  <c r="V102" i="1"/>
  <c r="O62" i="9"/>
  <c r="W102" i="1"/>
  <c r="P62" i="9"/>
  <c r="AD102" i="1"/>
  <c r="W62" i="9"/>
  <c r="AU52" i="13"/>
  <c r="V76" i="9"/>
  <c r="AE46" i="1"/>
  <c r="AE89" i="1"/>
  <c r="AT52" i="13"/>
  <c r="V101" i="1"/>
  <c r="O61" i="9"/>
  <c r="AH101" i="1"/>
  <c r="AA61" i="9"/>
  <c r="AF101" i="1"/>
  <c r="Y61" i="9"/>
  <c r="T101" i="1"/>
  <c r="M61" i="9"/>
  <c r="AG101" i="1"/>
  <c r="Z61" i="9"/>
  <c r="U101" i="1"/>
  <c r="N61" i="9"/>
  <c r="S101" i="1"/>
  <c r="L61" i="9"/>
  <c r="W101" i="1"/>
  <c r="P61" i="9"/>
  <c r="X101" i="1"/>
  <c r="Q61" i="9"/>
  <c r="AD101" i="1"/>
  <c r="W61" i="9"/>
  <c r="Y101" i="1"/>
  <c r="R61" i="9"/>
  <c r="AA101" i="1"/>
  <c r="T61" i="9"/>
  <c r="AE101" i="1"/>
  <c r="X61" i="9"/>
  <c r="AB101" i="1"/>
  <c r="U61" i="9"/>
  <c r="Z101" i="1"/>
  <c r="S61" i="9"/>
  <c r="AC101" i="1"/>
  <c r="V61" i="9"/>
  <c r="Z75" i="9"/>
  <c r="AI45" i="1"/>
  <c r="AI88" i="1"/>
  <c r="X74" i="9"/>
  <c r="AG44" i="1"/>
  <c r="AG87" i="1"/>
  <c r="R73" i="9"/>
  <c r="AA43" i="1"/>
  <c r="AA86" i="1"/>
  <c r="AE56" i="15"/>
  <c r="M121" i="15"/>
  <c r="AH59" i="15"/>
  <c r="P124" i="15"/>
  <c r="AM55" i="14"/>
  <c r="U120" i="14"/>
  <c r="E157" i="13"/>
  <c r="Y59" i="13"/>
  <c r="G124" i="13"/>
  <c r="X59" i="13"/>
  <c r="F124" i="13"/>
  <c r="F118" i="14"/>
  <c r="E181" i="13"/>
  <c r="J118" i="15"/>
  <c r="M71" i="9"/>
  <c r="V41" i="1"/>
  <c r="V84" i="1"/>
  <c r="AA71" i="9"/>
  <c r="AJ41" i="1"/>
  <c r="AJ84" i="1"/>
  <c r="Y74" i="9"/>
  <c r="AH44" i="1"/>
  <c r="AH87" i="1"/>
  <c r="G118" i="15"/>
  <c r="W76" i="9"/>
  <c r="AF46" i="1"/>
  <c r="AF89" i="1"/>
  <c r="AH55" i="14"/>
  <c r="P120" i="14"/>
  <c r="U74" i="9"/>
  <c r="AD44" i="1"/>
  <c r="AD87" i="1"/>
  <c r="AK56" i="15"/>
  <c r="S121" i="15"/>
  <c r="AM59" i="15"/>
  <c r="U124" i="15"/>
  <c r="AQ55" i="14"/>
  <c r="AC44" i="1"/>
  <c r="AC87" i="1"/>
  <c r="T74" i="9"/>
  <c r="P73" i="9"/>
  <c r="Y43" i="1"/>
  <c r="Y86" i="1"/>
  <c r="N118" i="15"/>
  <c r="G198" i="13"/>
  <c r="G209" i="13"/>
  <c r="G193" i="13"/>
  <c r="G277" i="13"/>
  <c r="AD59" i="15"/>
  <c r="L124" i="15"/>
  <c r="AL55" i="14"/>
  <c r="T120" i="14"/>
  <c r="AE41" i="1"/>
  <c r="AE84" i="1"/>
  <c r="V71" i="9"/>
  <c r="H118" i="15"/>
  <c r="O118" i="14"/>
  <c r="O75" i="9"/>
  <c r="X45" i="1"/>
  <c r="X88" i="1"/>
  <c r="AF43" i="1"/>
  <c r="AF86" i="1"/>
  <c r="W73" i="9"/>
  <c r="G204" i="13"/>
  <c r="G215" i="13"/>
  <c r="H192" i="13"/>
  <c r="G239" i="13"/>
  <c r="G271" i="13"/>
  <c r="G283" i="13"/>
  <c r="M118" i="14"/>
  <c r="K118" i="14"/>
  <c r="P74" i="9"/>
  <c r="Y44" i="1"/>
  <c r="Y87" i="1"/>
  <c r="AD56" i="15"/>
  <c r="L121" i="15"/>
  <c r="Z66" i="15"/>
  <c r="Z71" i="9"/>
  <c r="AI41" i="1"/>
  <c r="AI84" i="1"/>
  <c r="AF45" i="1"/>
  <c r="AF88" i="1"/>
  <c r="W75" i="9"/>
  <c r="AD53" i="13"/>
  <c r="AA53" i="13"/>
  <c r="AE44" i="1"/>
  <c r="AE87" i="1"/>
  <c r="V74" i="9"/>
  <c r="O118" i="15"/>
  <c r="AG53" i="13"/>
  <c r="AG55" i="14"/>
  <c r="O120" i="14"/>
  <c r="K173" i="14"/>
  <c r="V173" i="14"/>
  <c r="R173" i="14"/>
  <c r="N173" i="14"/>
  <c r="Q173" i="14"/>
  <c r="I173" i="14"/>
  <c r="U173" i="14"/>
  <c r="M173" i="14"/>
  <c r="W173" i="14"/>
  <c r="S173" i="14"/>
  <c r="O173" i="14"/>
  <c r="J173" i="14"/>
  <c r="T173" i="14"/>
  <c r="P173" i="14"/>
  <c r="L173" i="14"/>
  <c r="H173" i="14"/>
  <c r="O73" i="9"/>
  <c r="X43" i="1"/>
  <c r="X86" i="1"/>
  <c r="O71" i="9"/>
  <c r="X41" i="1"/>
  <c r="X84" i="1"/>
  <c r="X44" i="1"/>
  <c r="X87" i="1"/>
  <c r="O74" i="9"/>
  <c r="N73" i="9"/>
  <c r="W43" i="1"/>
  <c r="W86" i="1"/>
  <c r="AI59" i="13"/>
  <c r="Q124" i="13"/>
  <c r="K96" i="13"/>
  <c r="J108" i="13"/>
  <c r="AL54" i="13"/>
  <c r="T119" i="13"/>
  <c r="AL56" i="15"/>
  <c r="T121" i="15"/>
  <c r="S171" i="15"/>
  <c r="R171" i="15"/>
  <c r="W171" i="15"/>
  <c r="V171" i="15"/>
  <c r="U171" i="15"/>
  <c r="T171" i="15"/>
  <c r="Q171" i="15"/>
  <c r="O171" i="15"/>
  <c r="M171" i="15"/>
  <c r="K171" i="15"/>
  <c r="N171" i="15"/>
  <c r="L171" i="15"/>
  <c r="J171" i="15"/>
  <c r="I171" i="15"/>
  <c r="P171" i="15"/>
  <c r="H171" i="15"/>
  <c r="M74" i="9"/>
  <c r="V44" i="1"/>
  <c r="V87" i="1"/>
  <c r="E151" i="13"/>
  <c r="AM53" i="13"/>
  <c r="AL53" i="13"/>
  <c r="Y76" i="9"/>
  <c r="AH46" i="1"/>
  <c r="AH89" i="1"/>
  <c r="AB83" i="14"/>
  <c r="AA87" i="14"/>
  <c r="AU51" i="14"/>
  <c r="V42" i="1"/>
  <c r="V85" i="1"/>
  <c r="X42" i="1"/>
  <c r="X85" i="1"/>
  <c r="Y42" i="1"/>
  <c r="Y85" i="1"/>
  <c r="AB42" i="1"/>
  <c r="AB85" i="1"/>
  <c r="AD42" i="1"/>
  <c r="AD85" i="1"/>
  <c r="AF42" i="1"/>
  <c r="AF85" i="1"/>
  <c r="AC42" i="1"/>
  <c r="AC85" i="1"/>
  <c r="U42" i="1"/>
  <c r="U85" i="1"/>
  <c r="Z42" i="1"/>
  <c r="Z85" i="1"/>
  <c r="AE42" i="1"/>
  <c r="AE85" i="1"/>
  <c r="AJ42" i="1"/>
  <c r="AJ85" i="1"/>
  <c r="AI42" i="1"/>
  <c r="AI85" i="1"/>
  <c r="W42" i="1"/>
  <c r="W85" i="1"/>
  <c r="AG42" i="1"/>
  <c r="AG85" i="1"/>
  <c r="AH42" i="1"/>
  <c r="AH85" i="1"/>
  <c r="AA42" i="1"/>
  <c r="AA85" i="1"/>
  <c r="AA55" i="14"/>
  <c r="I120" i="14"/>
  <c r="AE55" i="14"/>
  <c r="M120" i="14"/>
  <c r="S74" i="9"/>
  <c r="AB44" i="1"/>
  <c r="AB87" i="1"/>
  <c r="M73" i="9"/>
  <c r="V43" i="1"/>
  <c r="V86" i="1"/>
  <c r="AB59" i="13"/>
  <c r="J124" i="13"/>
  <c r="H118" i="14"/>
  <c r="J118" i="13"/>
  <c r="L170" i="15"/>
  <c r="K170" i="15"/>
  <c r="K176" i="15" s="1"/>
  <c r="J170" i="15"/>
  <c r="J176" i="15" s="1"/>
  <c r="I170" i="15"/>
  <c r="I176" i="15" s="1"/>
  <c r="H170" i="15"/>
  <c r="Q170" i="15"/>
  <c r="P170" i="15"/>
  <c r="O170" i="15"/>
  <c r="N170" i="15"/>
  <c r="M170" i="15"/>
  <c r="W170" i="15"/>
  <c r="V170" i="15"/>
  <c r="U170" i="15"/>
  <c r="T170" i="15"/>
  <c r="S170" i="15"/>
  <c r="R170" i="15"/>
  <c r="N75" i="9"/>
  <c r="W45" i="1"/>
  <c r="W88" i="1"/>
  <c r="Q73" i="9"/>
  <c r="Z43" i="1"/>
  <c r="Z86" i="1"/>
  <c r="Z56" i="15"/>
  <c r="H121" i="15"/>
  <c r="AC87" i="15"/>
  <c r="AW51" i="15"/>
  <c r="AD78" i="15"/>
  <c r="X53" i="13"/>
  <c r="T118" i="15"/>
  <c r="AH59" i="14"/>
  <c r="P124" i="14"/>
  <c r="AI59" i="14"/>
  <c r="Q124" i="14"/>
  <c r="AJ59" i="14"/>
  <c r="R124" i="14"/>
  <c r="AF59" i="14"/>
  <c r="N124" i="14"/>
  <c r="AL59" i="14"/>
  <c r="T124" i="14"/>
  <c r="AM59" i="14"/>
  <c r="U124" i="14"/>
  <c r="AA59" i="14"/>
  <c r="I124" i="14"/>
  <c r="Y59" i="14"/>
  <c r="G124" i="14"/>
  <c r="AB59" i="14"/>
  <c r="J124" i="14"/>
  <c r="X59" i="14"/>
  <c r="F124" i="14"/>
  <c r="Z59" i="14"/>
  <c r="H124" i="14"/>
  <c r="AD59" i="14"/>
  <c r="L124" i="14"/>
  <c r="AK59" i="14"/>
  <c r="S124" i="14"/>
  <c r="AE59" i="14"/>
  <c r="M124" i="14"/>
  <c r="AG59" i="14"/>
  <c r="O124" i="14"/>
  <c r="AC59" i="14"/>
  <c r="K124" i="14"/>
  <c r="AR52" i="13"/>
  <c r="AI56" i="15"/>
  <c r="Q121" i="15"/>
  <c r="X71" i="9"/>
  <c r="AG41" i="1"/>
  <c r="AG84" i="1"/>
  <c r="AL59" i="15"/>
  <c r="T124" i="15"/>
  <c r="Y71" i="9"/>
  <c r="AH41" i="1"/>
  <c r="AH84" i="1"/>
  <c r="AC53" i="13"/>
  <c r="I118" i="14"/>
  <c r="Q74" i="9"/>
  <c r="Z44" i="1"/>
  <c r="Z87" i="1"/>
  <c r="V73" i="9"/>
  <c r="AE43" i="1"/>
  <c r="AE86" i="1"/>
  <c r="AF78" i="14"/>
  <c r="H186" i="13"/>
  <c r="AA66" i="15"/>
  <c r="Z66" i="13"/>
  <c r="M118" i="13"/>
  <c r="AC83" i="14"/>
  <c r="AB87" i="14"/>
  <c r="AV51" i="14"/>
  <c r="AB8" i="1"/>
  <c r="AC9" i="1"/>
  <c r="Z100" i="1"/>
  <c r="S60" i="9"/>
  <c r="U100" i="1"/>
  <c r="X100" i="1"/>
  <c r="Q60" i="9"/>
  <c r="S100" i="1"/>
  <c r="L60" i="9"/>
  <c r="E48" i="9"/>
  <c r="AG100" i="1"/>
  <c r="Z60" i="9"/>
  <c r="W100" i="1"/>
  <c r="P60" i="9"/>
  <c r="AF100" i="1"/>
  <c r="Y60" i="9"/>
  <c r="AE100" i="1"/>
  <c r="X60" i="9"/>
  <c r="AC100" i="1"/>
  <c r="V60" i="9"/>
  <c r="V100" i="1"/>
  <c r="T100" i="1"/>
  <c r="AH100" i="1"/>
  <c r="AA60" i="9"/>
  <c r="AD100" i="1"/>
  <c r="W60" i="9"/>
  <c r="AA100" i="1"/>
  <c r="T60" i="9"/>
  <c r="Y100" i="1"/>
  <c r="R60" i="9"/>
  <c r="AB100" i="1"/>
  <c r="U60" i="9"/>
  <c r="E44" i="9"/>
  <c r="R118" i="13"/>
  <c r="G234" i="13"/>
  <c r="G266" i="13"/>
  <c r="G199" i="13"/>
  <c r="G205" i="13"/>
  <c r="G210" i="13"/>
  <c r="H187" i="13"/>
  <c r="G278" i="13"/>
  <c r="G284" i="13" s="1"/>
  <c r="U28" i="1"/>
  <c r="E29" i="9"/>
  <c r="O29" i="9"/>
  <c r="L96" i="13"/>
  <c r="K108" i="13"/>
  <c r="S118" i="13"/>
  <c r="H236" i="13"/>
  <c r="Z52" i="1"/>
  <c r="Y11" i="1"/>
  <c r="AD87" i="15"/>
  <c r="AX51" i="15"/>
  <c r="AE78" i="15"/>
  <c r="M145" i="13"/>
  <c r="R145" i="13"/>
  <c r="Q145" i="13"/>
  <c r="S145" i="13"/>
  <c r="T145" i="13"/>
  <c r="U145" i="13"/>
  <c r="G145" i="13"/>
  <c r="G146" i="13"/>
  <c r="G155" i="13" s="1"/>
  <c r="G157" i="13"/>
  <c r="V145" i="13"/>
  <c r="V146" i="13"/>
  <c r="V155" i="13"/>
  <c r="H145" i="13"/>
  <c r="H146" i="13"/>
  <c r="H155" i="13" s="1"/>
  <c r="J145" i="13"/>
  <c r="J146" i="13"/>
  <c r="J151" i="13" s="1"/>
  <c r="J157" i="13"/>
  <c r="K145" i="13"/>
  <c r="K146" i="13"/>
  <c r="K155" i="13"/>
  <c r="L145" i="13"/>
  <c r="L146" i="13"/>
  <c r="L151" i="13" s="1"/>
  <c r="N145" i="13"/>
  <c r="N146" i="13"/>
  <c r="O145" i="13"/>
  <c r="O146" i="13"/>
  <c r="P145" i="13"/>
  <c r="I145" i="13"/>
  <c r="AA66" i="14"/>
  <c r="T118" i="13"/>
  <c r="H239" i="13"/>
  <c r="K157" i="13"/>
  <c r="H157" i="13"/>
  <c r="AV52" i="13"/>
  <c r="AG78" i="14"/>
  <c r="O118" i="13"/>
  <c r="F118" i="13"/>
  <c r="AB87" i="13"/>
  <c r="AV51" i="13"/>
  <c r="AC78" i="13"/>
  <c r="N118" i="13"/>
  <c r="H118" i="13"/>
  <c r="AB40" i="1"/>
  <c r="X40" i="1"/>
  <c r="V40" i="1"/>
  <c r="AF40" i="1"/>
  <c r="U40" i="1"/>
  <c r="AD40" i="1"/>
  <c r="AH40" i="1"/>
  <c r="AE40" i="1"/>
  <c r="AI40" i="1"/>
  <c r="Y40" i="1"/>
  <c r="AG40" i="1"/>
  <c r="AC40" i="1"/>
  <c r="W40" i="1"/>
  <c r="AJ40" i="1"/>
  <c r="AA40" i="1"/>
  <c r="Z40" i="1"/>
  <c r="U118" i="13"/>
  <c r="K118" i="13"/>
  <c r="I118" i="13"/>
  <c r="L118" i="13"/>
  <c r="AA66" i="13"/>
  <c r="O161" i="13"/>
  <c r="O195" i="13"/>
  <c r="O152" i="13"/>
  <c r="N152" i="13"/>
  <c r="L161" i="13"/>
  <c r="L195" i="13"/>
  <c r="L152" i="13"/>
  <c r="O151" i="13"/>
  <c r="T109" i="1"/>
  <c r="M60" i="9"/>
  <c r="AB83" i="1"/>
  <c r="AB90" i="1"/>
  <c r="AB10" i="1"/>
  <c r="L157" i="13"/>
  <c r="N157" i="13"/>
  <c r="E55" i="9"/>
  <c r="AF83" i="1"/>
  <c r="AF90" i="1"/>
  <c r="AF10" i="1"/>
  <c r="V152" i="13"/>
  <c r="X83" i="1"/>
  <c r="X90" i="1"/>
  <c r="X10" i="1"/>
  <c r="AW52" i="13"/>
  <c r="J155" i="13"/>
  <c r="AE83" i="1"/>
  <c r="AE90" i="1"/>
  <c r="AE10" i="1"/>
  <c r="N156" i="13"/>
  <c r="H246" i="13"/>
  <c r="H257" i="13"/>
  <c r="H268" i="13"/>
  <c r="V109" i="1"/>
  <c r="O60" i="9"/>
  <c r="R146" i="13"/>
  <c r="AA83" i="1"/>
  <c r="AA90" i="1"/>
  <c r="AA10" i="1"/>
  <c r="O157" i="13"/>
  <c r="H161" i="13"/>
  <c r="H152" i="13"/>
  <c r="T146" i="13"/>
  <c r="Q146" i="13"/>
  <c r="L155" i="13"/>
  <c r="Z10" i="1"/>
  <c r="Z83" i="1"/>
  <c r="Z90" i="1"/>
  <c r="AJ83" i="1"/>
  <c r="AJ90" i="1"/>
  <c r="AJ10" i="1"/>
  <c r="AB66" i="14"/>
  <c r="AB66" i="15"/>
  <c r="N151" i="13"/>
  <c r="AA52" i="1"/>
  <c r="Z11" i="1"/>
  <c r="G152" i="13"/>
  <c r="O156" i="13"/>
  <c r="O155" i="13"/>
  <c r="AH78" i="14"/>
  <c r="U12" i="1"/>
  <c r="V28" i="1"/>
  <c r="M146" i="13"/>
  <c r="M96" i="13"/>
  <c r="L108" i="13"/>
  <c r="AD9" i="1"/>
  <c r="AC8" i="1"/>
  <c r="W83" i="1"/>
  <c r="W90" i="1"/>
  <c r="W10" i="1"/>
  <c r="G156" i="13"/>
  <c r="AF78" i="15"/>
  <c r="AE87" i="15"/>
  <c r="AY51" i="15"/>
  <c r="H151" i="13"/>
  <c r="AD83" i="14"/>
  <c r="AC87" i="14"/>
  <c r="AW51" i="14"/>
  <c r="AI83" i="1"/>
  <c r="AI90" i="1"/>
  <c r="AI10" i="1"/>
  <c r="AH83" i="1"/>
  <c r="AH90" i="1"/>
  <c r="AH10" i="1"/>
  <c r="K161" i="13"/>
  <c r="K195" i="13"/>
  <c r="K152" i="13"/>
  <c r="J152" i="13"/>
  <c r="H156" i="13"/>
  <c r="S146" i="13"/>
  <c r="V156" i="13"/>
  <c r="U109" i="1"/>
  <c r="N60" i="9"/>
  <c r="N155" i="13"/>
  <c r="AC83" i="1"/>
  <c r="AC90" i="1"/>
  <c r="AC10" i="1"/>
  <c r="J156" i="13"/>
  <c r="AD78" i="13"/>
  <c r="AC87" i="13"/>
  <c r="AW51" i="13"/>
  <c r="K151" i="13"/>
  <c r="H193" i="13"/>
  <c r="AG83" i="1"/>
  <c r="AG90" i="1"/>
  <c r="AG10" i="1"/>
  <c r="K156" i="13"/>
  <c r="V157" i="13"/>
  <c r="I146" i="13"/>
  <c r="J161" i="13" s="1"/>
  <c r="J195" i="13" s="1"/>
  <c r="V151" i="13"/>
  <c r="G216" i="13"/>
  <c r="AD83" i="1"/>
  <c r="AD90" i="1"/>
  <c r="AD10" i="1"/>
  <c r="U10" i="1"/>
  <c r="U83" i="1"/>
  <c r="U90" i="1"/>
  <c r="V10" i="1"/>
  <c r="V83" i="1"/>
  <c r="V90" i="1"/>
  <c r="U146" i="13"/>
  <c r="V161" i="13"/>
  <c r="V195" i="13"/>
  <c r="H249" i="13"/>
  <c r="H260" i="13"/>
  <c r="H271" i="13"/>
  <c r="H234" i="13"/>
  <c r="G151" i="13"/>
  <c r="Y83" i="1"/>
  <c r="Y90" i="1"/>
  <c r="Y10" i="1"/>
  <c r="L156" i="13"/>
  <c r="P146" i="13"/>
  <c r="H244" i="13"/>
  <c r="H255" i="13"/>
  <c r="H266" i="13"/>
  <c r="AI78" i="14"/>
  <c r="T161" i="13"/>
  <c r="T195" i="13"/>
  <c r="T152" i="13"/>
  <c r="T157" i="13"/>
  <c r="T156" i="13"/>
  <c r="T151" i="13"/>
  <c r="T155" i="13"/>
  <c r="H195" i="13"/>
  <c r="H162" i="13"/>
  <c r="H165" i="13"/>
  <c r="H168" i="13"/>
  <c r="H163" i="13"/>
  <c r="H166" i="13"/>
  <c r="H167" i="13"/>
  <c r="H164" i="13"/>
  <c r="V12" i="1"/>
  <c r="W28" i="1"/>
  <c r="U161" i="13"/>
  <c r="U195" i="13"/>
  <c r="U152" i="13"/>
  <c r="U156" i="13"/>
  <c r="U151" i="13"/>
  <c r="U155" i="13"/>
  <c r="U157" i="13"/>
  <c r="AE83" i="14"/>
  <c r="AD87" i="14"/>
  <c r="AX51" i="14"/>
  <c r="I161" i="13"/>
  <c r="I195" i="13"/>
  <c r="I152" i="13"/>
  <c r="I151" i="13"/>
  <c r="I156" i="13"/>
  <c r="I157" i="13"/>
  <c r="I155" i="13"/>
  <c r="AF87" i="15"/>
  <c r="AZ51" i="15"/>
  <c r="AG78" i="15"/>
  <c r="R161" i="13"/>
  <c r="R195" i="13"/>
  <c r="R152" i="13"/>
  <c r="R157" i="13"/>
  <c r="R151" i="13"/>
  <c r="R156" i="13"/>
  <c r="R155" i="13"/>
  <c r="AX52" i="13"/>
  <c r="M161" i="13"/>
  <c r="M195" i="13"/>
  <c r="M152" i="13"/>
  <c r="M157" i="13"/>
  <c r="M151" i="13"/>
  <c r="M155" i="13"/>
  <c r="M156" i="13"/>
  <c r="AD87" i="13"/>
  <c r="AX51" i="13"/>
  <c r="AE78" i="13"/>
  <c r="AD8" i="1"/>
  <c r="AE9" i="1"/>
  <c r="Q161" i="13"/>
  <c r="Q195" i="13"/>
  <c r="Q152" i="13"/>
  <c r="Q151" i="13"/>
  <c r="Q157" i="13"/>
  <c r="Q156" i="13"/>
  <c r="Q155" i="13"/>
  <c r="V13" i="1"/>
  <c r="V15" i="1"/>
  <c r="N161" i="13"/>
  <c r="N195" i="13"/>
  <c r="AB52" i="1"/>
  <c r="AA11" i="1"/>
  <c r="P161" i="13"/>
  <c r="P195" i="13"/>
  <c r="P152" i="13"/>
  <c r="P151" i="13"/>
  <c r="P157" i="13"/>
  <c r="P155" i="13"/>
  <c r="P156" i="13"/>
  <c r="AC66" i="15"/>
  <c r="AC66" i="14"/>
  <c r="AB66" i="13"/>
  <c r="N96" i="13"/>
  <c r="M108" i="13"/>
  <c r="U13" i="1"/>
  <c r="U15" i="1"/>
  <c r="U16" i="1"/>
  <c r="V16" i="1"/>
  <c r="S161" i="13"/>
  <c r="S195" i="13"/>
  <c r="S152" i="13"/>
  <c r="S156" i="13"/>
  <c r="S157" i="13"/>
  <c r="S151" i="13"/>
  <c r="S155" i="13"/>
  <c r="I165" i="13"/>
  <c r="H280" i="13"/>
  <c r="I168" i="13"/>
  <c r="H283" i="13"/>
  <c r="AY52" i="13"/>
  <c r="AF83" i="14"/>
  <c r="AE87" i="14"/>
  <c r="AY51" i="14"/>
  <c r="O96" i="13"/>
  <c r="N108" i="13"/>
  <c r="H200" i="13"/>
  <c r="H211" i="13"/>
  <c r="I188" i="13"/>
  <c r="H203" i="13"/>
  <c r="H214" i="13"/>
  <c r="I191" i="13"/>
  <c r="H202" i="13"/>
  <c r="H213" i="13"/>
  <c r="I190" i="13"/>
  <c r="H204" i="13"/>
  <c r="H215" i="13"/>
  <c r="I192" i="13"/>
  <c r="H201" i="13"/>
  <c r="H212" i="13"/>
  <c r="I189" i="13"/>
  <c r="H198" i="13"/>
  <c r="H199" i="13"/>
  <c r="H210" i="13"/>
  <c r="I187" i="13"/>
  <c r="AB11" i="1"/>
  <c r="AC52" i="1"/>
  <c r="AC66" i="13"/>
  <c r="AE8" i="1"/>
  <c r="AF9" i="1"/>
  <c r="AD66" i="15"/>
  <c r="I164" i="13"/>
  <c r="H279" i="13"/>
  <c r="AH78" i="15"/>
  <c r="AG87" i="15"/>
  <c r="BA51" i="15"/>
  <c r="I167" i="13"/>
  <c r="H282" i="13"/>
  <c r="AD66" i="14"/>
  <c r="AJ78" i="14"/>
  <c r="W12" i="1"/>
  <c r="W13" i="1"/>
  <c r="W15" i="1"/>
  <c r="W16" i="1"/>
  <c r="X28" i="1"/>
  <c r="AE87" i="13"/>
  <c r="AY51" i="13"/>
  <c r="AF78" i="13"/>
  <c r="I166" i="13"/>
  <c r="H281" i="13"/>
  <c r="I162" i="13"/>
  <c r="H169" i="13"/>
  <c r="H277" i="13"/>
  <c r="I163" i="13"/>
  <c r="H278" i="13"/>
  <c r="I199" i="13"/>
  <c r="I210" i="13"/>
  <c r="J187" i="13"/>
  <c r="I234" i="13"/>
  <c r="AD52" i="1"/>
  <c r="AC11" i="1"/>
  <c r="AK78" i="14"/>
  <c r="AE66" i="14"/>
  <c r="I202" i="13"/>
  <c r="I213" i="13"/>
  <c r="J190" i="13"/>
  <c r="AZ52" i="13"/>
  <c r="O108" i="13"/>
  <c r="P96" i="13"/>
  <c r="H284" i="13"/>
  <c r="J166" i="13"/>
  <c r="I281" i="13"/>
  <c r="I236" i="13"/>
  <c r="I201" i="13"/>
  <c r="I212" i="13"/>
  <c r="J189" i="13"/>
  <c r="I203" i="13"/>
  <c r="I214" i="13"/>
  <c r="J191" i="13"/>
  <c r="I238" i="13"/>
  <c r="J167" i="13"/>
  <c r="I282" i="13"/>
  <c r="J168" i="13"/>
  <c r="I283" i="13"/>
  <c r="J165" i="13"/>
  <c r="I280" i="13"/>
  <c r="H205" i="13"/>
  <c r="H209" i="13"/>
  <c r="I239" i="13"/>
  <c r="I204" i="13"/>
  <c r="I215" i="13"/>
  <c r="J192" i="13"/>
  <c r="I200" i="13"/>
  <c r="I211" i="13"/>
  <c r="J188" i="13"/>
  <c r="I235" i="13"/>
  <c r="AH87" i="15"/>
  <c r="BB51" i="15"/>
  <c r="AI78" i="15"/>
  <c r="AG83" i="14"/>
  <c r="AF87" i="14"/>
  <c r="AZ51" i="14"/>
  <c r="J163" i="13"/>
  <c r="I278" i="13"/>
  <c r="J162" i="13"/>
  <c r="I169" i="13"/>
  <c r="AG9" i="1"/>
  <c r="AF8" i="1"/>
  <c r="AG78" i="13"/>
  <c r="AF87" i="13"/>
  <c r="AZ51" i="13"/>
  <c r="J164" i="13"/>
  <c r="I279" i="13"/>
  <c r="AE66" i="15"/>
  <c r="X12" i="1"/>
  <c r="X13" i="1"/>
  <c r="X15" i="1"/>
  <c r="X16" i="1"/>
  <c r="Y28" i="1"/>
  <c r="AD66" i="13"/>
  <c r="J201" i="13"/>
  <c r="J212" i="13"/>
  <c r="K189" i="13"/>
  <c r="J236" i="13"/>
  <c r="J239" i="13"/>
  <c r="J204" i="13"/>
  <c r="J215" i="13"/>
  <c r="K192" i="13"/>
  <c r="J238" i="13"/>
  <c r="J203" i="13"/>
  <c r="J214" i="13"/>
  <c r="K191" i="13"/>
  <c r="J235" i="13"/>
  <c r="J200" i="13"/>
  <c r="J211" i="13"/>
  <c r="K188" i="13"/>
  <c r="J202" i="13"/>
  <c r="J213" i="13"/>
  <c r="K190" i="13"/>
  <c r="K166" i="13"/>
  <c r="J281" i="13"/>
  <c r="Q96" i="13"/>
  <c r="P108" i="13"/>
  <c r="BA52" i="13"/>
  <c r="H216" i="13"/>
  <c r="I186" i="13"/>
  <c r="K164" i="13"/>
  <c r="J279" i="13"/>
  <c r="AL78" i="14"/>
  <c r="AH83" i="14"/>
  <c r="AG87" i="14"/>
  <c r="BA51" i="14"/>
  <c r="AI87" i="15"/>
  <c r="BC51" i="15"/>
  <c r="AJ78" i="15"/>
  <c r="AE66" i="13"/>
  <c r="Z28" i="1"/>
  <c r="Y12" i="1"/>
  <c r="Y13" i="1"/>
  <c r="Y15" i="1"/>
  <c r="Y16" i="1"/>
  <c r="I271" i="13"/>
  <c r="I249" i="13"/>
  <c r="I260" i="13"/>
  <c r="J199" i="13"/>
  <c r="J210" i="13"/>
  <c r="K187" i="13"/>
  <c r="J234" i="13"/>
  <c r="I246" i="13"/>
  <c r="I257" i="13"/>
  <c r="I268" i="13"/>
  <c r="I245" i="13"/>
  <c r="I256" i="13"/>
  <c r="I267" i="13"/>
  <c r="AF66" i="15"/>
  <c r="K165" i="13"/>
  <c r="J280" i="13"/>
  <c r="AH78" i="13"/>
  <c r="AG87" i="13"/>
  <c r="BA51" i="13"/>
  <c r="AG8" i="1"/>
  <c r="AH9" i="1"/>
  <c r="AE52" i="1"/>
  <c r="AD11" i="1"/>
  <c r="K162" i="13"/>
  <c r="J169" i="13"/>
  <c r="I244" i="13"/>
  <c r="I255" i="13"/>
  <c r="I266" i="13"/>
  <c r="K167" i="13"/>
  <c r="J282" i="13"/>
  <c r="K163" i="13"/>
  <c r="J278" i="13"/>
  <c r="I248" i="13"/>
  <c r="I259" i="13"/>
  <c r="I270" i="13"/>
  <c r="AF66" i="14"/>
  <c r="K168" i="13"/>
  <c r="J283" i="13"/>
  <c r="K203" i="13"/>
  <c r="K214" i="13" s="1"/>
  <c r="L191" i="13" s="1"/>
  <c r="K238" i="13"/>
  <c r="K200" i="13"/>
  <c r="K211" i="13"/>
  <c r="L188" i="13"/>
  <c r="K235" i="13"/>
  <c r="K202" i="13"/>
  <c r="K213" i="13"/>
  <c r="L190" i="13"/>
  <c r="K204" i="13"/>
  <c r="K239" i="13"/>
  <c r="K215" i="13"/>
  <c r="L192" i="13"/>
  <c r="I198" i="13"/>
  <c r="I209" i="13"/>
  <c r="I193" i="13"/>
  <c r="I277" i="13"/>
  <c r="I284" i="13"/>
  <c r="L163" i="13"/>
  <c r="K278" i="13"/>
  <c r="BB52" i="13"/>
  <c r="J245" i="13"/>
  <c r="J256" i="13"/>
  <c r="J267" i="13"/>
  <c r="AJ87" i="15"/>
  <c r="BD51" i="15"/>
  <c r="AK78" i="15"/>
  <c r="AI78" i="13"/>
  <c r="AH87" i="13"/>
  <c r="BB51" i="13"/>
  <c r="J249" i="13"/>
  <c r="J260" i="13"/>
  <c r="J271" i="13"/>
  <c r="J244" i="13"/>
  <c r="J255" i="13"/>
  <c r="J266" i="13"/>
  <c r="R96" i="13"/>
  <c r="Q108" i="13"/>
  <c r="L166" i="13"/>
  <c r="K281" i="13"/>
  <c r="Z12" i="1"/>
  <c r="Z13" i="1"/>
  <c r="Z15" i="1"/>
  <c r="Z16" i="1"/>
  <c r="AA28" i="1"/>
  <c r="K199" i="13"/>
  <c r="K210" i="13"/>
  <c r="L187" i="13"/>
  <c r="K234" i="13"/>
  <c r="L162" i="13"/>
  <c r="K169" i="13"/>
  <c r="AF52" i="1"/>
  <c r="AE11" i="1"/>
  <c r="AH8" i="1"/>
  <c r="AI9" i="1"/>
  <c r="J248" i="13"/>
  <c r="J259" i="13"/>
  <c r="J270" i="13"/>
  <c r="L165" i="13"/>
  <c r="K280" i="13"/>
  <c r="AI83" i="14"/>
  <c r="AH87" i="14"/>
  <c r="BB51" i="14"/>
  <c r="AG66" i="14"/>
  <c r="L167" i="13"/>
  <c r="K282" i="13"/>
  <c r="AF66" i="13"/>
  <c r="L168" i="13"/>
  <c r="K283" i="13"/>
  <c r="AM78" i="14"/>
  <c r="J268" i="13"/>
  <c r="J246" i="13"/>
  <c r="J257" i="13"/>
  <c r="K201" i="13"/>
  <c r="K212" i="13"/>
  <c r="L189" i="13"/>
  <c r="K236" i="13"/>
  <c r="AG66" i="15"/>
  <c r="L164" i="13"/>
  <c r="K279" i="13"/>
  <c r="L199" i="13"/>
  <c r="L210" i="13"/>
  <c r="M187" i="13"/>
  <c r="L234" i="13"/>
  <c r="L201" i="13"/>
  <c r="L212" i="13"/>
  <c r="M189" i="13"/>
  <c r="L236" i="13"/>
  <c r="L202" i="13"/>
  <c r="L213" i="13"/>
  <c r="M190" i="13"/>
  <c r="M162" i="13"/>
  <c r="L169" i="13"/>
  <c r="AA12" i="1"/>
  <c r="AA13" i="1"/>
  <c r="AA15" i="1"/>
  <c r="AA16" i="1"/>
  <c r="AB28" i="1"/>
  <c r="M168" i="13"/>
  <c r="L283" i="13"/>
  <c r="AG66" i="13"/>
  <c r="M167" i="13"/>
  <c r="L282" i="13"/>
  <c r="I216" i="13"/>
  <c r="J186" i="13"/>
  <c r="M166" i="13"/>
  <c r="L281" i="13"/>
  <c r="AH66" i="14"/>
  <c r="L239" i="13"/>
  <c r="L204" i="13"/>
  <c r="L215" i="13"/>
  <c r="M192" i="13"/>
  <c r="I205" i="13"/>
  <c r="K249" i="13"/>
  <c r="K260" i="13"/>
  <c r="K271" i="13"/>
  <c r="K245" i="13"/>
  <c r="K256" i="13"/>
  <c r="K267" i="13"/>
  <c r="K246" i="13"/>
  <c r="K257" i="13"/>
  <c r="K268" i="13"/>
  <c r="AF11" i="1"/>
  <c r="AG52" i="1"/>
  <c r="K248" i="13"/>
  <c r="K259" i="13"/>
  <c r="K270" i="13"/>
  <c r="K244" i="13"/>
  <c r="K255" i="13"/>
  <c r="K266" i="13"/>
  <c r="AO78" i="14"/>
  <c r="AP78" i="14"/>
  <c r="BC52" i="13"/>
  <c r="S96" i="13"/>
  <c r="R108" i="13"/>
  <c r="AJ83" i="14"/>
  <c r="AI87" i="14"/>
  <c r="BC51" i="14"/>
  <c r="AJ78" i="13"/>
  <c r="AI87" i="13"/>
  <c r="BC51" i="13"/>
  <c r="M164" i="13"/>
  <c r="L279" i="13"/>
  <c r="AK87" i="15"/>
  <c r="BE51" i="15"/>
  <c r="AL78" i="15"/>
  <c r="AH66" i="15"/>
  <c r="M163" i="13"/>
  <c r="L278" i="13"/>
  <c r="M165" i="13"/>
  <c r="L280" i="13"/>
  <c r="AI8" i="1"/>
  <c r="AJ9" i="1"/>
  <c r="AJ8" i="1"/>
  <c r="L200" i="13"/>
  <c r="L235" i="13"/>
  <c r="L211" i="13"/>
  <c r="M188" i="13"/>
  <c r="L203" i="13"/>
  <c r="L214" i="13"/>
  <c r="M191" i="13"/>
  <c r="L238" i="13"/>
  <c r="M202" i="13"/>
  <c r="M213" i="13"/>
  <c r="N190" i="13"/>
  <c r="M238" i="13"/>
  <c r="M203" i="13"/>
  <c r="M214" i="13"/>
  <c r="N191" i="13"/>
  <c r="M204" i="13"/>
  <c r="M215" i="13"/>
  <c r="N192" i="13"/>
  <c r="M239" i="13"/>
  <c r="N165" i="13"/>
  <c r="M280" i="13"/>
  <c r="AL87" i="15"/>
  <c r="BF51" i="15"/>
  <c r="AM78" i="15"/>
  <c r="N164" i="13"/>
  <c r="M279" i="13"/>
  <c r="AH52" i="1"/>
  <c r="AG11" i="1"/>
  <c r="AI66" i="15"/>
  <c r="N168" i="13"/>
  <c r="M283" i="13"/>
  <c r="AJ87" i="13"/>
  <c r="BD51" i="13"/>
  <c r="AK78" i="13"/>
  <c r="N167" i="13"/>
  <c r="M282" i="13"/>
  <c r="N163" i="13"/>
  <c r="M278" i="13"/>
  <c r="AC28" i="1"/>
  <c r="AB12" i="1"/>
  <c r="AB13" i="1"/>
  <c r="AB15" i="1"/>
  <c r="AB16" i="1"/>
  <c r="M201" i="13"/>
  <c r="M236" i="13"/>
  <c r="M212" i="13"/>
  <c r="N189" i="13"/>
  <c r="M199" i="13"/>
  <c r="M210" i="13"/>
  <c r="N187" i="13"/>
  <c r="M234" i="13"/>
  <c r="N162" i="13"/>
  <c r="M169" i="13"/>
  <c r="L248" i="13"/>
  <c r="L259" i="13"/>
  <c r="L270" i="13"/>
  <c r="L268" i="13"/>
  <c r="L246" i="13"/>
  <c r="L257" i="13"/>
  <c r="AI66" i="14"/>
  <c r="AH66" i="13"/>
  <c r="AK83" i="14"/>
  <c r="AJ87" i="14"/>
  <c r="BD51" i="14"/>
  <c r="BD52" i="13"/>
  <c r="T96" i="13"/>
  <c r="S108" i="13"/>
  <c r="L249" i="13"/>
  <c r="L260" i="13"/>
  <c r="L271" i="13"/>
  <c r="M200" i="13"/>
  <c r="M235" i="13"/>
  <c r="M211" i="13"/>
  <c r="N188" i="13"/>
  <c r="L244" i="13"/>
  <c r="L255" i="13"/>
  <c r="L266" i="13"/>
  <c r="L245" i="13"/>
  <c r="L256" i="13"/>
  <c r="L267" i="13"/>
  <c r="N166" i="13"/>
  <c r="M281" i="13"/>
  <c r="J193" i="13"/>
  <c r="J198" i="13"/>
  <c r="J277" i="13"/>
  <c r="J284" i="13"/>
  <c r="N199" i="13"/>
  <c r="N210" i="13" s="1"/>
  <c r="O187" i="13" s="1"/>
  <c r="N234" i="13"/>
  <c r="N204" i="13"/>
  <c r="N239" i="13"/>
  <c r="N215" i="13"/>
  <c r="O192" i="13"/>
  <c r="N203" i="13"/>
  <c r="N214" i="13"/>
  <c r="O191" i="13"/>
  <c r="N238" i="13"/>
  <c r="N202" i="13"/>
  <c r="N213" i="13"/>
  <c r="O190" i="13"/>
  <c r="AL78" i="13"/>
  <c r="AK87" i="13"/>
  <c r="BE51" i="13"/>
  <c r="N235" i="13"/>
  <c r="N200" i="13"/>
  <c r="N211" i="13"/>
  <c r="O188" i="13"/>
  <c r="M245" i="13"/>
  <c r="M256" i="13"/>
  <c r="M267" i="13"/>
  <c r="AI52" i="1"/>
  <c r="AH11" i="1"/>
  <c r="U96" i="13"/>
  <c r="U108" i="13"/>
  <c r="BG52" i="13"/>
  <c r="T108" i="13"/>
  <c r="AC12" i="1"/>
  <c r="AC13" i="1"/>
  <c r="AC15" i="1"/>
  <c r="AC16" i="1" s="1"/>
  <c r="AD28" i="1"/>
  <c r="O163" i="13"/>
  <c r="N278" i="13"/>
  <c r="M270" i="13"/>
  <c r="M248" i="13"/>
  <c r="M259" i="13"/>
  <c r="J205" i="13"/>
  <c r="O162" i="13"/>
  <c r="N169" i="13"/>
  <c r="BE52" i="13"/>
  <c r="AM87" i="15"/>
  <c r="BG51" i="15"/>
  <c r="AO78" i="15"/>
  <c r="AP78" i="15"/>
  <c r="M246" i="13"/>
  <c r="M257" i="13"/>
  <c r="M268" i="13"/>
  <c r="O165" i="13"/>
  <c r="N280" i="13"/>
  <c r="M249" i="13"/>
  <c r="M260" i="13"/>
  <c r="M271" i="13"/>
  <c r="O166" i="13"/>
  <c r="N281" i="13"/>
  <c r="N201" i="13"/>
  <c r="N212" i="13"/>
  <c r="O189" i="13"/>
  <c r="N236" i="13"/>
  <c r="O168" i="13"/>
  <c r="N283" i="13"/>
  <c r="AJ66" i="15"/>
  <c r="M244" i="13"/>
  <c r="M255" i="13"/>
  <c r="M266" i="13"/>
  <c r="O164" i="13"/>
  <c r="N279" i="13"/>
  <c r="AL83" i="14"/>
  <c r="AK87" i="14"/>
  <c r="BE51" i="14"/>
  <c r="J209" i="13"/>
  <c r="O167" i="13"/>
  <c r="N282" i="13"/>
  <c r="AI66" i="13"/>
  <c r="AJ66" i="14"/>
  <c r="O201" i="13"/>
  <c r="O212" i="13" s="1"/>
  <c r="P189" i="13" s="1"/>
  <c r="O236" i="13"/>
  <c r="O200" i="13"/>
  <c r="O211" i="13"/>
  <c r="P188" i="13"/>
  <c r="O235" i="13"/>
  <c r="O203" i="13"/>
  <c r="O214" i="13"/>
  <c r="P191" i="13"/>
  <c r="O238" i="13"/>
  <c r="BF52" i="13"/>
  <c r="AK66" i="14"/>
  <c r="AJ66" i="13"/>
  <c r="P165" i="13"/>
  <c r="O280" i="13"/>
  <c r="P164" i="13"/>
  <c r="O279" i="13"/>
  <c r="P167" i="13"/>
  <c r="O282" i="13"/>
  <c r="J216" i="13"/>
  <c r="K186" i="13"/>
  <c r="AM83" i="14"/>
  <c r="AL87" i="14"/>
  <c r="BF51" i="14"/>
  <c r="AL87" i="13"/>
  <c r="BF51" i="13"/>
  <c r="AM78" i="13"/>
  <c r="O202" i="13"/>
  <c r="O213" i="13"/>
  <c r="P190" i="13"/>
  <c r="P162" i="13"/>
  <c r="O169" i="13"/>
  <c r="N249" i="13"/>
  <c r="N260" i="13"/>
  <c r="N271" i="13"/>
  <c r="N270" i="13"/>
  <c r="N248" i="13"/>
  <c r="N259" i="13"/>
  <c r="AK66" i="15"/>
  <c r="O239" i="13"/>
  <c r="O204" i="13"/>
  <c r="O215" i="13"/>
  <c r="P192" i="13"/>
  <c r="P168" i="13"/>
  <c r="O283" i="13"/>
  <c r="N246" i="13"/>
  <c r="N257" i="13"/>
  <c r="N268" i="13"/>
  <c r="P163" i="13"/>
  <c r="O278" i="13"/>
  <c r="AD12" i="1"/>
  <c r="AD13" i="1"/>
  <c r="AD15" i="1"/>
  <c r="AE28" i="1"/>
  <c r="AD16" i="1"/>
  <c r="N244" i="13"/>
  <c r="N255" i="13"/>
  <c r="N266" i="13"/>
  <c r="AJ52" i="1"/>
  <c r="AJ11" i="1"/>
  <c r="AI11" i="1"/>
  <c r="N245" i="13"/>
  <c r="N256" i="13"/>
  <c r="N267" i="13"/>
  <c r="P166" i="13"/>
  <c r="O281" i="13"/>
  <c r="O234" i="13"/>
  <c r="O199" i="13"/>
  <c r="O210" i="13"/>
  <c r="P187" i="13"/>
  <c r="P204" i="13"/>
  <c r="P215" i="13"/>
  <c r="Q192" i="13"/>
  <c r="P239" i="13"/>
  <c r="P234" i="13"/>
  <c r="P199" i="13"/>
  <c r="P210" i="13"/>
  <c r="Q187" i="13"/>
  <c r="P202" i="13"/>
  <c r="P213" i="13"/>
  <c r="Q190" i="13"/>
  <c r="O271" i="13"/>
  <c r="O249" i="13"/>
  <c r="O260" i="13"/>
  <c r="Q164" i="13"/>
  <c r="P279" i="13"/>
  <c r="P236" i="13"/>
  <c r="P201" i="13"/>
  <c r="P212" i="13"/>
  <c r="Q189" i="13"/>
  <c r="AK66" i="13"/>
  <c r="O244" i="13"/>
  <c r="O255" i="13"/>
  <c r="O266" i="13"/>
  <c r="AL66" i="15"/>
  <c r="Q166" i="13"/>
  <c r="P281" i="13"/>
  <c r="AM87" i="13"/>
  <c r="BG51" i="13"/>
  <c r="AO78" i="13"/>
  <c r="AP78" i="13"/>
  <c r="AE12" i="1"/>
  <c r="AE13" i="1"/>
  <c r="AE15" i="1"/>
  <c r="AF28" i="1"/>
  <c r="AO83" i="14"/>
  <c r="AP83" i="14"/>
  <c r="AM87" i="14"/>
  <c r="BG51" i="14"/>
  <c r="Q168" i="13"/>
  <c r="P283" i="13"/>
  <c r="Q165" i="13"/>
  <c r="P280" i="13"/>
  <c r="AE16" i="1"/>
  <c r="O267" i="13"/>
  <c r="O245" i="13"/>
  <c r="O256" i="13"/>
  <c r="O268" i="13"/>
  <c r="O246" i="13"/>
  <c r="O257" i="13"/>
  <c r="AL66" i="14"/>
  <c r="Q162" i="13"/>
  <c r="P169" i="13"/>
  <c r="O270" i="13"/>
  <c r="O248" i="13"/>
  <c r="O259" i="13"/>
  <c r="P203" i="13"/>
  <c r="P214" i="13"/>
  <c r="Q191" i="13"/>
  <c r="P238" i="13"/>
  <c r="Q163" i="13"/>
  <c r="P278" i="13"/>
  <c r="K198" i="13"/>
  <c r="K209" i="13"/>
  <c r="K193" i="13"/>
  <c r="K277" i="13"/>
  <c r="K284" i="13"/>
  <c r="P235" i="13"/>
  <c r="P200" i="13"/>
  <c r="P211" i="13"/>
  <c r="Q188" i="13"/>
  <c r="Q167" i="13"/>
  <c r="P282" i="13"/>
  <c r="Q199" i="13"/>
  <c r="Q234" i="13"/>
  <c r="Q210" i="13"/>
  <c r="R187" i="13"/>
  <c r="Q238" i="13"/>
  <c r="Q203" i="13"/>
  <c r="Q214" i="13"/>
  <c r="R191" i="13"/>
  <c r="R166" i="13"/>
  <c r="Q281" i="13"/>
  <c r="R167" i="13"/>
  <c r="Q282" i="13"/>
  <c r="R162" i="13"/>
  <c r="Q169" i="13"/>
  <c r="AL66" i="13"/>
  <c r="P245" i="13"/>
  <c r="P256" i="13"/>
  <c r="P267" i="13"/>
  <c r="K216" i="13"/>
  <c r="L186" i="13"/>
  <c r="R165" i="13"/>
  <c r="Q280" i="13"/>
  <c r="R163" i="13"/>
  <c r="Q278" i="13"/>
  <c r="R168" i="13"/>
  <c r="Q283" i="13"/>
  <c r="Q202" i="13"/>
  <c r="Q213" i="13"/>
  <c r="R190" i="13"/>
  <c r="Q235" i="13"/>
  <c r="Q200" i="13"/>
  <c r="Q211" i="13"/>
  <c r="R188" i="13"/>
  <c r="AM66" i="14"/>
  <c r="Q236" i="13"/>
  <c r="Q201" i="13"/>
  <c r="Q212" i="13"/>
  <c r="R189" i="13"/>
  <c r="P248" i="13"/>
  <c r="P259" i="13"/>
  <c r="P270" i="13"/>
  <c r="AG28" i="1"/>
  <c r="AF12" i="1"/>
  <c r="AF13" i="1"/>
  <c r="AF15" i="1"/>
  <c r="AF16" i="1"/>
  <c r="P244" i="13"/>
  <c r="P255" i="13"/>
  <c r="P266" i="13"/>
  <c r="Q204" i="13"/>
  <c r="Q215" i="13"/>
  <c r="R192" i="13"/>
  <c r="Q239" i="13"/>
  <c r="AM66" i="15"/>
  <c r="P268" i="13"/>
  <c r="P246" i="13"/>
  <c r="P257" i="13"/>
  <c r="R164" i="13"/>
  <c r="Q279" i="13"/>
  <c r="K205" i="13"/>
  <c r="P271" i="13"/>
  <c r="P249" i="13"/>
  <c r="P260" i="13"/>
  <c r="R201" i="13"/>
  <c r="R212" i="13"/>
  <c r="S189" i="13"/>
  <c r="R236" i="13"/>
  <c r="R200" i="13"/>
  <c r="R211" i="13"/>
  <c r="S188" i="13"/>
  <c r="R235" i="13"/>
  <c r="R202" i="13"/>
  <c r="R213" i="13"/>
  <c r="S190" i="13"/>
  <c r="L193" i="13"/>
  <c r="L198" i="13"/>
  <c r="L209" i="13"/>
  <c r="L277" i="13"/>
  <c r="L284" i="13"/>
  <c r="Q271" i="13"/>
  <c r="Q249" i="13"/>
  <c r="Q260" i="13"/>
  <c r="S163" i="13"/>
  <c r="R278" i="13"/>
  <c r="AH28" i="1"/>
  <c r="AG12" i="1"/>
  <c r="AG13" i="1"/>
  <c r="AG15" i="1"/>
  <c r="AG16" i="1"/>
  <c r="R204" i="13"/>
  <c r="R215" i="13"/>
  <c r="S192" i="13"/>
  <c r="R239" i="13"/>
  <c r="S165" i="13"/>
  <c r="R280" i="13"/>
  <c r="AM66" i="13"/>
  <c r="S162" i="13"/>
  <c r="R169" i="13"/>
  <c r="S166" i="13"/>
  <c r="R281" i="13"/>
  <c r="R203" i="13"/>
  <c r="R238" i="13"/>
  <c r="R214" i="13"/>
  <c r="S191" i="13"/>
  <c r="R234" i="13"/>
  <c r="R199" i="13"/>
  <c r="R210" i="13"/>
  <c r="S187" i="13"/>
  <c r="S167" i="13"/>
  <c r="R282" i="13"/>
  <c r="Q244" i="13"/>
  <c r="Q255" i="13"/>
  <c r="Q266" i="13"/>
  <c r="Q268" i="13"/>
  <c r="Q246" i="13"/>
  <c r="Q257" i="13"/>
  <c r="Q245" i="13"/>
  <c r="Q256" i="13"/>
  <c r="Q267" i="13"/>
  <c r="S164" i="13"/>
  <c r="R279" i="13"/>
  <c r="Q248" i="13"/>
  <c r="Q259" i="13"/>
  <c r="Q270" i="13"/>
  <c r="S168" i="13"/>
  <c r="R283" i="13"/>
  <c r="L216" i="13"/>
  <c r="M186" i="13"/>
  <c r="S199" i="13"/>
  <c r="S234" i="13"/>
  <c r="S210" i="13"/>
  <c r="T187" i="13"/>
  <c r="S202" i="13"/>
  <c r="S213" i="13"/>
  <c r="T190" i="13"/>
  <c r="S236" i="13"/>
  <c r="S201" i="13"/>
  <c r="S212" i="13"/>
  <c r="T189" i="13"/>
  <c r="AI28" i="1"/>
  <c r="AH12" i="1"/>
  <c r="AH13" i="1"/>
  <c r="AH15" i="1"/>
  <c r="AH16" i="1"/>
  <c r="T163" i="13"/>
  <c r="S278" i="13"/>
  <c r="T166" i="13"/>
  <c r="S281" i="13"/>
  <c r="R244" i="13"/>
  <c r="R255" i="13"/>
  <c r="R266" i="13"/>
  <c r="T168" i="13"/>
  <c r="S283" i="13"/>
  <c r="T165" i="13"/>
  <c r="S280" i="13"/>
  <c r="T164" i="13"/>
  <c r="S279" i="13"/>
  <c r="T167" i="13"/>
  <c r="S282" i="13"/>
  <c r="R270" i="13"/>
  <c r="R248" i="13"/>
  <c r="R259" i="13"/>
  <c r="S203" i="13"/>
  <c r="S214" i="13"/>
  <c r="T191" i="13"/>
  <c r="S238" i="13"/>
  <c r="L205" i="13"/>
  <c r="T162" i="13"/>
  <c r="S169" i="13"/>
  <c r="R245" i="13"/>
  <c r="R256" i="13"/>
  <c r="R267" i="13"/>
  <c r="S235" i="13"/>
  <c r="S200" i="13"/>
  <c r="S211" i="13"/>
  <c r="T188" i="13"/>
  <c r="R249" i="13"/>
  <c r="R260" i="13"/>
  <c r="R271" i="13"/>
  <c r="S204" i="13"/>
  <c r="S215" i="13"/>
  <c r="T192" i="13"/>
  <c r="S239" i="13"/>
  <c r="R246" i="13"/>
  <c r="R257" i="13"/>
  <c r="R268" i="13"/>
  <c r="T200" i="13"/>
  <c r="T211" i="13"/>
  <c r="U188" i="13"/>
  <c r="T235" i="13"/>
  <c r="T236" i="13"/>
  <c r="T201" i="13"/>
  <c r="T212" i="13"/>
  <c r="U189" i="13"/>
  <c r="S267" i="13"/>
  <c r="S245" i="13"/>
  <c r="S256" i="13"/>
  <c r="U166" i="13"/>
  <c r="T281" i="13"/>
  <c r="U162" i="13"/>
  <c r="T169" i="13"/>
  <c r="U168" i="13"/>
  <c r="T283" i="13"/>
  <c r="U163" i="13"/>
  <c r="T278" i="13"/>
  <c r="S248" i="13"/>
  <c r="S259" i="13"/>
  <c r="S270" i="13"/>
  <c r="S268" i="13"/>
  <c r="S246" i="13"/>
  <c r="S257" i="13"/>
  <c r="S271" i="13"/>
  <c r="S249" i="13"/>
  <c r="S260" i="13"/>
  <c r="U167" i="13"/>
  <c r="T282" i="13"/>
  <c r="T204" i="13"/>
  <c r="T239" i="13"/>
  <c r="T215" i="13"/>
  <c r="U192" i="13"/>
  <c r="U164" i="13"/>
  <c r="T279" i="13"/>
  <c r="M198" i="13"/>
  <c r="M209" i="13"/>
  <c r="M193" i="13"/>
  <c r="M277" i="13"/>
  <c r="M284" i="13"/>
  <c r="AJ28" i="1"/>
  <c r="AJ12" i="1"/>
  <c r="AJ13" i="1"/>
  <c r="AJ15" i="1"/>
  <c r="AI12" i="1"/>
  <c r="AI13" i="1"/>
  <c r="AI15" i="1"/>
  <c r="AI16" i="1"/>
  <c r="AJ16" i="1"/>
  <c r="T238" i="13"/>
  <c r="T203" i="13"/>
  <c r="T214" i="13"/>
  <c r="U191" i="13"/>
  <c r="T202" i="13"/>
  <c r="T213" i="13" s="1"/>
  <c r="U190" i="13" s="1"/>
  <c r="T199" i="13"/>
  <c r="T234" i="13"/>
  <c r="T210" i="13"/>
  <c r="U187" i="13"/>
  <c r="S244" i="13"/>
  <c r="S255" i="13"/>
  <c r="S266" i="13"/>
  <c r="U165" i="13"/>
  <c r="T280" i="13"/>
  <c r="U203" i="13"/>
  <c r="U214" i="13"/>
  <c r="V191" i="13"/>
  <c r="U238" i="13"/>
  <c r="M216" i="13"/>
  <c r="N186" i="13"/>
  <c r="U235" i="13"/>
  <c r="U200" i="13"/>
  <c r="U211" i="13"/>
  <c r="V188" i="13"/>
  <c r="T248" i="13"/>
  <c r="T259" i="13"/>
  <c r="T270" i="13"/>
  <c r="M205" i="13"/>
  <c r="T271" i="13"/>
  <c r="T249" i="13"/>
  <c r="T260" i="13"/>
  <c r="V167" i="13"/>
  <c r="U282" i="13"/>
  <c r="U202" i="13"/>
  <c r="U213" i="13"/>
  <c r="V190" i="13"/>
  <c r="V162" i="13"/>
  <c r="U169" i="13"/>
  <c r="V166" i="13"/>
  <c r="U281" i="13"/>
  <c r="V164" i="13"/>
  <c r="U279" i="13"/>
  <c r="T246" i="13"/>
  <c r="T257" i="13"/>
  <c r="T268" i="13"/>
  <c r="V163" i="13"/>
  <c r="U278" i="13"/>
  <c r="V168" i="13"/>
  <c r="U283" i="13"/>
  <c r="U204" i="13"/>
  <c r="U215" i="13"/>
  <c r="V192" i="13"/>
  <c r="U239" i="13"/>
  <c r="V165" i="13"/>
  <c r="U280" i="13"/>
  <c r="U201" i="13"/>
  <c r="U236" i="13"/>
  <c r="U212" i="13"/>
  <c r="V189" i="13"/>
  <c r="U234" i="13"/>
  <c r="U199" i="13"/>
  <c r="U210" i="13"/>
  <c r="V187" i="13"/>
  <c r="T267" i="13"/>
  <c r="T245" i="13"/>
  <c r="T256" i="13"/>
  <c r="T244" i="13"/>
  <c r="T255" i="13"/>
  <c r="T266" i="13"/>
  <c r="V202" i="13"/>
  <c r="V213" i="13"/>
  <c r="V199" i="13"/>
  <c r="V210" i="13"/>
  <c r="V234" i="13"/>
  <c r="V239" i="13"/>
  <c r="V204" i="13"/>
  <c r="V215" i="13"/>
  <c r="V235" i="13"/>
  <c r="V200" i="13"/>
  <c r="V211" i="13"/>
  <c r="V203" i="13"/>
  <c r="V238" i="13"/>
  <c r="V214" i="13"/>
  <c r="V282" i="13"/>
  <c r="V236" i="13"/>
  <c r="V201" i="13"/>
  <c r="V212" i="13"/>
  <c r="V283" i="13"/>
  <c r="V278" i="13"/>
  <c r="V169" i="13"/>
  <c r="U244" i="13"/>
  <c r="U255" i="13"/>
  <c r="U266" i="13"/>
  <c r="U246" i="13"/>
  <c r="U257" i="13"/>
  <c r="U268" i="13"/>
  <c r="V280" i="13"/>
  <c r="U249" i="13"/>
  <c r="U260" i="13"/>
  <c r="U271" i="13"/>
  <c r="U267" i="13"/>
  <c r="U245" i="13"/>
  <c r="U256" i="13"/>
  <c r="V279" i="13"/>
  <c r="N198" i="13"/>
  <c r="N193" i="13"/>
  <c r="N209" i="13"/>
  <c r="N277" i="13"/>
  <c r="N284" i="13"/>
  <c r="V281" i="13"/>
  <c r="U248" i="13"/>
  <c r="U259" i="13"/>
  <c r="U270" i="13"/>
  <c r="V246" i="13"/>
  <c r="V257" i="13"/>
  <c r="V268" i="13"/>
  <c r="N216" i="13"/>
  <c r="O186" i="13"/>
  <c r="N205" i="13"/>
  <c r="V248" i="13"/>
  <c r="V259" i="13"/>
  <c r="V270" i="13"/>
  <c r="V245" i="13"/>
  <c r="V256" i="13"/>
  <c r="V267" i="13"/>
  <c r="V271" i="13"/>
  <c r="V249" i="13"/>
  <c r="V260" i="13"/>
  <c r="V244" i="13"/>
  <c r="V255" i="13"/>
  <c r="V266" i="13"/>
  <c r="O198" i="13"/>
  <c r="O193" i="13"/>
  <c r="O277" i="13"/>
  <c r="O284" i="13"/>
  <c r="O205" i="13"/>
  <c r="O209" i="13"/>
  <c r="O216" i="13"/>
  <c r="P186" i="13"/>
  <c r="P193" i="13"/>
  <c r="P198" i="13"/>
  <c r="P277" i="13"/>
  <c r="P284" i="13"/>
  <c r="P205" i="13"/>
  <c r="P209" i="13"/>
  <c r="P216" i="13"/>
  <c r="Q186" i="13"/>
  <c r="Q193" i="13"/>
  <c r="Q198" i="13"/>
  <c r="Q277" i="13"/>
  <c r="Q284" i="13"/>
  <c r="Q205" i="13"/>
  <c r="Q209" i="13"/>
  <c r="Q216" i="13"/>
  <c r="R186" i="13"/>
  <c r="R198" i="13"/>
  <c r="R193" i="13"/>
  <c r="R209" i="13"/>
  <c r="R277" i="13"/>
  <c r="R284" i="13"/>
  <c r="R216" i="13"/>
  <c r="S186" i="13"/>
  <c r="R205" i="13"/>
  <c r="S193" i="13"/>
  <c r="S198" i="13"/>
  <c r="S277" i="13"/>
  <c r="S284" i="13"/>
  <c r="S205" i="13"/>
  <c r="S209" i="13"/>
  <c r="S216" i="13"/>
  <c r="T186" i="13"/>
  <c r="T193" i="13"/>
  <c r="T198" i="13"/>
  <c r="T277" i="13"/>
  <c r="T284" i="13"/>
  <c r="T205" i="13"/>
  <c r="T209" i="13"/>
  <c r="T216" i="13"/>
  <c r="U186" i="13"/>
  <c r="U198" i="13"/>
  <c r="U193" i="13"/>
  <c r="U209" i="13"/>
  <c r="U277" i="13"/>
  <c r="U284" i="13"/>
  <c r="U216" i="13"/>
  <c r="V186" i="13"/>
  <c r="U205" i="13"/>
  <c r="V198" i="13"/>
  <c r="V193" i="13"/>
  <c r="V209" i="13"/>
  <c r="V216" i="13"/>
  <c r="V277" i="13"/>
  <c r="V284" i="13"/>
  <c r="V205" i="13"/>
  <c r="AB78" i="17"/>
  <c r="AC78" i="17"/>
  <c r="AD78" i="17"/>
  <c r="AE78" i="17"/>
  <c r="AF78" i="17"/>
  <c r="AG78" i="17"/>
  <c r="AH78" i="17"/>
  <c r="AI78" i="17"/>
  <c r="AJ78" i="17"/>
  <c r="AK78" i="17"/>
  <c r="AL78" i="17"/>
  <c r="AM78" i="17"/>
  <c r="AO78" i="17"/>
  <c r="AP78" i="17"/>
  <c r="R8" i="5"/>
  <c r="I82" i="17"/>
  <c r="P6" i="17"/>
  <c r="F126" i="17"/>
  <c r="J6" i="17"/>
  <c r="G126" i="17"/>
  <c r="I77" i="17"/>
  <c r="F70" i="17"/>
  <c r="J10" i="17"/>
  <c r="H126" i="17"/>
  <c r="I78" i="17"/>
  <c r="H48" i="9"/>
  <c r="O126" i="17"/>
  <c r="I126" i="17"/>
  <c r="I79" i="17"/>
  <c r="H45" i="9"/>
  <c r="H42" i="9"/>
  <c r="I81" i="17"/>
  <c r="J126" i="17"/>
  <c r="I80" i="17"/>
  <c r="H37" i="9"/>
  <c r="N126" i="17"/>
  <c r="K126" i="17"/>
  <c r="H38" i="9"/>
  <c r="H41" i="9"/>
  <c r="L126" i="17"/>
  <c r="T74" i="17"/>
  <c r="H39" i="9"/>
  <c r="E70" i="17"/>
  <c r="M126" i="17"/>
  <c r="D70" i="17"/>
  <c r="H40" i="9"/>
  <c r="P126" i="17"/>
  <c r="G70" i="17"/>
  <c r="H43" i="9"/>
  <c r="Q126" i="17"/>
  <c r="H70" i="17"/>
  <c r="H30" i="9"/>
  <c r="H33" i="9"/>
  <c r="R126" i="17"/>
  <c r="I70" i="17"/>
  <c r="H31" i="9"/>
  <c r="U60" i="17"/>
  <c r="S126" i="17"/>
  <c r="J70" i="17"/>
  <c r="H32" i="9"/>
  <c r="T126" i="17"/>
  <c r="U126" i="17"/>
  <c r="J51" i="17"/>
  <c r="H34" i="9"/>
  <c r="I85" i="17"/>
  <c r="J52" i="17"/>
  <c r="H35" i="9"/>
  <c r="J53" i="17"/>
  <c r="H26" i="9"/>
  <c r="J57" i="17"/>
  <c r="I84" i="17"/>
  <c r="J54" i="17"/>
  <c r="H27" i="9"/>
  <c r="J55" i="17"/>
  <c r="H28" i="9"/>
  <c r="J56" i="17"/>
  <c r="I83" i="17"/>
  <c r="U67" i="17" l="1"/>
  <c r="U68" i="17"/>
  <c r="U69" i="17"/>
  <c r="U70" i="17"/>
  <c r="U71" i="17"/>
  <c r="U72" i="17"/>
  <c r="U66" i="17"/>
  <c r="AB54" i="14"/>
  <c r="X54" i="14"/>
  <c r="AL54" i="14"/>
  <c r="AI54" i="14"/>
  <c r="Y54" i="14"/>
  <c r="AK54" i="14"/>
  <c r="AE54" i="14"/>
  <c r="AJ54" i="14"/>
  <c r="AC54" i="14"/>
  <c r="AG54" i="14"/>
  <c r="AA54" i="14"/>
  <c r="Z54" i="14"/>
  <c r="AM56" i="15"/>
  <c r="U121" i="15" s="1"/>
  <c r="AB56" i="15"/>
  <c r="J121" i="15" s="1"/>
  <c r="AC56" i="15"/>
  <c r="K121" i="15" s="1"/>
  <c r="AJ59" i="15"/>
  <c r="R124" i="15" s="1"/>
  <c r="AA59" i="15"/>
  <c r="I124" i="15" s="1"/>
  <c r="AK59" i="15"/>
  <c r="S124" i="15" s="1"/>
  <c r="AE59" i="15"/>
  <c r="M124" i="15" s="1"/>
  <c r="S109" i="1"/>
  <c r="S56" i="13"/>
  <c r="U56" i="13"/>
  <c r="S55" i="13"/>
  <c r="U55" i="13"/>
  <c r="AO85" i="17"/>
  <c r="AP85" i="17" s="1"/>
  <c r="AO86" i="17"/>
  <c r="AP86" i="17" s="1"/>
  <c r="E233" i="13"/>
  <c r="E237" i="13"/>
  <c r="J85" i="13"/>
  <c r="J79" i="13"/>
  <c r="J77" i="13"/>
  <c r="S57" i="14"/>
  <c r="U57" i="14" s="1"/>
  <c r="Z48" i="13"/>
  <c r="AG48" i="13"/>
  <c r="Y48" i="13"/>
  <c r="AE48" i="13"/>
  <c r="J85" i="15"/>
  <c r="J78" i="15"/>
  <c r="Q71" i="15"/>
  <c r="Q67" i="15"/>
  <c r="A21" i="31"/>
  <c r="A24" i="31"/>
  <c r="A18" i="31"/>
  <c r="A16" i="31"/>
  <c r="A23" i="31"/>
  <c r="A17" i="31"/>
  <c r="A15" i="31"/>
  <c r="A22" i="31"/>
  <c r="A20" i="31"/>
  <c r="A13" i="31"/>
  <c r="A14" i="31"/>
  <c r="A19" i="31"/>
  <c r="A26" i="31"/>
  <c r="H25" i="9"/>
  <c r="J58" i="17"/>
  <c r="Q72" i="17"/>
  <c r="U57" i="17"/>
  <c r="U56" i="17"/>
  <c r="T69" i="17" s="1"/>
  <c r="U58" i="17"/>
  <c r="U54" i="17"/>
  <c r="U55" i="17"/>
  <c r="U53" i="17"/>
  <c r="U59" i="17"/>
  <c r="Q71" i="17"/>
  <c r="Q70" i="17"/>
  <c r="Q69" i="17"/>
  <c r="Q66" i="17"/>
  <c r="Q67" i="17"/>
  <c r="H44" i="9"/>
  <c r="H55" i="9" s="1"/>
  <c r="H84" i="17"/>
  <c r="J84" i="17" s="1"/>
  <c r="J31" i="17"/>
  <c r="H85" i="17"/>
  <c r="J85" i="17" s="1"/>
  <c r="H83" i="17"/>
  <c r="J83" i="17" s="1"/>
  <c r="H81" i="17"/>
  <c r="J81" i="17" s="1"/>
  <c r="H78" i="17"/>
  <c r="J78" i="17" s="1"/>
  <c r="H82" i="17"/>
  <c r="J82" i="17" s="1"/>
  <c r="H80" i="17"/>
  <c r="J80" i="17" s="1"/>
  <c r="H79" i="17"/>
  <c r="J79" i="17" s="1"/>
  <c r="H77" i="17"/>
  <c r="J77" i="17" s="1"/>
  <c r="Q68" i="17"/>
  <c r="I86" i="17"/>
  <c r="I31" i="17"/>
  <c r="L31" i="17" s="1"/>
  <c r="Y66" i="17" l="1"/>
  <c r="T107" i="15"/>
  <c r="S107" i="15"/>
  <c r="P107" i="15"/>
  <c r="O107" i="15"/>
  <c r="N107" i="15"/>
  <c r="X67" i="15"/>
  <c r="F107" i="15"/>
  <c r="R67" i="15"/>
  <c r="R107" i="15"/>
  <c r="Q107" i="15"/>
  <c r="M107" i="15"/>
  <c r="L107" i="15"/>
  <c r="K107" i="15"/>
  <c r="J107" i="15"/>
  <c r="I107" i="15"/>
  <c r="H107" i="15"/>
  <c r="G107" i="15"/>
  <c r="U107" i="15"/>
  <c r="P111" i="15"/>
  <c r="AI58" i="15" s="1"/>
  <c r="Q123" i="15" s="1"/>
  <c r="M111" i="15"/>
  <c r="AF58" i="15" s="1"/>
  <c r="N123" i="15" s="1"/>
  <c r="G111" i="15"/>
  <c r="Z58" i="15" s="1"/>
  <c r="H123" i="15" s="1"/>
  <c r="F111" i="15"/>
  <c r="R71" i="15"/>
  <c r="S71" i="15" s="1"/>
  <c r="N111" i="15"/>
  <c r="AG58" i="15" s="1"/>
  <c r="O123" i="15" s="1"/>
  <c r="O111" i="15"/>
  <c r="AH58" i="15" s="1"/>
  <c r="P123" i="15" s="1"/>
  <c r="Q111" i="15"/>
  <c r="AJ58" i="15" s="1"/>
  <c r="R123" i="15" s="1"/>
  <c r="I111" i="15"/>
  <c r="AB58" i="15" s="1"/>
  <c r="J123" i="15" s="1"/>
  <c r="R111" i="15"/>
  <c r="AK58" i="15" s="1"/>
  <c r="S123" i="15" s="1"/>
  <c r="H111" i="15"/>
  <c r="AA58" i="15" s="1"/>
  <c r="I123" i="15" s="1"/>
  <c r="S111" i="15"/>
  <c r="AL58" i="15" s="1"/>
  <c r="T123" i="15" s="1"/>
  <c r="J111" i="15"/>
  <c r="AC58" i="15" s="1"/>
  <c r="K123" i="15" s="1"/>
  <c r="T111" i="15"/>
  <c r="AM58" i="15" s="1"/>
  <c r="U123" i="15" s="1"/>
  <c r="K111" i="15"/>
  <c r="AD58" i="15" s="1"/>
  <c r="L123" i="15" s="1"/>
  <c r="U111" i="15"/>
  <c r="L111" i="15"/>
  <c r="AE58" i="15" s="1"/>
  <c r="M123" i="15" s="1"/>
  <c r="X71" i="15"/>
  <c r="Y71" i="15" s="1"/>
  <c r="Z71" i="15" s="1"/>
  <c r="AA71" i="15" s="1"/>
  <c r="AB71" i="15" s="1"/>
  <c r="AC71" i="15" s="1"/>
  <c r="AD71" i="15" s="1"/>
  <c r="AE71" i="15" s="1"/>
  <c r="AF71" i="15" s="1"/>
  <c r="AG71" i="15" s="1"/>
  <c r="AH71" i="15" s="1"/>
  <c r="AI71" i="15" s="1"/>
  <c r="AJ71" i="15" s="1"/>
  <c r="AK71" i="15" s="1"/>
  <c r="AL71" i="15" s="1"/>
  <c r="AM71" i="15" s="1"/>
  <c r="T70" i="14"/>
  <c r="X70" i="14"/>
  <c r="F171" i="14"/>
  <c r="S70" i="14"/>
  <c r="E281" i="13"/>
  <c r="G237" i="13"/>
  <c r="G269" i="13" s="1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E277" i="13"/>
  <c r="E284" i="13" s="1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T68" i="13"/>
  <c r="S68" i="13"/>
  <c r="X68" i="13"/>
  <c r="S69" i="13"/>
  <c r="T69" i="13"/>
  <c r="X69" i="13"/>
  <c r="Y69" i="13" s="1"/>
  <c r="Z69" i="13" s="1"/>
  <c r="AA69" i="13" s="1"/>
  <c r="AB69" i="13" s="1"/>
  <c r="AC69" i="13" s="1"/>
  <c r="AD69" i="13" s="1"/>
  <c r="AE69" i="13" s="1"/>
  <c r="AF69" i="13" s="1"/>
  <c r="AG69" i="13" s="1"/>
  <c r="AH69" i="13" s="1"/>
  <c r="AI69" i="13" s="1"/>
  <c r="AJ69" i="13" s="1"/>
  <c r="AK69" i="13" s="1"/>
  <c r="AL69" i="13" s="1"/>
  <c r="AM69" i="13" s="1"/>
  <c r="H119" i="14"/>
  <c r="I119" i="14"/>
  <c r="O119" i="14"/>
  <c r="K119" i="14"/>
  <c r="R119" i="14"/>
  <c r="M119" i="14"/>
  <c r="S119" i="14"/>
  <c r="G119" i="14"/>
  <c r="Q119" i="14"/>
  <c r="T119" i="14"/>
  <c r="F119" i="14"/>
  <c r="J119" i="14"/>
  <c r="J86" i="17"/>
  <c r="E56" i="9"/>
  <c r="S109" i="17"/>
  <c r="R109" i="17"/>
  <c r="R69" i="17"/>
  <c r="I109" i="17"/>
  <c r="F109" i="17"/>
  <c r="O109" i="17"/>
  <c r="G109" i="17"/>
  <c r="U109" i="17"/>
  <c r="L109" i="17"/>
  <c r="Q109" i="17"/>
  <c r="P109" i="17"/>
  <c r="M109" i="17"/>
  <c r="J109" i="17"/>
  <c r="H109" i="17"/>
  <c r="N109" i="17"/>
  <c r="T109" i="17"/>
  <c r="K109" i="17"/>
  <c r="S110" i="17"/>
  <c r="U110" i="17"/>
  <c r="J110" i="17"/>
  <c r="N110" i="17"/>
  <c r="F110" i="17"/>
  <c r="O110" i="17"/>
  <c r="L110" i="17"/>
  <c r="I110" i="17"/>
  <c r="T110" i="17"/>
  <c r="P110" i="17"/>
  <c r="R70" i="17"/>
  <c r="M110" i="17"/>
  <c r="K110" i="17"/>
  <c r="G110" i="17"/>
  <c r="H110" i="17"/>
  <c r="Q110" i="17"/>
  <c r="R110" i="17"/>
  <c r="R108" i="17"/>
  <c r="P108" i="17"/>
  <c r="J108" i="17"/>
  <c r="R68" i="17"/>
  <c r="S68" i="17" s="1"/>
  <c r="N108" i="17"/>
  <c r="G108" i="17"/>
  <c r="O108" i="17"/>
  <c r="I108" i="17"/>
  <c r="T108" i="17"/>
  <c r="K108" i="17"/>
  <c r="L108" i="17"/>
  <c r="Q108" i="17"/>
  <c r="M108" i="17"/>
  <c r="U108" i="17"/>
  <c r="S108" i="17"/>
  <c r="F108" i="17"/>
  <c r="H108" i="17"/>
  <c r="T111" i="17"/>
  <c r="G111" i="17"/>
  <c r="N111" i="17"/>
  <c r="S111" i="17"/>
  <c r="K111" i="17"/>
  <c r="F111" i="17"/>
  <c r="P111" i="17"/>
  <c r="O111" i="17"/>
  <c r="I111" i="17"/>
  <c r="Q111" i="17"/>
  <c r="H111" i="17"/>
  <c r="M111" i="17"/>
  <c r="R111" i="17"/>
  <c r="J111" i="17"/>
  <c r="R71" i="17"/>
  <c r="S71" i="17" s="1"/>
  <c r="L111" i="17"/>
  <c r="U111" i="17"/>
  <c r="X71" i="17"/>
  <c r="Y71" i="17" s="1"/>
  <c r="Z71" i="17" s="1"/>
  <c r="AA71" i="17" s="1"/>
  <c r="AB71" i="17" s="1"/>
  <c r="AC71" i="17" s="1"/>
  <c r="AD71" i="17" s="1"/>
  <c r="AE71" i="17" s="1"/>
  <c r="AF71" i="17" s="1"/>
  <c r="AG71" i="17" s="1"/>
  <c r="AH71" i="17" s="1"/>
  <c r="AI71" i="17" s="1"/>
  <c r="AJ71" i="17" s="1"/>
  <c r="AK71" i="17" s="1"/>
  <c r="AL71" i="17" s="1"/>
  <c r="AM71" i="17" s="1"/>
  <c r="T71" i="17"/>
  <c r="F172" i="17"/>
  <c r="H107" i="17"/>
  <c r="R67" i="17"/>
  <c r="F107" i="17"/>
  <c r="K107" i="17"/>
  <c r="R107" i="17"/>
  <c r="O107" i="17"/>
  <c r="L107" i="17"/>
  <c r="P107" i="17"/>
  <c r="T107" i="17"/>
  <c r="G107" i="17"/>
  <c r="N107" i="17"/>
  <c r="U107" i="17"/>
  <c r="Q107" i="17"/>
  <c r="J107" i="17"/>
  <c r="M107" i="17"/>
  <c r="S107" i="17"/>
  <c r="I107" i="17"/>
  <c r="AD87" i="17"/>
  <c r="AX51" i="17" s="1"/>
  <c r="AL87" i="17"/>
  <c r="BF51" i="17" s="1"/>
  <c r="AA87" i="17"/>
  <c r="AU51" i="17" s="1"/>
  <c r="AG87" i="17"/>
  <c r="BA51" i="17" s="1"/>
  <c r="AM87" i="17"/>
  <c r="BG51" i="17" s="1"/>
  <c r="AC87" i="17"/>
  <c r="AW51" i="17" s="1"/>
  <c r="AB87" i="17"/>
  <c r="AV51" i="17" s="1"/>
  <c r="X87" i="17"/>
  <c r="AF87" i="17"/>
  <c r="AZ51" i="17" s="1"/>
  <c r="AE87" i="17"/>
  <c r="AY51" i="17" s="1"/>
  <c r="Y87" i="17"/>
  <c r="AS51" i="17" s="1"/>
  <c r="AK87" i="17"/>
  <c r="BE51" i="17" s="1"/>
  <c r="AI87" i="17"/>
  <c r="BC51" i="17" s="1"/>
  <c r="AJ87" i="17"/>
  <c r="BD51" i="17" s="1"/>
  <c r="AH87" i="17"/>
  <c r="BB51" i="17" s="1"/>
  <c r="Z87" i="17"/>
  <c r="AT51" i="17" s="1"/>
  <c r="S69" i="17"/>
  <c r="F170" i="17"/>
  <c r="X69" i="17"/>
  <c r="Y69" i="17" s="1"/>
  <c r="Z69" i="17" s="1"/>
  <c r="AA69" i="17" s="1"/>
  <c r="AB69" i="17" s="1"/>
  <c r="AC69" i="17" s="1"/>
  <c r="AD69" i="17" s="1"/>
  <c r="AE69" i="17" s="1"/>
  <c r="AF69" i="17" s="1"/>
  <c r="AG69" i="17" s="1"/>
  <c r="AH69" i="17" s="1"/>
  <c r="AI69" i="17" s="1"/>
  <c r="AJ69" i="17" s="1"/>
  <c r="AK69" i="17" s="1"/>
  <c r="AL69" i="17" s="1"/>
  <c r="AM69" i="17" s="1"/>
  <c r="G106" i="17"/>
  <c r="F106" i="17"/>
  <c r="R66" i="17"/>
  <c r="T106" i="17"/>
  <c r="J106" i="17"/>
  <c r="U106" i="17"/>
  <c r="M106" i="17"/>
  <c r="N106" i="17"/>
  <c r="R106" i="17"/>
  <c r="S106" i="17"/>
  <c r="H106" i="17"/>
  <c r="I106" i="17"/>
  <c r="Q106" i="17"/>
  <c r="P106" i="17"/>
  <c r="L106" i="17"/>
  <c r="K106" i="17"/>
  <c r="O106" i="17"/>
  <c r="AS49" i="17"/>
  <c r="AT49" i="17"/>
  <c r="BA49" i="17"/>
  <c r="AP49" i="17"/>
  <c r="AW49" i="17"/>
  <c r="BC49" i="17"/>
  <c r="AU49" i="17"/>
  <c r="BB49" i="17"/>
  <c r="AV49" i="17"/>
  <c r="AY49" i="17"/>
  <c r="BD49" i="17"/>
  <c r="BG49" i="17"/>
  <c r="AZ49" i="17"/>
  <c r="BE49" i="17"/>
  <c r="AQ49" i="17"/>
  <c r="AX49" i="17"/>
  <c r="BF49" i="17"/>
  <c r="AR49" i="17"/>
  <c r="T72" i="17"/>
  <c r="F173" i="17"/>
  <c r="X72" i="17"/>
  <c r="Y72" i="17" s="1"/>
  <c r="Z72" i="17" s="1"/>
  <c r="AA72" i="17" s="1"/>
  <c r="AB72" i="17" s="1"/>
  <c r="AC72" i="17" s="1"/>
  <c r="AD72" i="17" s="1"/>
  <c r="AE72" i="17" s="1"/>
  <c r="AF72" i="17" s="1"/>
  <c r="AG72" i="17" s="1"/>
  <c r="AH72" i="17" s="1"/>
  <c r="AI72" i="17" s="1"/>
  <c r="AJ72" i="17" s="1"/>
  <c r="AK72" i="17" s="1"/>
  <c r="AL72" i="17" s="1"/>
  <c r="AM72" i="17" s="1"/>
  <c r="T66" i="17"/>
  <c r="F167" i="17"/>
  <c r="X66" i="17"/>
  <c r="F169" i="17"/>
  <c r="X68" i="17"/>
  <c r="Y68" i="17" s="1"/>
  <c r="Z68" i="17" s="1"/>
  <c r="AA68" i="17" s="1"/>
  <c r="AB68" i="17" s="1"/>
  <c r="AC68" i="17" s="1"/>
  <c r="AD68" i="17" s="1"/>
  <c r="AE68" i="17" s="1"/>
  <c r="AF68" i="17" s="1"/>
  <c r="AG68" i="17" s="1"/>
  <c r="AH68" i="17" s="1"/>
  <c r="AI68" i="17" s="1"/>
  <c r="AJ68" i="17" s="1"/>
  <c r="AK68" i="17" s="1"/>
  <c r="AL68" i="17" s="1"/>
  <c r="AM68" i="17" s="1"/>
  <c r="T68" i="17"/>
  <c r="F168" i="17"/>
  <c r="X67" i="17"/>
  <c r="Y67" i="17" s="1"/>
  <c r="Z67" i="17" s="1"/>
  <c r="AA67" i="17" s="1"/>
  <c r="AB67" i="17" s="1"/>
  <c r="AC67" i="17" s="1"/>
  <c r="AD67" i="17" s="1"/>
  <c r="AE67" i="17" s="1"/>
  <c r="AF67" i="17" s="1"/>
  <c r="AG67" i="17" s="1"/>
  <c r="AH67" i="17" s="1"/>
  <c r="AI67" i="17" s="1"/>
  <c r="AJ67" i="17" s="1"/>
  <c r="AK67" i="17" s="1"/>
  <c r="AL67" i="17" s="1"/>
  <c r="AM67" i="17" s="1"/>
  <c r="S67" i="17"/>
  <c r="T67" i="17"/>
  <c r="X70" i="17"/>
  <c r="Y70" i="17" s="1"/>
  <c r="Z70" i="17" s="1"/>
  <c r="AA70" i="17" s="1"/>
  <c r="AB70" i="17" s="1"/>
  <c r="AC70" i="17" s="1"/>
  <c r="AD70" i="17" s="1"/>
  <c r="AE70" i="17" s="1"/>
  <c r="AF70" i="17" s="1"/>
  <c r="AG70" i="17" s="1"/>
  <c r="AH70" i="17" s="1"/>
  <c r="AI70" i="17" s="1"/>
  <c r="AJ70" i="17" s="1"/>
  <c r="AK70" i="17" s="1"/>
  <c r="AL70" i="17" s="1"/>
  <c r="AM70" i="17" s="1"/>
  <c r="F171" i="17"/>
  <c r="S70" i="17"/>
  <c r="T70" i="17"/>
  <c r="Q112" i="17"/>
  <c r="AJ59" i="17" s="1"/>
  <c r="R124" i="17" s="1"/>
  <c r="P112" i="17"/>
  <c r="AI59" i="17" s="1"/>
  <c r="Q124" i="17" s="1"/>
  <c r="L112" i="17"/>
  <c r="AE59" i="17" s="1"/>
  <c r="M124" i="17" s="1"/>
  <c r="S112" i="17"/>
  <c r="AL59" i="17" s="1"/>
  <c r="T124" i="17" s="1"/>
  <c r="M112" i="17"/>
  <c r="AF59" i="17" s="1"/>
  <c r="N124" i="17" s="1"/>
  <c r="R112" i="17"/>
  <c r="AK59" i="17" s="1"/>
  <c r="S124" i="17" s="1"/>
  <c r="O112" i="17"/>
  <c r="F112" i="17"/>
  <c r="G112" i="17"/>
  <c r="U112" i="17"/>
  <c r="I112" i="17"/>
  <c r="AB59" i="17" s="1"/>
  <c r="J124" i="17" s="1"/>
  <c r="N112" i="17"/>
  <c r="AG59" i="17" s="1"/>
  <c r="O124" i="17" s="1"/>
  <c r="T112" i="17"/>
  <c r="AM59" i="17" s="1"/>
  <c r="U124" i="17" s="1"/>
  <c r="H112" i="17"/>
  <c r="AA59" i="17" s="1"/>
  <c r="I124" i="17" s="1"/>
  <c r="K112" i="17"/>
  <c r="AD59" i="17" s="1"/>
  <c r="L124" i="17" s="1"/>
  <c r="J112" i="17"/>
  <c r="AC59" i="17" s="1"/>
  <c r="K124" i="17" s="1"/>
  <c r="R72" i="17"/>
  <c r="S72" i="17" s="1"/>
  <c r="H56" i="9"/>
  <c r="Y54" i="17" l="1"/>
  <c r="AA54" i="17"/>
  <c r="I119" i="17" s="1"/>
  <c r="AJ55" i="17"/>
  <c r="R120" i="17" s="1"/>
  <c r="AE55" i="17"/>
  <c r="M120" i="17" s="1"/>
  <c r="AD55" i="17"/>
  <c r="L120" i="17" s="1"/>
  <c r="AM55" i="17"/>
  <c r="U120" i="17" s="1"/>
  <c r="AB55" i="17"/>
  <c r="J120" i="17" s="1"/>
  <c r="AH55" i="17"/>
  <c r="P120" i="17" s="1"/>
  <c r="Z55" i="17"/>
  <c r="H120" i="17" s="1"/>
  <c r="AG55" i="17"/>
  <c r="O120" i="17" s="1"/>
  <c r="AC55" i="17"/>
  <c r="K120" i="17" s="1"/>
  <c r="AG57" i="17"/>
  <c r="O122" i="17" s="1"/>
  <c r="AC57" i="17"/>
  <c r="K122" i="17" s="1"/>
  <c r="AD56" i="17"/>
  <c r="L121" i="17" s="1"/>
  <c r="AM56" i="17"/>
  <c r="U121" i="17" s="1"/>
  <c r="AG56" i="17"/>
  <c r="O121" i="17" s="1"/>
  <c r="AA56" i="17"/>
  <c r="I121" i="17" s="1"/>
  <c r="AC56" i="17"/>
  <c r="K121" i="17" s="1"/>
  <c r="AF56" i="17"/>
  <c r="N121" i="17" s="1"/>
  <c r="Z56" i="13"/>
  <c r="H121" i="13" s="1"/>
  <c r="AA56" i="13"/>
  <c r="I121" i="13" s="1"/>
  <c r="AJ56" i="13"/>
  <c r="R121" i="13" s="1"/>
  <c r="AL56" i="13"/>
  <c r="T121" i="13" s="1"/>
  <c r="E154" i="13"/>
  <c r="AK56" i="13"/>
  <c r="S121" i="13" s="1"/>
  <c r="AI56" i="13"/>
  <c r="Q121" i="13" s="1"/>
  <c r="AG56" i="13"/>
  <c r="O121" i="13" s="1"/>
  <c r="AM56" i="13"/>
  <c r="U121" i="13" s="1"/>
  <c r="X56" i="13"/>
  <c r="F121" i="13" s="1"/>
  <c r="AF56" i="13"/>
  <c r="N121" i="13" s="1"/>
  <c r="AH56" i="13"/>
  <c r="P121" i="13" s="1"/>
  <c r="AE56" i="13"/>
  <c r="M121" i="13" s="1"/>
  <c r="AD56" i="13"/>
  <c r="L121" i="13" s="1"/>
  <c r="Y56" i="13"/>
  <c r="G121" i="13" s="1"/>
  <c r="AC56" i="13"/>
  <c r="K121" i="13" s="1"/>
  <c r="AB56" i="13"/>
  <c r="J121" i="13" s="1"/>
  <c r="Y68" i="13"/>
  <c r="X73" i="13"/>
  <c r="AR50" i="13" s="1"/>
  <c r="Z55" i="13"/>
  <c r="AA55" i="13"/>
  <c r="AB55" i="13"/>
  <c r="E153" i="13"/>
  <c r="X55" i="13"/>
  <c r="Y55" i="13"/>
  <c r="AC55" i="13"/>
  <c r="AD55" i="13"/>
  <c r="AE55" i="13"/>
  <c r="AF55" i="13"/>
  <c r="AG55" i="13"/>
  <c r="AH55" i="13"/>
  <c r="AI55" i="13"/>
  <c r="AJ55" i="13"/>
  <c r="AK55" i="13"/>
  <c r="AL55" i="13"/>
  <c r="AM55" i="13"/>
  <c r="V243" i="13"/>
  <c r="V265" i="13"/>
  <c r="U243" i="13"/>
  <c r="U265" i="13"/>
  <c r="T243" i="13"/>
  <c r="T265" i="13"/>
  <c r="S243" i="13"/>
  <c r="S265" i="13"/>
  <c r="R243" i="13"/>
  <c r="R265" i="13"/>
  <c r="Q243" i="13"/>
  <c r="Q265" i="13"/>
  <c r="P243" i="13"/>
  <c r="P265" i="13"/>
  <c r="O243" i="13"/>
  <c r="O265" i="13"/>
  <c r="N243" i="13"/>
  <c r="N265" i="13"/>
  <c r="M243" i="13"/>
  <c r="M265" i="13"/>
  <c r="L243" i="13"/>
  <c r="L265" i="13"/>
  <c r="K243" i="13"/>
  <c r="K265" i="13"/>
  <c r="J243" i="13"/>
  <c r="J265" i="13"/>
  <c r="I243" i="13"/>
  <c r="I265" i="13"/>
  <c r="H243" i="13"/>
  <c r="H265" i="13"/>
  <c r="G265" i="13"/>
  <c r="G272" i="13" s="1"/>
  <c r="G240" i="13"/>
  <c r="H285" i="13"/>
  <c r="O285" i="13"/>
  <c r="S285" i="13"/>
  <c r="G285" i="13"/>
  <c r="K285" i="13"/>
  <c r="R285" i="13"/>
  <c r="T285" i="13"/>
  <c r="V285" i="13"/>
  <c r="L285" i="13"/>
  <c r="P285" i="13"/>
  <c r="N285" i="13"/>
  <c r="I285" i="13"/>
  <c r="M285" i="13"/>
  <c r="Q285" i="13"/>
  <c r="U285" i="13"/>
  <c r="J285" i="13"/>
  <c r="V247" i="13"/>
  <c r="V258" i="13" s="1"/>
  <c r="V269" i="13"/>
  <c r="U247" i="13"/>
  <c r="U258" i="13" s="1"/>
  <c r="U269" i="13"/>
  <c r="T247" i="13"/>
  <c r="T258" i="13" s="1"/>
  <c r="T269" i="13"/>
  <c r="S247" i="13"/>
  <c r="S258" i="13" s="1"/>
  <c r="S269" i="13"/>
  <c r="R247" i="13"/>
  <c r="R258" i="13" s="1"/>
  <c r="R269" i="13"/>
  <c r="Q247" i="13"/>
  <c r="Q258" i="13" s="1"/>
  <c r="Q269" i="13"/>
  <c r="P269" i="13"/>
  <c r="P247" i="13"/>
  <c r="P258" i="13" s="1"/>
  <c r="O247" i="13"/>
  <c r="O258" i="13" s="1"/>
  <c r="O269" i="13"/>
  <c r="N269" i="13"/>
  <c r="N247" i="13"/>
  <c r="N258" i="13" s="1"/>
  <c r="M269" i="13"/>
  <c r="M247" i="13"/>
  <c r="M258" i="13" s="1"/>
  <c r="L247" i="13"/>
  <c r="L258" i="13" s="1"/>
  <c r="L269" i="13"/>
  <c r="K269" i="13"/>
  <c r="K247" i="13"/>
  <c r="K258" i="13" s="1"/>
  <c r="J247" i="13"/>
  <c r="J258" i="13" s="1"/>
  <c r="J269" i="13"/>
  <c r="I247" i="13"/>
  <c r="I258" i="13" s="1"/>
  <c r="I269" i="13"/>
  <c r="H247" i="13"/>
  <c r="H258" i="13" s="1"/>
  <c r="H269" i="13"/>
  <c r="R171" i="14"/>
  <c r="J171" i="14"/>
  <c r="J176" i="14" s="1"/>
  <c r="U171" i="14"/>
  <c r="Q171" i="14"/>
  <c r="I171" i="14"/>
  <c r="I176" i="14" s="1"/>
  <c r="P171" i="14"/>
  <c r="H171" i="14"/>
  <c r="N171" i="14"/>
  <c r="M171" i="14"/>
  <c r="T171" i="14"/>
  <c r="L171" i="14"/>
  <c r="K171" i="14"/>
  <c r="K176" i="14" s="1"/>
  <c r="V171" i="14"/>
  <c r="S171" i="14"/>
  <c r="W171" i="14"/>
  <c r="O171" i="14"/>
  <c r="Y70" i="14"/>
  <c r="X73" i="14"/>
  <c r="AR50" i="14" s="1"/>
  <c r="AC57" i="14"/>
  <c r="AK57" i="14"/>
  <c r="AF57" i="14"/>
  <c r="AM57" i="14"/>
  <c r="AI57" i="14"/>
  <c r="AE57" i="14"/>
  <c r="AA57" i="14"/>
  <c r="AL57" i="14"/>
  <c r="AH57" i="14"/>
  <c r="AD57" i="14"/>
  <c r="Z57" i="14"/>
  <c r="AG57" i="14"/>
  <c r="AJ57" i="14"/>
  <c r="AB57" i="14"/>
  <c r="X57" i="14"/>
  <c r="Y57" i="14"/>
  <c r="X58" i="15"/>
  <c r="F123" i="15" s="1"/>
  <c r="Y58" i="15"/>
  <c r="G123" i="15" s="1"/>
  <c r="AM54" i="15"/>
  <c r="BG52" i="15"/>
  <c r="Y54" i="15"/>
  <c r="AS52" i="15"/>
  <c r="Z54" i="15"/>
  <c r="AT52" i="15"/>
  <c r="AA54" i="15"/>
  <c r="AU52" i="15"/>
  <c r="AB54" i="15"/>
  <c r="AV52" i="15"/>
  <c r="AC54" i="15"/>
  <c r="AW52" i="15"/>
  <c r="AD54" i="15"/>
  <c r="AX52" i="15"/>
  <c r="AE54" i="15"/>
  <c r="AY52" i="15"/>
  <c r="AI54" i="15"/>
  <c r="BC52" i="15"/>
  <c r="AJ54" i="15"/>
  <c r="BD52" i="15"/>
  <c r="S67" i="15"/>
  <c r="P48" i="15"/>
  <c r="X54" i="15"/>
  <c r="AR52" i="15"/>
  <c r="Y67" i="15"/>
  <c r="X73" i="15"/>
  <c r="AR50" i="15" s="1"/>
  <c r="AF54" i="15"/>
  <c r="AZ52" i="15"/>
  <c r="AG54" i="15"/>
  <c r="BA52" i="15"/>
  <c r="AH54" i="15"/>
  <c r="BB52" i="15"/>
  <c r="AK54" i="15"/>
  <c r="BE52" i="15"/>
  <c r="AL54" i="15"/>
  <c r="BF52" i="15"/>
  <c r="Z59" i="17"/>
  <c r="H124" i="17" s="1"/>
  <c r="AH59" i="17"/>
  <c r="P124" i="17" s="1"/>
  <c r="U171" i="17"/>
  <c r="S171" i="17"/>
  <c r="I171" i="17"/>
  <c r="L171" i="17"/>
  <c r="W171" i="17"/>
  <c r="P171" i="17"/>
  <c r="J171" i="17"/>
  <c r="N171" i="17"/>
  <c r="T171" i="17"/>
  <c r="V171" i="17"/>
  <c r="K171" i="17"/>
  <c r="M171" i="17"/>
  <c r="O171" i="17"/>
  <c r="R171" i="17"/>
  <c r="Q171" i="17"/>
  <c r="H171" i="17"/>
  <c r="AC58" i="17"/>
  <c r="K123" i="17" s="1"/>
  <c r="X53" i="17"/>
  <c r="AR52" i="17"/>
  <c r="AE58" i="17"/>
  <c r="M123" i="17" s="1"/>
  <c r="P48" i="17"/>
  <c r="AE54" i="17"/>
  <c r="M119" i="17" s="1"/>
  <c r="Y53" i="17"/>
  <c r="AS52" i="17"/>
  <c r="AI55" i="17"/>
  <c r="Q120" i="17" s="1"/>
  <c r="AL53" i="17"/>
  <c r="BF52" i="17"/>
  <c r="AK54" i="17"/>
  <c r="S119" i="17" s="1"/>
  <c r="AB58" i="17"/>
  <c r="J123" i="17" s="1"/>
  <c r="AH58" i="17"/>
  <c r="P123" i="17" s="1"/>
  <c r="AI58" i="17"/>
  <c r="Q123" i="17" s="1"/>
  <c r="Y58" i="17"/>
  <c r="G123" i="17" s="1"/>
  <c r="X58" i="17"/>
  <c r="F123" i="17" s="1"/>
  <c r="AH54" i="17"/>
  <c r="P119" i="17" s="1"/>
  <c r="AD54" i="17"/>
  <c r="L119" i="17" s="1"/>
  <c r="Z58" i="17"/>
  <c r="H123" i="17" s="1"/>
  <c r="X56" i="17"/>
  <c r="F121" i="17" s="1"/>
  <c r="Y56" i="17"/>
  <c r="G121" i="17" s="1"/>
  <c r="AQ54" i="17"/>
  <c r="W170" i="17"/>
  <c r="P170" i="17"/>
  <c r="N170" i="17"/>
  <c r="R170" i="17"/>
  <c r="H170" i="17"/>
  <c r="Q170" i="17"/>
  <c r="K170" i="17"/>
  <c r="S170" i="17"/>
  <c r="I170" i="17"/>
  <c r="T170" i="17"/>
  <c r="U170" i="17"/>
  <c r="V170" i="17"/>
  <c r="L170" i="17"/>
  <c r="M170" i="17"/>
  <c r="J170" i="17"/>
  <c r="O170" i="17"/>
  <c r="AK55" i="17"/>
  <c r="S120" i="17" s="1"/>
  <c r="AP54" i="17"/>
  <c r="AP55" i="17" s="1"/>
  <c r="AP45" i="17"/>
  <c r="Z56" i="17"/>
  <c r="H121" i="17" s="1"/>
  <c r="AD53" i="17"/>
  <c r="AX52" i="17"/>
  <c r="AM58" i="17"/>
  <c r="U123" i="17" s="1"/>
  <c r="AB56" i="17"/>
  <c r="J121" i="17" s="1"/>
  <c r="AB54" i="17"/>
  <c r="J119" i="17" s="1"/>
  <c r="AI54" i="17"/>
  <c r="Q119" i="17" s="1"/>
  <c r="AM54" i="17"/>
  <c r="U119" i="17" s="1"/>
  <c r="AJ56" i="17"/>
  <c r="R121" i="17" s="1"/>
  <c r="AA57" i="17"/>
  <c r="I122" i="17" s="1"/>
  <c r="BA52" i="17"/>
  <c r="AG53" i="17"/>
  <c r="AI57" i="17"/>
  <c r="Q122" i="17" s="1"/>
  <c r="AL57" i="17"/>
  <c r="T122" i="17" s="1"/>
  <c r="AK58" i="17"/>
  <c r="S123" i="17" s="1"/>
  <c r="AK57" i="17"/>
  <c r="S122" i="17" s="1"/>
  <c r="AD58" i="17"/>
  <c r="L123" i="17" s="1"/>
  <c r="AG54" i="17"/>
  <c r="O119" i="17" s="1"/>
  <c r="AF57" i="17"/>
  <c r="N122" i="17" s="1"/>
  <c r="AC54" i="17"/>
  <c r="K119" i="17" s="1"/>
  <c r="X54" i="17"/>
  <c r="F119" i="17" s="1"/>
  <c r="BC52" i="17"/>
  <c r="AI53" i="17"/>
  <c r="X55" i="17"/>
  <c r="F120" i="17" s="1"/>
  <c r="Y55" i="17"/>
  <c r="G120" i="17" s="1"/>
  <c r="AM57" i="17"/>
  <c r="U122" i="17" s="1"/>
  <c r="AK56" i="17"/>
  <c r="S121" i="17" s="1"/>
  <c r="AM53" i="17"/>
  <c r="BG52" i="17"/>
  <c r="AA58" i="17"/>
  <c r="I123" i="17" s="1"/>
  <c r="O168" i="17"/>
  <c r="U168" i="17"/>
  <c r="V168" i="17"/>
  <c r="W168" i="17"/>
  <c r="N168" i="17"/>
  <c r="T168" i="17"/>
  <c r="J168" i="17"/>
  <c r="Q168" i="17"/>
  <c r="I168" i="17"/>
  <c r="P168" i="17"/>
  <c r="R168" i="17"/>
  <c r="S168" i="17"/>
  <c r="M168" i="17"/>
  <c r="H168" i="17"/>
  <c r="L168" i="17"/>
  <c r="K168" i="17"/>
  <c r="AI56" i="17"/>
  <c r="Q121" i="17" s="1"/>
  <c r="AE56" i="17"/>
  <c r="M121" i="17" s="1"/>
  <c r="AL58" i="17"/>
  <c r="T123" i="17" s="1"/>
  <c r="W167" i="17"/>
  <c r="U167" i="17"/>
  <c r="R167" i="17"/>
  <c r="M167" i="17"/>
  <c r="L167" i="17"/>
  <c r="P167" i="17"/>
  <c r="O167" i="17"/>
  <c r="S167" i="17"/>
  <c r="N167" i="17"/>
  <c r="T167" i="17"/>
  <c r="I167" i="17"/>
  <c r="Q167" i="17"/>
  <c r="V167" i="17"/>
  <c r="J167" i="17"/>
  <c r="K167" i="17"/>
  <c r="H167" i="17"/>
  <c r="AH56" i="17"/>
  <c r="P121" i="17" s="1"/>
  <c r="AW52" i="17"/>
  <c r="AC53" i="17"/>
  <c r="H173" i="17"/>
  <c r="V173" i="17"/>
  <c r="T173" i="17"/>
  <c r="K173" i="17"/>
  <c r="W173" i="17"/>
  <c r="U173" i="17"/>
  <c r="S173" i="17"/>
  <c r="P173" i="17"/>
  <c r="M173" i="17"/>
  <c r="Q173" i="17"/>
  <c r="N173" i="17"/>
  <c r="R173" i="17"/>
  <c r="O173" i="17"/>
  <c r="I173" i="17"/>
  <c r="J173" i="17"/>
  <c r="L173" i="17"/>
  <c r="AU52" i="17"/>
  <c r="AA53" i="17"/>
  <c r="AR51" i="17"/>
  <c r="AQ51" i="17"/>
  <c r="Z54" i="17"/>
  <c r="H119" i="17" s="1"/>
  <c r="AL55" i="17"/>
  <c r="T120" i="17" s="1"/>
  <c r="AB57" i="17"/>
  <c r="J122" i="17" s="1"/>
  <c r="AL56" i="17"/>
  <c r="T121" i="17" s="1"/>
  <c r="Y57" i="17"/>
  <c r="G122" i="17" s="1"/>
  <c r="X57" i="17"/>
  <c r="F122" i="17" s="1"/>
  <c r="AZ52" i="17"/>
  <c r="AF53" i="17"/>
  <c r="AE53" i="17"/>
  <c r="AY52" i="17"/>
  <c r="AJ58" i="17"/>
  <c r="R123" i="17" s="1"/>
  <c r="O169" i="17"/>
  <c r="U169" i="17"/>
  <c r="V169" i="17"/>
  <c r="Q169" i="17"/>
  <c r="N169" i="17"/>
  <c r="J169" i="17"/>
  <c r="M169" i="17"/>
  <c r="I169" i="17"/>
  <c r="R169" i="17"/>
  <c r="S169" i="17"/>
  <c r="P169" i="17"/>
  <c r="H169" i="17"/>
  <c r="W169" i="17"/>
  <c r="T169" i="17"/>
  <c r="L169" i="17"/>
  <c r="K169" i="17"/>
  <c r="AJ57" i="17"/>
  <c r="R122" i="17" s="1"/>
  <c r="Z57" i="17"/>
  <c r="H122" i="17" s="1"/>
  <c r="AD57" i="17"/>
  <c r="L122" i="17" s="1"/>
  <c r="AJ54" i="17"/>
  <c r="R119" i="17" s="1"/>
  <c r="X59" i="17"/>
  <c r="F124" i="17" s="1"/>
  <c r="Y59" i="17"/>
  <c r="G124" i="17" s="1"/>
  <c r="AH53" i="17"/>
  <c r="BB52" i="17"/>
  <c r="AA55" i="17"/>
  <c r="I120" i="17" s="1"/>
  <c r="AT52" i="17"/>
  <c r="Z53" i="17"/>
  <c r="AE57" i="17"/>
  <c r="M122" i="17" s="1"/>
  <c r="BD52" i="17"/>
  <c r="AJ53" i="17"/>
  <c r="AV52" i="17"/>
  <c r="AB53" i="17"/>
  <c r="AF58" i="17"/>
  <c r="N123" i="17" s="1"/>
  <c r="AF54" i="17"/>
  <c r="N119" i="17" s="1"/>
  <c r="G119" i="17"/>
  <c r="AL54" i="17"/>
  <c r="T119" i="17" s="1"/>
  <c r="S66" i="17"/>
  <c r="X73" i="17"/>
  <c r="AR50" i="17" s="1"/>
  <c r="AG58" i="17"/>
  <c r="O123" i="17" s="1"/>
  <c r="BE52" i="17"/>
  <c r="AK53" i="17"/>
  <c r="S172" i="17"/>
  <c r="O172" i="17"/>
  <c r="W172" i="17"/>
  <c r="V172" i="17"/>
  <c r="M172" i="17"/>
  <c r="P172" i="17"/>
  <c r="Q172" i="17"/>
  <c r="I172" i="17"/>
  <c r="J172" i="17"/>
  <c r="R172" i="17"/>
  <c r="N172" i="17"/>
  <c r="L172" i="17"/>
  <c r="U172" i="17"/>
  <c r="T172" i="17"/>
  <c r="K172" i="17"/>
  <c r="H172" i="17"/>
  <c r="AF55" i="17"/>
  <c r="N120" i="17" s="1"/>
  <c r="AH57" i="17"/>
  <c r="P122" i="17" s="1"/>
  <c r="T119" i="15" l="1"/>
  <c r="T125" i="15" s="1"/>
  <c r="BF53" i="15" s="1"/>
  <c r="AL60" i="15"/>
  <c r="S119" i="15"/>
  <c r="S125" i="15" s="1"/>
  <c r="BE53" i="15" s="1"/>
  <c r="AK60" i="15"/>
  <c r="P119" i="15"/>
  <c r="P125" i="15" s="1"/>
  <c r="BB53" i="15" s="1"/>
  <c r="AH60" i="15"/>
  <c r="O119" i="15"/>
  <c r="O125" i="15" s="1"/>
  <c r="BA53" i="15" s="1"/>
  <c r="AG60" i="15"/>
  <c r="N119" i="15"/>
  <c r="N125" i="15" s="1"/>
  <c r="AZ53" i="15" s="1"/>
  <c r="AF60" i="15"/>
  <c r="Z67" i="15"/>
  <c r="Y73" i="15"/>
  <c r="AS50" i="15" s="1"/>
  <c r="F119" i="15"/>
  <c r="F125" i="15" s="1"/>
  <c r="AR53" i="15" s="1"/>
  <c r="AR54" i="15" s="1"/>
  <c r="AR55" i="15" s="1"/>
  <c r="X60" i="15"/>
  <c r="R119" i="15"/>
  <c r="R125" i="15" s="1"/>
  <c r="BD53" i="15" s="1"/>
  <c r="AJ60" i="15"/>
  <c r="Q119" i="15"/>
  <c r="Q125" i="15" s="1"/>
  <c r="BC53" i="15" s="1"/>
  <c r="AI60" i="15"/>
  <c r="M119" i="15"/>
  <c r="M125" i="15" s="1"/>
  <c r="AY53" i="15" s="1"/>
  <c r="AE60" i="15"/>
  <c r="L119" i="15"/>
  <c r="L125" i="15" s="1"/>
  <c r="AX53" i="15" s="1"/>
  <c r="AD60" i="15"/>
  <c r="K119" i="15"/>
  <c r="K125" i="15" s="1"/>
  <c r="AW53" i="15" s="1"/>
  <c r="AC60" i="15"/>
  <c r="J119" i="15"/>
  <c r="J125" i="15" s="1"/>
  <c r="AV53" i="15" s="1"/>
  <c r="AB60" i="15"/>
  <c r="I119" i="15"/>
  <c r="I125" i="15" s="1"/>
  <c r="AU53" i="15" s="1"/>
  <c r="AA60" i="15"/>
  <c r="H119" i="15"/>
  <c r="H125" i="15" s="1"/>
  <c r="AT53" i="15" s="1"/>
  <c r="Z60" i="15"/>
  <c r="G119" i="15"/>
  <c r="G125" i="15" s="1"/>
  <c r="AS53" i="15" s="1"/>
  <c r="AS54" i="15" s="1"/>
  <c r="AS55" i="15" s="1"/>
  <c r="Y60" i="15"/>
  <c r="U119" i="15"/>
  <c r="U125" i="15" s="1"/>
  <c r="BG53" i="15" s="1"/>
  <c r="AM60" i="15"/>
  <c r="G122" i="14"/>
  <c r="G125" i="14" s="1"/>
  <c r="AS53" i="14" s="1"/>
  <c r="Y60" i="14"/>
  <c r="F122" i="14"/>
  <c r="F125" i="14" s="1"/>
  <c r="AR53" i="14" s="1"/>
  <c r="AR54" i="14" s="1"/>
  <c r="AR55" i="14" s="1"/>
  <c r="X60" i="14"/>
  <c r="J122" i="14"/>
  <c r="J125" i="14" s="1"/>
  <c r="AV53" i="14" s="1"/>
  <c r="AB60" i="14"/>
  <c r="R122" i="14"/>
  <c r="R125" i="14" s="1"/>
  <c r="BD53" i="14" s="1"/>
  <c r="AJ60" i="14"/>
  <c r="O122" i="14"/>
  <c r="O125" i="14" s="1"/>
  <c r="BA53" i="14" s="1"/>
  <c r="AG60" i="14"/>
  <c r="H122" i="14"/>
  <c r="H125" i="14" s="1"/>
  <c r="AT53" i="14" s="1"/>
  <c r="Z60" i="14"/>
  <c r="L122" i="14"/>
  <c r="L125" i="14" s="1"/>
  <c r="AX53" i="14" s="1"/>
  <c r="AD60" i="14"/>
  <c r="P122" i="14"/>
  <c r="P125" i="14" s="1"/>
  <c r="BB53" i="14" s="1"/>
  <c r="AH60" i="14"/>
  <c r="T122" i="14"/>
  <c r="T125" i="14" s="1"/>
  <c r="BF53" i="14" s="1"/>
  <c r="AL60" i="14"/>
  <c r="I122" i="14"/>
  <c r="I125" i="14" s="1"/>
  <c r="AU53" i="14" s="1"/>
  <c r="AA60" i="14"/>
  <c r="M122" i="14"/>
  <c r="M125" i="14" s="1"/>
  <c r="AY53" i="14" s="1"/>
  <c r="AE60" i="14"/>
  <c r="Q122" i="14"/>
  <c r="Q125" i="14" s="1"/>
  <c r="BC53" i="14" s="1"/>
  <c r="AI60" i="14"/>
  <c r="U122" i="14"/>
  <c r="U125" i="14" s="1"/>
  <c r="BG53" i="14" s="1"/>
  <c r="AM60" i="14"/>
  <c r="N122" i="14"/>
  <c r="N125" i="14" s="1"/>
  <c r="AZ53" i="14" s="1"/>
  <c r="AF60" i="14"/>
  <c r="S122" i="14"/>
  <c r="S125" i="14" s="1"/>
  <c r="BE53" i="14" s="1"/>
  <c r="AK60" i="14"/>
  <c r="K122" i="14"/>
  <c r="K125" i="14" s="1"/>
  <c r="AW53" i="14" s="1"/>
  <c r="AC60" i="14"/>
  <c r="Z70" i="14"/>
  <c r="Y73" i="14"/>
  <c r="AS50" i="14" s="1"/>
  <c r="H272" i="13"/>
  <c r="H251" i="13" a="1"/>
  <c r="H251" i="13" s="1"/>
  <c r="H250" i="13"/>
  <c r="H254" i="13"/>
  <c r="H261" i="13" s="1" a="1"/>
  <c r="H261" i="13" s="1"/>
  <c r="I272" i="13"/>
  <c r="I251" i="13" a="1"/>
  <c r="I251" i="13" s="1"/>
  <c r="I254" i="13"/>
  <c r="I261" i="13" s="1" a="1"/>
  <c r="I261" i="13" s="1"/>
  <c r="I250" i="13"/>
  <c r="J272" i="13"/>
  <c r="J251" i="13" a="1"/>
  <c r="J251" i="13" s="1"/>
  <c r="J254" i="13"/>
  <c r="J261" i="13" s="1" a="1"/>
  <c r="J261" i="13" s="1"/>
  <c r="J250" i="13"/>
  <c r="K272" i="13"/>
  <c r="K251" i="13" a="1"/>
  <c r="K251" i="13" s="1"/>
  <c r="K254" i="13"/>
  <c r="K261" i="13" s="1" a="1"/>
  <c r="K261" i="13" s="1"/>
  <c r="K250" i="13"/>
  <c r="L272" i="13"/>
  <c r="L251" i="13" a="1"/>
  <c r="L251" i="13" s="1"/>
  <c r="L254" i="13"/>
  <c r="L261" i="13" s="1" a="1"/>
  <c r="L261" i="13" s="1"/>
  <c r="L250" i="13"/>
  <c r="M272" i="13"/>
  <c r="M251" i="13" a="1"/>
  <c r="M251" i="13" s="1"/>
  <c r="M250" i="13"/>
  <c r="M254" i="13"/>
  <c r="M261" i="13" s="1" a="1"/>
  <c r="M261" i="13" s="1"/>
  <c r="N272" i="13"/>
  <c r="N251" i="13" a="1"/>
  <c r="N251" i="13" s="1"/>
  <c r="N254" i="13"/>
  <c r="N261" i="13" s="1" a="1"/>
  <c r="N261" i="13" s="1"/>
  <c r="N250" i="13"/>
  <c r="O272" i="13"/>
  <c r="O251" i="13" a="1"/>
  <c r="O251" i="13" s="1"/>
  <c r="O254" i="13"/>
  <c r="O261" i="13" s="1" a="1"/>
  <c r="O261" i="13" s="1"/>
  <c r="O250" i="13"/>
  <c r="P272" i="13"/>
  <c r="P251" i="13" a="1"/>
  <c r="P251" i="13" s="1"/>
  <c r="P254" i="13"/>
  <c r="P261" i="13" s="1" a="1"/>
  <c r="P261" i="13" s="1"/>
  <c r="P250" i="13"/>
  <c r="Q272" i="13"/>
  <c r="Q251" i="13" a="1"/>
  <c r="Q251" i="13" s="1"/>
  <c r="Q250" i="13"/>
  <c r="Q254" i="13"/>
  <c r="Q261" i="13" s="1" a="1"/>
  <c r="Q261" i="13" s="1"/>
  <c r="R272" i="13"/>
  <c r="R251" i="13" a="1"/>
  <c r="R251" i="13" s="1"/>
  <c r="R254" i="13"/>
  <c r="R261" i="13" s="1" a="1"/>
  <c r="R261" i="13" s="1"/>
  <c r="R250" i="13"/>
  <c r="S272" i="13"/>
  <c r="S251" i="13" a="1"/>
  <c r="S251" i="13" s="1"/>
  <c r="S254" i="13"/>
  <c r="S261" i="13" s="1" a="1"/>
  <c r="S261" i="13" s="1"/>
  <c r="S250" i="13"/>
  <c r="T272" i="13"/>
  <c r="T251" i="13" a="1"/>
  <c r="T251" i="13" s="1"/>
  <c r="T254" i="13"/>
  <c r="T261" i="13" s="1" a="1"/>
  <c r="T261" i="13" s="1"/>
  <c r="T250" i="13"/>
  <c r="U272" i="13"/>
  <c r="U251" i="13" a="1"/>
  <c r="U251" i="13" s="1"/>
  <c r="U250" i="13"/>
  <c r="U254" i="13"/>
  <c r="U261" i="13" s="1" a="1"/>
  <c r="U261" i="13" s="1"/>
  <c r="V272" i="13"/>
  <c r="V251" i="13" a="1"/>
  <c r="V251" i="13" s="1"/>
  <c r="V254" i="13"/>
  <c r="V261" i="13" s="1" a="1"/>
  <c r="V261" i="13" s="1"/>
  <c r="V250" i="13"/>
  <c r="U120" i="13"/>
  <c r="U125" i="13" s="1"/>
  <c r="BG53" i="13" s="1"/>
  <c r="AM60" i="13"/>
  <c r="T120" i="13"/>
  <c r="T125" i="13" s="1"/>
  <c r="BF53" i="13" s="1"/>
  <c r="AL60" i="13"/>
  <c r="S120" i="13"/>
  <c r="S125" i="13" s="1"/>
  <c r="BE53" i="13" s="1"/>
  <c r="AK60" i="13"/>
  <c r="R120" i="13"/>
  <c r="R125" i="13" s="1"/>
  <c r="BD53" i="13" s="1"/>
  <c r="AJ60" i="13"/>
  <c r="Q120" i="13"/>
  <c r="Q125" i="13" s="1"/>
  <c r="BC53" i="13" s="1"/>
  <c r="AI60" i="13"/>
  <c r="P120" i="13"/>
  <c r="P125" i="13" s="1"/>
  <c r="BB53" i="13" s="1"/>
  <c r="AH60" i="13"/>
  <c r="O120" i="13"/>
  <c r="O125" i="13" s="1"/>
  <c r="BA53" i="13" s="1"/>
  <c r="AG60" i="13"/>
  <c r="N120" i="13"/>
  <c r="N125" i="13" s="1"/>
  <c r="AZ53" i="13" s="1"/>
  <c r="AF60" i="13"/>
  <c r="M120" i="13"/>
  <c r="M125" i="13" s="1"/>
  <c r="AY53" i="13" s="1"/>
  <c r="AE60" i="13"/>
  <c r="L120" i="13"/>
  <c r="L125" i="13" s="1"/>
  <c r="AX53" i="13" s="1"/>
  <c r="AD60" i="13"/>
  <c r="K120" i="13"/>
  <c r="K125" i="13" s="1"/>
  <c r="AW53" i="13" s="1"/>
  <c r="AC60" i="13"/>
  <c r="G120" i="13"/>
  <c r="G125" i="13" s="1"/>
  <c r="AS53" i="13" s="1"/>
  <c r="Y60" i="13"/>
  <c r="F120" i="13"/>
  <c r="F125" i="13" s="1"/>
  <c r="X60" i="13"/>
  <c r="O153" i="13"/>
  <c r="N153" i="13"/>
  <c r="L153" i="13"/>
  <c r="V153" i="13"/>
  <c r="H153" i="13"/>
  <c r="G153" i="13"/>
  <c r="K153" i="13"/>
  <c r="J153" i="13"/>
  <c r="T153" i="13"/>
  <c r="U153" i="13"/>
  <c r="I153" i="13"/>
  <c r="R153" i="13"/>
  <c r="M153" i="13"/>
  <c r="Q153" i="13"/>
  <c r="P153" i="13"/>
  <c r="S153" i="13"/>
  <c r="J120" i="13"/>
  <c r="J125" i="13" s="1"/>
  <c r="AV53" i="13" s="1"/>
  <c r="AB60" i="13"/>
  <c r="I120" i="13"/>
  <c r="I125" i="13" s="1"/>
  <c r="AU53" i="13" s="1"/>
  <c r="AA60" i="13"/>
  <c r="H120" i="13"/>
  <c r="H125" i="13" s="1"/>
  <c r="AT53" i="13" s="1"/>
  <c r="Z60" i="13"/>
  <c r="Z68" i="13"/>
  <c r="Y73" i="13"/>
  <c r="AS50" i="13" s="1"/>
  <c r="O154" i="13"/>
  <c r="N154" i="13"/>
  <c r="L154" i="13"/>
  <c r="V154" i="13"/>
  <c r="H154" i="13"/>
  <c r="G154" i="13"/>
  <c r="K154" i="13"/>
  <c r="J154" i="13"/>
  <c r="T154" i="13"/>
  <c r="U154" i="13"/>
  <c r="I154" i="13"/>
  <c r="R154" i="13"/>
  <c r="M154" i="13"/>
  <c r="Q154" i="13"/>
  <c r="P154" i="13"/>
  <c r="S154" i="13"/>
  <c r="O118" i="17"/>
  <c r="O125" i="17" s="1"/>
  <c r="BA53" i="17" s="1"/>
  <c r="AG60" i="17"/>
  <c r="J118" i="17"/>
  <c r="J125" i="17" s="1"/>
  <c r="AV53" i="17" s="1"/>
  <c r="AB60" i="17"/>
  <c r="AA60" i="17"/>
  <c r="I118" i="17"/>
  <c r="I125" i="17" s="1"/>
  <c r="AU53" i="17" s="1"/>
  <c r="Z60" i="17"/>
  <c r="H118" i="17"/>
  <c r="H125" i="17" s="1"/>
  <c r="AT53" i="17" s="1"/>
  <c r="AQ55" i="17"/>
  <c r="S118" i="17"/>
  <c r="S125" i="17" s="1"/>
  <c r="BE53" i="17" s="1"/>
  <c r="AK60" i="17"/>
  <c r="I176" i="17"/>
  <c r="R118" i="17"/>
  <c r="R125" i="17" s="1"/>
  <c r="BD53" i="17" s="1"/>
  <c r="AJ60" i="17"/>
  <c r="G118" i="17"/>
  <c r="G125" i="17" s="1"/>
  <c r="AS53" i="17" s="1"/>
  <c r="AS54" i="17" s="1"/>
  <c r="Y60" i="17"/>
  <c r="AD60" i="17"/>
  <c r="L118" i="17"/>
  <c r="L125" i="17" s="1"/>
  <c r="AX53" i="17" s="1"/>
  <c r="X60" i="17"/>
  <c r="F118" i="17"/>
  <c r="F125" i="17" s="1"/>
  <c r="AR53" i="17" s="1"/>
  <c r="AR54" i="17" s="1"/>
  <c r="U118" i="17"/>
  <c r="U125" i="17" s="1"/>
  <c r="BG53" i="17" s="1"/>
  <c r="AM60" i="17"/>
  <c r="AF60" i="17"/>
  <c r="N118" i="17"/>
  <c r="N125" i="17" s="1"/>
  <c r="AZ53" i="17" s="1"/>
  <c r="AI60" i="17"/>
  <c r="Q118" i="17"/>
  <c r="Q125" i="17" s="1"/>
  <c r="BC53" i="17" s="1"/>
  <c r="Z66" i="17"/>
  <c r="Y73" i="17"/>
  <c r="AS50" i="17" s="1"/>
  <c r="K176" i="17"/>
  <c r="AL60" i="17"/>
  <c r="T118" i="17"/>
  <c r="T125" i="17" s="1"/>
  <c r="BF53" i="17" s="1"/>
  <c r="P118" i="17"/>
  <c r="P125" i="17" s="1"/>
  <c r="BB53" i="17" s="1"/>
  <c r="AH60" i="17"/>
  <c r="M118" i="17"/>
  <c r="M125" i="17" s="1"/>
  <c r="AY53" i="17" s="1"/>
  <c r="AE60" i="17"/>
  <c r="AC60" i="17"/>
  <c r="K118" i="17"/>
  <c r="K125" i="17" s="1"/>
  <c r="AW53" i="17" s="1"/>
  <c r="J176" i="17"/>
  <c r="AA68" i="13" l="1"/>
  <c r="Z73" i="13"/>
  <c r="AT50" i="13" s="1"/>
  <c r="AT54" i="13"/>
  <c r="S289" i="13"/>
  <c r="P289" i="13"/>
  <c r="Q289" i="13"/>
  <c r="M289" i="13"/>
  <c r="R289" i="13"/>
  <c r="I289" i="13"/>
  <c r="U289" i="13"/>
  <c r="T289" i="13"/>
  <c r="J289" i="13"/>
  <c r="K289" i="13"/>
  <c r="G289" i="13"/>
  <c r="AR53" i="13" s="1"/>
  <c r="AR54" i="13" s="1"/>
  <c r="AR55" i="13" s="1"/>
  <c r="F292" i="13"/>
  <c r="H289" i="13"/>
  <c r="V289" i="13"/>
  <c r="L289" i="13"/>
  <c r="N289" i="13"/>
  <c r="O289" i="13"/>
  <c r="AS54" i="13"/>
  <c r="AS55" i="13" s="1"/>
  <c r="AA70" i="14"/>
  <c r="Z73" i="14"/>
  <c r="AT50" i="14" s="1"/>
  <c r="AT54" i="14"/>
  <c r="AS54" i="14"/>
  <c r="AS55" i="14" s="1"/>
  <c r="AA67" i="15"/>
  <c r="Z73" i="15"/>
  <c r="AT50" i="15" s="1"/>
  <c r="AT54" i="15" s="1"/>
  <c r="AT55" i="15" s="1"/>
  <c r="AR55" i="17"/>
  <c r="AR56" i="17" s="1"/>
  <c r="Z73" i="17"/>
  <c r="AT50" i="17" s="1"/>
  <c r="AT54" i="17" s="1"/>
  <c r="AA66" i="17"/>
  <c r="AB67" i="15" l="1"/>
  <c r="AA73" i="15"/>
  <c r="AU50" i="15" s="1"/>
  <c r="AU54" i="15" s="1"/>
  <c r="AU55" i="15" s="1"/>
  <c r="AT55" i="14"/>
  <c r="AB70" i="14"/>
  <c r="AA73" i="14"/>
  <c r="AU50" i="14" s="1"/>
  <c r="AU54" i="14" s="1"/>
  <c r="AU55" i="14" s="1"/>
  <c r="AT55" i="13"/>
  <c r="AB68" i="13"/>
  <c r="AA73" i="13"/>
  <c r="AU50" i="13" s="1"/>
  <c r="AU54" i="13" s="1"/>
  <c r="AU55" i="13" s="1"/>
  <c r="AA73" i="17"/>
  <c r="AU50" i="17" s="1"/>
  <c r="AU54" i="17" s="1"/>
  <c r="AB66" i="17"/>
  <c r="AS55" i="17"/>
  <c r="AS56" i="17" s="1"/>
  <c r="AC68" i="13" l="1"/>
  <c r="AB73" i="13"/>
  <c r="AV50" i="13" s="1"/>
  <c r="AV54" i="13" s="1"/>
  <c r="AV55" i="13" s="1"/>
  <c r="AC70" i="14"/>
  <c r="AB73" i="14"/>
  <c r="AV50" i="14" s="1"/>
  <c r="AV54" i="14" s="1"/>
  <c r="AV55" i="14" s="1"/>
  <c r="AC67" i="15"/>
  <c r="AB73" i="15"/>
  <c r="AV50" i="15" s="1"/>
  <c r="AV54" i="15" s="1"/>
  <c r="AV55" i="15" s="1"/>
  <c r="AC66" i="17"/>
  <c r="AB73" i="17"/>
  <c r="AV50" i="17" s="1"/>
  <c r="AV54" i="17" s="1"/>
  <c r="AT55" i="17"/>
  <c r="AT56" i="17" s="1"/>
  <c r="AD67" i="15" l="1"/>
  <c r="AC73" i="15"/>
  <c r="AW50" i="15" s="1"/>
  <c r="AW54" i="15" s="1"/>
  <c r="AW55" i="15" s="1"/>
  <c r="AD70" i="14"/>
  <c r="AC73" i="14"/>
  <c r="AW50" i="14" s="1"/>
  <c r="AW54" i="14" s="1"/>
  <c r="AW55" i="14" s="1"/>
  <c r="AD68" i="13"/>
  <c r="AC73" i="13"/>
  <c r="AW50" i="13" s="1"/>
  <c r="AW54" i="13" s="1"/>
  <c r="AW55" i="13" s="1"/>
  <c r="AU55" i="17"/>
  <c r="AU56" i="17" s="1"/>
  <c r="AV55" i="17"/>
  <c r="AV56" i="17" s="1"/>
  <c r="AD66" i="17"/>
  <c r="AC73" i="17"/>
  <c r="AW50" i="17" s="1"/>
  <c r="AW54" i="17" s="1"/>
  <c r="AW55" i="17" s="1"/>
  <c r="AW56" i="17" s="1"/>
  <c r="AE68" i="13" l="1"/>
  <c r="AD73" i="13"/>
  <c r="AX50" i="13" s="1"/>
  <c r="AX54" i="13" s="1"/>
  <c r="AX55" i="13" s="1"/>
  <c r="AE70" i="14"/>
  <c r="AD73" i="14"/>
  <c r="AX50" i="14" s="1"/>
  <c r="AX54" i="14" s="1"/>
  <c r="AX55" i="14" s="1"/>
  <c r="AE67" i="15"/>
  <c r="AD73" i="15"/>
  <c r="AX50" i="15" s="1"/>
  <c r="AX54" i="15" s="1"/>
  <c r="AX55" i="15" s="1"/>
  <c r="AU80" i="15" s="1"/>
  <c r="AD73" i="17"/>
  <c r="AX50" i="17" s="1"/>
  <c r="AX54" i="17" s="1"/>
  <c r="AX55" i="17" s="1"/>
  <c r="AX56" i="17" s="1"/>
  <c r="AE66" i="17"/>
  <c r="AZ81" i="15" l="1"/>
  <c r="AZ80" i="15"/>
  <c r="AU81" i="15"/>
  <c r="AU76" i="15"/>
  <c r="AF67" i="15"/>
  <c r="AE73" i="15"/>
  <c r="AY50" i="15" s="1"/>
  <c r="AY54" i="15" s="1"/>
  <c r="AY55" i="15" s="1"/>
  <c r="AF70" i="14"/>
  <c r="AE73" i="14"/>
  <c r="AY50" i="14" s="1"/>
  <c r="AY54" i="14" s="1"/>
  <c r="AY55" i="14" s="1"/>
  <c r="AF68" i="13"/>
  <c r="AE73" i="13"/>
  <c r="AY50" i="13" s="1"/>
  <c r="AY54" i="13" s="1"/>
  <c r="AY55" i="13" s="1"/>
  <c r="AE73" i="17"/>
  <c r="AY50" i="17" s="1"/>
  <c r="AY54" i="17" s="1"/>
  <c r="AY55" i="17" s="1"/>
  <c r="AY56" i="17" s="1"/>
  <c r="AF66" i="17"/>
  <c r="AG68" i="13" l="1"/>
  <c r="AF73" i="13"/>
  <c r="AZ50" i="13" s="1"/>
  <c r="AZ54" i="13" s="1"/>
  <c r="AZ55" i="13" s="1"/>
  <c r="AG70" i="14"/>
  <c r="AF73" i="14"/>
  <c r="AZ50" i="14" s="1"/>
  <c r="AZ54" i="14" s="1"/>
  <c r="AZ55" i="14" s="1"/>
  <c r="AG67" i="15"/>
  <c r="AF73" i="15"/>
  <c r="AZ50" i="15" s="1"/>
  <c r="AZ54" i="15" s="1"/>
  <c r="AZ55" i="15" s="1"/>
  <c r="AZ83" i="15"/>
  <c r="AZ84" i="15"/>
  <c r="BA84" i="15" s="1"/>
  <c r="AZ93" i="15"/>
  <c r="AZ94" i="15"/>
  <c r="BA94" i="15" s="1"/>
  <c r="AZ92" i="15"/>
  <c r="AG66" i="17"/>
  <c r="AF73" i="17"/>
  <c r="AZ50" i="17" s="1"/>
  <c r="AZ54" i="17" s="1"/>
  <c r="AZ55" i="17" s="1"/>
  <c r="AZ56" i="17" s="1"/>
  <c r="BA93" i="15" l="1"/>
  <c r="BA83" i="15"/>
  <c r="AH67" i="15"/>
  <c r="AG73" i="15"/>
  <c r="BA50" i="15" s="1"/>
  <c r="BA54" i="15" s="1"/>
  <c r="AH70" i="14"/>
  <c r="AG73" i="14"/>
  <c r="BA50" i="14" s="1"/>
  <c r="BA54" i="14" s="1"/>
  <c r="BA55" i="14" s="1"/>
  <c r="AH68" i="13"/>
  <c r="AG73" i="13"/>
  <c r="BA50" i="13" s="1"/>
  <c r="BA54" i="13" s="1"/>
  <c r="BA55" i="13" s="1"/>
  <c r="AH66" i="17"/>
  <c r="AG73" i="17"/>
  <c r="BA50" i="17" s="1"/>
  <c r="BA54" i="17" s="1"/>
  <c r="BA55" i="17" s="1"/>
  <c r="AU75" i="17"/>
  <c r="AI68" i="13" l="1"/>
  <c r="AH73" i="13"/>
  <c r="BB50" i="13" s="1"/>
  <c r="BB54" i="13" s="1"/>
  <c r="BB55" i="13" s="1"/>
  <c r="AI70" i="14"/>
  <c r="AH73" i="14"/>
  <c r="BB50" i="14" s="1"/>
  <c r="BB54" i="14" s="1"/>
  <c r="BB55" i="14" s="1"/>
  <c r="BA55" i="15"/>
  <c r="AU82" i="15" s="1"/>
  <c r="AZ85" i="15"/>
  <c r="AI67" i="15"/>
  <c r="AH73" i="15"/>
  <c r="BB50" i="15" s="1"/>
  <c r="BB54" i="15" s="1"/>
  <c r="AZ81" i="17"/>
  <c r="AZ80" i="17"/>
  <c r="AU81" i="17"/>
  <c r="AU76" i="17"/>
  <c r="BA56" i="17"/>
  <c r="AZ92" i="17"/>
  <c r="AZ94" i="17"/>
  <c r="AZ93" i="17"/>
  <c r="AI66" i="17"/>
  <c r="AH73" i="17"/>
  <c r="BB50" i="17" s="1"/>
  <c r="BB54" i="17" s="1"/>
  <c r="BB55" i="17" s="1"/>
  <c r="BB56" i="17" s="1"/>
  <c r="BB55" i="15" l="1"/>
  <c r="AZ86" i="15"/>
  <c r="BA86" i="15" s="1"/>
  <c r="AJ67" i="15"/>
  <c r="AI73" i="15"/>
  <c r="BC50" i="15" s="1"/>
  <c r="BC54" i="15" s="1"/>
  <c r="BA85" i="15"/>
  <c r="AJ70" i="14"/>
  <c r="AI73" i="14"/>
  <c r="BC50" i="14" s="1"/>
  <c r="BC54" i="14" s="1"/>
  <c r="BC55" i="14" s="1"/>
  <c r="AJ68" i="13"/>
  <c r="AI73" i="13"/>
  <c r="BC50" i="13" s="1"/>
  <c r="BC54" i="13" s="1"/>
  <c r="BC55" i="13" s="1"/>
  <c r="BA93" i="17"/>
  <c r="AZ83" i="17"/>
  <c r="BA83" i="17" s="1"/>
  <c r="AJ66" i="17"/>
  <c r="AI73" i="17"/>
  <c r="BC50" i="17" s="1"/>
  <c r="BC54" i="17" s="1"/>
  <c r="BA94" i="17"/>
  <c r="AZ84" i="17"/>
  <c r="BA84" i="17" s="1"/>
  <c r="AK68" i="13" l="1"/>
  <c r="AJ73" i="13"/>
  <c r="BD50" i="13" s="1"/>
  <c r="BD54" i="13" s="1"/>
  <c r="BD55" i="13" s="1"/>
  <c r="AK70" i="14"/>
  <c r="AJ73" i="14"/>
  <c r="BD50" i="14" s="1"/>
  <c r="BD54" i="14" s="1"/>
  <c r="BD55" i="14" s="1"/>
  <c r="BC55" i="15"/>
  <c r="AZ87" i="15"/>
  <c r="AK67" i="15"/>
  <c r="AJ73" i="15"/>
  <c r="BD50" i="15" s="1"/>
  <c r="BD54" i="15" s="1"/>
  <c r="BC55" i="17"/>
  <c r="BC56" i="17" s="1"/>
  <c r="AK66" i="17"/>
  <c r="AJ73" i="17"/>
  <c r="BD50" i="17" s="1"/>
  <c r="BD54" i="17" s="1"/>
  <c r="AZ85" i="17" s="1"/>
  <c r="BA85" i="17" s="1"/>
  <c r="BD55" i="15" l="1"/>
  <c r="AZ88" i="15"/>
  <c r="BA88" i="15" s="1"/>
  <c r="AL67" i="15"/>
  <c r="AK73" i="15"/>
  <c r="BE50" i="15" s="1"/>
  <c r="BE54" i="15" s="1"/>
  <c r="BA87" i="15"/>
  <c r="AL70" i="14"/>
  <c r="AK73" i="14"/>
  <c r="BE50" i="14" s="1"/>
  <c r="BE54" i="14" s="1"/>
  <c r="BE55" i="14" s="1"/>
  <c r="AL68" i="13"/>
  <c r="AK73" i="13"/>
  <c r="BE50" i="13" s="1"/>
  <c r="BE54" i="13" s="1"/>
  <c r="BE55" i="13" s="1"/>
  <c r="BD55" i="17"/>
  <c r="AL66" i="17"/>
  <c r="AK73" i="17"/>
  <c r="BE50" i="17" s="1"/>
  <c r="BE54" i="17" s="1"/>
  <c r="AZ86" i="17" s="1"/>
  <c r="BA86" i="17" s="1"/>
  <c r="AU85" i="17"/>
  <c r="AM68" i="13" l="1"/>
  <c r="AM73" i="13" s="1"/>
  <c r="BG50" i="13" s="1"/>
  <c r="BG54" i="13" s="1"/>
  <c r="AL73" i="13"/>
  <c r="BF50" i="13" s="1"/>
  <c r="BF54" i="13" s="1"/>
  <c r="BF55" i="13" s="1"/>
  <c r="AM70" i="14"/>
  <c r="AM73" i="14" s="1"/>
  <c r="BG50" i="14" s="1"/>
  <c r="BG54" i="14" s="1"/>
  <c r="AL73" i="14"/>
  <c r="BF50" i="14" s="1"/>
  <c r="BF54" i="14" s="1"/>
  <c r="BF55" i="14" s="1"/>
  <c r="BE55" i="15"/>
  <c r="AZ89" i="15"/>
  <c r="AM67" i="15"/>
  <c r="AM73" i="15" s="1"/>
  <c r="BG50" i="15" s="1"/>
  <c r="BG54" i="15" s="1"/>
  <c r="AL73" i="15"/>
  <c r="BF50" i="15" s="1"/>
  <c r="BF54" i="15" s="1"/>
  <c r="BD56" i="17"/>
  <c r="BE55" i="17"/>
  <c r="AL73" i="17"/>
  <c r="BF50" i="17" s="1"/>
  <c r="BF54" i="17" s="1"/>
  <c r="AM66" i="17"/>
  <c r="AM73" i="17" s="1"/>
  <c r="BG50" i="17" s="1"/>
  <c r="BG54" i="17" s="1"/>
  <c r="AZ91" i="17" s="1"/>
  <c r="BF55" i="15" l="1"/>
  <c r="AZ90" i="15"/>
  <c r="BA90" i="15" s="1"/>
  <c r="BG55" i="15"/>
  <c r="AZ91" i="15"/>
  <c r="BA89" i="15"/>
  <c r="AZ95" i="15"/>
  <c r="BG55" i="14"/>
  <c r="BG55" i="13"/>
  <c r="BE56" i="17"/>
  <c r="BA92" i="17"/>
  <c r="AZ87" i="17"/>
  <c r="AZ90" i="17"/>
  <c r="BA91" i="17" s="1"/>
  <c r="AZ89" i="17"/>
  <c r="BF55" i="17"/>
  <c r="AZ88" i="17"/>
  <c r="BA88" i="17" s="1"/>
  <c r="BA87" i="17"/>
  <c r="AZ95" i="17" l="1"/>
  <c r="BA91" i="15"/>
  <c r="BA92" i="15"/>
  <c r="BF56" i="17"/>
  <c r="BA89" i="17"/>
  <c r="BA90" i="17"/>
  <c r="BA95" i="17" s="1"/>
  <c r="BG55" i="17"/>
  <c r="AU80" i="17"/>
  <c r="AU83" i="17"/>
  <c r="AU84" i="17"/>
  <c r="AU82" i="17"/>
  <c r="BA95" i="15" l="1"/>
  <c r="AU83" i="15" s="1"/>
  <c r="BG56" i="17"/>
  <c r="AU86" i="1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<sst xmlns="http://schemas.openxmlformats.org/spreadsheetml/2006/main" count="2065" uniqueCount="534">
  <si>
    <t>Assumptions</t>
  </si>
  <si>
    <t>estimated from real/formulated</t>
  </si>
  <si>
    <t>Table A</t>
  </si>
  <si>
    <t>Real</t>
  </si>
  <si>
    <t>Facility Assumptions + Constants</t>
  </si>
  <si>
    <t>Constants</t>
  </si>
  <si>
    <t>Rent price (annually per sq ft)</t>
  </si>
  <si>
    <t>Annual growth rate</t>
  </si>
  <si>
    <t>facility kWh $ /sq ft per quarter</t>
  </si>
  <si>
    <t>Material Costs (per lb)</t>
  </si>
  <si>
    <t>Iron Ore</t>
  </si>
  <si>
    <t>Uncertainty Distribution</t>
  </si>
  <si>
    <t>kWh Rate</t>
  </si>
  <si>
    <t>Coal</t>
  </si>
  <si>
    <t>(20 cents)</t>
  </si>
  <si>
    <t>Scrap Steel</t>
  </si>
  <si>
    <t xml:space="preserve">Fixed inputs </t>
  </si>
  <si>
    <t>#Hours (Quarterly)</t>
  </si>
  <si>
    <t>Workday Hours</t>
  </si>
  <si>
    <t>Workdays</t>
  </si>
  <si>
    <t>Other</t>
  </si>
  <si>
    <t>Calculated from uncertainty</t>
  </si>
  <si>
    <t xml:space="preserve">kWh used </t>
  </si>
  <si>
    <t>Workers per shift</t>
  </si>
  <si>
    <t>Quarterly work hours</t>
  </si>
  <si>
    <t>Table 6</t>
  </si>
  <si>
    <t>Table B</t>
  </si>
  <si>
    <t>Area Requirements</t>
  </si>
  <si>
    <t>Product Module</t>
  </si>
  <si>
    <t>Width (ft)</t>
  </si>
  <si>
    <t>Length (ft)</t>
  </si>
  <si>
    <t>Area (sq ft)</t>
  </si>
  <si>
    <t>A</t>
  </si>
  <si>
    <t>B</t>
  </si>
  <si>
    <t>C</t>
  </si>
  <si>
    <t>D1</t>
  </si>
  <si>
    <t>D2</t>
  </si>
  <si>
    <t>E</t>
  </si>
  <si>
    <t>F</t>
  </si>
  <si>
    <t>Extra Space (handling/storage/equipment)</t>
  </si>
  <si>
    <t>table 1</t>
  </si>
  <si>
    <t>EAF</t>
  </si>
  <si>
    <t>Table C</t>
  </si>
  <si>
    <t>Facility costs</t>
  </si>
  <si>
    <t>Rolling</t>
  </si>
  <si>
    <t>Facility sq ft</t>
  </si>
  <si>
    <t xml:space="preserve">Rent (quarterly) </t>
  </si>
  <si>
    <t>electricity cost (quarterly)</t>
  </si>
  <si>
    <t>overhead cost (quarterly)</t>
  </si>
  <si>
    <t>sum of costs (quarterly)</t>
  </si>
  <si>
    <t>Total Area (sq ft)</t>
  </si>
  <si>
    <t>Table D.1</t>
  </si>
  <si>
    <t>Cell Switch cost matrix</t>
  </si>
  <si>
    <t>Table D</t>
  </si>
  <si>
    <t>Product switch costs for product</t>
  </si>
  <si>
    <t>(FROM)</t>
  </si>
  <si>
    <t>cell set up for product (TO)</t>
  </si>
  <si>
    <t>Product</t>
  </si>
  <si>
    <t>Cell Disassembly Cost</t>
  </si>
  <si>
    <t>Cell Set-up Cost</t>
  </si>
  <si>
    <t>disassembly for product</t>
  </si>
  <si>
    <t>--</t>
  </si>
  <si>
    <t>LP</t>
  </si>
  <si>
    <t>Table J</t>
  </si>
  <si>
    <t>Production Ratio</t>
  </si>
  <si>
    <t>Quarter</t>
  </si>
  <si>
    <t>Initial Investment</t>
  </si>
  <si>
    <t>Quarters</t>
  </si>
  <si>
    <t>Total</t>
  </si>
  <si>
    <t>Table Q</t>
  </si>
  <si>
    <t>Table E</t>
  </si>
  <si>
    <t>Product Composition</t>
  </si>
  <si>
    <t>Cost of Facility</t>
  </si>
  <si>
    <t xml:space="preserve">Product </t>
  </si>
  <si>
    <t>Total Composition</t>
  </si>
  <si>
    <t>Total Weight (lbs per unit)</t>
  </si>
  <si>
    <t>3/d</t>
  </si>
  <si>
    <t>Cost of Production</t>
  </si>
  <si>
    <t>Table H</t>
  </si>
  <si>
    <t xml:space="preserve">Poduct Production Cost (quarterly) </t>
  </si>
  <si>
    <t>1.75$ * total weight</t>
  </si>
  <si>
    <t>Table K</t>
  </si>
  <si>
    <t>Possible Revenue Quarterly</t>
  </si>
  <si>
    <t>Cost of Equipment</t>
  </si>
  <si>
    <t>Products</t>
  </si>
  <si>
    <t>Labour Cost ($/unit)</t>
  </si>
  <si>
    <t>Inventory Cost ($/unit)</t>
  </si>
  <si>
    <t>Material Cost ($/unit)</t>
  </si>
  <si>
    <t>Quality Control ($/nondefective unit)</t>
  </si>
  <si>
    <t>Scrapping costs ($/unit)</t>
  </si>
  <si>
    <t>Sum of Production cost per unit</t>
  </si>
  <si>
    <t>Cost of Transportation</t>
  </si>
  <si>
    <t>Revenue</t>
  </si>
  <si>
    <t>LP/Production Ratio</t>
  </si>
  <si>
    <t>Profit Margin</t>
  </si>
  <si>
    <t xml:space="preserve">Cash Flow </t>
  </si>
  <si>
    <t>ROI</t>
  </si>
  <si>
    <t>Sum</t>
  </si>
  <si>
    <t>Hidden Fees Markup</t>
  </si>
  <si>
    <t>Table F</t>
  </si>
  <si>
    <t>Total time each product spent at one machine</t>
  </si>
  <si>
    <t>3/d.1</t>
  </si>
  <si>
    <t>(Lathe)</t>
  </si>
  <si>
    <t>Table I</t>
  </si>
  <si>
    <t>Product Production Quantities</t>
  </si>
  <si>
    <t>Table L</t>
  </si>
  <si>
    <t>(Milling)</t>
  </si>
  <si>
    <t>Full Capacity Units Produced (per quarter)</t>
  </si>
  <si>
    <t>Units in production (quarterly)</t>
  </si>
  <si>
    <t>Quaterly Cost</t>
  </si>
  <si>
    <t>Selling Price ($/unit)</t>
  </si>
  <si>
    <t>Growth Rate</t>
  </si>
  <si>
    <t>(Router)</t>
  </si>
  <si>
    <t>(Laser Cutter)</t>
  </si>
  <si>
    <t>(Metal Printer)</t>
  </si>
  <si>
    <t>(CNC Drilling)</t>
  </si>
  <si>
    <t>Total Value Added</t>
  </si>
  <si>
    <t>Profit markup</t>
  </si>
  <si>
    <t>4/c</t>
  </si>
  <si>
    <t>Facility 'tax' markup</t>
  </si>
  <si>
    <t>Table G</t>
  </si>
  <si>
    <t>Quarterly cost (for each machine)</t>
  </si>
  <si>
    <t>Wage/hr</t>
  </si>
  <si>
    <t>Weekly Hours</t>
  </si>
  <si>
    <t>4/C</t>
  </si>
  <si>
    <t>Machine</t>
  </si>
  <si>
    <t># Machines</t>
  </si>
  <si>
    <t>kWh</t>
  </si>
  <si>
    <t>Labor (required per shift)</t>
  </si>
  <si>
    <t>Labor costs ($/hour)</t>
  </si>
  <si>
    <t>Energy Consumption costs ($/hour)</t>
  </si>
  <si>
    <t>Maintenance costs ($/week)</t>
  </si>
  <si>
    <t>Total (week)</t>
  </si>
  <si>
    <t>Price</t>
  </si>
  <si>
    <t>finance</t>
  </si>
  <si>
    <t>Expected Price Increase (per quarter)</t>
  </si>
  <si>
    <t>Table M</t>
  </si>
  <si>
    <t>Machines</t>
  </si>
  <si>
    <t>Sum after 4 yr</t>
  </si>
  <si>
    <t>diff buying vs fnancing</t>
  </si>
  <si>
    <t xml:space="preserve">Outcomes  </t>
  </si>
  <si>
    <t>Table R</t>
  </si>
  <si>
    <t>Table  S</t>
  </si>
  <si>
    <t>Profits Growth Rate</t>
  </si>
  <si>
    <t>Break-even point Quarter:</t>
  </si>
  <si>
    <t>Break Even Quarter</t>
  </si>
  <si>
    <t>Cash Flow at Break Even Quarter</t>
  </si>
  <si>
    <t>B.E. Quarter Cash Flow</t>
  </si>
  <si>
    <t>Cash Flow 4 Quarters After Break Even</t>
  </si>
  <si>
    <t>Quarter after Break even</t>
  </si>
  <si>
    <t>Rate of Growth</t>
  </si>
  <si>
    <t>Handling</t>
  </si>
  <si>
    <t>Growth Rate After Break Even</t>
  </si>
  <si>
    <t>ROI - 4 Quarters After Break Even</t>
  </si>
  <si>
    <t>ROI - Quarter 12</t>
  </si>
  <si>
    <t>ROI - Quarter 16</t>
  </si>
  <si>
    <t>Table N</t>
  </si>
  <si>
    <t>Defective Rate</t>
  </si>
  <si>
    <t>Starting Defective Rate</t>
  </si>
  <si>
    <t>Defect Rate</t>
  </si>
  <si>
    <t>Sum ; Average</t>
  </si>
  <si>
    <t>Table O</t>
  </si>
  <si>
    <t>Production by product type (per quarter)</t>
  </si>
  <si>
    <t>D.1 units in production</t>
  </si>
  <si>
    <t>Table P</t>
  </si>
  <si>
    <t>Actual Quarterly Revene</t>
  </si>
  <si>
    <t>Total Revenue</t>
  </si>
  <si>
    <t>Sell Through</t>
  </si>
  <si>
    <t>PLEASE DO NOT DELETE</t>
  </si>
  <si>
    <t>TO BE DELETED</t>
  </si>
  <si>
    <t>** Changing Demand Scenario</t>
  </si>
  <si>
    <t>Table 11</t>
  </si>
  <si>
    <t>Selling Price over demand Changes</t>
  </si>
  <si>
    <t>**REAL DATA</t>
  </si>
  <si>
    <t>Quarterly demand</t>
  </si>
  <si>
    <t>** Selling price equation</t>
  </si>
  <si>
    <t xml:space="preserve">Supply </t>
  </si>
  <si>
    <t>PUT IN PPI FRED DATA</t>
  </si>
  <si>
    <t>Price Change</t>
  </si>
  <si>
    <t>Quarter Selling Price</t>
  </si>
  <si>
    <t>a</t>
  </si>
  <si>
    <t>b</t>
  </si>
  <si>
    <t>c</t>
  </si>
  <si>
    <t>d1</t>
  </si>
  <si>
    <t>d2</t>
  </si>
  <si>
    <t>e</t>
  </si>
  <si>
    <t>f</t>
  </si>
  <si>
    <t>Quarter Revenue</t>
  </si>
  <si>
    <t>Sell-through</t>
  </si>
  <si>
    <t>Workers</t>
  </si>
  <si>
    <t>Demand Growth Rate</t>
  </si>
  <si>
    <t>Labor (required</t>
  </si>
  <si>
    <t xml:space="preserve">Constans table </t>
  </si>
  <si>
    <t>table A</t>
  </si>
  <si>
    <t>Facility Assumptions Table:</t>
  </si>
  <si>
    <t>LP Data TAble</t>
  </si>
  <si>
    <t>Table 2.1</t>
  </si>
  <si>
    <t>Changing demand scenario</t>
  </si>
  <si>
    <t>https://fred.stlouisfed.org/series/WPU101</t>
  </si>
  <si>
    <t>Selling Price Ratio Table</t>
  </si>
  <si>
    <t>PPI (demand expectiaion</t>
  </si>
  <si>
    <t>Selling Price ratio since last quarter</t>
  </si>
  <si>
    <t>Profit per unit Table</t>
  </si>
  <si>
    <t xml:space="preserve">Quarter </t>
  </si>
  <si>
    <t>Original Selling Price</t>
  </si>
  <si>
    <t>Labor Costs Table</t>
  </si>
  <si>
    <t>Rate of Change</t>
  </si>
  <si>
    <t>Labor Costs</t>
  </si>
  <si>
    <t>Production Ratio Table</t>
  </si>
  <si>
    <t>Units Produced</t>
  </si>
  <si>
    <t># of Units Produced (with inventory)</t>
  </si>
  <si>
    <t>Products Sold Table</t>
  </si>
  <si>
    <t>Sell-Through</t>
  </si>
  <si>
    <t>Inventory Table</t>
  </si>
  <si>
    <t>Average Electricity Consumption Table</t>
  </si>
  <si>
    <t>Utilization Rate</t>
  </si>
  <si>
    <t>Peak consumption per cell</t>
  </si>
  <si>
    <t>Average consumption per cell</t>
  </si>
  <si>
    <t>Percentage of Capacity</t>
  </si>
  <si>
    <t>Number of Cells per Product Table</t>
  </si>
  <si>
    <t>Cell Capacity</t>
  </si>
  <si>
    <t>sum</t>
  </si>
  <si>
    <t>Cell Change Table</t>
  </si>
  <si>
    <t>Cost of Cell Change Table</t>
  </si>
  <si>
    <t>Electricity Consumption per Cell Table</t>
  </si>
  <si>
    <t>Cap Electricity Usage</t>
  </si>
  <si>
    <t>Labor Cost of Production of Cells Table</t>
  </si>
  <si>
    <t>Labor of Full Capacity</t>
  </si>
  <si>
    <t>Full Labor Multiple</t>
  </si>
  <si>
    <t>MAXIMIZE REVENUE</t>
  </si>
  <si>
    <t>quarterly reveune not including labor</t>
  </si>
  <si>
    <t>assumption table</t>
  </si>
  <si>
    <t xml:space="preserve">Frontier Deployment P&amp;L model single type </t>
  </si>
  <si>
    <t xml:space="preserve">To find: </t>
  </si>
  <si>
    <t>Type of Deployment</t>
  </si>
  <si>
    <t>constants</t>
  </si>
  <si>
    <t>Increment size</t>
  </si>
  <si>
    <t>Start-up Period</t>
  </si>
  <si>
    <t>Words</t>
  </si>
  <si>
    <t>to be cut</t>
  </si>
  <si>
    <t>DEMAND CHANGE FROM PREDICTED QUARERTY</t>
  </si>
  <si>
    <t>To be moved around</t>
  </si>
  <si>
    <t>Capacity # of modules</t>
  </si>
  <si>
    <t>Note:</t>
  </si>
  <si>
    <t>Units sold</t>
  </si>
  <si>
    <t>Change TC - Price of machine to Kennys version</t>
  </si>
  <si>
    <t>Revneues</t>
  </si>
  <si>
    <t>Revenues</t>
  </si>
  <si>
    <t xml:space="preserve">Cost of Equipment </t>
  </si>
  <si>
    <t>Cost of goods</t>
  </si>
  <si>
    <t>Gross Margin</t>
  </si>
  <si>
    <t>Cost of business</t>
  </si>
  <si>
    <t>Table 3 Predictions:</t>
  </si>
  <si>
    <t>Quarter Cost</t>
  </si>
  <si>
    <t>Total Demand</t>
  </si>
  <si>
    <t>T annually</t>
  </si>
  <si>
    <t>Table D.2</t>
  </si>
  <si>
    <t>** add Pe^rt</t>
  </si>
  <si>
    <t>Electricity Cost ($/unit)</t>
  </si>
  <si>
    <t>Sellable Units</t>
  </si>
  <si>
    <t>=sum of all costs</t>
  </si>
  <si>
    <t>Table 4 Predictions:</t>
  </si>
  <si>
    <t>Labor (people)</t>
  </si>
  <si>
    <t>machine operation costs ($/hour)</t>
  </si>
  <si>
    <t>Labor and Operation Total</t>
  </si>
  <si>
    <t>Amount Paid</t>
  </si>
  <si>
    <t>Table 10</t>
  </si>
  <si>
    <t>Table 6:</t>
  </si>
  <si>
    <t>** REVIEW EQUATION</t>
  </si>
  <si>
    <t xml:space="preserve">Add constant? </t>
  </si>
  <si>
    <t>Table 10.1</t>
  </si>
  <si>
    <t>Pre defective production (units/quarter)</t>
  </si>
  <si>
    <t>Table 5</t>
  </si>
  <si>
    <t>Table 5.1</t>
  </si>
  <si>
    <t>Table 5:</t>
  </si>
  <si>
    <t>Actual Quarterly Revenue</t>
  </si>
  <si>
    <t xml:space="preserve">Table 13 </t>
  </si>
  <si>
    <t>Table 7</t>
  </si>
  <si>
    <t>Minutes</t>
  </si>
  <si>
    <t>Hours</t>
  </si>
  <si>
    <t>Table 21</t>
  </si>
  <si>
    <t>Transportation (Obtain Materials)</t>
  </si>
  <si>
    <t>Weight of Purchase (tons)</t>
  </si>
  <si>
    <t>Weight Rate (per lb)</t>
  </si>
  <si>
    <t>Distance from Source Provider (miles)</t>
  </si>
  <si>
    <t>Mileage Rate</t>
  </si>
  <si>
    <t>Other shipping fees</t>
  </si>
  <si>
    <t>Total cost per purchase</t>
  </si>
  <si>
    <t>Table 22</t>
  </si>
  <si>
    <t>Transportation (Sell to Customer)</t>
  </si>
  <si>
    <t>Distance from Customer (miles)</t>
  </si>
  <si>
    <t>**PRODUCT SWITCHING</t>
  </si>
  <si>
    <t>Table 12</t>
  </si>
  <si>
    <t>Electricity Consumption</t>
  </si>
  <si>
    <t>Utilization rate</t>
  </si>
  <si>
    <t>Number of cells</t>
  </si>
  <si>
    <t>Avg Electrity limit</t>
  </si>
  <si>
    <t>Peak Limit</t>
  </si>
  <si>
    <t>peak reality</t>
  </si>
  <si>
    <t>average reality</t>
  </si>
  <si>
    <t>Sums:</t>
  </si>
  <si>
    <t>https://www.toptal.com/finance/financial-forecasting/monte-carlo-simulation</t>
  </si>
  <si>
    <t>Table 3 - Predicted Demand*Demand Growth* sell through</t>
  </si>
  <si>
    <t>Table 3 - Predicted demand *selling price</t>
  </si>
  <si>
    <t>Table 4 - Price Increase</t>
  </si>
  <si>
    <t>Table 3 - Sum of all costs</t>
  </si>
  <si>
    <t>Labor, electricity, inventory, material, QC, Scrapping, quantity produced</t>
  </si>
  <si>
    <t>(Revenue - costs ) * sell through</t>
  </si>
  <si>
    <t>sell through</t>
  </si>
  <si>
    <t>Table 1 - Quarterly Cost</t>
  </si>
  <si>
    <t>Rent, electricity, overhead</t>
  </si>
  <si>
    <t>Profit Margin **</t>
  </si>
  <si>
    <t>Gross Margin - cost of business</t>
  </si>
  <si>
    <t>Cash Flow **</t>
  </si>
  <si>
    <t xml:space="preserve">Previous cash flow + Profit Margin </t>
  </si>
  <si>
    <t xml:space="preserve">Variables </t>
  </si>
  <si>
    <t xml:space="preserve">Low </t>
  </si>
  <si>
    <t xml:space="preserve">Base </t>
  </si>
  <si>
    <t>High</t>
  </si>
  <si>
    <t>Quarterly Cost of Business</t>
  </si>
  <si>
    <t>Rent</t>
  </si>
  <si>
    <t>Electricity</t>
  </si>
  <si>
    <t>Overhead</t>
  </si>
  <si>
    <t>Cost of Goods (production)</t>
  </si>
  <si>
    <t>Labor</t>
  </si>
  <si>
    <t>Inventory</t>
  </si>
  <si>
    <t xml:space="preserve">Materials </t>
  </si>
  <si>
    <t>*</t>
  </si>
  <si>
    <t>Quality Control</t>
  </si>
  <si>
    <t xml:space="preserve">Scrapping </t>
  </si>
  <si>
    <t>Number of Units</t>
  </si>
  <si>
    <t xml:space="preserve">Equipment cost </t>
  </si>
  <si>
    <t>Annual Increase</t>
  </si>
  <si>
    <t xml:space="preserve">Predicted Demand </t>
  </si>
  <si>
    <t>Predicted Demand Growth</t>
  </si>
  <si>
    <t xml:space="preserve">Sell through </t>
  </si>
  <si>
    <t xml:space="preserve">Calculations </t>
  </si>
  <si>
    <t xml:space="preserve">Gross Margin </t>
  </si>
  <si>
    <t>Cash Flow</t>
  </si>
  <si>
    <t>Table 3 - (Predicted demand *selling price) * sell through</t>
  </si>
  <si>
    <t>(Revenue - costs )</t>
  </si>
  <si>
    <t>Distribution</t>
  </si>
  <si>
    <t>RiskVary(E25,E25-1500,E25+1500,1,5,"Normal")</t>
  </si>
  <si>
    <t>From Table 3</t>
  </si>
  <si>
    <t>Total Costs</t>
  </si>
  <si>
    <t>Cost of production by Product:</t>
  </si>
  <si>
    <t>Good Products produced per quarter</t>
  </si>
  <si>
    <t>Per quarter</t>
  </si>
  <si>
    <t>Total Production Cost</t>
  </si>
  <si>
    <t>** units???</t>
  </si>
  <si>
    <t>Demand per product per quarter</t>
  </si>
  <si>
    <t>Growth ratio</t>
  </si>
  <si>
    <t>Deamnd per quarter</t>
  </si>
  <si>
    <t xml:space="preserve">Selling Price </t>
  </si>
  <si>
    <t>Selling Price per quarter</t>
  </si>
  <si>
    <t>6fcda30a36e9e24d65f713fa0b4353080|1|2813396|fd48c20b072f364d2976346e88fb59a7</t>
  </si>
  <si>
    <t>7a60e868ffe36de3fcd43d753feddb34_x0015__x0016_ÐÏ_x0011_à¡±_x001A_á_x0015__x0015__x0015__x0015__x0015__x0015__x0015__x0015__x0015__x0015__x0015__x0015__x0015__x0015__x0015__x0015_&gt;_x0015__x0003__x0015_þÿ	_x0015__x0006__x0015__x0015__x0015__x0015__x0015__x0015__x0015__x0015__x0015__x0015__x0015_+_x0015__x0015__x0015__x0001__x0015__x0015__x0015__x0015__x0015__x0015__x0015__x0015__x0010__x0015__x0015__x0002__x0015__x0015__x0015__x0001__x0015__x0015__x0015_þÿÿÿ_x0015__x0015__x0015__x0015__x0015__x0015__x0015__x0015__x0003__x0015__x0015__x0015_ï_x0015__x0015__x0015_&gt;_x0001__x0015__x0015_Û_x0001__x0015__x0015_y_x0002__x0015__x0015_È_x0002__x0015__x0015_e_x0003__x0015__x0015_´_x0003__x0015__x0015_Q_x0004__x0015__x0015_ï_x0004__x0015__x0015_&gt;_x0005__x0015__x0015_Û_x0005__x0015__x0015_x_x0006__x0015__x0015_Ç_x0006__x0015__x0015_e_x0007__x0015__x0015_´_x0007__x0015__x0015_Q_x0008__x0015__x0015_î_x0008__x0015__x0015_=	_x0015__x0015_Û	_x0015__x0015_x_x0016__x0015__x0015_Ç_x0016__x0015__x0015_d_x000B__x0015__x0015_³_x000B__x0015__x0015_Q_x000C__x0015__x0015_î_x000C__x0015__x0015_=_x000D__x0015__x0015_Ú_x000D__x0015__x0015_x_x000E__x0015__x0015_Ç_x000E__x0015__x0015_d_x000F__x0015__x0015_³_x000F__x0015__x0015_P_x0010__x0015__x0015_î_x0010__x0015__x0015_=_x0011__x0015__x0015_Ú_x0011__x0015__x0015_w_x0012__x0015__x0015_Æ_x0012__x0015__x0015_d_x0013__x0015__x0015_³_x0013__x0015__x0015_P_x0014__x0015__x0015_í_x0014__x0015__x0015_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_x0005__x0001__x0001__x0001_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ÀH¶_x000E_+;Ù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0004__x0001__x0001__x0001_Ô*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_x0001__x0001__x0001__x0001__x0001__x0001__x0001__x0001__x0001__x0001__x0001__x0001__x0001__x0001__x0001__x0001__x0001__x0001__x0001__x0001__x0001__x0001__x0001__x0001__x0001__x0001__x0001__x0001__x0001__x0001__x0001__x0001__x0001__x0001__x0001__x0001__x0001__x0001__x0001__x0001__x0001__x0001__x0001__x0001__x0001__x0001__x0001__x0001__x0001__x0001__x0001__x0001__x0001__x0001__x0001__x0001__x0001__x0001__x0001__x0001__x0001__x0001__x0001__x0001__x0001__x0001__x0001__x0001__x0001__x0001__x0001__x0001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¶_x0001__x0001__x0001_·_x0001__x0001__x0001__x0001__x0002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ð_x0001__x0001__x0001_ýÿÿÿñ_x0001__x0001__x0001_ò_x0001__x0001__x0001_ó_x0001__x0001__x0001_ô_x0001__x0001__x0001_õ_x0001__x0001__x0001_ö_x0001__x0001__x0001__x0003__x0004_÷_x0003__x0003__x0003_ø_x0003__x0003__x0003_ù_x0003__x0003__x0003_ú_x0003__x0003__x0003_û_x0003__x0003__x0003_ü_x0003__x0003__x0003_ý_x0003__x0003__x0003_þ_x0003__x0003__x0003_ÿ_x0003__x0003__x0003__x0003__x0001__x0003__x0003__x0001__x0003__x0003__x0003__x0003__x0003__x0003__x0003__x0003__x0003__x0003__x0001__x0003__x0003__x0003__x0001__x0003__x0003__x0003__x0013__x0003__x0003__x0013__x0003__x0003__x0013__x0003__x0003__x0002__x0003__x0003__x0003__x0002__x0003__x0003__x0003_?_x0003__x0003__x0003__x0003__x0003__x0003__x0003_?_x0003__x0003__x0003__x0006__x0003__x0003__x0003_¿ç_x0008_,_x0001__x0003__x0003__x0003__x0003__x0003__x0003__x0003__x0003__x0003__x0003__x0003_ê;_x0006_á[Y¸@Î7¼¾(G¸@ªcÞÂÊ?·@_x000B_:*JÑ¶@_x000C_´,/÷K¸@ôâ£èYø·@X 7Za·@£!_x001F_ÖØ¸@ÉÉiB4¸@£(¢\t¸@ÂÝºw©¸@T¨CÈ0E¹@^[/'·@yj»»å¸@;FÊI-·@_x000F_:	_x001F_Þ_x000B_¸@îý_x000F_]5¹@ýÈð _x0002__x0005_r¦¸@Þ¸°ã·@_x000C_s·ïßH¸@5dy¸@#é´Ä¹@ExgJ_x0003_¹@åØYEÛb¸@«ª{Å_x001F_c¸@ò_x0012_~&gt;ï¶@ïPaâ¸@æinñ¸@_x0001_{½$3¦·@üê3e·@Ú¸Ë~·@XÝ.Æÿå¹@Kæ}#_å¶@_£S¸_x0001_2¸@AÜ½:=Ú·@ÍÉw_x001B_MC¸@CÙb­j¸@Åå¬	á·@½_x000F_+¸0¹@ÙPe_x0017__x0003_e¸@¾i¤Ö¨ ¹@"62¦m¸@TewÏ¾Ü·@Åz_x0008_$õ_x000B_¸@qí_?Â·@õ_x0004_[ÿ±;¹@IB³âV_x000B_¸@Î}]_x0014_·_x0005_¹@½±3_x0011_Vó¸@_x0001__x0004__x000E_´Íé¶@ÚñM_x0011_]Ô¸@Ô@Ø_x0006_v¸@âÓµO·@­ÿÝ÷_x001C_ª¸@SoHæ_x0006_¸@O®_x0005_7º·@2_x001F_&lt;¶aQ¸@å_x0019_¢_x001E__x0003_Ô¸@_x0004_./ÚîÓ¹@Ç±éüL-¹@å¶_x0013_èïc¸@_x000D_n%"_x001F_¸@£&gt;\È¹@_x0002_¯:/	¸@)_x0014_C¥²ö·@.§ë_x001D_Ü_x000E_¸@ó_x0017_¬k8¸@³6§_"(·@9?vX¹@$ÿJg¸@	Õï_x0007_¸@_x0002_¦~¡·@_x0016_X»){¸@û{&gt;g_x0007_¸@ÅÄ·@,{Èôh¶@ª_x001F_¨H_x000E_·@Ã_x0014__x0004_Ï.5¸@ã._x001F_¯ô¸@þò-Â·@ M÷3_x0001__x0002_þ·@ëáØ³Z·@ç!¬_x0007_@¸@ñ=qF¸@8@_x0013_Üú|¸@Xø©Û¸¹@}Ó¸@´§E2U¹@ãMÊl_x001F_¸@ÚÞ_x0010__x0014_­_x000C_·@WºN«5¹@±ãC_x0015_ÌÀ¸@]6&amp;{ÿ+·@ÖÄ${û+¶@°{Õú¸@¤_x0002_ñ³ô¶@_x0003__x0006_R`8m·@ÖÏ_x000C_dÐá¶@_x001F_Ñ¼	Zô·@_x000D__x001D_èý£Ò¸@câú4,é¶@âo_x001D_Þ| ¸@z_x0002_hl²4¸@low+R¸@¯&lt;n_x0014_·@@)Zøêð·@_x001E_5û­gå·@_x0004_ø¢ÈØ¸@¸oü¾Ù¶@&gt;+YÃåH¸@x7¼£U¶·@GH9þ_x000E_/¸@_x0001__x0002_	v,&gt;¸@¢ _x001B_¹¹@K$wÁe¸@õJ\là`·@_x0019_®Ôñ¹¸@i_x000D_{ýß·@ÞI5'÷¸@aWZML_x001D_¸@T¶V°F¸@A.úJ_x000E_D·@{Ëç	·@¸_x0002_By_x0001_¸@_x0011_%óY¸@!:áïû·@2_x0019_N/&gt;¶@ï&amp;`7½·@¬ÏvÍN¹@älNÑYu¹@¦M_x0010_&lt;¹@¥T_x0018_Ò&gt;l¹@Õt¢u&gt;W·@f;*ÿ_x0015_¹@v£ÖrA¹@Gâ`Vß¶@mãÏ²ò	¸@ò®xéå¶@ÒZº)æ'·@¾0º®ô¸@ë_x001D_	]¸@Ñ°Ò!Ï¸@U_x000B_²Ô2_x0007_¹@_x000C_3dÂ_x0001__x0003_h_x0002_¸@Îöð¶Z¸@_x0003_,%sS·@X2Ün.¸@yN~Nkµ¸@Ø][,l¸@8¦þ_x0008_,¸@C}_x0018_87¸@þ_x0016_~|x¸@:¹#¶Û·@Z«ëuc¸@Yå°`ÝF¹@_x0011_8-Ø¿¸@aØ_x0012_áí¸@¡/æ=_x001F_û¶@ZÍ¿M)_x001D_¹@*u´_x001C_½]¸@=DhÎ¸@ë~ßÙÊ¸@¾O_x0012_¸@ág_x001B_µø¹¸@Î¹«ôÒ	¸@ÜZî¬¿ª·@zùS·@ËÜ_x001B_ÜÐy¹@¿S¹&gt;©Í¸@|Á¸Dt·@nÍ¢rQß·@¦R_x001A_,dë¸@_x0006_	úøýà·@_x0019_ñÁ	³°·@N:_x001E_IV¸@_x0001__x0005_wv_x0011_ä¶@¨#»ÔÎ¶@	|æyÅ¸@NzV*äS·@ðØÔ_x0013_Ò·@ö5ÇÒx[¹@ãaòú_x0006_·@_x0001_ÄõMªÞ¸@_x0004_äFñÜ·@K¡t	¸Ë¸@i|&amp;)c¹@[W¤þvê¸@xil	¸&amp;·@ù±±eÑ\¸@_x0004_Ø»ð·@w_x000B_ý_x0007_!¸@-_x0001_ph¸@ÄèÇÄ=¹@ø[Ìéë¸@·Î;É¼Ë¶@«¹?_x000F_¸@6ö^_x0002_÷·@"6'Îò¦·@3ã6b°_x0003_º@_x0014_ÀPuµ¸@Gr×[öæ·@z_x0004_ç_x0015_b¤·@6_x000B__x000F_´°¸@rb7Ì·@-b±ì_x001B__x0014_¸@1KVSJ~·@½_x0016__x0017_Å_x0001__x0003_3·@ÒýJ©9¸@¢öLKw¸@xª_x0012_&lt;Ý"·@Ü6Ø_x0014_ÿ¶@3Âôþ2·@_x001E_s+_x0007__x000D_¸@×ó_x0015_xö·@_x000F_³\¸@ý¼9Y¸@oþ(¸@ÌþèÎ_x0015__x000F_¸@*/®j²¹@-µ_x0017_¸@Ê8a£·@ZÿÅú·@ôDµÿ	º@¶}_x0019_ÏDµ@_x0003_ºüÁH¸@Jáþ_x0002_Î·@ã¿àÃÜú·@âàwr:þ¸@_x0016_'/UÚ·@M_x001E_Àoa¸@ùÃ%½¸@èõ§T_¸@]_x0011_½f·@_x0007__x0004_;,_x0014_·@_x0016_\Ù_x0003_áÿ·@^_x0007_år·@Þ_x0012_UÌ_x0003_5¸@_x000F_¢De_x0017_ã¸@_x0002__x0004_RIJñ·@uÉT,_x0015_¸@ÁÕ_x0005_ñá_x0002_·@2ðì?¸@ÕY¡åz}¸@_x000D_=øz(8¸@ Ncò£¸@6_x0002_^A¡·@#Æ!sU¹@U3Í_x000E_.í·@Ý aJ_x001D_*·@T'x_x0004_É¹@	Ý[p·@¢-L;-ë¸@ï_x0004_Ó-]_x0007_¸@ñÜåP»Ã¹@_x0003_Á _x000D_¸@øÝß_x0011_1·@tÈÜþ°¸@r?B³¸@±»5/ôi·@ççÐ.±·@;_x000B_Ý4+«·@¥D³Ó¶4¸@ïQ(ß¸@_x0015_vÚÇk¹@Òð!_x0001_r·@_x001C_Gû·@Ôoyäp·@¯$°â°ñ·@@»_x0010_ÑÂÖ¶@Íu%_x0002__x0003_1¹@ñ2_x0013_³â¸@A&lt;Ðû|â¸@:¼jÒ·@ùÓ¨jûN¸@uTï¸@Í&amp;¨v¸@w~%·ë«·@ÿ³ï_x0016__x000D_¹@Rh¹·@w8è¹,y¸@_x0011_ô_x0007_w¸@ß ¾_x0019_U¿·@.¹_x0018_¢Àº@+¬_x0013_âwº·@o)_x0005_4¼¸@èÝ³ª·@Rw_x0001__x0014_á¸@2ò-Ñ·@pJïq r¸@&amp;ôíMNT·@¾ý_x001C__x0013_GI¸@Û_x0015_ù²_x0010_·@ÌO»÷e^¸@_x0002_V'óÓÄ·@ËÃ_x000E_û·@K_x001D_O\|×·@aÐjÜ¶@Î_x0012_¯Y\Y¸@ï|ï¯&gt;¢¸@¿äðT¹@%¯eÞ_x001E_×¸@_x0002__x0003_NçIvæ¶@¢'_x000C_§ª6¶@ì¾ÚüH)¸@_x000B_ñM_x0015_$¸@?_x001E_÷Ë_x0019_â¶@D	LßÅì¸@Û¯èÖ"¦·@©¨_x000E_,¸@þâø÷Ñ·@ã²o/B·@"_x0019_¾ód¸@ã9nÒ7*¹@7M@Â&lt;¸@_x001F_2Y5a¸@¥tDÅ§é¸@_x000F_Ù_x0013_ÕmA¸@¸QäÓ_x000B_5¸@ð[.x¹@s±¼;_x0015__x0002_¸@nîÖYô³·@MTawQ¸@zë³:ÈÇ·@DIí»_x0017_·@9Èi_x0002_U¸@DhÍ_x001C_¸@3·_x0016__x0019__x0018_&gt;¸@Áò$gR¶@íÆÖ:´~·@×Ó_x0005__x001C_¸@õ_x001F_ü¶]s·@æsÄ#_x0001_·@¼+_x0002__x0003__x001A_x¹@ª_x0004_s¹1¸@z½p2õb·@~0,!&gt;2¸@£_é_x0007_&amp;t¸@Tþ·@1jØ¡_x000B_¸·@ÖüâÍ­þ¶@Ô_x0008_7_x0010_)_x001A_¶@_x000F_ófÞ¹@G¡G_x0002_á·@ÀrÂ_Ê¸@º³Á_x000E_¸@ Î_x0002_Û_x0004_¸@_x0019_G¨µá÷¸@P&lt;vbz¶@ék_x0011_~µ_x0018_¹@_x000E_áÙ1I·@l_x0001_R[ü¸@ï_x000F_m]_x0018_¸@_x000E_·$¯4·@_x0015_9ú×ÆS¶@=AwäÛ¶@.û_x0011_ñ¸@_x000D__x000C_A_x0006_r¶@ûK_x001D_i_x0008_g¸@&amp;MY_x0003__x001D_º@}¡ZÒd¯·@»¾Ro¾u¹@3¼[_x001A_ÏC¸@nlhÒÎd·@SÎáÌ	?¹@_x0004_	.sl&gt;G¹@W"ß_x0003_cD¸@|»_x0001_~Û)¹@ýZäÅV¸@_x0011_¥®c_x0008__x0008_¸@ÐÕvûÕ_x0016_¸@þýÂâz»·@dÇßqÖ¸@Lô_x0002_î¸@»·_x001F_Àð¹@k^)_x0011_b·@Xÿ_x0015_»õ$¹@_x001D_ÄðÊ3_x001A_¹@e!)Ö·@ßè¿Õ6|¸@×_x001B_È_x001C_E¸@Ø_x000F_ì_x0016_%o¶@AtæP¿n¹@ê]°8_x0008_¸@¿°=më7·@.L@¸_x0011_¹@à­_x0006_ó¶·@_x0005_¿n_x0004_¸@³zyÄ_x0007_ ¹@&lt;É¶Â$¯·@cÄ§ã_x001B_·@,Ã_x000B_S6¹@~¬±¼É®·@Nú:*:D¸@qøÅÙ_x0007_¹@°È«:_x0007__x0015_·@î_x0012_¬_x0002__x0004_Î,¹@¼|®X+G·@~._x0012_M_x001F_·@U&gt;TI3¬¸@â{?SÚ¹@@ë_x0017_=c¸@_x0001_õÈ_x0003__¸@·w9bw·@Ñ®2x7¶@_x0003_^ýo|e¸@L_x0019_yÛá»¸@´Áþ¸@j#]_x0006_V»¹@mÖj_x0007_%¸@?úËç÷·@Ç´¸F.¹@ÉL@_x0010_:·¸@_x0019_®¯TíÇ·@Ù·NÞ¸@Ö_x001D_£ÚÇ¸@sû_x0017_iå¸@st´÷·@_x000C__x001A_G]¼¸@üwE_x0011_Ë¹@Ä^_x0005_H¸@.ÝK_x0007_j¹@·.X3Ðj¸@£BD1·@d°õQ8Æ¸@2{£;çç¹@Ò³©'¸@_x001C_@që_x001E_¸@_x0001__x0002_í_x0006__x0010_T°¹@n3Ã:¯¿·@&amp;#4¯_x0003_©¶@BmD6_x000F_·@6e_x0007_ÁBâ·@m¹¡_x0002_ ·@f®K_x001B_Òþ·@ÝAºS%¹@bÂ_x0003_/¶·@Æó]ýße¸@'=~»ø7·@(_x0002_=û¹@ÛÖ_x0005_ûÒ·@¶_x0019_Øõ¸@.gÏ_x001B_Mù·@¹tª97·@·Q³¸@¾í[a_x0008_{¹@ûn¦±6·@'½ÞßU·@ÆKÉØ_x0004_¸@ÞgÚº"¶@_x001E_Ö_x0013_¡·@39_x0001_$r5·@3^·ß¸@HÀ*ê¸@emn _x000F__x000F_·@ø	aÁÛ·@Ï2Ír¶@ê íì¶@Öf_x0016_2ño·@A,_x0013__x0017__x0002__x0004__x0003_,¸@\V,¹·@_x000C_}_x0012_Ê}¨·@_x001E_u×µ4&lt;¸@§½Àù_x0017_¸@ô_x001B_d/_x000F_¹@OÞ_x0016_×QS¸@cJ_x0012__x0008_ßN¸@!¦qõµ¸@DWGÅÆ¸@5_x0016_UÚJ!¸@K,Mhâ¸@yøÖË¸@E7¼wÝ³·@¨OàÎ¯¸@	é/bù¹@Ô?V_x0011_Ã·@_x001F__x0012_WÐX¸@/_x0008_ åÈ·@69õÎ¸@¹yÖ_x000B_¸@²_x0010_y_x000B_Ó¸@_x000E_Á_x001C_]¸@[¦È²_x0006_\·@ØôSñ¯&gt;¸@BÝ)_x001F_·@_x0001_g»µ·@°S*)_x0002_¹@$ìg8ô·@v[ØJÞ¶@ÃHÃ¥ÚÞ·@_x001F__x000C__x0001_f¸@_x0001__x0003_XÅy_x001E__x001A_¸@âÚÏ_x000B_¸@vÿ÷ô·@@ ³_x0015_Z_x000E_º@ß;Ô¸@z¤ÏÊm&lt;¹@òÑ_x0012_Àz_x0014_¸@àÎ_x0011_ð;k¶@Ót`Ô(º@ìÏ¥n;_x0019_¸@_x0010_ÛYûº¸@_x0001_»_x0018_VÁ·@²¢çªþ¸@É|¬ÒÀ¿·@zã¡ÿýb¶@%Òx_x0012_µ¸@SÊá'y±·@¯¨5ð_x0017__x001A_¸@ú_x001F_m|¸@,¥_x001F__x000E_O¸@¸_x0006__x000D_³ÿ³¸@èy¾`K¢·@2öX_x000B__x001D_¸@3º_x0004_eVÊ¸@~x/xVf¸@àzäD'±¸@É8ï_x000E_]&gt;¹@tÅü¶Ì¶@¨Ýª&amp;¸@_x000D_¥ª5y¸@¼¸ÐðB·@ÿ°c_x0002__x0002__x0003_6å¸@_x0015_c4kÑ_x0005_·@@j_x001F_gp_x001E_º@ä[Ö_x0008_¿¶@ÛdûÇÛ2¸@ñë²_x000E_ã{¸@¾$VÄs7¸@ (®f¬?¸@Ù;°*ú·@Ò¬+·@×ÉÝë·@_x0011_6Bî°¹@°_x0003__x000B_Âù:¸@6_x000C_6{w£¸@p&gt;rÞû6¸@"Ö½¹`Í·@q+ô^_x0007_¸@©o$8Ã¹@Ï_x0005_*_x000E_n·@3ýÑ7¾¸@Â³e_x0006_ÒZ·@_x000D_rl_x001D_Û·@ëÏ_x0016_Úï¸@lªÁ¨¯¹@åaðTÂ9¸@ÐèÊ_x000B_S·@	|¾\»·@ìO;"¸@1Ñõä¸@÷_x000B_¢%t,¹@óºW_x0001_¸@ØÜÎ¸@_x0002__x0003_±@H¸@ÜßÜÇ'_x000C_¸@8G_x0006__x0014_\ë¸@"Î°á&amp;·@²7b_x001C_Ü@·@PÚE)ñ¢¹@£qÉ[Â_x0005_¶@Ý;S1+¸@y¥þÝ¶@VU_x0005_õ¸@¹N"9_x0017_¹@À_x0005_¸_x0005_hí·@_x000C_ª°Éê_·@_x001E_lF2L·@Lif_x0004_Ô_x0004_º@U2ú¯ß\¸@]²ïZ3_x000B_¸@_x0003__x0017__x001B_tY¼¸@_x0006_ÙÙf4&gt;¶@cVÓ_x0015_W¸@Z_x000E_p·@M;·@ô_x0001_Íö¸@&gt;¢ðÓO®¸@¤/_x0003_8h·@ußLKI¡·@{7_x0016_Ë°N·@´&gt;&amp;z2D¸@D;,_ä¸@n[¡_x000D_&lt;g¹@ÓE)_x0017_s¹@¿ßë_x0001__x0002_¶@=qo_x0010_·@âûKNm¸@ _x0014_.]¸@âD_x0018_ôY¸@_x0004__x0004_oàsÔ·@p_x0003_ð=ó·@úë_x0003_ÁIÔ¶@¹_x000C_/&lt;&gt;·@ãTTA½_x0018_¸@ÈÚ2_x0015_ºo·@Ãt½_x000F_8Þ·@)M_x000D__x001A_øØ¸@E&gt;_x000C_´_x0004_¨¸@_x001A_t/L_x0013_¹@±¤ZÜï·@ÓÌo _x0001_·@Xy¿8g¶@A¯Òâã·@öý2_x0018_[Ð·@ª&lt;Eß ¸@VChd·@9òZ¿·@ÌP·@ºæEð~¹@ÅnÆy¹@Â_x000F_ñ_x001B__x000C_¸@ñWeå{_x0012_¹@Ï_x001C_¶È·@üí?_x001C_¹@»ãÑh	ð¸@}à¸ÀÁÁ¸@_x0001__x0003_tâ¯Ú_x001B_¸@jEú_x000D__x0002_¹@=×ªã¢¸@ë]cFîÏ·@øx[g$5¹@_x001A_{A´ý¸@_x000C_½(IU¸@Y_x000F_Qr~å¹@_x0018_¨_x0014_¸@Z9u°½¸@_x0018_^®_x0007_Ë·@:¶n·°1·@_x001C_ìn{_x000C_D¸@í÷_x0016_I¸@n_x0018_â[Â¸@|_x0010_Xð·@Ã¸±_x0011__î·@Æ?Ñ]_x001C_Ø¸@¡U©¶ ·@NKÿetË¸@O¼;x·@N­j1£¸@ £%¬?·@()°_x0006__x001A_·@©ç_x0010_÷¥_x001D_¸@_Ï EÁ·@_R_x0008_«Úü¶@"kb¦·@_x0007_.¸cè	¸@s_x0011_¸Q ¶@ï9InìÓ¸@6(T{_x0001__x0002_¶	¹@TPDå¡Å¸@f¯´_x0002_(¸@¿%_x000D_Ø5S¹@½Í:X_x0003_¸@6}h|8¹@uFVaE·@&amp;Þw7Fð¸@¢º&lt;§¸@å_&amp;f_x0011_U¸@Ï¬ù'Ö¸@_x000F__x001D_²_x0012_`¸@«+_x0014_=1F¸@ã_x001B__x000B_K_x000B_s·@_x0019_ÍO­lU¸@Î_x001B_OáõÓ¶@LÍûå&gt;g¹@j_x000D_t&lt;É·@d_x0019_S+_x0008_º¸@«N¯Ç·@ ¹Q#hÙ·@_x000E_f±_x0017_°¹@Ì_x0001_¦ì_x000B_a·@UVu+_x0014_¸@Qï{_x000D_¹@b¥¶òíh¹@¨Ä¨^w¸@ Ë_x0016_¼ý¦·@áÞ_x0015_L³¸@Â_x0006_h¿a·@_x001B_gÎ_x0017_m¶@³n_x0017__x0008_Ñ¸@_x0003__x0005_ÕWSÛêâ·@_x0002_ÈÚ¯ÕR¶@Ì6O¦q¹@÷_x0018__x0013_½mi¹@WàÕep_x0012_¸@¥é´s_x000C_Y·@ß&gt;_x001C__x0003_À¸@`F±êR½¸@Êô¢¢b·@|¦+rë·@_x000E_ä{_x0011_*7¸@_x0005_¨&lt;E_x0012_-¸@l#ä5ù´·@SÇ_x0001_Æô³·@_x0011_µÝEÖ·@¬AýKÇ¸@Á#S;\¸@G{Å¸@0õ_x001A__x001A_·@bË è4_x001F_¸@*¯3º·@N{Ià©¶@|¬[e ë·@yî&lt;G·@n&gt;êý·_x0013_¹@ã@ÏC_x0016_^¸@Æè/· Ú¶@_x000E__x000B_¨?¸@[ì¤¡¹@³_x0005__x0004__x0004__x0003_¸@$ýL~¸@¦ã±¡_x0001__x0002_Ì·@¡µN¶å_x001B_¸@Æ&lt;Èí¶@×[!ôl¸@¥VÁ'_x001E__x0017_¸@Ô$Ó_x0017_7c¸@JøðÂ©·@Ê{46_x000F_·@µE-5¸@ý8ò°¸@¤VM7Ò+·@_x0005_Ì+ç·@ìï\	Á¸@oé´¶JY¸@l_x0006_§«_x001E_¸@¡ÓÓ8?¹@¸B_x0012_¥]¸@J±¾ë¿&amp;¸@º5[¨§·@[R__x0016_,¹@V_x0002__x001F_Q_x0005_¹@ÁÕÒQ»¸@ÃÙ©8þ_·@_x0010_SNÌ^·@ÿ_x001E_]Ñ"¹@È_x0004_d*w¸@½ðQÛÅ·@¯_x0015_@¼f¾¸@j_x001E_w*X&lt;·@0Æ¦_x001C__x0011_ê¶@Ôg©òõB¸@;#}¯õ¸@_x0003__x0004_ñ¥Å¯X©·@.[Wº¸r·@Ò,_x001D_(Ü£¸@&gt;ã_x000D_lÐá¸@V\ÿ_x001E_!¤·@ÙÎ÷r¤&amp;¸@T%í*ÁZ·@_x001D_÷¦w­¶@åóÛñä¸@e_x0016_Ìâ4·@_x0002_Y%Íd_x0006_¹@ÝZ6T¦·@¾_x0006_íþÔ¶@_x0007_È]gH·@¤_x0001_j-»@ÞÐãÜ9 ¸@Îº0$y¸@~Ú%©º¶@ÍÏWGÞ4¸@`$é@,¸@_x0008_;¹r·@!þ_x0001_õm¸@_x000F__x0017_ïÔL·@aò8Ì¸@ô3Í¬¹¸@¿_x0001__x0003__x0006_´_x000F_·@õÈKgç¸@³\PÐ®¸@5_Íã_x0013_¹@4±ö_x001A_Ó¸¹@¬¯yYTg¸@0MÖ_x0001__x0002_·@Kg~²û¸@8zF3ßø·@zÍP.Ûª¸@ÊÏoR_x000E_¹@Pöm.Ë!·@þæÕ§Ó(¹@_x0011__x0005_øÌªö·@öBGqFS·@'F¯ñ&amp;ø¸@lnN_x000E_£·@/çkr$m·@_x001A_`½è^¸@KMD'_x0002_?¹@]U_x001C_;É|¹@&gt;·Ú2·@;Õdó¸@M8¾añ¸@²F¤_x001A__x000F_ò¶@2_x0015__x000E_#r¸@Ç-õ°¹@T)BÛ¶Û¸@®Á¸Ç·@Êp,aÑ¶@ÁÝP_x001E_·@½s$9g~·@=F_x0002_F o¸@_x000E_GÝÑõ·@vWXNëH¸@%FÍ_x0008_¸@l_x0019_µP_x000C_R¹@]/|Íöi¹@_x0001_	Z?'¬¸e·@]_x0008_¢¥Lï¶@æ_x0007_N_x0018_,A¸@tÞ_x001A__x000C__x0005_ª·@_x0017_¹àw)¸@ÉVÃ¾D«·@þ¾æ±Z!¸@Cí_x0002_É¸@_x000C__x0015_J¹@;Ý_x001C__x0018_¹@Óg¨N¶Â·@dþ_x0011_O·@x^+,Q_x001F_¸@Çßp#¬Cº@¼4GÎì_x0006_¸@}4þ_x0010_AC¸@	&amp;'Ë¸@WÚ_x0018_|Ù·@_x0003_ÔYéî·@ÂÇÇ¢¸@Wv_x0001_QôÓ·@D¨Y®P·@_x000E_é5$Ô¯·@Ö¬_x001F__x0014_ ¸@*_x0008__x0004_ÐS¸@.0_x000F__x0006_{£¸@¨ §Úºn¸@Ý±O_x001F_ò¸@q¨úD_x0014_¹@KÇâßæ¸@Sÿ]üû¶@VÉo=_x0003__x0004__x0019_g¸@ÃÊ¼ï(·@ÆÞo_x0006_Ë·@_x000E_¬6åÞä¸@.ç_x0011_áR¸@µ_x000D_ÚZÜ¢¸@- j_x0011_L¶¸@ Þ_x000C_±¸@Ùå_x000E_H_x0006_¸@&amp;cdl¶@_x000E__x0008_¥l\¹@³43_x000B__x000F_¸@ZrTE_x0013_;¸@\_x001F_´;ïÚ·@ ã_x0011_T¸@ñæv_x0011_¸@L_x0011__e_x0008_Æ¶@¹É@¸@Aì÷â@·@i!y&lt;§¡¸@pR-·@âø¡Q~¨¶@_x000F_¼ëDbé¶@¡ØÕô·@H_x0005__x0010_Xë-·@¡LÖù_x0010_¹@Ýµ{JÝq¸@_x001E_5Úm³¯¹@ç}¹©»·@1My·@/_x0001_ÄPzÀ·@a_x0002_N^ýÇ¹@_x0001__x0002_"+«XÀð¸@úð5_x001B_Ý^¸@ÿ%e²®p¹@Ñ_x000F_uë_x000F__x000C_¹@"lóÞ)¸@éúBág¹@_x0003_|	+ûO¸@_x0003_×cÞoM¹@_x0011_Äôæî-¸@#_x0011__x0006_,a¸¹@ÔøçXc­¹@ìú`Á~ ¹@#ÝÆ¤_Þ¸@&lt;²Oûüj¹@`j)\¹@¹)YúÁ·@ypvù·@küÕfÉã·@ëYã_x001B_á'·@_x000C_²_x000E_Ð·@V¨ÐÞ$¹@(_.öã·@Î_x0001_°Rò¸@æ2rÕÿ¶@ß+Gø7¸@_x0018_9fÊÚº·@öNÄ_x000D_Ç¹@þ]²~*ý·@¦¦pýä¸@_x001D_àw/qÍ·@_x0002_ã£[ª¸@çÍ V_x0001__x0002_Ò¸@ÖÊ4mQ¹@ª±sp¸@¿Õ65S_x001F_¹@_x0011__x001D_ÛÙ·@p[8nÅ_x0014_¸@wµ!|ýB¸@?j@ _x001B__x0001_¹@­º_x0002_Ü|¹@_x000D_d_x0018_ñ½¯¸@N§æÓ¹@Ï2iº·@W+,i9¸@@Bf|_x001C_¹@_x0015_áâ~·@_x0019_~_x0013_îi·@"Nr´hÉ¸@_x0001__x001D_ßÜ¨·@_x0007_dëv¶@Ó_x0019_§Ú+v¸@ûsAkó·@+jIcºÃ·@z¡B^e¸@_x0015__x0004_¾Ùx¸@&gt;ì_x000F_ô¦j¸@¾ÞIc:·@&lt;_x001F_Qºõ_x0018_¸@ëøYÜC¹@;_x0013_R*Ü¸@\¸v®¸@®9`]|Û¸@fz_x000D_Õ²¸@_x0001__x0002_I8)¸@_x001A_;jØÉ±·@_x0004_I&gt;¤)¨·@½_x0016__x001F_ùô·@¹|_x001B_EÈü¸@½_x001C__x001E_²I¸@dj¦ø·@¾NA&amp;Ê¹@:æ)¥ÿ,¸@KÐâ°(_x0007_¸@î_x000F_z÷d©¸@.=_x001F_K7¹@&amp;8PdG¸@lÿ	£m¸@_x0008_)Ã¨·@5_x001F_6¨Á_x000E_¹@&amp;±he}Ï·@n$.1A¸@-±2ÉDº@¿²Eá_x0003_¹@hY_x0004_:)¸@ÍßFö-·@¨Z8¹Ðí¸@øL_x0010_X!%¸@·Ä?öØ·@_x001E_£Ô_x001E_²¸@_x0017_Ç9rí¢·@];4ÙBç¹@k/xÞÃm¸@_x0003_sWÄ·@{Òâg;¸@Lè0_x0001__x0003_¦P¸@_x0013_°Ãõ?·@puR7)·@S¯ï§ÆÒ¸@_x001B_u+3_¹@uF¾_x0017__«¹@móKÚOÙ·@b¼MÈ&gt;¼¸@u^I4T·@ÞÃi'¥·@º¥?}B¸@g_x0005__x000E_£7·@xËMê¸@{¥ÑÑ	_x0017_·@Ã&lt;,?¸@©£íîí·@á¹r!&gt;¼·@º?_x0007__x001D_q¹@_x0003_çxZ¸@Ñi.ñ?¸@¢_x001E_²FÓ¸@¤Å@¢­_x0003_¸@ý¯ .Ö¸@__x001D_ûÊ.M¸@~q»ºõ¸@e^_x000B_räã·@ZGT·@¿_x0013__x0006_+__x001A_·@Ô_x0016_/{2B¸@_x0002_56YQõ·@/ÞäÞ¸@Ódq¸l÷¸@_x0007__x0008_0'ñÙÛå¸@;³¥_x0006__x0017_Q¹@)Ï\_x0002_Ï¹¸@:'¿Îp_x0004_¸@Á_x001A_¿æÚ·@ìñ/¹@ZJ_x0005_z±¶@9ÎN_x000E_FG¸@(9_x0018_'ðÕ·@_x001A_ÿö¡_x0001_·@â&gt;Ñäâ¿·@_x000E_\£H4~¸@_x0003_*^Pß8¹@sXÆ_x0012_¸@VÂ0_x0001__x0018_¹@òãáf&gt;¹@B=_x000D_~6·@_x001F_v÷õñ¸@ÿÏá[²¸@Ík7Ò_x001C_¹@RÞ_x0018_B;¹@¼_x0016_ýûM_x0001_·@_x000C_g¨OÊ¶@ _x0010_ù¦m3¸@¸j_x0003_f`¬¶@ÖHÛÄóâ·@ïåH¸i·@_x0001_ÊÔP·@[ã×Q¶@Ü_x001B_@j¸@úä~?×¹@ÊÍì_x0004__x0008_ç_x0016_¸@w¨"=Z²·@x×6ÎM¸@óê êZ_x0005_¹@¸* }w·@_x001E_özº_x0018_·¹@v_x0019__x0005_?Ô{¸@àß_x000C_·@¦±_x0013_"é_x0008_¹@_U_x001F_Â?·@Ñw+xFH·@´5Rå]±¸@Ú_x0003_Åª¸@wÔg,¸@ªdÏ_x0002_Ý·@-þ¥úum¹@_x0007__x001C_Ç¶·@³_x0019_l_x0013_+â·@áÕrð¸@_x0001_äü_x0012_«0¸@bé×&amp;I|·@-ê_x0003_ªtÈ¸@_x0013_ªñ¸@¢tIq¹·@_x0011_©éR¿·@¿z¢e =¸@úMÃé·@Wa	Âã²¸@¡_x0001_ð_x001C_¹@F+_x0006_tTÇ¸@JM¦^&amp;'·@X[ßòÔ¸@_x0001__x0003_gÉPß¶¹@_x000B_pì®ûf¸@*_x0010_àVÜ"¸@^Í*!¸@_x0010__x0019_±Ý_x0006_µ¸@1GÚ]º@@C!¸@ ÌhµI_x0012_¶@íi§jH·@¶Óqî_x0005_Ú·@R_x0017_zC$·@¨ê¯®¹@7f_x0003_¸¢e¸@=nvxÞ·@æ4¾JÜ·@[Ù#Ò_x0002_g¸@8µ*y¯¸@¥ßØ2_x0016_·@L[_x0019_¿æ¸@ ±d¸@hQb`5·@`¤/¸ø·@{_x001D_¸9E¹@_x0005__x0011__x001A_·Ú~¶@Î)ÔñR¹@âëw_x0019_A¹@òú¦D&amp;·@_x0001_ÑÿÉü·@A¹¢ý_x0004_Ä·@_x000D_8Äi_x0019_¹@FÛ'ýèk¸@_x0010_-BÃ_x0002__x0004_	¨¸@»y'öP ¸@¢)Ãqe¹@M^{®¸@æYáÄÁZ·@5¸_x001C_8æ·@}ø_x0013_'`·@&amp;F_x000B_I®·@QQìÈ·@4®hp_x000C_&gt;¸@_x0008__x0008_BçA¶@Õ_x0002_ünÃÂ¶@±sî"T9¸@U±ÙÞL_x0006_¸@Ä_x0013_£Ðºê¸@ùøÌ/¹@_x0013__x000D_7gM¸@.P_8ò·@Ò1oFLª¸@&amp;Ö_x0001_nl¸@K4V1Þ8¹@;Uìf¸@·'iyTD¸@_x0012__x000B_±_x000B_ºõ¸@¸E_x0003_o·@Oj_x001F_)ð¡¸@_x001A_§´½c_x0006_¸@_x000D_E_x0019_s®)¸@F~Ïe!#·@n_x0006_Px_x0016_¸@xÂs_x001B_¸@OÈ®&lt;8_x000D_¸@_x0003__x0006_%Â_x0003_Î_x000D_Ï¸@´_x0016_¶_x001D_À¹@7ÖíSÔP·@_x001F_oUÁ¸@_x0016_©_x0018_ö·@¾Sc¡_x001F_z¹@_x000E_®R_Ò·@_x0017_ñX±Õ·@ëCøÃ»$¶@"Í_x000C_+Ä¸@7Ir½R·@JëXlV·@¤þ£[¸@örù0_x0005_õ·@º&amp;?â_x000D_¸@¶Ýã_x0014_¢¿¸@*G_x0004_ê_x000C_¨·@ö¸Î_x001A_h¸@Ùß£_x001C_G_x001A_º@ nï¬¦wº@¸eÅÚ¦ª·@¤_x001E_Ý_x000B_PÞ·@.Ú_x0017_ªk¸@÷ßÞ{y¹@Ì¢QÅ_x0017_··@ì' ¸@xxÊýáv·@Zì_c·@;_x0010_÷¼_x001B__x0001_¸@ë;©è­ã¸@éÉ$È·@_x0002__x0004__x0001__x0002__x0007_Â·@I_x0005__x0016_;¾_x001E_·@XÊLêø·@_x0018_Óý½_x000F_Å·@ÌýC¬"¸@_x000B_äëYÌ·@&lt;_x0016_éQ_x001C_·@½=Ñ«,o¹@ªp¶G¸@³yB_x0006_ã¹@¼)ì.¹@ß?-cÇY¸@f_x0002_cÇGØ¸@Úåóøè·@Ø¹YÄÞ¸@UÚYdû¹·@5z?7S¸@÷BUvXk¸@0B ©¬à¸@D8³î&amp;¸@ØÉ&gt;[Ë·@®ªªÚóa¸@=Ç_YW¿¸@¾]Eb*¹@ÀVã_x0004_»_x0014_¹@²¦]¹@ÍßíÓ·@_q¥DÆi¸@@b{ñ?N¹@#_h9:¸@Áú_x0016_[Ê¹@'%=þ§·@_x0002__x0005_ÒÇ§ÛË¸@ñ.a_x000F_X¸@¢Ñólåe¸@ý¦¸1Þ?¸@_x000C_-^öa´¸@¹_x0001_ýÎ{¶@ÔÅo_x0008_»·@¥Ùâ?¹I¸@D:ý_x000B_¹@øÚÚí·@Â-1_x0001_;¶¸@üW±Ãöî·@¸õbÍ g·@)9V#Ö3¸@½v÷Ç¸@«OF_x000D_º@ÿ®MÛ"9·@I_x0005__x001C_m¾ñ¸@ñ_x0004__x001B_j_x000F_¸@÷Àã_x0018_ò·@aøóG[u¸@qíÓ¥u·@Â+Å_x0012_.¹@_x000B_w7c´n·@_x001F_%_x0007_Ò¬¸@fÒµÌló¸@ÿh¼¸@¬¸e4¸@b}GÂLõ¶@_x001A_Í&amp;5m·@-_x0003_îI½·@ç×_x0004_ð_x0003__x0004_ß_x0018_¸@_x001B_?É§4¹@_x0002_Õj¡¸@Úv|sÇ·@$·gk¥_x000D_¸@ßPd!·@ ÍÇòb¸@l®Ñð·@cTÔè4¹@ ÷"JÐ¸@qã»/4Ì¸@ã_x0010_LG¡}¸@5¼°*·@ûÛÃqÏ¶@~ïèÆ_x0019_y¸@§üÄ_x0019_ý¶@&gt;i_x001F__x0010_y/¸@RJ|+Þ¸@"CêXö¸@¸`¥NÈ·@E_x0001_$°ß\¶@_x0001__x0002_åë}¹@?Á_x0006_¯=¸@'Ì¾·@Áµ¾ÍÌ¶@Ü~=dì_x0006_¸@¶&lt;ríç¸@$'_x001F_%kÌ·@_x0013_ýâë¹@É_x0013_¢ø;ã·@_x0012_H¸@fÚÂU7¸@_x0004__x000B_Ò¦&lt;p¶@VÝß_x0013_®§¸@P¾ã¹f¦¸@	Ób@o·@³M_x0007_;p·@þßà_x001A__x001D_·@Ã;ëE_x0019_¸@¯­KZÌ·@ÇÙ[G3¬¹@v_x0016_ëu·@·6_x001C_3·@¬ôF_x0012_Â_x0006_¸@4ý*,È·@Qa_x0005_Í¹@pýÞ³t¸@Sè:÷u¸@L_x001F_Ü¶n·@î_x001D__x0008__x0002__x000E_¸@üÉ	¬_x0003_À¸@ÚÍÃ[¸ª¹@iõxÕ1½·@fÍK_x0001_Ãµ·@=_x001C_¾&amp;Î¸@Ç`«}¹@ô4÷V_x0019__x0014_¹@¬¼Ïm·@¨_x0004_k_x0014_¸@_x0008__x0006_÷ÛY¹@ÒÑÊ³·@à~¥®]¸@Qâá°ôS¹@8ä_¾_x0001__x0008_!ã¹@eXì#¸@ÉËf_x0008_z¸@_x0005_kDÎN¸@Ùn_x001C_&gt;&amp;¹@ïu¸Dcz¶@_x0013_ìÔÉQ¹@_x0003_¾Á^\_x0006_¸@xG_x0013_CJ¹@ó Fc_x0014_Ì¸@v/_x0013__x000D_º¸@x_x0008_¹,¸@#Ó¤áÙ¹·@J_x0004_/û·@6´£i´¸@Í_x0002_|_x0002_&amp;·@qê¶@..cE9N¸@Y.%4H¹@æàH¼Ç¸@üò,x:¶@ÝÔ1~ï¹·@$©ç»,5¸@¯_x0014__x000E_Ç¨ð¶@£½ÜDA¸@:ÜÇ«Ð_x000F_¹@fè:ðA&lt;·@Q_x0004_w$þ·@LÜ&lt;Ñâ¹@_x0012_`Gwû¸@À_x0007_zød·@j_x000D_Ú+_x0017_°·@_x0005__x0006_°*+üà¶@æó&amp;Ö_I¹@­À`_x000D_p·@p_x000E_n_x000B__x0018_d¸@_x0007_í-0_x0004_s·@áÊ¹»_x001C_¸@÷Á_x0012_Ìê·@PÚ¸»í·@ÈV}Uz\·@!Ø¶ð"U¹@¶å	Ñ*¶@Ë¹¿º_x0018_·@v_x0011_¤n·@ó×_x001A_v¹@ì²VÕð¤¸@Ò°_x001D__x0003_ð_x0003_·@oÁ_x0004_c¶£¸@¤×¹&lt;' ¹@_x0019_°_x0017_Éc_x000B_¹@fÉñKø¶@	z%SÈ!¸@_x0013_"b81²¹@}ÁÆ,ÐV·@Ï¬Ã_x0002__x0019_¸@à|V_x0011_ê¸@©û_x0017__x0010_t ·@Ë.I·@_x0001_ _x0011_^¹¸@bð|è´â·@ëÜâ_x0002_ÞØ¶@©þ_x001F_Hê·@û]¤K_x0001__x0005_´·@ÀMIo·@_x0002_MqËä_x0004_¸@;Qt_x0017_ç·@Ú98ÖJ3¸@þtHu¸@â"U-_x001E_Î¶@¹-_x000F_\$.¸@¥îÍ©¸@­_x001E_%¸@_x000C_§Zo_x0019_º·@Yó´j ¥·@2_x000E_Gá]À¶@¬_x0019_8ð_x000D_¸@×_x0005__x0001__x001E__x0007_¹@N@HPýª¹@?Ôª}éö·@²ó¤ZlM¹@È_x0012_¾bWþ·@_x0006_üÔ_x000C_³¦¹@%V/¨_x0014_Q¸@uE¤]í·@Òu½·@©³]i¸@ïLùð_x0018_!¸@_x0003_/_x0011_ñ·@_x001B_@u_x001A_åE¹@øa-&gt;ë-¹@.`*u*¸@_x001A__x000F_Ü2U·@_x0010_ª¨$Ïë¶@äî§ì·@_x0001__x0002_(Y_x001B_6E¹@l»_x0002_aÖå·@°V¢iô_x0016_¸@ D´8Þ¸@¡ó¡bç¹@¥EÙ±UE¸@½X_x001C__x000E_þ_x0002_¸@ºÌÑ\_x0013_Þ¹@/&gt;n§g7¸@³_x0003_£Q_x0010_¹@f_x000B_é)ï·@²_x0016_¶_x0002_(F¸@¾_x0006_lMôÎ¹@Nd_x0002_xu·@»åæûò¸@!Wæ°½õ¸@º)Óz0¹@qP_x0013_&lt;¹@qÙ¢sÈß¸@¼ m"ýM·@¨¸_x0004_ë_x000F_Â·@º/YJ¸@`mqÀ¸@N_x0008_3sòW¸@¹XëÁ]_x0012_¸@Ä©³ù?_x0005_¸@õ¹5pÊÉ·@8ð¨3)d·@aÓn_x001D_Io·@~6_x001C_3{¹@&gt;_x0008_x_x0006_ëÔ·@W1V-_x0007__x0008__x0005_þ·@_x0017_S"_x000C_­+¸@óQ(õ³¸@KR{áÈä¸@X¢Ú_x0006_¹@®Â0ùLv·@BdÍºR_x0014_º@nú&gt;å_·@@_x0002_À¸_¨·@_x0012__x0014_Ì_x001A_þ·@V8!/_x000B_¸@ðRÜ7¹@;àû5y}¸@tõÔôÉ=¸@ï_Âÿ·@1&gt;EÓ·@¾iÑ¬X_x0012_º@½§á2O¹@á_x001D_HzÏ·@£^ùPW`¸@"Ë^é¶@~&gt;Ï!_x0014__x0017_¸@ÆôÄ_¨u¸@_x001E__x0012__x0012_m·@®t½¡Ëç·@_x0001_×sôy¹@_x001D_Øà_x0014__x000E_¶@%ßp¹@ô^÷½·@4µ_x0007__x0003__x0004__x001A_¸@&amp;òW¤w ¸@A¶°É9§·@_x0002__x0007_Xy¤õ_x000F_§·@4§y°T¹¸@kãv_x0015_vÂ·@É{è&amp;Ö¸@_x001E_Æ2Ò¸6·@í®R4?·@Ëß&lt;a/_x0019_¹@Î°¯Ô¸@:ßüÅM4·@µ+Ãz»[¸@j_x0002_¸@»_x001C_l~N¹@"¥±N&gt;É·@ø_x000E_Pë_x0016_º@=¹ÌÅ'·@Ú&gt;_x0006_Ë½·@_x001A__x0018__x000F_xR­·@Ï©Ö¤·@FüØ%ÏÃ·@BnÒW_x0008_ã¶@C_x0008_Û_x0003_(´¸@ÀÛÒ¯_x0005_¸@|_x0017_Æ­z¸@0_x0013_{x©·@Ùè ³µ·@/f;¬¸@ á_x001C_¹¸@_x0001__x0004_ÿaÚ·@\_x0014_|[]P·@ÆôÃB¸@ÖwMË5·@93Ë_x0001__x0002_g_x000D_¸@úÉ_x0003_·@6Ð_x0017_O{¡¸@_x001E__x0010__x000D_ß$Â¹@D=Ffô~¶@1êÜÓ¶@j1_x0013_äØ¤·@@u·_x0008_³·@µ¿n¯¦/·@_x001F_t._x0014_Î·@_x0008_q­²{¸@»ì_x0017_?¸@ûëíêN¹@Ffuïÿc¹@µ¶-	°k·@r_x0008_Bî·@_x0018_¡ö+ó¸@zKe)´|·@¯&gt;2ÓÂ·@¤_x001A_¶_x0010_·@Æká"m¹@_x001F_gíH¢¶@ÌÚ¢h%·@ÆöUÔÚ¸@_x0002_VÀ&amp;5·@Åé¸ï7¶¶@?uü]1Q¸@UÞ2ú¸@!¡ú£P·@T¶­_x0006__x000B_Ñ¸@¢T'_x001F__x0019_I¸@¬»J©_x0005_¸@_x0003__x0005_^_x0014_Õ_x001C_ê¸@7'éïÒ·@nË@2öb¸@PUO¡äî¸@ª=òÇª_x0002_¹@Ûû_x0001_k_x0005_¸@Ó^U.¶¸@sÎ½Æ¸·@_x001B_ðYæ_x0011_Q·@JÎyíN_x0002_¸@,§k®_x0014_¸@Y6_x0011_5Ï¸@Æß_x000C_Î¶@_x0001_°ãÝÑ·@_x001E_{|þ8ë·@½¶õW_x001D_¸@³¸».AC¸@-	_x0006_YÙÉ¸@8ceOÒ¸@o§_x0019_d_x000F_ë·@'bÆM¸J¸@$¢Kì¸@1ó_x0004_Ï·@8Ù)_x001E_·@Fj¼÷·@&gt;Ù_x0006_]iI·@öËMí·@jG²|_x000C_°·@¢_x001F_À¸@AAÓ^R¶@MöúØ$¸@O¨Ñ´_x0003__x0007__x0019_ ¸@_x0014_ËH_x0002_·¸¹@}ÔA_x001C__x0005_·@ßfÌdÃ¸@V*AeÜñ·@×øùù·@ó_x0013_M_x0017_N_x0006_·@là\®·@°ØÌ_x000D_Ã¸@ìÔÑùº@u¹?µS¹@è	}²_x0017_P·@Â;ÞÐ_¹@S_ê~2·@océD·@lM_x0005_¹@D_x0003_º|,°·@ë&amp;·)aÉ¸@!'9á³®·@]LÃò²6¸@B©6_x001F_ú·@äd0£M_x0003_¹@_x0011_ý½°ü·@©D_x001B__x0013_&lt;¸@_x0008_äo_x0012_-Û·@]&amp;Úê·@Ô¯Tæ·@Eï£sV®¸@.1Ñ_x0001_`t·@ÜNZl|¹@yqçæ·@Y2_x0004_0Ï_x000E_¹@_x0001__x0002_Æ_x0004_4æY ¸@¨Í¼³Û¸@Våb_x000B_·@_x0017_~_x0008_Hê_x001C_¸@·-©3Z8¸@©)_Y·@rGøö6_x0011_¹@Á!ËðR ¸@_x0005_`\?·@Á[Å4_x000C_3¸@ËÝ8}±¸@(ö_x000B_6_x0013_¹@~] 0Á·@0îâI¹@I_x0003_3x$¸@ê_x0014_ù:}·@ü_x0004_±_x0013__x001E_¸@À _x0005_Wä8·@´ª¨é§¹@yoâÏø·@³¤µiý¹@ö¸F Cë¸@ñ?ò.#·@·XÊ+0W¸@æÑä;&amp;_x001F_¸@|ô2{¸@wzPéÙ·@n×«Â-¸@_x0017_ßÆeþ¶·@SÏ&lt;}Ë·@¡=É_x0019_¾·@*¼M_x0007__x0001__x0004_§¸@/v9&gt;-+º@FGvÏ*_x000C_¸@Ü_x0006_huÁ·@¿¯uÌg1¸@ !°y¸¸@ _x001C_ê_x0014_iø·@Ò_x0004_6­¥·@WPDg4:º@¹w	V_x0007_¹@Áa_x0006_ãæÓ·@Ì£ã·1Ü·@&amp;_x0003_¬LX¸@¸X_x0014__x000C_o_x001E_¹@yp¿_x0008_¶@új_x0012__x0002_ÂV¹@_x0001_ÿ,ëÊë·@_x000C__x0006_4_x0008_¹@&lt;½FAHo¸@Aò"dÒê·@Í|E_x0013__x0005_þ¶@QÇö_x000D_¹_x001B_¸@òb&amp;Dâ·@fí]OFµ¸@Òrù!¢¸@¯iNðL·@ìH_x000E__x000C_¶¸@_x001C_ò1z\¸@èVbàËá¶@_x0007_&gt;R­]-¹@ì[P(XË·@_¹sò·@_x0003__x0005_¬P/(¸@µ_x0002_4Ï_x000B_ø¸@DVé_x0004_+ã·@Ìjº£t®·@÷qd_x0008_Á¶@z[ ]Ø_x000F_·@^¥_x001E_haO¸@to±÷_x0002_¸@YL¦z·@!==+ì·@_x0001_ó)'¸@0x³&amp;»@¹@ñD8ÈE¸@Y_x001D_ÀÉ_x0014_A¸@ø_x000E__x0018_+¦µ·@²²BÛ¨¶@!Nh_Õ¸@\é-c§¸@QåÛæ:¸@kX1K¹@·¶e²õ¸@¥íjÙ(¹@_x0001_ÿ_x0012_·@8æ\_x0012_þ¸@ÀokÎ%Ü·@e/ii¿°¹@úÍÃ"P¹@_x0005_"_x001E_}	v·@ÖÛ§¡V:¸@æ³NOSQ¹@ê&gt;÷Ø_x0012__x0010_¹@?_x0001_ó_x0003__x0004_ã¸@@×%Hx¸@ãÃ/cÃ¹@\)­]¨¸@=Dîä·@© z_x0014_¥ö·@µ_x000D_{EV¸@Â÷_x0011_§w¸@qw_x0010_f¶@_x0002_[³cH¸@8bÄí¸@¬îó_õ-¸@0Ò×Ðµ¸@´#Ò_x0003_Su¹@ÁG#Á&lt;¹@å¾i\¡¸@56WéG¸@êa^w;·@r;bB¶·@ê3Ó-¸@_x0001_\þ&amp;¸¸@åUñ[¦¸@óaÖ_x001A_nq¸@_x001D_$_x000C_ýÁ¶@_x001F_Y¸_x0010__x000C__x0015_¹@u¸6_x0017__x0007_¸@Û³V_x0018__x0010_l·@ô¿7:Î·@_x0006_ÉêN¡·@ÌË_x0019__x0001_Z¸@§¿yj·@Ï, ö®¸@_x0003__x0004_{¤¼'¾¸@_x001E_uâ¹ß·@/Â|À¬·@O_x000D_k)7'¸@óBÂR-¸@ù'Z¶s¶@_x0019_]l_x000E_¹¸@GyÅFU%¸@è&amp;_x001B_z_x0013_·@èÝ@ {g¸@*_x001F_x8¸@ÁîNOÕ_x0018_¸@¹Ö_x000D_E4U¸@$±ÕÔ·@_x0001_OHÐ{ù·@³_x0018_ K¹@´7_x000B__x0011_¸@Qµµ»_x0019_¸¸@@H;I	¸@jbV*_x001E_à¶@¹^ÿó±·@_x0002_sØÐ_x0006__x0010_¸@_x0017_(_±¸@Cêçï/¸@F j7_x0004_¸@À§5Ná×¸@pmMÖU¹@_x0003_NÈ1Á=·@3aæ«[·@Y_x0010__x001E_5¹@_x0001_¬zÏ_x0017_·@ÐE_x000D__x0002__x0003_&amp;¸@a¹sÙð'¹@ê¬ùÆþ·@öÊZ)¸@úÏvFÂ°·@ñ_x0001_Æ_x0006_M¹@T!îùC·@½ò§91·@Ê&gt;3Ð«_·@#_x0010_¾¸@íòO¯¼x·@_x001A_N_x0010_g_x0003_¸@ùç.·@_x000C__x0007_­¡·@ve±ì ¸@à_x0002_hô¾½·@BãÂ_x001A__x0004_?¸@g¯e²t·@$,¦|ý¸@«dÃíõB¸@=i_x0017_K·@TÝ_x0018_%ò·@{a[o_x0015__x0007_¸@$­}é_x001B_·¸@TªáÎ_x001E_àº@5×Ô²·¸¹@åðTÁB1¸@?)O_x001D_$·@×Uo6¹@ØÊÞ_x0007_¶¹@^ZJ¸·@f0_ïh·@_x0001__x0002_gûQàÁS¸@î*Ö`¶@g!ñ¸ý¸@4ü_x0015_j7_x000E_¸@iuâ·@KßS¼.y·@#èr&lt;¹@µ­W_x0013_L·@v¶þoH¸@j»0¬ã¶@Ü"sI¶Í¸@Ùù·íwü¶@û_x000B_:ø·@¬ºÜL_x0004_Û·@_x0003_À_x001B_ÂÙ§¸@°ú\ ã·@5F¾_x0002_Kó¶@b´«%O_x0012_¸@½g3Y«C¸@NZÌ;_x001D_¸@Ç_x0006_­õ/_x0004_¹@QÕ3(º¸@ÓB_x0016_×[¸@Ol_x000B_.«ê·@_x001F_Ëé¸#¸@r&amp;_x0011_[¹@qýO"l¸@ÇÞîþF¸@ªåì®î·@RI£¿/_x0017_¹@îÝþ-åÀ·@-°Á_x0002__x0003_Ë_x0003_¹@_x0007_©e;´·@Y_x001E__x001D_v_x001C_Û·@ÛnD¸@6ê¯F^¸@¾àìC0¸@piÃ 	­·@R®$ðä·@ _x001E_õÊ¸@l@%¯#¸@8]Â_x0014_ôã·@Úìâ¢_x000D_·@Äp³_x0016_¸@_x0007_²B´ä·@ØH	ñÈ¸@kë¼$¬!·@¼t1¦_x000D_Î·@]Ýlåhñ·@õaW8¸@)~³µo[·@¢_x001E_:¯S¸@ÈA\¹·@û?;_x0004_¦·@â.¹	þ´¶@_x001D_ÍÕ':¸@öÿæFâ¸@é u_x0001_ö·@_x0007_3ùÂ?_x0017_¹@(ç«I8¹@0{EQ_x000E_r·@G$ò$/¸@FÌÈYß¸@_x0005__x0006_I8ó'(ø¶@nÆ=ç£6¹@|Æà/p¸@$¹[R(¸@É_x0017_5P$·@J&lt;£ñ6¸@8âÏÆ_x0004_¹@¸êç¢¹@lÖ¢IÓ·@öc_8+¹@Q_x000F_v_x000B_Q¸@vßAN¹@y,§ý_x0019_q·@Hiï_x001F_é{·@TgÜ¼oD¸@ä_x0002_jq&gt;Íµ@ñ_x0010_Ïf·@_x0006_ÂË_x0019_G±¸@s_x001E_ñYX·@ºÖ¸­aý¸@°âUNÞ·@¨)cÇ¸@7_x0005__x0015_1¸@y_x0004_ÝcFr·@L_x0019_ÊL¹@ú2£s_x0005_ÿ¸@_x0007_~Ü_x0001_áÙ·@ù¦v_x0012_]_x0016_¸@y_x0003_»+sé·@SÝ?O£ë¸@Ìì\Ð¬X·@â÷ _x0005__x0006__x0005_À¸@w³N}_x0006_·@Æ_x0017_@­~8·@òTTÆ·@Gýàuw·@¯_VMéi·@_x000E_Bí±^¸@k%Ãr­_x0005_¸@?½(6'R·@q9@iG_x0016_·@*ªc·@×Ûò`_x000C_Q·@_x0014_Í6q7·@ò_x0007_åóe·@8H2B²·@·"]Y]_x000E_¸@ÄyfNÍï¸@Ï¯ñ5_x0002_º@àMH"¸@_x0004_ð¿ÅX÷·@+_x0004__x0012_Ìì¸@fwJÂ·@Ð_x001D_3_x0017_§_x0006_¸@_x0002_Â c¹@ì¼Ó¬!]¸@Q_x0008_·GZ¸@D©µ_x001B__x000F_Å·@Lô5{A¸@uE¶³1_x001E_·@a¦qOo¹@¸_x0001_TËuC¸@º_x0003_¸%¶@_x0001__x0002_tõÃ._x0019_¹@¤ÑD&amp;¹@]qå¨.¸@HÀÞêvø·@²pJûg¸@Øj;_x0001_{·@÷ÑGn_x000E_¯¸@Þ@#ê1¹@íO:|_x0010_Á·@{W&lt;%'á¹@_x0017_v¸_x0010_¹@ÑxþÀf¸@o4ütóú¶@0ÛhMî/¶@X&amp;À_x0003_Ë¸@$uöE·@eHP_x0002_'·@bü_x001B_L_x001A_A¸@_x000D_NCO§·@Á_x000C_½_x0005_:¸@s¶LÌzã¶@_x0016_Îw×_x0018_¡¹@+Ï«ç·_x001B_¹@èûkG·@_x001A_Å¡ô_x0012_¹¸@ÜÏþ\¸@O_x001D_­þ)¸@\^VVû¯¹@UùËÄm·@@ÀçX¸@_x0018_&amp;-¢±r·@JÖ?_x0002__x0003__x001F__x0007_¹@ÈùîXý·@¤éQø+Ý¶@·ÂàÅid·@ÑV¹_x0017_i¶@±ä_x0019__·@®t&gt;ú_x000D_õ¹@d-+P¹@h´_x000B_Eä_x0014_·@È47Óæ·@ø'ÔäN¸@N½¶_x0010_=R¸@Ù¬_x0010_½_x0015_¸@O%_x000D__x0003_Ô¹@*ýX¾4¸@r·_x000C_"k¸@_x0001__x000E_PA1í¸@Ïãc_x000D_º@ú=¶óû)¸@£\+üjc¸@Sþ;ªí·@_¦w¥Í©¸@Ö:rg¼¸@_x0003_+x:x¹@6¯¦kòQ¹@ÿzì_x001A_7G¸@µ[uª_x000F_¨¹@«4÷_x000B__x0012_¸@®bJ.=_x0008_¸@ÁT_x000F_Æû¸@=á_x001E_ë_x001D_)¹@8x	_x0002_ïÐ·@_x0002__x0004_ãÕ_x0001_¸@P[SÄ·@c_x0008_Ç½Ê·@ð[_x0005_gÌo·@Yò_x001E_õ¸@Vs=¸@Qÿ\ù¸@+ä±²òò¸@&lt;5zó¬¸@±?´_x001C_®·@8i¯T4¸@?Ò}H4c¸@ÙfµÓ5í¸@3´"4ë·@Ã(s½^Á¹@!'£ù:È·@S'Û_x0002_¹@äpkvZ_x000C_¸@9Ç¤Òñ¸@Â((ÚV_x0003_¸@CñÀ'@·@]^_x001E_ß·@ö6þ'ãÝ¶@ßWZ_x001A_w&gt;·@òM!_Ø·@ÌBÞÃ¿¯¸@ñû¸Y_x0007_í·@gôõJ_x0003_¸@¯_x0015_¸@&lt;âË¼¹¸@TÐbg×ó¸@Dtïà_x0001__x0002_¨¬·@_x0006__x001E_©vZ¹@ÍR¡pùÜ¸@_x001F_þ©É"W¹@è6s|'¸@¨&amp;¢í·@_x000F_}_x0006_Ñßµ¸@õ@'¸$ç·@ä®WRK·@_x001B_Õ_x001D_ø!·@_x0012_ú9]·Ø·@_x0004__x0017_0_x0015_Á¸@ÂØ]_x0003_¨Ë·@þ¤©oÃ·@÷«SÔD·@_x000E_HBì=ä·@S¥]Á/~¸@_x0012_3_x0015_õhP·@¹D_x0017_|Ùå·@_x001C_o_x0019_iF_x0004_¸@_x0004_u:1{²¸@9G_x000F_à³¸@_x0008_,¨_x0017_h·@ªµl±¸@âýjÖ´?¹@_Tõ_x0015__x001C_·@åõÚ_x0011_¨e¹@³_x001A_ÁÈ¶@ÚC¦_x000C_\«·@_x0006_3Îæu¸@A¬Ö_x0002_÷¸@L/(åâù·@_x0001__x0003_7Ñùë¸@½_x0015_QÐ_x0002_·@|Á¥JÛ¶@+[2OÆ¸@Æ*_x001B_±·@©_x0019_NìJ¹@¶â_x000B_¤dV·@$Û_x001E_Z¸@_x001D_®0KjMº@_x0016_#¡_x0014_}¸@"&amp;Ð/£¹@_x0011_8ý_x0008_Ëm¸@~-_x000F_WÓ¸@,­9Ê ¹@ vìmX¸@Gº.ÛÏ·@^_x0001_×á²C·@]õ^Ù¸@J¸µLË·@_x0008_mË_x0011_"²¶@_x0001_Î_x000D_¼Æ¤·@Lã]lá4¸@³üFToí·@!=4ODá¸@e3_x0004_íW¸@g_x0018_.Åè¶@A0s¸¸@4B$³®¸@ß ;_x0007_§·@Ì6bZOÌ¸@_x0019_ë¼ÕG¸@´è4j_x0001__x0002_§F·@B|ßÄÑ¸@ë¬ªÒ2¸@_x000D_ûõÕÜ©·@]­Ä_x0014_¸@oP«¸@(o è_x0016_º@é_x0002_â_x0019_à·@ÆdßÚK_x001C_¹@Óe_x000D__x0002_v½·@_x0004__x0013__À·@ëÎ¯¯8d¸@×,©#Þ¸@$_x0019_a_x0007_õ¹@9öI·@Îpw_x001F_a·@Ûè,z¸@eWBú«'¸@86=¥ú~¹@_x0001_Bâ?]&lt;¸@÷Æx­_ì¸@ÈÕçRR¸@w4°d_x0007_¸@SÓ²uZU¸@,¦&gt;5Î¸@¹*Fúö¥¸@&lt;tü¹¸@_x001C_?4©S¹@q_$ïÔØ¸@J+ÎÊ¶@_x000E_¡ì`¸@ß_x0010_5_x0018_¶·@_x0003__x0005__x0016_¦·_x0005_¹à·@¿¢ÑÓð_x0011_·@-ôç?¸@'_x0007_´c¹@Â&amp;DWáÖ¹@{cêUù¸@¿§jqÄ¹@Gáp²9&amp;¸@DÚ1×S¶@_x0008_55@.¸@æÃD¬¸@&gt;¿ÑàìÍ¸@_x0002_µÐY`·@7*%î`¸@}_x000F_õ¡è¶@_x0006_ù±f&gt;T¸@Í_x0010__x0018__x0001_·@y¹ÎnÛÚ¸@	àÒ­ï_x001B_¸@ÃVL_ ¸@_x0002_e_x001E_å-·@l_x0004_È{¬¶¸@Î¾K%J¸@ÛÏ_x0010_·&lt;¼·@È`Ó_x001B_äl·@ëý¬_x001E_ÄPµ@aûv_x0010_ß¸@Ú-O1¯E¸@ËÅË·@þì_x0001__x0013_V·@C»U!á·@N?(W_x0002__x0008_Ú_¸@iºøn¸@_x000B_¡vb½¹@&lt;oQÑäí¶@²_x0003_sjÃè¶@5Sr_ÖP¸@_x001E_#³.÷Ý¹@\×G?º·@Å_x0003_Èä¼Ý·@_x0016_ñ2j_x0004_·@_x0005__x000D_êò)»¹@Ëäx4fê·@_x000D_æF-¶@ðÜL÷_x0019_L¹@_x0006_7ÿ=×¸@®£sg¸@ú´¼¢p¸@å_x0001_Så ¸@wC'z¤¸@þ¨©5c ¹@K§R_x0007_Æä·@w3X#£¸@|O²Ó²·@DEÃXÍ¸@%ïU_x0011_Æk¸@_x0018_}ã« ·@,9ªY¹@Äk_x0003_·@_x0001_NÍ{¹@	_x0006_Øf%º@×é,âr·@¤2i_x001E_¸@_x0001__x0003_@!3æ_x0016_Y¹@¨8²&lt;_x001A_Ú¸@{pÎµþ·@_x001E_^_x0008_\¸@@\9Ò¸»¶@Ð¢¸c£{¸@Qç©îÃ¸@¥tçeÙ³¸@_x001B_½¤2c¸@Þ_x0017_Ñ´»%·@_x0019_D«L_x0008_Ô·@ü_x0013_3k2º@é;f¥_x001F_¸@rçááñ_x001C_·@ªß³æø·@R_x0013_§S_x0002_¸@ëvpÂ»Ç¸@ãzvcL`¹@_x0019_¨è`â¹@Yæ_x001E_kÍ·@a_x001B_0_x0016_.¹@FO|trY¸@N§Üäm0¸@§_x0005_Wn6à¸@áQ×_x001E_¬¹@ü¹B%Æð·@tÏogÙ¹@-_x0014_,ùA·@û_x0014_s¾¶@	ÛÕù·@Û-¬¤¸@È$fu_x0002__x0004_{·@Ö_x0015_#_x0004_¹@H¾û»_x0002_¹@Û1Jß·@kðïéÕw¸@"û_x0007_(¸@»Më}Ì[¶@ÌP-_x0001_?¸@-q_x0014_eÃ¶@ãOÍÿþi¸@Í7µ¸@×,_x0015_uù0¸@Ó&amp;ò_x001B_Ï·@ZäÊ_x001C__x0004_î·@ÔÎÍb¸@_x0008__x001B__x0012_¿[·@àZcýÅ¸@17À5·@_x0017_Õ?_x0006_¢·@ärÌ·U{¸@ÇF_x001D_^G¹@Ç_ðô_x0005_í¸@ÏûWg*¸@_x0006__x0019_Ý?¸@ä'_x0017_¸@·ê³§Ñ¸@Mò^ _x0018_¸@_x0016_²¢_x0002_Ëì¶@Áz_x0001_Ùd;·@ìêø_x0010_±¸@_x0003_óK_x000E_ïÂ¹@ÞJÉ5»3¸@_x0002__x0003_5ü÷µA½·@8E!_x0011_á·@ÂÚfïÖ·@Õ\ÜÌ&amp;_x0003_¸@ï_x0014__x001E_jsê¸@¬Zê"kç·@äÑ_x001B_KN1¹@2ÕÓ¤y_x0018_¹@9)çRí¸@OCóÇU·@ÖÜ¥_x0017_)û·@Ï%#ðó··@Wwä Á¸@&amp;³'§¸@&amp;:©_x001B_Ï¸@_x0014_¼zÑË|¸@mÅÕ]h¸@^ÓËÁ"ä¸@D R?÷1·@¾X÷ûm@¸@+9}õly¸@_x0018_ä&gt;ãB·@ã_x0011_Àii¦¹@¸í­iù_x001C_¸@§Zþy¶@	ú5=·@å°´	Sk·@ª_x000C_°¾ßè¶@XRgj@¼·@|Ù7a_x0001_·@lÇå&gt;,¹@¶O_x001E_|_x0003__x0005_ºµ·@]VR§é·@#Q.ÇA_x0010_·@NÑCHê¸@_x0001__x000C_;	¸@a_x000B_Î/É¸@OaTð·@Ç"%Ç}¸@_x001C_ Àß¹¸@ÙÛEÿ/¸@ýþz²\è¶@Þb'äh¸@í'D_x000F_h·@ÌéHJ¶@!#©®¸@û½_x0008_º_x0007_¸@3À¡=w­·@ì{/Ðar·@³¦üN¹@cê&amp;Ëúa·@_x001D_ÎÆK¸@`§93À\¸@7qÌµ·@²L_x0007_&lt;SÅ¶@³÷p¸ð·@hf=4_x001C_¶@ÇÅ6É¹@Ç_x0002__x0019_[qm¹@·¹û;,·@ªÇ[XÑ·@_x0004__x0007_þüÌó·@_x000C_BfC¯L¶@_x0001__x0005_}HÇ[3¸@&gt;_x0003_Z¸@|=_°%P¸@Áçø(¸@bs_x0006_Ã9¸@Å3;Ý?Tº@är|À·@}%_x0007_8{¸@_x000B_jx±G¸@_x0005_MMì¸@#v?,Êz·@eÏ_x000D_L·@¸äX½×C¸@~`_x001E_j_x0002_·@wBw°]¶@0êO/È_x0004_·@_x0005_ÛÐÐÍ·@xXµY_x0008_¸@^'FwËóµ@!Å4_x001D_Å¸@êî&amp;3Bv¸@.-Ïêø·@DûÃm¶@:øýsÒG·@_x0011_Üý!ý¶@îe30_x0002_¹@é2 y8£·@_x0017__x001B_«*äq¸@ÑUy»	}¸@UøsW.¸@áÒï*¾v¸@æµT¹_x0003__x0005_üò·@WQ_x001C_½Aî·@¦_x0016_]à_x001C_¸@_x001F_Ë_x001D_H¸@ÁèñðÝ·@êÄú]R;¸@_x0003__x0015_?dQ$¹@|ëQ¸¹Ë¸@ú¼§u&gt;¹@ó!_x0003__x0004_À·@æö¬ü_x0014_¹@&amp;~gÐâ¸@_x0005_ä¦}ê~¸@hI=û0º@+òî©Î÷·@-uèå_x0002_U¸@_x0016_´g¬·@vZë½^·@ÊcÐù©_x0014_¹@âÃ*_x000D_fD·@&lt;§@å;T·@rF2_x000B_z·@Æ_x000C_Wf"¾·@JÌpØÜ¸@SÞõ_x0008_¹@9ñK_x0015__x0019_|¸@f Âg·@}U£g¸@_x001F__x0003__x0001_é¶@ ¢Òd¸@|WTº ¸@àfã»Ïi¸@_x0002__x0003_Ãæ_x0001_öx¸@P¤¸ú·@~ép®vQ¸@;°ÎEú¶@÷"ý×¶·@Yì/_x0011_À ¹@¹öª_x0015_¶@Tt~¸@_x0017_Rã.¬Q¸@0¼ñWm+¸@_x001E__x000D__x0017_¾t¸@æ4Ô=­¹@´Dð_x000F_m´·@½Tã5¸@sÕ_x0013_(ð¸@/J\éTÀ¸@_x001C_Ä!Ûé°·@oÄ_x0019_G©¶@@ìiWv¸@®çtg1V¸@-êÄ·@µ2³aü¶@¸_x0005_ÁÔ¸@ËÔ¯_x0001_ºê·@Ü _x0017_¢à_x0013_¹@}_x0006_®¸@"bFoÕ·@"ZgÿPò¶@º_x0004_FÆË¬¸@â²íßy]·@Wú[¸}·@^rÊ_x0001__x0005_ò_x000E_¸@¾_x001F_ü46Ç¶@_x001F_s¯_x000F_¸@ÄkxÁº§·@¢2në8ú·@"æìÀ&gt;Æ¸@]c_x000B_#ø·@RéÃ&lt;ª·@_x0011_]¢8Ü·@d¿äqÛ&lt;¸@!AÈ;y¸@I_x000E_6S¸@'º	´M^¶@_x0001_»6_x0014_ø_x0004_·@_x0012_îÐi¸@îôs÷Iu¹@¨1Ð_x0018_ö¸@¦Ù_x0019_Ø_x001B__x0011_·@=1_x000B_Õ|Õ¶@¸¥_x0006_CÏ·@­nq_x0002_ß¸@	f_x0011_t¬·@_x0011__x0005_T£_x0019__x001F_·@äÛArL¹@e_x0012_?8_x000C_Á¸@S]_x0016_«¸@_x001A__x0010__x0011__x000C_lÓ·@_x0003_TE_x0010_,(¹@ês#¹@_x0015___x0015_&lt;¡Ö·@ÿ²Ï·@¬î¦ëz¸@_x0007__x0008_ñn_x0001__x0006_ú¶@;~)_x0013_é·@e¢¨Ú÷¸@èö?_x0010__x0004_y¸@_x001E_+_x0008_íH9¸@PjÈÆÚÙ·@Y17¸}P·@_x0016_Ãº21½·@Dp_x000C__x001A_å¶@3ã(ûÒ¶@î$=BÊ·@c%Óää»¸@iÑÆ_x0015_Ú¹@á§ôN§V·@çÞ¾Ïò·@ÐY êª¹@_x0007__x0002__x001F_ Ê¸@ÈMÖk_x001B_º·@Ä°_x001D_½ w·@ÁS8Þ_x0005_¹·@WÝìVº¸@¾º&gt;!·@¿ûFÊ¸@x-_x0003__x000C_ú¸@³¹&amp;ÈÁ·@ú¹ÆW¹@§vt_x000B_Â·@d_x0018__x0013_	²×·@`]Jàþ¶@Maz_x001C_#·@L¦ìµ+¸@9©Jy_x0002__x0003_._x0016_¸@åqòè|¸@i*ÅßiÅ·@ãU_x0001_p=?¸@_x001D__x0008_IW¸@K³EJ0³¸@_x0005_èT£Æ·@¯_x0013_}ôL¸@,`A_x0005_È¸@¯ôªÆÁ$¸@_x0011__x001E_Õé_x0007_Ð·@OHÛ;f·@Î_x0014_ßTþÖ¸@t _x0016_dS¸@_x0003_"F_x0013_Á¶@A_x001A_p®¸@_x0012_ÍFtÉ_x001C_º@²®i^·¹@H:_x0010_ÚB_x001B_·@_x0006_´ALz_x001A_¸@'`5¾t·@ÑÊ"××¶·@í)n4ãÕ·@ïCú Ä·@_x0014_õuu¹@y;&lt;¹@åNÿ_x0004_·@á&amp;¦_x0019_ÔÝ·@¬ØãVí¸@¿^_x000E_8e_x000F_¸@ÕÕ&gt;ôÿ¸@êKbß¨·@_x0003__x0006_Jã_x001D_:ã·@_x0005_ ©z3¸@&amp;!Y%¸@ä éé+%¸@¤_x000C_`m¶·@û_x0004_v¹@1`ñ_x0008_2ç¸@@ÅNL¸@_x0001_êÿ¼·¹@_x0006__x0012__x0008_ÍQî¸@ßFwzù·@SÙ»½¥·@Ï_x001F__x0011__x0001_ v¹@·§2þþu·@=w!º_x0004_¸@£ÕvæO¸@Ä¨å|¸@Ú úãÈ¸@^×À,Bl¹@6^áUÝÕ·@6_x0015_RlÅC¸@å__x0017_ÄX~¸@×÷_x001D_¸0g¸@ÒW()·@QÆM8_x000D__x001F_¸@ÚeÁ _x0004_\¹@B_x0002_nOaW·@Ó_x0003__ï´¢¹@_x000E_s«ËÊ·@+Xã¼£^¸@ +«y½6¸@À_hn_x0001__x0002__É·@b2ÀX7_x0007_¸@ß·Ã_x000F_1¹@Ø»¦gt¸@_x0003_#_x0011_cûE¸@6ùj§Õè·@ÉÍSñ·@/_x0008_Sïª¹@Æ4_x0015__K¹@ó´+úJ_x0016_¹@Ïz]#ð¸@&amp;"Äbvê¹@j_x0017__x0010_È¶@î×^_x0017_4·@rÇLrÑ_x001E_·@$ÂãF_x000E__x000D_·@´­¬ü·@m¥{&gt;Ü_x000B_¹@²)«¬_x0008_±·@_x0017_Ójç5¶¸@\Ó¨+ d¸@AÔ_x0019_Q¸@vÔó¯¢+¸@Ðº¬¥üf¹@_x0005_é¿LÛ·@´_x001A_z`"e¸@^_x000B_¾S¸@Ç	_x0006_æ^¸@@²_x0007_½¸@d_x000F_à_x0001_ó·@íÇ?´ûÏ·@®, ÅÌ_¸@_x0001__x0003_M¨~	·@ÌR_x0001_Q¹@?ª3=e·@ÔÝ \_x0005_ç¶@¸EV¼Ì·@·wýG4_x001B_¹@9«_x001D_Ì½·@_x0012_KzJ_x0017_µ·@:^údgÄ¶@m03·Ñ#¹@Éa_x0014_&gt;R·@æ¬_x0012__x0002_,2·@qó_x0003_s×_x001B_·@Òö1¬Ä_x0004_·@	à$Üf·@àà?¿²4·@_x0014_W´_x0004_ÂN¸@`6Øv&gt;ü¸@£*aCíÅ·@è\s9¯·@áì@¸@	èñKw·@sq÷a·@`¿ûè5â·@_x0007_ö*ê×·@¸ÂkúT¸@@ /Ë¶@L× -¸@^²¾ÑTz·@Øª_x0007_«¸@Ñ±{¡Ï¸@ù_x0010_@E_x0002__x0007_E`¸@­Ä(+%¸@Ä_x0019_QKn¸@¬×_x0005_N«¸@BÝCÎ-·@=Ò%Ð_x0006_¹@_x0012__x000D_³`äW¸@ûó^ *®·@úfÿu.|¸@_x0017_Lìg!Ö·@0ì3]Wr¸@éy3ê·@ÁÊóõ·@£_x0001_Ù?í¸@x(¤_x0003_¹@²Ë_x0002_÷¶@_x001B_Ý6¥w¸@£#ßÎ_x0015__x0016_·@Ë^Âç·@â_x0005_+üÕ»¸@=hÅ³··@_x001D_-®,_x001B_¸@ut:ì·@ûµRÏÚ¸@D¡_x0004_0Óv·@*H3h_x000E_·@_x0013_ú!£K¸@«7²Ía¸@âTÐÇª¶@_x000E_Ìå_x0019_vw·@ùÁ·Öñ·@×'Ë§_x0014_¸@_x0002__x0003_úüBåö¹@ÚáËïó=¸@:ÚcÐ¡±·@0Z§_x000D__x001F_c¸@7û_x000F__x0007_)ë·@F7_x0005__x0002_¹¨·@³øÔ÷6ü·@_x001F_â,¸@8©Á1O¸@«_x000B_Ù	Àê·@_x0010_å¿·@Ó3ï.1í·@ùDÙ?·@_x0014_Ë_x0019_î_x0004_5º@WÂ_x000F_â¸@4'¸?¹@Ï_x0001_=}_x0006_¹@ª &lt;Ñ?á¶@	LIl¡3¸@§_x000F_Õ$·@75ÊKF3º@¹R_x0006_/bB¸@µ%©ÔÛâ¸@Ër6_x001B_O¸@Jr_x0014_Ä¸@¥OÑRq·@dH_x000E_S4¸@,ã&lt;bì·@bé©_x0014_½¶@/fY_x0006_¿¬¸@_x0005_ý_x0003__x001C_¹@ö_x001D__x001A_l_x0001__x0004_ip¸@|#s(¹@lÏ_x0014__x0002_]¸@_x001B_G¡ _x0015_¸@ Ð²_x0018_·@Å:§YÚ·@NýðDí¸@Ò&amp;_x0007_y¹·@÷00ÏsV¹@²#_x0018_¾,·@_x0003_N*_x0008_/@¹@õ}Ù)ò·@®	ÍÔ¥·@_x0017_ÀMx¨Y¹@ x~Ñ«ï¸@»À_x001D_HÁN¸@çxú+a·@´þ!¹ç_x0012_¹@_û's¹¶@mï&gt;|=·@§ås£é¸@4±w·@,@RÃ­¹@á!¼_x0006_¹@*Ä®Oñ¸@xp(åûã·@9_x001D_®ýõÃ¹@lnò?·ö¸@¨0sKf±·@_x0011_9ø%Ï·@æ_x0011__x0003_PB¸@ÈH7Ä·@_x0001__x0003_r»Ð_x0007_Çf¸@ê_x0016_Â*B»@	ÚM_x001D_+È¸@ÏÕL_Ö	¹@¥(_x0008_ñWå¸@F6ÇÇzú·@øO9AÎ­·@ú_x0006_­Õ·@_x0003_ÌÉñ&amp;.¸@_x001A_Á©ð®·@É¢kwj¹@u_x0015_³k©ú·@G_x0019_ËH¸@ôê½ó¶·@ÓMP¹@ß¡C¸@/(/a4¸@_x000F_£C_x001D_2©¸@ÙÓ	ä (¹@_x0002_Uè_x0016_P¹@&amp;FÕê|¸@î:Òª*·@²äÄn¸@ÿ_x0008_¦&amp;­¿¶@_x0017_8Dny­·@Ï/uÆT¶@I_x0006_¹@g¬¹zâÏ·@\3\6ª·@ÀËïö¯J¸@$´»_x0002_7J·@1_x0017_;_x0001__x0002_ó_x001A_¹@¢ 0·@ñëG¥~¸@_x0016__x0014_Ð{_`¹@¢å!¢¹@_x000E__x0016_J_x001A_/Î¹@7 ~5¸@ª¤(½·@`ùº2÷a·@_x0018_"kôôå¸@ôjí_x000D_6M¸@#G§!·@Z×ûpé¹@:_x0016_vQ¹@­9Ä_x0018_Mì¸@%Ü¯:Q·@96³)å·@§J¦_x0006_.]¸@øKYdàE·@±cCÈË·@PÓft¾_x001F_·@wÜ_x0007_ß·@m¬¨«éT¸@Ù«:_x0001_my¸@&amp;í &amp;¸@/Ge~_x0017_ò·@òt¶_x001B_µ~¹@|¤f µ¹@&lt;3Iîò¸@÷ø¨~Ã¯·@_x0017_^jÉE¸@_x0018_¡_x001B_ÿ?¸@_x0002__x0003_-ÃÈç]º@Bh¬æ9¸@1%´BO/¸@]&amp;Íb1_x0003_¸@Ujh&amp;·@D#ÜXS¸@_x0019_4Gï¦À¹@-²Ä-º¶@_x0016_iÇ	oæ¶@HÄàõG¸@µ­_x0004_ÈÕ_x0011_¹@å/µ´Gx¶@åd¿pÄ0¸@D³'_x001D_r¸@um_x0010_}J·@DÂô_x0003_ü·@ÐÈÕ"ÆN·@* _x0012_çV¸@ôêæ×ÿ¹@­e_x000D_&lt;_x0006_ê·@3áê_x0004_m¹·@Ò9!_x001D__x000F_-¸@£_x0003_yðü¶@ñ	W_x0001_[\¸@QÃ2u[·@cO¸i¸@Cî* ¬_x0004_¸@_x001B_(/ò·@¨ü_x0010_TÑ¸@GU_x0013_?Ê¹@_x001E_p/=§¶@5sbi_x0001__x0003_\·@_x0005__x0012__x001E_¸@nõ­PÌ_x0002_¸@SËM¡Â·@È0gÜDO¸@«ýM_x0006_ÿÅ¸@a+ó&amp;ÛÐ¶@Î ß_x0002_¶@&amp;Y°ÄÆ·@[×³·@ZÓI\b6·@ú8¹åg(¸@G27¹Ú¶@ö_x0007__x001D_&gt;¸@`­Óÿô·@Gm6Ið_x000E_¸@ñ_x000B__x000F_^:Ý¶@ÿ_x0012_H_x000C_&lt;¹@HA+ç_x001A_Ã¸@áyQs_x0005_C¹@ÿ1_x0004__x0017_#¸@_x0007_á&lt;·_x000D_¸@	êrO@E¸@h¥°Î¶@ú_x0008_ =á:¸@_x0004_+SÑ·@ä§)]5¸@_x000F_Û_x0004_íen¸@#´½é"Ë¹@cëº·@Öÿ,î·@ÅÛRa:-¹@_x0001__x0004_ß0ã#x·@_x0002_rÆÚ_x0001_¹@&gt;$æ#¸@_x000C_×î_x001D_1r¶@_x0002_ÇÜäsC¸@2_sË·@µÌ_x000D_~ï-¸@°4©º5é¸@&amp;âex×p¸@±äÿqS"¸@@øVà_x000E_¶¸@¨þ_x0003_e·@B_x0017_¤×çÎ¶@¬³¤ã_x000B_¸@{&lt;_x0013__x0003_=¦·@B¸ûøµ·@]Éòíç»¶@â¥íe÷&amp;¸@ÓI{Ù/¸@N¶¡4_x0001_É¸@ïHÒ´¸@_x0001_æSK&gt;¸@_x0003_§WüÄ3¸@ci¢_x0007__x0015_å·@|íg«X·@Hô·Ç.¸@¾¾T	_x001F_º@~ÉÙ_x001E_)¹@g_x001D_Ì_x0013_¸@½¼Ñf_x001E__x0015_·@P_x0008_ø¡·@I_x001F_sä_x0002__x0003__x001E_¡·@]_x0014_l¢ÕO¸@N\¬6¹þ¶@0òõs=¤¸@_x0014_AåÜSt¸@ÔÐÙÊ^¸@9ÿT8k­·@Ç/ò_x0018_In¸@üñ_x0005_®gº@ÁÇÏs_x001A_¹@³p¸ÔÒu¹@¢WRFÎå¸@#,Ã&lt;~ï·@_x000D_Mklj¨·@`×_x0005_ÿ¹@:]_x0017_Cl¸@N¢vçx·@|èä_x0013_y¥¸@Ã=.?¸@«8B@ Ú¸@_x000F_»×VÆÃ·@.§È-Åß¸@ûïæNîø·@BßØQVû·@Ì%Ôß¸@ß_x000F_k9Û¸@_x0001_ò_x001E_lìø·@_x0008_?Ó_x0002_Ë¶@â-L=_x0003_.·@þÍÀW_x0012_¸@äñaã£`¸@Á_x0017_ê_x0002__x0005_·@_x0001__x0002_Å|æÉ5ü¸@ßÏ*¦_x001D_¹@¯\°GÔX¸@ÞuO@·@W¹#²D··@¬C`lz_x000D_¹@¬õY+$Ç¶@É¡C_x0006_©.¹@@Å«£¶@Un¼ ·@ð»µq·Å¸@ì®_x0016_I`¶@Å'8Ò¸@Èoüéý5¹@Ò1ç³¡ ·@ºe_x000C_[Ï·@ùÝ·_x0016_ã[¸@ã÷~à¢Ì·@1_x0012_¶¢¸@uj_x000F_^¨Ã¸@/òc­d·@ÍwúNOí·@Å_x0017_ý¸@ÿO2áå¸@f_x001F_¯¬i·@â_x0006_¶_x0002_¡·@¹!_x0012_ï1å¸@ëÏÔ_Í¸@56Ã&lt;·@ôK2X_x0012_&amp;¸@ÒD'ð äµ@ÀÆÃ_x0002__x0005_Êf¸@×é_x0002_èm¸@M_x0012_hm_x000C_Þ·@j_x0011_Ú&lt;4_x001B_¸@_x0017_,!Æ{_x0011_¸@Ûù)0¸@¡ë·Rë_x001F_¹@àfÙW[·@GgÍe¶@%âkßê¸@È¯i	¸@ÂN|_x0001_1¹@Í¨:d¹¸@_x0007_½n_x0006_A=·@°ÉbX7¸@_x0010_­VWK¸@ý[_x0008_w±L·@m_x001E_òAQî¸@6_x000D_ø_g¹@¸²»_x000D_{s·@¥¡=¼·@@évÛ·@¬ü÷¸@à_x0012_K»_x000E_¸@ø_x0015_2/_x0003_¸@9_x001E_L28¸@Ì1bÝºÉ·@¥-Ä ¸@s_x0004_Ú¨$Æ¹@_x000C__x0015_Î¦¤y·@£{úa_x0002_·@Ú=?ì»·@_x0001__x0003_¡½ÿ(_x001A_Î¸@Jº~T¸@RÖ&gt;ý1z·@ï½a°a¸@ß!þº	I¸@G«ôM½¸@a_x0005_Ö[4·@¸_x001A_~h2Ð·@_x000C_ìÍ ¾·@ïMìhZ«·@_x0002_U®ÍSâ·@AD_x001C_OÌk¸@­jA_x0017_[¸@_x001F_pÈê¸@_x0002_Á_x0015_Í¶@¯«§×_x0005_¸@[ñ,ýYL¸@)Á3·@"ÖãW¸@ÔUÂº¾u¶@õäaËPF¹@=ãßý¸@¡fLÛ²·@ßxî·Ä¸@_x000D_ ­D·@F/¸ÈM¸@ü¹9X_x001F_ó·@Ø_x0010_Â½ÓÑ·@°Í;=ÞL¸@Å®¨£×¹@Æ¦x=_x001A_ÿ¸@_x000D_¡¥Ä_x0001__x0003_»P·@Ñ7_x000D_Û¹@Zh_x0015_¢Ó¶@t_x0004_xB-c¸@1 Ñà_x001A_ç·@kU_x000F__x001F_ã	·@òPj 7·@ö_x0007_)Àº@íØ_x001F_Ù_x000E_¸@r±1æpf¸@DTÌ"·@ £[Í¸@vß|2_x0007_L¸@F_x0002__x001F_ßj¹@WÃÕìOM¸@²Ür¬2¸@g½Áúß¸@}Ýs;f¨¶@¥_x000B_ÍöQF¸@¤Jw··@_x000E__x000C_u¥É·@_x0013__x0019_ÒÔ\¸@ñ}á`·@H,_x0006_OU¸@±C¶-F£¸@L_x001D_T±G·@ÏªF¹^¸@o_x0012_rmX¸@¥«sN¾Ð·@®_x0013_eEp:¹@Ã_x0010_g¸@àô/cö·@_x0002__x0005_}f_x0007_ÓýÊ¹@Å@Ù¸@7_x001A_ï¿c¸@oRPÝZ·@Qµ+[*¸@±sÔÌ_x0010_Æ·@_x001B_¸¸Ó_x0008_·@_x0016_2ñSh·@%}IÒÅ¸@_x0001_ZÍéÃ¸@üØ_x0003_7(ß·@Í_x0002__x0002_å·@¤Ë cJS¸@Ø_x0012_ë_x0006_3·@êi_x001B_¤,·@»Ù8¡(º@8UÔ(¸@z=ü²¸@=¹?lû/¸@ùÔEÍ²­·@{_x0014__x0011_Ò¸@f¾y7Ô·@Mb_x0019_R)·@_x0012_$*½¸¸@·	{#¸@_x0013_üéó_x0004_&lt;¹@ê_x000F_	7	¸¸@ìÞ[_x0007_¸@ñ)Q_x0013_¬¸@p-3Ì#¸@©_x0016_ÆàD¹@MmÊÝ_x0003__x0005_Äj·@$,ÌÐ_x001C_º@_x0015__x0019_ìÏµ·@ç_x0012_Ó4µR·@§Þèx¸@ +±X¸@*_x000C_Ë)_x0005_·@ù¤£Cb_x000B_¸@ªP3_x0003_S¶·@ÀÏ¥ï§}¸@i,IÀéÓ·@ø_x001F_¶ZßÉ¶@ñÿø4T­·@§z_x0002_Wâ²¸@Äk÷}¸@=¼Lº¸@ç&gt;±Å^Ë¹@LÉ»H_x0018_¹@4ó"Ô¸@_x0001_9a_x001B_Ú·@¦ÔÑÁé)·@ªÍBôNÝ·@)_x0013_ÂqÅ|¸@vñ6â_x0004_*¸@uÉ¿2º¹@_x0017_I	ð ¸@M¹ÆCs	¸@¼ûL¡j_x001E_¸@ÒÈU£¸@ñ%Ä_x0004_=_x000B_·@_x0008_*_x0010_%¸@ÏÍ!dz¹@_x0002__x0003_áúÄV3¸@]=ÀV®¶@ÿ«¥£,_·@fõLX·@_x0003_¡)È,¸@À¹_x0005_°îÂ·@Èãºt0Ú¸@_x000B_)ä_x0019_mþ¶@&amp;|Ö'Kb¹@_x0012_º'c2_x0002_¹@¡]ó¤¦¸@ù¯ltl"¹@Àu?Ý}¶@fLÞåð¹@e	ÅÜ¼¿¹@°UB¡¸@:_x0019_[G@¸@vjÃÊUb·@Î4g_x000F_~ ·@_x0014_:§+À·@Çv_x0011__ñ¡¸@\Ø²_x000F_¸@ÃÄô¶@G_x0012_K®ÙD¸@äÂ'_x0011_]¹@_¨_x0015__x0012_¶@õäô3Í¶@_x0014_í&amp;_x0001_q=¸@Z%í_x0013_º®¸@b_x001B__x0016_p_x0013_¸@ª¨Ç¢¸@AìÕ_x0003__x0008_·@«.VúÓ_x0004_·@_x001E_ÒAU®·@ç_x0013_ÿÙ_x001E_F¹@Õnãè|¸@_x001E_sæ_x001D_&gt;[¸@ÖEw9í¸@oÈÓîXMº@ø_x000D_R_x000F__x0015_Üµ@KAÂÃ¾[¸@qÅJÎ²Ì¸@Â*hÄö¨¹@°_x001E__x0005_Þê:¸@"}¦ N½·@ç²?¾¢¸@\_x0006_Ó_x0017__x0018__x0002_¹@+F_x000D_ùn¸@©E¿Þ½·@¬:hV¸@_x0008__x000C_p'_x001C_¹@½_x0012_pF¶@G¦Þ_x000B__x0001__x0002_¹@oB­_x0001_&lt;_x001E_º@-Dw?v·@xÜÇa¹@±¡ð_x0008_YG¸@»"ÔÜ¸@_x0011__x0006_]a_x0008_9¹@õ·_x000E_¢¶@û_x000C_.Ù·@1_x000E_L_x0018__x0013_J¹@'&lt;Øl_x0007_$·@_x0003__x0004_à|ÓQäª¸@×_x000F_êN)Ê¸@±2zÛ·@4¾2_x0007_¸@¢]+,x·@mCâ_x001D_ÀÞ¸@"dbø²·@¹ôhx%·@º_x0017_wÚ·@|pÇþ_x0017_¶@d_x0016__x0001_l·@q0d»3·@ÃKIåÊ¹@_x0008_üþÝ^_x0017_¹@__Öi_x001E_q·@mûÀ{5_x0016_¸@=îY[å·@_x0001__x000B_üL_x0007_·@²³¾8Ä¶@Þ!_x001E_î@¹@&lt;Rtm¸@×ÈZ'_x0002_¸@W½¤Ô¸@&amp;G¿_x0019_¸@-ôç¹¸@_x0004__x0018_+-öß·@Qh£k·@å³(_x0010_ô¥¸@bøåU¹@)íGùÂ¸@"8Ïñù/¸@§êK§_x0002__x0003__x0010_¸@Ú¬â_x000B_Ìz·@Ä_Õu§¸@/CX¥Jþ¸@CåÙ_x001A_Ò¸@wþVuÏ¸@ô\y«e_x0011_¸@·Ú_x000D_ë¢¸@T(Ww_x0013_Ì¶@fy_x0001_vâ¹@Fanÿí¸@ß"_x0004_¸@»_DÊ~¹@yÏQnÌ·@­Êx°fÐ·@^ÃFv*1¸@¨È^#¸@_x0011__x001E_nT«+¸@_x0010_|DÔ{¹@m3itË¹@ïYf_x0018__x0001_e¶@Yª'_x000E_§·@ñ¬ _x0018_ô¸@cÓ£_x0005_¸@xÃìÎ,¸@_x0004_4.µ6¸@-¾Ö·¶@¹;_x0016_Ï¨·@Fû &lt;ê¶@¦´?Ñö@¸@_x001B_øæ²í«·@6lUüc¸@_x0001__x0002_­²ßAø¡¹@|³­ª2»¹@möÇÒÅd¶@i3_x000B__x0001_´¹@÷CÐ&gt;"I¸@f_x001F_x_x000E__x0002__x000F_¸@Wâ¸@3b/_x001D_Ü@¸@_x0006_I¼ö']·@+C'ÓA|¹@_x000C_ÏqÏ þ¸@L_x0008__x001D_° ú·@û®_x001B_µ¸@_x0012_ì6ô·@_x001A_Ï·|·@ _x0003_t34¹@Ú_x0004_ce{é¶@²_x0002_Bö#j¸@Ä{*Ñ»Ï·@vàg,_x001A_¸@Ôµ`_x000B_Wü¶@ä&gt;ñà]2¸@ö7PT¥¸@©ÐCè¤´¸@Ñ÷¡0Ý¶@7:À	)¸@¡[â_x0005_äT·@_x001E_æ÷E¶@¹_x0004_ú_x000D_øx¸@ñ7_x0002_TÛ_x000D_¹@_x0008_u;Pµ¸@_x001D_@j_x0001__x0002_Î~·@Xw_x0019_ÕÏ¶@_x001C__x000D_íXÔ\·@B¶¼ì·@C_x0015_Ø¥rÿ·@Ô´éö¸@ÊíÅ¢c¹@ _x0012_w,¶@Ûb©_x001C_é·@I_x000E_·óø·@Ì¯Ð7¸@CuÚÍ¸@ý~»$p¸@äÈ§ÂÈö¶@Ì~Òtº@õ_x0004_aØþE¸@2º¡j;e¸@ñùdQ_x0010_Ã·@_x001B_¾¯0·@¥f´Z_x0004__x0006_¸@¢¹]Q¹@AoÒ\ÖÓ·@ûr­«_x0013__x0013_·@o9Já¥e¹@¡-©6¹@cÑ%ï¸@±4À?´»·@ì_x000F_9~_x001D__x000C_¸@=¢°A|·@&lt; @X¯ó¸@$ïº¯ ·@9!«â¡·@_x0001__x0002_t:l_6¸@l	Ú*Î·@TÄâð_x001C_ì¶@½ÿ_x0011_ÓQ·@"æÙ²_x0010_¸@À¢\QéB¸@(gÆÆÈ¤·@æÐ_x001B_G©Z·@)KðúJ¸@ùØß¹@_x0008_2ç_x0002_J¸@T¬©îõ¸@8ÏÁØ¶@ò_x001A_ÏÔ%·@à_x001B_-ìHC¸@ºÈ`Uþ¦¹@JõR¸@øb+Üßä¹@÷gbÙ´¡¸@ã×_x0013_'¸@3úèm(¸@ôkb½¶Ú¸@[ÿ÷$Ý·@Õ7\_x001F_y¸@ô_x0001__x001E_AX¹@Á_x0006_#É_x0019_¸@/[_x000B_ßÒ»¹@R_x000E_èý_x0007_¹@NV_x001D_K¸@ì!i¹û!¸@_x0008__x0002_{ùo¬·@§_x0004__x000F_æ_x0002__x0003__x0016_h·@2,g)ßØ·@EG±ô\·@ª¯Ä_x0013_¸@¢£§Ê¶@ìüî~öQ·@(K¬á_x000E_Å¸@d%w×ü·@£ùñ_x001D_@¸@tìÃÜ¹@9ñNÒÁ·@_x000C_fµ_x000F_Í_x0002_¸@F|ð5r¸@ø¥W:C·@¸×kTÖK¹@¢0¸ú¸@ìê|_x0001_Ã_x0007_¸@T%,NÀ8·@Pè_x0007_g_x0003_u¹@PØ_x000D_+(º@úD\ßÜ¹@Þ¸_x001D__x0013_îÒ·@£}6¸¸@Sj?MO¸@ü5QöÈõ¸@_x0011__x0013_½øß·@~?ÙRin·@þH_x001F_®×0¸@rdÔN¸@á±d`=¸@'o$Ê]·@ZÜ8i#@·@_x0001__x0003_ìfk³5¸@\_x0015_KÄô·@=¬_x000F_"kÚ¸@_x0006__x0002_µ_x0010_¬p·@Öñ`bÅ¶@:M_x0008_¥í´¶@p½®&amp;»¹@îQ£v·@(áY?/E¸@ÌîÆ¸@&gt;Yä_x0014_G_x000D_¹@¾·m¢íú¶@D_x0002_Í9¹@f{_x001D_Îð_x0014_¸@ÀØÝ'þØ¶@ê_x001D_ì3[_x0013_¸@_x0010_Iàü·@À%!V¬Á¹@Å_x000F_¥$I_x0017_¸@1¹1{äO¹@_x0019_áÝ$_x000E_·@G=â¶@Þ©3ï¦·@¦6Âè·@fQÆÝî¸@¶_x0019_o7{m·@@G _x0010_ÂÓ·@4lGWqÅ·@_x0015_2e0¸@W¯ÛVÚû·@¨/&gt;þ+¹@_x0010_jÿï_x0002__x0005__x0007__x0008_¸@¿'UXT·@£ì~¨_x0003_]·@ò?Yµ(_x0006_º@3$c¸@ì±,ü_x0015_·@_x0011_ÌµÄÈY·@û¤©_x0017_C¸@÷9^©mô·@_x001F_:8]J_¸@õýÓ¹_x0003_¸@77/ ¢P¹@ïø~­¸@_x0001_Ìýu:¹@6pýþF»·@_x0016_é_x0018_u¹@_x001B_Èó3_x0006_N¸@Jå« _x0014_9¸@Ø_·_x000D_¹@Ùkÿ&lt;º@ÐÚ.xYå¸@÷³8×3¸@_x0016_ÈTZ¾¸@@ß_x000C_ýmë¸@räÚ_x001D_l¸@¡uâ_x0001_~¸@iÿÜÅ&gt;å·@ïOvöÓ·@=gGó·@gÖÕ,g¸@EM¨Ûç¦¸@_x0004_PÚ-A·@_x0001__x0005_æ_x0015_ú"^·@ä÷{y_x0010_¹@êÁý8\_x000B_¸@@üRE-4¸@Í¬GE¯·@á N¶ÓÁ¸@½^ºØåúµ@öÖ,Ë¸@Õ»iF¸@¾@ hx¹@_x0015_îµ_x0014_õ¸@Ne3H_x0015_¸@¨¥#Ò¸@Ð_x0004_3\*_x0019_¹@_x0015_~¤óÖ¸@B\ÐTîq¸@pr 1©¸@öÄ÷½­·@îf1sðT¸@ê _x001C__x0002_ù*¹@_x0012_ ¶:·@ë1DW°·@s¼$M&lt;¹@Ñí¦nãt·@oÕÕ~m¹@_x0015_ú	à"º@À_x0005_F^'°·@@ø-¤Dª¶@þ1vóìÉ·@_x0016_»øòº½·@D_x0003_ûk_x0003_º@éý¥ç_x0001__x0003_O	¸@¹f_x0015_Å{\¹@¶eµ§Ä^·@_x000F_Ù6u»¸@Ìëiµ¸@_x001F_úÃÚe¹@e^·)·@`é$Ç?¶@ê1î#í÷·@É'íñé¸@0¡Çïö·@îÇÀ;:¸@í+ÒQô4¸@- kÉ·@åobDm¸@°_x001E_îLï·@û_x0010_hè§°¹@Ì_x0013_[U,¹@Væ+Äú¸@"	ÕGs·@Y_x0006_fÅ²S¸@U_x001C__x0019_3\¸@D_)/Kª¸@(_x0002_7É·@Á_îßÌÜ·@~-#m¥·@Atµ_x000E_ð¸@íÙ,¨·@ëWU_x001E_ê·@Â©9ÛôR¸@¤_x0014_ñ\h¹@_x0006_Ûvb±w¸@_x0004__x0005__x0002_&gt;eØ¢W·@2L[Q_x0014_ù·@¼_x0012_î©)¹@_x0001_î²/_x0006_Q·@¸J¿vëç·@£IÍ_x001B_s¹@.ÏlÆ·@ðVWP¸@FÕBñ ó¸@v}aÖÚ·@ _x000F_Æ_x001E_µ¹@F!²Gv¶@(í x_x0003__x0002_¸@aFö··@h]_x000D_*¸@~´j_x0013_fg¹@R÷ß_x0010_¶·@)óÛÌþ¸@ÖWg+7¹@¡ä4FúQ¸@Î|Gþ÷¶@)X ¹'s¸@_x001C_ø#_x0005_?¸@NZ_x001B_¸ª·@²õ'¶¸@_x001C_Kùt¸@ÈÀº [¿¸@¹ÚÝ^¨¸@5t¸·@¹¼T´¡ú¸@)_x0017_Eÿ;¸@_x0005_¤çè_x0002__x0004_2_x0006_¸@û_Àõ_x0016_O¹@_x001A_`}_x000D_!¸@aÏ_x0014_¿Hq·@_x0001_Ôdì_x0003_¸@¸vÚÖX¸@]b¿·@Ò®~PÃ_x001F_¹@ÇüQª8·@×Ùêh3¸@¹9H©_x0017_H¹@PÀgoùµ@4Ð2&lt;ÁË·@_x0017_Í¾Ù·@_x0015_¯-z¸@Þh·@Æ_x000B_jZÖ·@ÜÊ6Í¸@n"Áç,¸@²wÛö~,¹@_x0013_[22ø·@%Û_x0005_Hc¹@¨E÷#¸@êxÐ\«%¹@_x000D_Òê_x000D_W¹@ ?Ð¼Ù_x000E_¹@'úÝ%~Ô·@Ïö£:_x0011_©·@jð_x000E__x0008_^p·@Õ_x000B_r4¸@_x0010__x001A_l@·@øfá¹@_x0001__x0003_mÉ«â=¸@º!ä[JÐ¸@!Hé+f·@v'¾Á·@|'K¬¶@_x0017_ÿ_x0017_Cüá·@¤êg.+ª¸@êìm_x0018_¶@f	Y&lt;8Ë·@b)Õã_x0006_¸@I`Cö ·@ÈnxLàl¸@îåsÏ¨h¹@§×º_x0010_·@I_x001A_&lt;_x0006_ñ©¸@#Õ_àáû¸@_x000C_¸Á°_x001D_·@\ÍPõô¹·@£9æ!_x0010_¸@_x0014_=òÿâ_x0019_·@_x001D_!ô Æ+¸@_x000F_¬_x0019_o¦¸@_x0002_NzICq¹@&amp;¢ó_x000D_÷¸@öê_x0011_Bå¶@|¯`·@ÍEÞ_x0007_²_x0013_¸@ÜÒõ$Å_x001F_¹@'õ #C_x0016_¸@ÀðQy·@| _x001D__x000D_ð¶@$©C]_x0001__x0004_r}¹@d%ÿß_x0012_ò¸@"øÛê·@µ­¬&amp;TO¸@M_3ÕIg·@ÿ_x0003_~´¸@­ãr¦ð/¸@_x0015_éxNH¸@²jä;î¹@EÆ_x001A_'_×·@³_x000C_É_x001D_Z_x000B_·@_x001B_	C_x0010_ä·@&gt;è/*¹@¾ü_x0008_ä_x0002_¹@NoÚ&gt;=¹@ùyfÈu_x0006_¹@qÞQk&gt;¥·@_x0011_Ïr_x0017_¡x¹@ÑhBû}·@§1BÏ_x000D_¹@Ûó_x000D__x001A__x0019_¸@fÔ©æ~¬·@¥eFÅ_x001F_·@ÇEàäñ¸@å_x0014_ÍØD¹@¶ýs6´¸@êm|G!¸@TozÔ~·@_x0011_H Çß¸@_x0011_Í¬p7_x0018_¹@ÈTÞå]¸@+%âVs·@_x0002__x0003_#Ab_è¶@UyU¸·@Z9ú=¸@Ý_x001E_º7^+¸@% _x0016_jr!¸@©Tëxt¨¸@!¸dÉ8Ì¸@b±"&gt;áP¸@À_è_x0016_Û·@C_x0004_ %¦\¸@OÈ×ý4z¸@2E_x0002_@Wg¹@_x0007__x001A_ÒÕ_x0019_¹@£ô¥öÈG¹@½]+kÍ·@Õé_x0005_98-¸@j&gt;ÅVl¸@_x0019_/B¹@{£"_x001F_é·@ÝÄ1¼ÁH·@Óhæÿ&lt;0·@ï_x001E_-;ä¹@_x000E_²m:Z·@PhNõn·@øD¶4ÛÚ¹@N_x000E_°F¸@î_x000C_Ê_x0001__x001B_¸@èÈå_x001D_ï·@Z¬_x000E_¼ª·@¤àíð_x0001_Ø¸@?_x0006_Aãÿ·@gAo`_x0002__x0003_qá¶@Òû¦® ¸@µ÷-_x000E_ª,·@$14­(.·@_x0006_?3ì_x001A_·@É	W·@^C+¡²·@ØÄ¸¿I-¸@1@]A·@Ðá_x0016_u¸@Ì:YA;·@»Ð_x0013_n·@ß[×¹&amp;é¶@EÖXw¸@¾ÂåüUk¹@I_x0017_1b¶@§éwûÂ¹@in@½Ó¹@²õÅìi¸@¡@_x000B_ÒÅ_x0014_·@"vÆjò5¹@ 0Z¢m¶@QÇ_x001A__x001D_ã·@~Àø_x0001_%¸@_x0002_ÿ6É¸@ÉæmÒº@Ï! &amp;¸@_x0007_´qßn·@$_x001A_×u3¶@KéãNãv¶@!´X¾Ë¶@¼?&gt;o¸@_x0001__x0002_Ö&amp;Ç ¤þ¹@A1©_x0015_b·@9_x0008_I-¹@}_x0005_	Ri·@í«Je_x001E__x0005_¸@_x001B_xæ»Þ·@¿_x000E_¡'K¸@®[_x000E_ð{·@ìåß-	¸@üÏÔ_x001C_¹@AÉ¬K&amp;¸@Í³$8n·@_x000C_aD_x001B_ÇY¶@å_x0013_Ü«Ó¹@øÕ¼4ÝV·@Æ9Çþ£ð·@³_x0004__x000D_nÄ¡¶@_x0006_åaßÊÕ¹@Øu÷¸@·«ôê_x0004__x0016_º@4+Fù8¸@ÝgÅ[Ñ·@vã_x000C_Kw·@juJ_x0007__x0006__x000C_¹@h(G_x0018_S·@áº¤_x000D_ëu¸@AßëCC¸@_x0017_»?_x001A_p¸@iðL½¬ê¸@w®ù\_x0006_×·@±wcÝk¶@ýÀp_x0001__x0003_³H¸@I_x0003_âÝd¸@VÄtÕ.¸@JYü._x0014_·@Õ®Ä_x0006_ùè¸@£ä/)ëç·@x_x0004_ÄØ¸@m8^çm·@_x0007_ã6Ê;­¶@'3Ö_x0015_N¸@n¨:ï_x001A_¸@L¡P6_x0003__x0017_¹@OZ_x001A_Ðr¸@Ä1çú:|¸@~³_x0015__x0001__x0001_¹@0_x0010_¯5Ö·@_x001D_=J§·@l|*PÙ_x0014_¸@_x001D_z3%0È¸@oîË9{µ·@éMVêw·@ô_x0013_Ò¹_x0012_¼·@E_x0006___x0002_¸@&gt;õËÄ¸@mfý\_x0008_¸@ãåZ¥û·@ëäæ8D¸@¿~Û6¦´¸@LK³_x0007_í.¹@)¢!X°¶·@ØÏ¡©ÚÆ¹@ÖìCþ¹@_x0001__x0002__x0013_Òxx¶@é_x0012_Ú¸@ÌÂ*ªd·@x·%U_x001C_c¹@Ø	¯_x0016_ù·@BÕIaÐ·@cQ©!÷û·@Ü"®^y·@_x0015_ÐHÏ·@WPûçËy¸@Óä_x0001_é%ä·@«ñïÊ-ò¸@_x001C_(·åÌ_x0018_¸@Îò b0¶@Ï²ÂÆe¸@:µÌä«¶@3ºB§¸@ï\ùW:¸@w&lt;F&lt;­·@\ÚF:æ·@iÜ|·@&lt;7åÓ¸@§vÌê¤·@_x001F_ Ä_x001A_ê£¸@ñ_x000E_È_x0005_Øo¸@/Mç_x0017_Ä_x001B_¸@¯ÙS§__x0010_·@DÌ_x0012_/·@ãFY»_x0004_¹@Xÿ7¸@æ(¸@÷ò9_x0001__x0002_Í~¸@6s]1Â¸@_x0015__x0004_ÆÎ×_x0014_·@Ð?¬(¸@¤Ð§XN¸@Ãg¿ê©_x0008_¸@,m¬·@_x0014_eý®è3¸@_x0001_wyR	·@îs^7¹@ñ/á_x000B_º¸@_x000B__x0004_»×®·@_x0010_B4 ^·@)ZAV__x000F_¸@!_x0007_÷º7Ä¸@_x0004_¤_x0012_y_x0010_¸@ø6QQ_x000E__x000C_¸@z_x0001_ï¼-m¸@_x001E__x0013_(¹@_x000C_Ú_x0017_~î·@®_x001C_#_x000F_ô¬¸@_x0003_B·É_x0005_»·@öÎÉ[_x0007_¸@G_x0010_1¹È·@÷Ó_x001E__x001C__x0019_Ô·@-àíTº·@_x0007_'Ó¿È¤·@Óùâ_·@¥£år_x0003_¹@zÿ){R_x000C_·@[vh;3¹@AGù_x0016_¹@</t>
  </si>
  <si>
    <t>8fbd75424c6ed7f7bba2b342e9e81926_x0004__x0005_ Mr_x001C_k ¹@Î.rÈ÷Ë¸@ªùQðu¸@Ü£ÒC*·@E1_x0011_¸@^â_x0001_æ·@A¹Ìx?W¸@x_x001D__x0002_\,¿¶@_x0001_à&lt;è·@µåwØ¤8¸@ßâ®_x001C_{¸@ïÿ\G&gt;æ¸@Ü_x0012_u¥·@_x0017_!_x0008_o÷·@ æ{6²·@_x001D__x000F_Ê³h«·@Ôy_x0002_~ù_x000D_¹@7*Z_x000F_	·@QS/X?X¸@=&amp;_x0010_W¦·@Áîslë¸@$æ8$J¸@µ`_x0015_MÚ·@YGTÃcä¸@AWó´$¸@È7_x0008__x0011_Í·@_x0013_QK¼Ý¶@n_x000C_"_x0007__x0007_Ñ¸@_x0003_Ì8»-¡·@_x0017_É&amp;ï¶@ÐDa?(¸@_x0005_ä0_x0003__x0001__x0003_E«·@sù_x0006_G¹@4;4+h¸@0	·_x0005_A®¸@ãÈ§_x0014_÷·@55_x0018_{'¥¸@.µd¶^_x001F_¹@Î_x000E__x0002_wñ·@K¤éÀÔ¶@3àq_x001C_¸@v\Ï-»e¸@\Gé¶_x0017_¸@§¦E	è·@,àÐ»V²¸@_x0017_ºî7¸@ÅMÐW_x001C_·@´±WV£ï·@7üóæ}:¸@îç,ª¥·@{¦_x0002_U¸@=ÚrÉZ_x0012_¸@êû_x000B_¸@ãìÆöó_x0013_¹@º$^Ô*H·@Å_x000E_X`3¹@÷_x0004_¹Ù·@¨«®ÊóÆ¸@vüÊîß·@á_x0018_oáõÏ¸@_x000F_ä_x0017_Èç¶@2ÁcÌ¸@×% ga¹@_x0001__x0004_vý_x0016_±Ç·@le¥lË4¸@Ý_x000C_Å&amp;ø³·@þ/_x0006_&lt;C_x001D_¸@x_x000D_H×ã@¸@ÁÃAýYº@e¢_x0001_{¸@ÍE	kÆ¸@&amp;´ü_x0017_¹@eJ·1_x001F_·@´ø3G_x0014_ ¸@AB.`J¹@S_x0018_bR¿ª¸@&amp;(À_x0015_×_x0011_¸@d°pe¤¸@àVÏÃNý¶@Å´G¤_x000C_¸@k¸C6&lt;_x0018_¸@Ô[_x0019__x0002_M_x0017_¸@MÜ_x000C_/·@~ó7¸_x0012_¹@¸Ä2øQ¹@_x000E_kÅ{¡n·@íl©_x0014_ñ:·@]_x000C_y_x0003_]¸@à3¿=¸@_x0001_õñ2_x0007_T¹@*¦2T¸@ãàëÚ%·@P_x0002_Å¥Ý;¹@¬&gt;6+¹@å´X_x0001__x0002_£_x001F_¸@ùñG¹@K')uÁ¸@=ß±ÝÆ&lt;¸@huEÆ]ì¸@°áú_x0005_	©¸@Ã#oÐ#¹@¿ HØ¸@îï\óõx·@îºD¨·@NÁlñ°_x001D_·@_x0017_UËòÉ·@_x0018_ú¼TÁ¹@m!_x001F__x0004_1¸@´9'n:¸@æwW_x001D_·@_x0001_§^,¸@´ÇHÚ|¶@¼_x0007_7@2¹@`&amp;8Ã_x0019__x001E_¸@_x0017_Xi«_x0002__x000C_·@&lt;²_x0002_`¹@FÝ­àêÐ·@ð`¢t¨ ¶@ßU[¬"·@&gt;_x0018_ÎUì¸@N`ýòQ¸@*CNÇ_x0002_Ô·@WpRlê¸@aL9^o¸@¿å;¨×_x001B_¸@â_x0007__x000D_cê·@_x0001__x0002_÷ÌÂ,J|¶@ÀnP*Q ·@WÍ·³_x0015_x¸@¡Gvm+º@_x0017_ÔmÈ¸@ê·»|÷·@2â/G¸@Òê÷ÙáÀ¸@_x001D_GiÊ2¸@'IÞ=À¶@]¹j3õo·@y¨_x0014_^Î¸@Nh]"_x0001_¹@PQËR}«¹@_x0008__x0006_T	·@"¨,o/2¸@Íð_x0015_]âÐ·@_x001C_Ft&gt;§_x0002_·@ØL7ýÜÈ¸@±&amp;:z¥¹@Ô_x000E__x0002_Ðt¸@4ÎëÁÉÛ·@Mùèîµ·@ë¨±U_x001A_¹@þ¸û×¨¹@&gt;/y_x000E_¹@_x001D_r}³nz·@Ò±x{¸@-­gq½·@µ}_x001B__x001A_7¨¸@_x0014__x0007_ç±_x0004_¹@¥-Ð_x0001__x0002_ú:·@©_x000D_e´S¸@P&lt;_x001F_0ù¸@q®Ô?Ø¹@ÿOô_x0001_í¶@qìØôD¸@2tGËª_x0017_¹@8ÿ_x0003_¹_x000C_¸@ùû_x0015_scþ¶@#X°_x0017_Q¹@ÙMbizk¶@¶Î®¨·@]Ç_ÒT¸@_x001D_sË´õp·@õUE\Ô·@±_x001C_LïX¸@_x000B_Öj¥b_x0019_¹@X_x0015_5ñ¾¸@úr±ã	¸@_x001C_q:ÏT·@»)_x0002_	Í·@fVÿ_x0001_Zß·@_x000C_ÑË-Ï¹@+¹)¸·@¥¬F½³·@_x0012_Oqú¸@ý÷»ô·@O/]_x0007_µ¶@P&lt;:ò_x0005_±¹@_x0011_Aÿ®_x000F_û·@i|ò¸_x001B_È·@"Çø+$m·@_x0003__x0005__x000C_å¼·@Ë«Íi_x0011_¸@@îB_x0017__x0010_¸@$nc®i·@´=­E?S·@Z_x0002_-®ô½¶@6Äfò¸@ìYßÓá^¹@Æ,apxÚ¸@o^%åH¶@Åp¶¸@_x0003_èê7Yô¶@_x0003_!QþÞx¹@¦^åÞu@¸@0+_x0019_¹@.4vÐ·@Ê4VÖ_Q·@)_x0017_©¹_x000C_½·@×oólæ¹@(¾ù't¸@®ù%¬Â¸@&lt;_x0004_ªW÷¸@J_x0001_þôDµ·@_¯»¤Öæ·@t_x0003_«÷Ã¸@XÇ_x0008_Õø_x001A_¹@oò_x0003_Ü!1·@ÏÞ~x*v¸@!B¸TMR¸@¢4â"¹@Èdml@þ¸@É_x0005_Ìi_x0002__x0005_ÏO¸@ÇIzj·@ÂÈä8Ô¹@AàÄ&lt;Þ·@núÙ\&lt;þ¶@_x000B_¾_x001B_&lt;¾¸@%_x0005_à_x0001_]¹@îM«Ðð_x0003_¸@Þ_x001E_Æ¡n·@4óIî@i¸@©Á_x0012__x0004_¹@ø *ýÚç¸@}ÝH_x0004_·@wæCÁÊ_x000D_¹@ÓåAÓû-·@â­\ÑØ¹@ÁV6__x0007_¹@ï¡wÅ¶@_x0002_4×w¹@I_x000B_¢_x0008_/¸@i·_x0018_N_x0019_¹@»_x000F_èk·@&lt;§ô9|¸@Ô_x000D_Úo·@ê4oJU¸@Â_x0002_´©4·@ñ´ûÊ`¸@á_x0007_ë]b¶@hÿøÃpÛ¸@êñnTð¸@_x001E_¦_x0003_ V_x0006_·@íE9dc§¸@_x0003__x0005__x0008_Êµ¾g]¹@_x001B_à·.·@¼ÞóU¸@s@Ëðï'¸@`4È_x0004_í·@®û¥_x0014_·@@_x0007_L¿J_x0014_¹@_x0001_;¿eï¸@_x0001__x0002_`j?¶@_x000C_ijd91¸@¬æ1Nó·@ó÷lok¸@wX8-»¸@süàë·@gg D¹@'Ý,ÇÓô¸@©;KD¸@Ëa_x0011_ËV¸@í[_x0018_¡ÝO¸@ò¡íC,¹@_x0008__x000B_íUd¸@)Óåy¶â¶@tL1§Ç·@`ªë_x0012_â¸@ç°ÝK¼Â¸@Q@ZçÙ·@|¿¸@ÝäW×¶@CÉË&amp;_x001C_O¸@_x001A__x0004_ÊIÊÎ·@[À¿à_x001A_¸@_x0016_[_x0001__x0003_Ù9¸@¯ÆGAÈ·@&amp;_x001F_¸Ð­·@Ãú|ï,O·@ßÛÁcM·@ø·|%&amp;¸@&amp;Êhi·@ûÏú7¹@öåÀÃ:/¸@y$Â¼*·@Û_x001F_âi_x0015_,¸@9_x0010__x0002_â®¶@áÜøá1¸@¦ SP¸@|Bk _x0018_¹@Ôz1n_x0008_¸@ñç(xþ·@_x0013_~a;_x001F_¹@¾_x001A_y_x000F_yy¸@*Öñª×ì¸@£,é¯¹@ RÖ`Þ¨·@_x000B_È-lõ²·@EýS··@_x0018_D¬Pz¸@øFí¯:¸@|_x0017_BîÅ·@_x001A__x0016_(F_x000E_ù¸@:j_x000F_]q[¸@i_x001C__x000F_u_x0001_Z·@tD_x0008_¡n ¸@}IEQ_x0014_Ã·@_x0002__x0007_«ÏFó_x0001_¹@_x000E_Y¬_x0008_ó¸@Í÷£¨8·@#~+¹@_x0017_)¡FÿÀ¸@_x0002_bsfoV¹@BTüÑ_x0017_¸@_x0003_te d¸@ÃÑ_x0003_Ø¼W¸@¥ ×Í@S¹@±wy²¸@ç÷ÙÉíI¶@ñ_x0006_H_x0018_I·@Ø_x001B__x0005_B_'¹@Ä_x0019_ï3Hh¸@Í_x0015_ 6&lt;·@K*Ú(õ¸@_x0016_dBáûµ@7õgdA¸@¡l_x0015_®¸@º,_x0006_ô~§¶@üYÏ8a¸@âj_x001E_nà¶@Ðí_x001A_0¶@ÿ_x0004_M_x0002_áe¹@&lt;wùVì·@Lã¨pÂ\¸@_x001E_CrPÜ¸@ßvzj_x000D_}¸@_x000D__x0015_çYW¸@ÿtÀX:#¹@{ÜÃú_x0001__x0002__x0001_·@_x001D_0$a_x000D_[¸@h_x0004_	eÿµ¸@3H _x0019_Sg¸@Éòk¥Û¸@ÿ_x0019_8¡Z_x0008_¸@PõÌMÉ·@c_x0017_sæì·@i3&gt;NÐ·@Äê_"¸@_x001C_D¾h¹@Ö4÷5¥m¸@_x0001_À2a*ä·@Á_x001F_Ø¼··@[l³Æ·ß·@Aj¯r¨_x0003_·@ÿ_x0006_3k_x0007_¸@&gt;^ÆÚ',¸@÷®_x0013_3B=·@?±]§Cº@5_x001C_ô´a)·@P_x001F_÷_x0006_P@·@_x0003_¯8ä·@Ï~1~i¹@åÀ_x0003_0J¸@³èËj¸Ý·@(_da­¶@0qÒ¹@ú_x0011_4N¹@.Q!W·@åG¸Õ¿V¸@_x000B_u_x0010_LªV¸@_x0001__x0005__x0013_¹àØ¹@üÀäñ;¸@Ê8¯)mÿ¶@ÎÒ_x001E_Ú))¸@_x0008__x000F_/º_x0002_¹@éNª§P¸@_x001C_Ö_x0015_RT¸@ÏE8¡wâ¶@¥º6_x001B_¨g¸@bè_x001F_õ»U¸@X_x001A_w§.Â¸@?ç¨_x0016_·U¸@·¤º·@GfÐ·@ÄO}%_x000D_¸@rM·«¸@.¢ÊàFÂ¸@-þ3_x0003__x0011__x001F_¸@)ZaH¸@_x000C_:\w_º¸@äÛdrþ¹@µüCe¹@Ô_x001E_1_x0001_¢·@_x0001_l_x001B_!¹@é_x0006_¨p¸@_x0003_M_x0019_¸­·@_x001C_è_x000C__x0006_¬!·@}_87¹@_x0004_Q_x001F_ª_x001B_¹@$:)`EC¸@_x0007_ÇZ\·@)|{;_x0005__x0006_«M¸@ ^ÔBÖ#¸@çÐÜøê»·@÷ _x0006_î[¸@×Ë¦«x·@Z¾_x0003_Ù¹¸@õ âr_x001D_à¸@_x001E__x0004_ë_x000B_Ý¸@JMòE.&gt;·@/ )_x0002_N¹@îæ$_x0011_é¶@y`ÌÏ¢¸@©_x001E_ÓM*¸@ÖiT®·@8ÔëZ³â·@Ü_x0014__x0005_Æ0·@ÓÆ²_x000B_Ù¸@_x0011_×^ü_x0001__x001A_·@rµÌþ(ó·@	ëÌ=G¶@ ^Ö2¹·@cLýÈ·@Æ²P¯Â¸@L?$ ¸@çSH¯_x0001_¸@ÃOÙÍÂü·@_x0006_gXÜó©¶@ÒÞjLÃk¸@n;áû_x0011_¸@À¦_x000D_ß@¸@ÕÇKf*¸@(!ªË¢·@_x0001__x0003_¡_x001B_2àb¸@-G©("¸@_x001C_÷«@Ö_x0001_¹@¶÷µ9b·@)a£ó®·@Õòroxú·@¨.úX4Ü¸@ôzrb¸@j_x0016_A7_x0014_ß¸@à\&lt;c¸@ô¢¿P7·@_x0008_`ÿÇj¸@ªm¹3¸@_x0014_­.¹é¸@_x0002__x0018_SPÀÓ¸@_x0017_ãþR!·@_x0012_«0Ã2¹@ÁÛÐ_x001D_Ñ_x0017_¸@Ñ)QÐ¸@½_x0001_G	4Ò·@Â_x001F_Ö-Ø3¹@+KëæB_x0008_¸@¸åà¬ÞI¶@_x0018_&lt;m¤_x001D_I¹@bÁE5¸@Äwó_x001F_K*·@ÍÌÒD&lt;/¸@üe±;Gë·@Q&gt;eio¸@Çô5Ëà3¹@Í³M|c'¸@_x0018_[_x0017_N_x0003__x0006_55¸@5g-·»A·@5÷¤ÒÛ¸@(_x0002_GÈ¥_x0017_¹@,¥þX	¬¸@¡±§;B¸@ì²l·@_x0011_½_x001B_ªÝÊ·@_x0003__x0004_þ¸@n¯¤¦_x001B_¹@1®7æ'e¸@êáóÿJ¸@³ÿ_x0001_½¶@O{Âä&lt;r·@À_x0001_Z%¹@J#_x0019_èC·@_x0003__x0016_)2_x0014_,¹@&amp;`CX°¹·@_x0004__x0005_µ!d¹@³+OL·@ô³öÔ·@,)!Øâ_x000B_¸@Ä¨iº_x000C_·@ôcÑ/×O¶@")O_x0005__x001B_·@_x000C_­©K_x0014_¸@þÚº}_x0002_¹@S³Î&lt;ð`¸@Õh'Ð·@Ù¨l¨@Ï¸@_x0004_vÒ¿¤Ò·@ä5F_x0001_Ûs¸@_x0002__x0003_Í_x0017_[_zÑ·@_þ$DZ_x000B_º@Û¨_x0003_Ån_x0001_¹@·D]'&lt;q·@ã±%ºáË¸@p¼%AãE¸@-_x0015__x0006_µ_x0006_º@ö*(ÊdÁ·@9_x0007_ì_x0004_­·@÷0wâ¹@äM¹ÆcÅ¸@VÁVü_x001E_¹@_x0002__x0013_ÿÙÙ¸@Df-¥Óà¸@å_x0008_qæé¸@BÜ¿¡G¹@jK@6Àº¸@õÖ¸4_x0010_c¸@B¬ÍÛòôµ@AGïq9¸@þ¦S^å·@_x0017__x001F_Ilõu¶@_x001E_v/ÍÉ¶@ø,Ô8³¸@z£_x000D_"LÙ¹@Ú_x001A_9_x0010_·@¡Eü\}¸@g¦_x001D_|¸@&lt;)ÂGt¸@8PN]4¸@_x0010__x0015_¥¦×¸@ì7h_x0002__x0003_¯Ý¸@¬f_x000F_,Q»¶@O_x0005_ú_x000F_%¶@¤ìßØ,¹@Å8_x001D_Ý2·@þí·ßT¸@¯g¬3_x000B_[¸@3iXÝ_x000F_¹@{ô¨Ñ3I¹@"-û_x001D_ØÔ·@´p¾_x0019__ñ¶@ý]ê	¡?¹@_x0007__x0007_)7¸@:S_x000F_ð	Á¸@*_x0001_ðp	w·@_x001E_\Âùè£·@&gt;iJÐö_x0001_¹@ç4¶î~¹@_x0018_cnSº÷¶@A_x001C_7W5¸@Û6öI`M¸@¥;h©J­º@'v!õu;¸@_x001C_©¹_x0010_¹@#ê_x0018_µ¢¸@H¦/_x001C_ü·@SÃ:?	]¸@°äñ!X·@DL¿=¦¶@à±8Z`¹@_x0008_¯_x0005_w°¸@É ­i¡¹@_x0004__x0006_:¤1û5E·@o_x0019__x000F__x0001_~¸@_x0013_KçDàª¹@»bÜczv¸@ã_x000E__x001C_«/¶@¬Êw_x0005_LË·@­§_x000E_Ñ/_x001C_·@YÝÎK_x001F_ü¸@_x0014_×_x0007_¸@¦s¯_x0005_7Ò¹@Ìa´Ë¬¹@_x000C_û_x001D_'HÀ·@_x0003_Or_x0001_Úd¸@Â)N»Ö9¸@]NY_x001E_·@«_x000B_ó!6_¸@p3_x0002_\_x000F_à¸@µ&gt; QÂ½¸@ñßÙW¸@¥Å_x0013__x0010_ëå·@õÿ_x000F_¾8¸@Òìæ8Ð&gt;·@²có_x000D_ ¶@["Î{_x0006_¸@îOR[¹@@`*q}¸@_x000B_:wÆw´·@_x0010_ÜæLì·@¾¼X^ý·@_x001A_BâûQ¸@û|&amp;X_x001E_É¸@Xek_x000B__x0001__x0005_£Ì·@_x000E_Ñ:¡'´·@bj_x001A_ì©Õ·@.÷_x0005__x0006_&gt;¹@_x0010_ß´®ò¸@Z_x0003_PÚz·@nÖ_x0004_E_x000D_à¹@t)¥-Xl·@_x001B_¦ðaø¸@BÄÅ¼(·@B4cLÙó¸@~E^Ä§R¸@-_x000D_Eõäü·@nNh&lt;jÈ·@Ä©ifX·@E¸ªáÈÖ¸@)Òßk.¸@zGú_x0015_]Û·@câ±côd¸@ÂH¢]¸@Î_x0002__x0017_4#C¶@Æ»_x001F_O­¸@C9¿_x001D_¾¹@OØÊÍ¸·@r³U¸@ß^_x0015_ýüÙ¸@gâlü¹@_x000B_}g	´·@_x0016__x0001_6_x0001_»¸@Eöì[à]·@7Í¢ØÚ¸@¥çfË©]¶@_x0001__x0002_;õ_x0010__x001B_¶@ ­!OK¸@AUFS_x0005_¸@?EÄÛÙ·@#PÖæ'Ð¹@J&amp;G_x0015_ã¶@ÿ_x001C_÷_x001A_ÃÕ¸@·#¾:B¸@×tViùp¸@_x001A_z_x001E__x0018_×J¸@_x0007_¢à¬_x0013_l·@A_x000F_õ_x0007_Ì¹@}%ðîø¸@Pè_x000B_aeø·@éEV¡¿R·@¢!Às÷·@Fr_x0019_5µº¸@Ü¤_x001C_¸ó¸@-qhcè¹@]_e_x0017_·@)8_x0002_®9I¹@qæ¼¿§·@ã_x0012_ç_x001A_»_x001E_¸@TõCI¹@W×¬ÛÙ·@÷áæ&amp;Ì·@ò8_x0013_yc·@­[Ä'¸@ RÁ7O ¸@CºeH_x001F_3¸@×_x0010_SÏv¸@_x0007_ÙÞÐ_x0002__x0007_è)·@ä_x0015_9¸@H_x001C_?¿_x001A__x000F_¸@;\ÿmÁ¸@6_x0004_ (±¥¶@°Hj_x0004_¸¹@åÈ3ù_x0014_·@bhx_x001F__x001A_¸@_x001A_]ï_x0013__x0007_x·@å4ÄZº_x001D_¹@püÑKÎ&amp;¹@m&lt;~q¸@ï_x000F_,Ûf¸@JÎ4_x0013_!_x0015_¸@_x0017_î_x000B__x0014_Àu¶@ßhõÕGa¸@Ø%»_x0003_ú¹@Àay_x000C_§ê¸@ö±_x001E_*Òµ@¥_x0001_0ÖÜ·@_x0003_Fzèª\¹@Ø·Q¡±·@_x001F_.ð~Qf¸@n=_x0001_ÞM·@&amp;_x000D_Jû_x0005_È¸@_x0006_Ã_x0004_|£¶@ÕùuOAú¶@_x0019__x001F_Èî_x000E_·@ÁÈó×Ê¸@_x001B_D-·@âcã8:à·@ûV`_x0006_6¸@_x0004__x0008_õ"¨¢¹¸@_x0005_³ãûòÍ¶@bÎxe9D¸@Å&lt;Æ»4¹@òû¤ßôõ·@úñ¸_x0008_³5¸@_x0002_ø_x0011_§__x001C_¹@F+F,¶@_x000F_¾~_x0003__x001E_K¸@Ï_x0001_`á¾Ä·@ÄÕ_x001C_h_x000D_·@¦_x0011_=$XÁ¸@zKV·A9·@]1¸¸@E×ÈÊé·@2ùÍÿ,¹@×Åá_x001C_lh¸@_x0008_0_x000B_Ë	G¹@k8__x0006_¸¶@É_x001C_ÍÏÔ'¸@Uìg9¸@_x000F_Õ_x0002_±u·@b-Rtø¶@i¯_x000C_¸Å.¹@.YÖ·@âäéÜl¸@`ø_x0007_£ ï¶@_x0010_[JÅÌ?·@}\4oe¹@:¸T·@§×uÖÁ_x000B_¹@|(Ä"_x0001__x0002_ê_x0007_·@¯_x001E__x0013_&gt;ò ·@Aóm×±¸@_x0011_NÐ·@ï¢Íf6¸@ÛÚd\Ú3·@_x001D_¥p(´z¹@_x001F_Vâã·@v¥eâ0_x0016_¸@l_x0006_L_x0002_ ·@_x0008_Wèýí·@ù~«Áqd·@J_x001F_÷.èÁ·@c_x0008_!_x0015__x0019_¸@_x0017__x0016_úþ·@ZëPB_x0006_¸@ÞnèPÜ·@A!F_x0001_¸@3D^;·@$Ùv_x0003_A_x000B_·@Û_x001C_$]ç(¹@ô¹»¢vÈ·@Ëàî^T5º@®ÂÛÐø_x0015_¸@_x0016_[~[-g¹@ZDùíÔ·@_x001F_ÿ_x000C__x0018_ÿ¶@¤gÿI%W·@_x000E__x001D_¦Kd·@nMþjtÂ¹@lé(õ»_x0012_¹@é{V~¦·@_x0001__x0002_w²¸HÞE¸@ÌeÒf_x0005_®¸@_x000F_±§Zk1¹@_B&amp;d]¢·@y`}ô_x0016_¶¹@7RË9Ø¸@Ùø÷ü·@ã$¾·@%]c_x0002__x000B_$·@_x0006_Ü2ÞóÓ¸@ý_x001B_wFJ_x001D_¸@²_x0001_é_x001C_¿¥·@n;_x001A_1uy¶@4{®Ï¸@Ü_x001A_üM_x001D_·@ ¶_x0018_=l&lt;·@G(_Í®¸@C¥Ô_x0011_Ùè·@jÑ³ÊÕ¨·@µ_x0014_ÃÄ1T¹@0ÒÖÔ¶ï·@Fªñ%8Î¸@·_!!+¸@)WäµF¸@?©u_x001E_ø·@Ëb¥-·@P_x0018_¯1GÌ¸@}WB_x0012__x001C_·@Ñ_x001E_(m«×¶@rè½ðË_x000C_¸@Ä_x0015_°__x0008_·@­_x0012_'8_x0001__x0004_7?·@_x0007__x0001_Jt`×·@.»Ù_x0002__x0010__x0017_¹@e0V&amp;Åì·@_x0004_w1±Õ°·@nïÚ"·@_x0016_ _x001E_ßóÆ·@Bz¢gj_x0014_·@_x001C__x0003__Ýp~¹@ïiìðo{·@_x0007_ôºò£Q¹@ÌI_x0010_¸@_x0016__x001D__x0006_qª:¸@¢;P"l_x0017_º@_x0011_§!as¸@¯õ³E·@R&amp;N_x0017_~}¸@Ç=_x000E_]'{¸@hÄ¯`á¶@&amp;§Éò_x0018_Ä·@Ä9_x001F_t4¸@~_x0002_Lèkl¸@zI¦¦n¸@Ï9óE@¹@4æú§ðw¹@óÃ¯«_x000B_´¸@Á(_x0006_ ·@þ_x0017_3_x0014_e4·@îb¿_x0005_|=¸@=*Üql¸@Õ&lt;úë7¸@À7·Î¸@_x0002__x0005_	_x0012__x0016_ºJ3º@2=wJó¶@àê(þTË·@z¤Ã_x0004_S·@.ï[ñ1¹@_x0003_ºKX_x0004_¸@¨,k³t¸@_x001F_×âñØ\¸@*Ö_x0001_Øag·@Ò¯¼÷W¸@¼²àß_x0002_¹@õ.XXäÃ¸@Öw¤_x000D_ZÚ¸@£VM¸@Fã_x001F_ã·@&lt;é"2?¶@w%·ªÔ·@/Y=¾3¹@ðdÁ_x0002_%º@_x0013_zëÖ·@pð@_x0006_._x000D_¹@÷ÚÇeVw·@wW.só¶@.Ö_x0011_Î]¶@z+óës¸@&gt;_x0011_iÂFS¸@krà_x001A_ï¶@K_x0013_§¥¤¹@¤ÙãF6O¸@¦y1ðüö·@^þßùÕ·@i£ã_x0003__x0006_Î_x000E_¸@d,úK_x0015_Ø¸@EÈ_x0002_ñ_x000C_¸@æo_x0001_Ô³·@ò°	üÂ¸@à¯7	_x0012_¸@×Q¶&lt;P¸@ào_x0005_W_x0010_¹@ç -A?¸@7xÇÆµÂ·@·@_x001B_·@âì©ÐÎ·@Ð_x0019_Ù_x0006_!¹@Xò$H®¹@ÚWïìjF¸@ZÁåÓ8·@b_x0012_ÊR¤·@ìv_x0003_Ty_x0004_¸@_x000B_­OHk3¹@_ûÈÂ¶@è_x0012_+£Ï¸@Ç¹¤oÛ¸@_x001C_U×¥DÞ·@­À_x0013_©ëO¸@çû_x0006_IE2¸@i Õ_x000D_¸@_x0016__x001D_7,Jº¸@©ÍEþÆx¸@_x0014_ÇNsÜê·@_x0011_æâ¹@hDé4òe·@!ä,¹î·@_x0003__x0004_§Y¯ÇE¸@_x000E_Ö&gt;G¸@Gv_x0002_¤lï·@t³"rÒø¸@C_x0006_2ïJí·@ç¸þm·@_x001F_ÃÌÅ_x0004_n¸@ëyò_x001A_	R¸@lB_x0010_h'C¸@_x001C_Aó'_x0007_º@_x000C_àE}Ô¹@w_x000E_ñ_x0013_¸@2òµCÿ-·@Æ·g_x000B_Û_x0012_¸@KÑ4Z¸@óàY_x001E_¸@s_x001B_ZÞ_x0011_¹@ÑQÍô6¸@üÿî¨s·@I­[W÷·@h{_x0002_.¶·@»¶¿JdÖ·@ôt_x001D_ýÎ·@ð1æº@jË_x001D_'e¹@$Ú³Q_x0011_O¸@_x0001_/3_x0015_!·@6&amp;Þ·@Áöx%(¸@ê'¼Q©^¸@_x000B_Êt)¶³·@5_x0016_?_x000F__x0001__x0005_W´·@m%tÜ¼·@VlX°_x0013_¸@pÇ»?I_x0014_¸@ûóë·@Ã-]ÖM¸@J	¬0íj·@z_x0003_¢°dÏ¸@])Ò±æ¶¸@_x001F_Þ¹ïHC¹@Gi´½Ó¸@ó_x000E_8;_x0002_·@_x000F_êE9u·@f7©ån¸@_î0í¶@åJ´ÄI_x0018_¸@B^o¨IK¶@_x0014_íóØ¹@ÁKÒ_x001A_Q·@-ôõÜ V¸@_x001A_°Zäfy·@CÁÖÐ'¹@C)*{N¸@mÚÓÏR·@w fZçÉ·@m_x0014_=Ç¸@t¡ÅG¸@].ÌÑÖ%º@x_x0011_²ðc¸@^_x0015__x0014_¤_x001E_¸@²¢M_x0019_oS¶@_x0003_]_x0007_µV_x0004_·@_x0001__x0002_H·ØNÄ·@_x0005_évÏÇ¸@_x0005_«v_x001A__x001F_º@bS¾ºË¶@*C6¬è-¹@_x0015_Øøàù¸@BIå:ÐP¸@ÝJ¡9]_x0003_¸@&amp;_x0019_i¸@Iä!á_x000D_¸@9BÔ_x0010_·@Tl_x000E_m·@_x000E__x0006_H«_x0010_Á¹@ås¢[à¸@_x0017_ý&lt;RýÖ·@_x0012_U{_x0013_ã¸@_x0017_ã*_x000B_Ýÿ¸@VÀU2ß·@SOmÖ¾Ñ¸@¬; y·@l_x001F_lè¸@îr­Qåe¸@4#\J³t·@y&amp;±w_x001C_!¹@µxhÙ¸@é6_x001D_4¤¸@L­LL%¹@}Çà_x000D__x0003_Ò¸@M_x001F_:¿·@ó×_x0004_$_x001E_¹@ì_x0012_ã_x0013_±¸@_x001B__x0003__x0005_(º¹@_x0004_@_x000B__x0008_	D¸@¢{z¹ú_x0011_¸@_x001B_«[Ã_x001B_n¸@u`·@K¤ú_x000F_à·@_x000C_©*_x0001__x0016_õ¸@j_x0012__x0007_À¹@ob6ïE_x0005_¸@ñãþU¹@òÕ}_x0013_X/¹@ÇÓ¡Ê:¸@}®_x0017_Ø·@pÍv¸@Ç4B`_x000D_¸@{Nj¦º¸@]lÄ_x000F__x0001_¹@V_x0004_s2p¹@»;QÇ¸@MÉ_x0019_U|·@J_x001D_êØ|¬¹@ÓCßÂ±¸@X|9 U¡·@_x0005_Ã_x0016_ÍÝ¸@àÇ·_x0002_Tz¸@VØþýS¸@Ù+±Ém·@Ñ¨.}Y¤¸@øãg51·@Ú×Æ`Qt¸@XpÒ/¶¸@5yªãr¸@_x0003__x0006_°¬*eò(¹@J¸ÄBÎ¶@íi`(¸@H¢_x0019_V£	¸@Aã÷P_x0016_¸@î=_x0005_, ¹@³_x0005_z1R·@%Ã_x0004_5T¸@qe_x000F_}·@_x0003_«_x0015__x001F_¼5¸@­ik%¸@É)_x001A_ÖÉ·@tfµ&lt;RÙ·@_x001D_!=Dõñ·@_x0008_2+øFW¸@¦&lt;X_x0005_¸@_x0007_&amp;I_x0013_I	¸@Î@K)·@ª_x0002_âFö×¸@mHð¥ÿ·@.úÞù·@¸èy®¶@ÀëI¸@BJUÿ_x000D_ª·@ÙÛ$ì¸@1Ã:_x0002_(·@)î_x0015_2ç¦¹@ÏÛ	¾¸@2`ÃºK_x0014_¸@_x0001_ûNû¶_x0005_¹@·U0{¹¸@§b_x0001__x0002__x000B_Á¶@_x001F_ÆÙ&amp;ZD¸@]tÃ§¸@àS®Yç¸@)_x0011_áºßI·@.F u_x0007_Ã·@ý&lt;ÆÀÞß¸@Ø5(¹È¸@_x0007_¤_x0017_ãµ6·@ÒÂ,æÖ·@^ÂàN¹@`_x0011_Wu_x0018_¸@ÀAZÕ¶@[Ä_x0017_øý·@Áeh_x0018_ÿ¸@ï_x000F_fR÷Û¶@OÐåØÕÛ¸@_x001E_=¯ð;u¸@_x0002_|_x001C_xM9¹@­©dÉ_x001B_p¸@{ÆÝÔ¶@*³©Óµ¯¸@Oé#K·@1ÄÀ¯#ú¹@KJ&amp;R·@¼ç_x0001_C]n·@Æ_x000F_#äJ·@_x001F_7}ï_x0007_:·@	_x001B_Å0{¸@¿\ÎNýX¹@eR¸@­_x000B_ôå¯U¹@_x0001__x0002__x000C_¡Òwß¸@H&lt;+ñI¸@I'@LË·@áÂõ_x0019_6¥¸@ï_x0002__x0017__x001F_´¶@^2°É_x0002_·@ÉÈàÝ_x0001_¸@[[Ûø)Q¸@±Nó¸m¹@_x000D_³â²_x000F_¸@ý\;²b$·@ òñ_x0017_4¡¹@úZ½_x0017_R=·@Oú³Q|Ð¸@»gëCI]¸@¾Þ_x0010_}_x0014_?·@x_x0013__x0007_!sü·@Ï|ºñµ×¶@£H ý+.¹@Gûqé_x0003_¸@F_x0012_£7/¹@JQ}î_x0008_¹@$Pø|F®·@#ë,:É¸@\Ø+¡$ä¹@6¼Æ'p"¸@§§s2æV·@KPôu¸@k ð/'¶·@ß}±°@	¸@h%üpç£·@mú-¡_x0001__x0002_õþ·@|Må_x0007_U_x001D_¹@_x001A_Ðhr5¸@¿Xs;_x000F_¸@ã_x0007_ôä=¸@!Ä6_x0008_l¹@Ö_x0013__Ü_x000D_ü¶@_x0001_®_x001E_V¶º@¬n_x0007__x000F_Ð·@pvÁ©·@_µ«)¸@)²Ëjà¸@_x0011_¢SÜÆ¹@¡xr&amp;"@¸@8§?_x0006_Iº·@,1~úã¬¶@¸sû^)º@Áëtëq%·@xF	&lt;Â¸@®9Ãw_x000F_¸@_x0004_@Ù5tã¸@p¥ CÐ·@µJ&lt;Êl¸@Ü£_x001B_xÎå¶@_x0004_Öy,7¹@_x001F_q_x0011_&amp;öó·@\u@ÂR·@^@5¬Ñ&amp;¸@Ö(Uæm;¸@GÈKá¸@¢tNÃ±'¸@tRºÀC_x001A_·@_x0001__x0002_p¦q_x0015_é{·@2ó_x001E_Ä_x001D_2¸@_x0010_ã_x001F_iÈU¸@Ðb®¦ØÝ¸@E#9kÑ¸@_x0001_&lt;ç_x000E_¾·@Ú&amp;ËJE¸@-¹_x0007_õz¸@*/_x000E__x0004__x0006_¹@ó_x0004_!_x0010_nJ¹@ÕÆø#¸@&gt;×K¸@ò«wD5£·@Ðl_x001B_Eåg¸@ ¿jê°Q¹@Vö»L_x0008_²¹@_E,Ð·@_x0015_ç_x0008__x001C_¸@xÌP´x·@_x0002_F_x0019__x001C__x001B_¸@çÝt¶¿¸@ß&lt;¥_¶l¸@»_x0002_w§µ_x0014_¹@Z3L¯¹@![qò_x001D_·@_x001B_-&lt;Z&lt;®¸@3Db9·@ã´U§¯¸@ÊcjìÐF¹@Ò÷u¸µk¹@|ÐÛêi¸@ÊÞÑD_x0002__x0006_õõ¸@O_x001D_¦i_x0003__x000B_¹@µ®¦í¶@øi*_x0008_9¹@l_x000E__x001E_{¶c¹@Pe¥&gt;mº·@]ÖÒýq¹@Xuºº_x0005_¸@VéóQ_x0013_[¸@%:þ'×¸@@!:ÞÞ·@îºn´»¸@Á¶&gt;´ø3¸@.`'e´ß¶@Q2bÏ·@¤ô &amp;¢¸@y% í6¸@zq7ø¸@æÉñ v¸@j¤«y¨¸@_x0008_}¦[Ú··@]¨¼ìüç¸@Õ|µ;N¸@:Ô§=q¸@_x0004_¼lé}_x000F_¹@úl_x000D_ý·@B&gt;5_x001D_~·@UÏæ_x0018_Óo·@ÐøÈ5Z¸@Ï®µ*Ï_x0001_·@qÓùuE_x0014_¹@H_x0005_K^vÛ¶@_x0008__x000B_ô»ðb·@lG^ýÎ·@ôg¾_x0008_Hº@_x0003_uTyA_x0019_¹@Cà:_½_x000F_¸@?Eª_x0019_ià¸@ÖÖ[¦¯ô¶@&lt;ý5º¸@ö»{«¹@/(ûâ¸@ÇçÐ§÷Z·@Ñ©7uÓÜ¶@P_x0001__x0005_Ó1*¸@¶_x0001_ç{4Ç¸@¹fÃq_x0003_ß¸@µ´?¸@pÍ}_x0002_¸@aC_x000F_­E»·@:óSÏy¶@_x0011_ô2g Ö¹@D_x0002__x001E_îÕ?¸@é_x000D_MÀ»¸@·_x0006_,ê_x001C_¸@ÀÉÃ_x0007_;Ó¸@³_x0014_ÖìZÅ·@!þþi_x0012_¿¸@y]òR_x0004__x000C_¸@ü@ß3Ñr¹@·_x0013_«ùÛ{¹@áP_x0017_³_x0006__x0014_¸@;	_x0006_H_x000D__x0019_·@tx#_x0004__x0006_fy·@G&gt;8;d¸@,Qþ¸@ùa_x000B_þ5¸@øëà×B¸@Ù_x0007_3_x0017_NZ·@_x0004_íVì_x0012_;·@\¥R;X¼·@Æ,Óýb¹@×ùdS_x0008_·@¾S¶_x0005_ô¸@§__x001A_(~µ@	öø¿ü¸@bl¹,c_x0016_¹@­Êª}_x0013__x0012_·@^í_x0008_à_x001A_w¸@w_x0017_øç¬_x001A_¹@i]¿R_x0002_{¸@ÿ1_x0005_¾	À¸@_x0005_µÇ_x0019_¹@sO_x0001_a)_x0003_·@_x0004_Êßà._x001E_·@f{_x0010_$_x0007_¸@c4ã»u_x0001_¹@Ú_x0006_í|Ç¸@ì$fJÈ.·@a_x0011_,@À·@8à;m$¸@k¯ÿuª·@v_x0005_õ1J·@_x0005_ñ#Ñm·@#_x000C_3_x000B_¹@_x0001__x0003_Â»Ï»ø·@,æJß·@«2ëLW¶¶@èÀï_x0008_ë·@PIª×­¸@r_x001D_lÉ)t¸@"_x000E_Áeõ7¸@ÊWPÿZÞ·@:¥÷Ãoá·@C B¼_x001D_¹@-b_x001C_¤f'¹@·s¼¯x*¹@A[Ï_x000F__x0005_±¸@×&lt;ïÐ5^¸@&gt;Èn_x0005_·@ÉÇÇN_x0010_¸@­#_x000D__x0004_Q¸@Á¬_x0013_ÈYë¶@s^Ä­{¹@°áv#_x0010_¸@¹°_x001A_C_x0002_Ô¸@~zËºÍ¸@mõÍ_¸@Û{%b¹@2î_x001B_7_x0004_¹@_x0012_N~âM¸@bI¡®G¹@%nÂGrm¸@É^·â§¸@Ûº«eÛí·@_x0014_DÖ_x0006_Ú·@×®`%_x0001__x0002_!r¸@i_x000C_r´eÃ·@t/-ò·@ /WwV_x0014_¹@_x0007_yM_x0017_¹@q4nC÷#¸@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</si>
  <si>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adb1ec246ed10daae1cf9cc78ce6ebfd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u!_x0014_}v@ê½|Yh@s_x001F_2ßä@_x0001__x0002_5ßÚÈÚõ@É_x0007_ªIE@ôìDJ@_x0005_.Óz&amp;Z@C*í_x0007_xÆ@1/zÝQ@û·ÒQ_x000E_í@Y2_x0001_ Þ.@d_x0008_¨hÐª@)N_x0012__x001C__x000C_6@uòÊG4D@'&lt;Z_x000B_æ+@§_x0016_HþX@!Y1¢@»Wªp_x000F_@ì½É[@_x0015__x001B_1Xö@Ã¹oº F@N-dÔLK@)Öc_x0007_¥@ã+_x0002_Ûþ@_x0003_v_x0004_ÿ@.åÄn_x001E__x0013_@N_x0014_Q(N_x0005_@d¯_x0017__x0015_)@_x001D_û5N´6@ØW@&lt;@_x000E_?_x001C_\f@v_x0013_ª3YÎ@~"_x0017__x0012__x0014__x0015_@[×rkB@Ç_x0017_ü_x0019__x0008__x000B__x0015_ú@K_x0004_Ú:ý@Ã=Gö@2Ã_x0001__x001E__x0006_@Z4_x000C_+@ý\(F;Ë@ù_x0004__x0007_Þrë@(_x0012_xè#@çPÞ²_x001A_s@EYaü$_x0012_@GÜ£Þ	@õ@âÑN@;³W	@6__x0007_¾/_x0003_@¿ÊíSeÈ@Á¸j_x0005_Îó@Ò.Õ_x001A_¯@+Z_x0012_?_x001E_d@sòóÿd@ó ,/Ûõ@úãôÔyò@Yå@M$S@ÚH_x0013_¡rç@¯7h_x0014_B@KHÔ@_x0018_.ö¢@L9!ªÜõ@âNÈ½@_x0008_ÚMzoé@¤U_x0002_*ò@_x001E__x000E_|+Å9@`wÁð@_x0001__x0003_¾_x0014_èç_x0005_Z@ Hµ,R¤@·hÓr_x001F_[@7_x0008_áUKú@s¸®p@×u¹Íæ_x0003_@îÍ_x0004_/&lt;-@ïs½×¦Ð@¬²Ûs_x000B_r@{_x000B_»RM_x001D_@m_x001C_ÍÀ_x0002_@ô._x000D_$@PÁÿ_x000D_ÊP@u@_x000C_=Í@@F_x001A_ó_x0018_=@_x0005_I½èýæ@,TwÁ_x001D_@4_x0011_æÆðÜ@;ù_x0001_Û£L@MF7sL@©_x0013_¿jaK@3½ôbÞ`@_x001F_¬\&lt;B@1Æº'ºÕ@[Bf_x000B_Ñ&gt;@%_x001A_¼.@_x0012_/¸-'÷@d1»a0@ææÒyE@_x0018_Sy3_x000F__x0002_@O{96m(@*ì^_x0002__x0003_mb@UÄæ³À@xÁâ¥"x@eãÝ;@HÉEÿÍ@_x0006_^+â_x0006_@°_x0012__x000C_yñ@¯çxç¥+@N	æ!@+6§·~@_x001D_A'M·Z@û,_x0019_21@¡_x0014_t[¢@,ºúrN_x0003_@¿ï_x0001_f±_x0002_@é&lt;_x0001_®IK@/dá]s_x001A_@FÓ¡²G@ì_x001A_=ãü@23p@_x001E_0¾_x0003_¿c@Õ_x0018_VîZ@_x0014_È_x0017__x0004_ÕN@lnë5}a@UW5ªd@2¼Ï_x0001__x0005_@w!.Ø@hàrÝX@§ÓÞ)C@_x0007_OôÝ@;3ð}+@»%sºÉÌ@_x0001__x0006_m±_x0004_âE_x0008_@&gt;F­·ñ@ª)Î_x0011_p@óÔ:éØV@_x0013_i_x0005_´_x0006_@îtíq¹y@°ö÷`á_x0016_@Þk_x000E__x000E__x0003_%@Ð{bÜ®@%c­Lnv@*T_x001B__x0013_Ò_x0008_@#_x0002_9ô1@õ8Qª_x001E_@Õ`iå¨^@ñø_x000B_0«@ »ë&lt;Á¤@ä_x001A_°Ú@ç^	%!v@Iauás@&gt;J)×gß@ðìÛJi-@#4rí¸@ØËmuêÌ@/kdkÍ_x0018_@×&lt;ëªîð@¤Ð3F=@R_x001E__x001B_a 9@_x0003_p9É@Î@Ç÷1#@æÁçHÓ@#¹¥Ý@É_x0003_³_x0004__x0005__x0011_N@ /ÞA@7_x0004_y_x0015_:@ñ¶/96â@ú*_x0018_%^à@C|ì@àWê]p@Ò'vë_x0002_U@0#Á!ýF@)¯_x0019_j`@My sC}@x'ä6@§!møk@_x001D_âzvã@ÀÓó»9@Ì_x0004_×`@ÓR¿Ö_x0013_ö@_x0012_ê¶¢J@{»í½Rj@Ñ_x0010_m2í5@ñÇ å_x0013_@ã_x0004_;ï_x001B_@x^C{_x0013_@_x001A_e&amp;¹p@_x0003__x0013_ì;@]ûª©¶@9_x0006_)#ô @wqA&gt;oË@".ñ`\@¤_x001C_¹H_x0001_@w·©¼Z@ÑuIÏ¿ï@_x0001__x0002_V_x0016_L_x0004_0_x0016_@¤_x000D_Á_x0018_ª¢@?ç9Ç&gt;´@ªóøv\@(¡ª¨ð@(à	Ðá@VÜÄñ&amp;[@_x0004__x0005_©Y6@ê.ÊË@o¾%_x0008_Ø@]ÂÕÊØà@O_x0001_h$h:@ùÐ+÷?l@_x0013_}_x0010_®@_x0006_ÿ7Ëh_x000B_@_x001A_J	a#@9¾¡={°@=5eQ­@EÍúÈ@µ,Ä_x0012__x001D_±@!G§ò_x0004_@_x0015_Òí Y	@sI1¨ëk@e_x000B_óZ2@6=¼_x001F_»*@-¡_x0004_ü_x001C_@_x0017__x001A_ÑÕhÇ@jp9_x000F_£ñ@}ê¹UF@_x0008_.uI@x_x0010_t_x001A__x0008_@"_x0019_g_x0004__x0005_µÁ@_x0014_³P@ü_x0002_ó¼_x001E_¼@u©_x0001_¸¬@¯3S4ak@ÞÔS_x0008_Þ@øû¤1vï@'Ìà_x000D_±&lt;@÷!G¿¶é@_x0010_Éç_x0006_°E@CnK·#@¤ó_x0010__x000D_ôË@µlwtâ@#'ïØ)m@á{ÂÓ@ÉqUÙBK@ ÐzÑw¿@{(³&gt;2@6_x0019_ó_x0005_@@±MU÷B@fgÏøØ@ÀI£ôP@±¿ÛÔæ@iÒF_x000B_w@ÄV¡_x0004_W-@µÒ¹³@_x0005__x0003_ýpW@_x0005_,+k9S@_x000C_o8·©9@8+ÐG¾¨@R¿@Tb@Ô&gt;[Í@_x0004__x0005_ì\£s4_x0012_@»_x0014_H(_x000F_@_x001C_ò_^ @_x001B_äÂY@¨µÚCÁ_x0006_@*"jC_x0008_@_x0001__x0008_ðíj_x000E_@_x0017_mÜ/@c)'Üª_x001C_@ô¾¤qßH@½­)ßÉ@"¼\&gt;Q@Ë_x0008__x000B_¥@¤_x0007_©	@úó_x000B_¤@¢Að0ù@ñá]j£@s=¼_x0003_´@þ,ØÜ@H±_x0014__x000C_ÏO@_x0001_¢±e-_@C|_x0012_@L_x000E_ìJ+_x0018_@DIò?ÐÔ@¬²'_x001E_òb@ÉZ_x0003_ø_x001E_@¬jÆqXþ@x*}*G_x0002_@uVê_@XÐ¨ªu@Þ+¾Þ_x0005_@_x0006__x000D_e_x0005__x0006_ù@ñ_x0001_g_u@_x001F__x001C_uÀé@Fä{§µT@½ %o»@qî@_x0011_è;ð_x001B_@´ù3Ûcs@ÄÜ[ _x0002__x0018_@_x000F__x000F_Îw_x001B_O@/õ|Âzï@F__x0016_Åþ@¼u@Fx7@_x000C__x0018_7_x0004_@s¥²ìY@ã32ôÃe@Y§n_x0019_@PÈa§÷@©D;z_x0018_@_x0001_¤_x0019_@	û@_x001E_áÓ_x000B_®@p*R|7@è[µ_x0016__x0005_¶@]Uª =@_x001E_$µ7ü9@_x0013_^ý-@_x000F_&gt;4Ã¿¸@ü@M_x0004_@ð4¥ð_x0012_@_x0016_3Ü	®@LÃøu_x0016_ø@¹S»_x0003_ï@_x0002__x0003__x0003_{däª@ÈâCã_x000C_@£?5@@_x000B_J_x0001_íï%@¹JÑ_x0012_º@  8p@Ã®w¥Ö@ûº÷ÚßØ@ÉÍá©8§@òOÃ\ @ö\_x000E_Eô:@håTÛ_x0012_@¤_;¤ðo@CaÆÃ{@ù_x0002_Ær+@_x001D_S_x0008_Ïg@Ð·b¶ÅÙ@iÑ(_x001A_v@FnUª@cñþR_x0014_\@RãÑà@ÒÂp_x0005__x0010__x001A_@®Ä|_x0006_àá@;äã_x000E_y@Úê°_x0019_¼@tY;_x0001_»^@æb¼ô~@¾_x0016_W_x0012_#¢@û4Ô#g@¯5ø_x001B_Aú@2_x001A_a$_x001E_@ïûM_x001B__x0003__x0005_@=x¶â@ñyxÚ@$î°é_x0003_@íïJ$@k­ËÑÚò@SäÉß/@Gz±îÅ&gt;@iá¡¶äñ@æP8-Û@28à¬_x0008_@Ñ.,ú×H@Ògé@Ç7»¬_x000C_@È.Ì:@Zíp5@9©_x0005_ã¼@6ÙH8ï@¼MZ©£{@4z)fV@²+Ñ#@Ï(_x0004_*á&amp;@ã;&lt;Ú)²@ÕsSsn@r_x0006__x0001_fá@ÓJ_x0001_¶@_x0016_Ô_x0012_ódº@Æ_x001F_ï2@*5É\¢"@_x0002_	OdÍô@ë_x0017_|"ä@°²\{Û2@_x0002__x0005_òºï»Ð@ðÈö×V.@Jý©Â@mÌ%þ@ y|åí@*_x0010_H@&lt;ýgYU\@b¹Ëÿk @º¾ö´f@À¬Bhrû@É·y2@^x­;­@¹@»Á:Ü@°;®ù9@ü;ü_x0012_@H@_x0019__x0003__x0004__ÅØ@_x001F_oj_x001E_?Ã@_x0003_XWîØ@«5Nø_x0004_@l~G@t&amp;øs_x0003_@_x0002_Ø1rH|@Çö_x000B_Ù@Ãn_x001E__x001B_Ø@ÆsL³-Ö@	â·×ð×@O¹+â&amp;@3Z_x0001_@Ç_ë¹Ã¼@£ú÷Ù_x000D_@o_x0011_TQ0Ô@ó_x001D_{_x0001__x0006_Ü²@1¸_!@s8º_x0010_{_x0006_@´ÐæC¤@:_x001E_jw3Q@K¦åSÎ@_x0002_|ÆÔ@ì¾ã_x0005_@&lt;_x0016_o­É_x0008_@zä°^ì@lÇ`Xï7@;U-&amp;_x0003_@'wÓßb@=	·#@õÞ	_x0003_@P7_x000B__x001C_@o[ü_x0004_­@òå³Es8@_x0019_Ê\{Íe@+]ªhM@vq§*ôÅ@ñJÅ_x0018_@_x0011_o(_x001A_c@Aqûoh@Çk_x0016_¤ÀC@Ðh£»z@üÄ&gt;:?"@ $tç_x0011_¯@ÎêEî±@ÑM?£~Ò@ÙÙ,\fè@Ú½¡ûc@_x000C__x000E__x001F_ÌëÊ@_x000B_P%_x0016_(4@_x000B_pö%_x0013_°@r*V|µ@_x0002_/_x0003_KêV@¹¬	¤@Ó_x000C_:Ó:@ )àv@õÜÓKc@ýÿÆn_x0017_@f_x0007_Ûpo|@·kÝ0»r@ñ¼µ7_x0005_Ã@1û¦@_x000D_W5c_x0018_@_x0014__x0012_B=ÿ_@obohíâ@Lïªû²@NÔ=_x0005_tu@_x0008_Á_x001C_Å6@Ë|}CO@9S_x0004_Z0È@Íq_x0007_oY@±Ovg¢¯@Ù+¤·1©@Xië_x000E_uÅ@q_x0001_ÛXG@_x0006__x001A_?@8J_x0014_"k@3ñ¨#7»@_x0004_2_x0017__x001C_@_x0007_¡z_x0003__x0004_g@_x0011_¬Wûì@0»ÁÅß_x0004_@Ù­ë${¹@_x0002__x0010_·ã:@ÞQÿ^T_x0003_@_x000E_¸#Øé@×_x001B_9@@0Q£8Q@"×p°$@}8¹± }@;««+þ@&gt;8_x000F_0S@df_x0008_)§·@­_x000B_vÔ¢@t_x001A_@^_u@züú-Õ-@T_x0010_(kS@WÊ_x0019_@|ÄÖL¥@à±ßÐT_x000D_@tx_x0003__x0016__x0004_@q¸_x0002_2%@¢´) _x0007_@_x001A_iíÞpÇ@z &amp;øÎ/@öÆíJð@(Ê=Þ_x0008_Z@/_x0011_¼_x0013_¦@ú¯ÕßÐ_x0003_@ù_x0001_õg¶@0Á­øø@_x0001__x0002__x001E__x0004__x0018_û*_x0002_@Ý_x001B_ÍV¢@fý/ÁL$@æ÷_x0004_lN@öÄkâS@1[Ç'@µÉjø2Ø@£d²ß_x0008_Á@#9½ªY@_x0013_4]9S@mpAÔ¸Ô@ªÓ_x001B_Æ_x000E_@Ôéj_x0018_¢@O1×kü@ÌóvúJÇ@6ï¡e´_x0014_@_x0005_1m­«?@gmop@uÜÝÁTà@_x000C_EôË@±?à_x0014_¢b@àÚ_FWv@¬f_x0003_ÕÏ¦@Î-t 5f@_x0014_0zå4l@_x001D_=_x0002_yQ	@M_x0016_Ê½@­_x0013__x0015_Åõ@2%§#_x0018_@9_x0016_Ö_x0002_²Ü@déÝ;_x001C__x0012_@æ=_x000C_,_x0002__x0005_ým@7ÖÖÑl_x000C_@_õ_x000B_}@¸mR_x0008_é£@K¹:ÿÉ\@_x0001_ç6ßÕå@Âlblx@qï_x000C__x0012_À@B¦Z@ö½$«¤ú@átµ*_x0015_Ó@wánÒ_x0007_@_x001F_½dYø_x001B_@!ÈëDì¥@Ä&amp;:ZmU@SîrT[@I_x0018_ëÔ_x0002_@ê*_x001F_@_x0017__x0003_Ó!¦@&gt;îØiLÒ@fþÖÚC@9ì±_x0018_ô@V§ì_x0018_@¹«ÿ8ý@[L"_x0008_N@4_x0001_¸Eu½@K_x0008__x001A_C_x0017_@`h«q;@Ú¤Ïe_x0004_À@#y»ù_f@O¨M@&amp;#ú_x001E_r@_x0001__x0002_ù£Í¿±@·ª[¨cö@_x0001_Ò§ú°@B4h%Ê@¾Æ«r@i_x000B_ê?¦x@º"È¼ãn@*¶[_x0018_ã@ uN`$-@_x0001_þü(±C@ÿ«Êl©@¢z/_x0010_E(@²_x001E_³i@¼zcïi@%û QU@çÙU@b¥h´ö@Í©JÂK\@mËèVÌ@¼1_x0005_Ý_x0016_H@ê@9«_x000F_@b_x0003_ÝM?o@²`efëù@;(_x0018_yV8@åí_x000B_÷á@87Êø_x000F_¶@#ÞSÍy(@aÓgíUE@&gt;_x0002_1´Ê@!ÙÉõ°¶@¼©0ÁÀ@Á»Ü_x0002__x0006_*T@¾!Ï_x0019_ Ý@'RM_x000D_T@ØÁê¥W@X`_x0016_º@Ûl×dÂ@FÁqæ Ô@=À¯0bT@ä`Ææ&amp;@Kc÷I_x000F_@è_x001C_ArY§@4Ì4Ø¡@Ã_x000D_ÓCé¥@WyyQ_x0003__x0008_@ïu8Ä|@bÍ·\ÕÁ@06¿0@_x0004_	&lt;_x0006_9¬@cçÅê_x0010_6@À.ª­@\H_x001A_ñ±@Û¹¿D$@(#Å_x001F_õ_x0013_@ _x0012_mY_x0019__x0001_@XÁE_x0005_n)@SK¾±´@½®çCb@¦Ý_Ä_x001C_@æ%å%?É@%ÁDJÂ{@¤È{_x0001_@ _x000E_&lt;;Å@_x0005_	hD­ü@Ú]x êk@Cö»±[#@ø2¨ò@x$`_x000F__x0018_@8õPÛÙ@v{;x¡ä@jfjïF_x0002_@ìcoFú²@õá{ä'_x0017_@~®úJÏ_x0006_@©.}X@Á¹[±ò)@w_x000E_(#í@©ÂcI·9@¦Ë@V@¡j¦RIÔ@°¯_x0004_Ý_x0006_µ@]¨V_x0003_T[@Â}©Óþ:@M©E_x0007_ú@-y_x0004__x0010_R@_x001F__x001B_«¿@ÿ'DÜOO@_x000E_z_x0001_¢°£@Å±¬Å&amp;b@2ù_x0014_2Ã_x0006_@+Óþú_x0010_@Àa$O_x0014__x000B_@KU/ sÄ@JÚÖßrp@_x0008_-4_x0001__x0002__x000B_¼@Q÷2?FÔ@R@£It@tìÄÆÿ@_x0008_æt|¢@_x0005_~õã3;@_x001C_ÿ¯Óx¶@/Rnì¢@°AÁUAF@_x001F_Ý Ï@CD_x0010_S_x0012_*@M3ð_«@¡Á_x0019_v@¸S_x0005_a@7e_x0014_8¶_x000B_@×+öï^ @m¶2±^@a_x000E_ëDî@ Íigùb@&amp;´Þx'%@üëÙ_x0010__x0015_@ß%-Îºw@	¿öNµ_x000E_@Éy&gt;_x0005_¢@_x0019_ÿ×î¹H@ãÑb_x0010_Az@¼â5·_x0019__x0014_@ac!/ëW@_x000D_å50@dÎ6_x000E_¡K@¬âæ_x001A__x0008_|@_x0010_d_x0012__x001A__x0011_@_x0001__x0003__x001F_?_x0006_¸Ö@0÷Wf_x001E_@váãE¦@ëAÞÑ&lt;t@åKúnv@vv)­çì@Q_x0002_°PrÉ@ª_x001D_Yt=_x001E_@_x0003_ìÿ@_x0017__x000B_@¦y8_¿T@_x001C__x0011_Dh1Ò@_x0015_×Gl_x000D_@þQÃ¸ßø@ÞJ|Ùð@$$G{þ@HÁ_x000B__x0014_T @HPOÚ_x0010_`@¤{_x001D_	@)¢_x001A_èêÌ@P-å_x0011_A@d_x000B_Ä8þ@Ë'_x0001_ï_x0010_ä@_x0005_Êß@lØ	@¼¦émì@]Éæsa@ìÓw_x000E_@¦_x0008_ÛWS@³±V×{q@46ÑÛ3@®¼ ÅØ­@S2æa_x0002__x000C__x001F_ó@súVPòW@åsðÉ[@_x0019_ñº3âH@_x0004_TÙ5îU@²Êë+@\ôXþw@Z_x0011_$/i«@_x0010_]_x0003_í2@ÒíP ,¼@égÁÇ0e@F_x0007__x0001__x0005_%@_x000D_¿0j$&gt;@J´N*y@µ©åù_x001F_Q@sÒ_x000D_¡_x0011_@»%C_x0008_ÿ@á^¿Öñ@_x000F_	Ñ,¨@_x000D_p{oÌT@ïYü_x0001_þ@p_x0015_÷_x001A_ô@³×Cï@_x000E_:È_x0007__x001C_@Çë_x0001_ý@$B_x0006_ýhª@ÄeN§êè@ðßg¥ç_x0008_@F ñq_x000B__x0011_@·ä÷ó@¦*¸é@ã_x001E_rdk@_x0001__x0002_|$_x0019_p1@@_x0001_m_x001B_{Ú@»ùA6_x000F_@_x0007_¬ãà_@DÔeÔ`#@°Ó÷eY@EªsÛ3@67»Õó@¬ä6t@?ý~ÈÇ4@2Þ¶©.@wù8áµw@_x0015__x0014__x001B_~È@Ì³ïAáÎ@.~_x0005_c@óç_x000F__x000B_è@z_x001A__x000C_ïÍ@_x0003_j,"Ä@á¼Z@qI_x0011_ÿý¥@RN£àO@_x0011_1Ýð@s#c,±@Tå_x000C_Osl@ý'ò»z@_x001F_Ei«t@×³é_x0018__x001B_Ñ@ty¨ûyT@ã.jyd_x0013_@:*VÄd@Oí ­ö_x001F_@N_x0017__x0006__x0001__x0002__x0007_¡@ÀòM_x000D_g_x000E_@_x001D_c3à9@þ,y8É@ýÛ6_x000C_Ì@á&gt;\t}@W¹ÕH_x0015_5@çøÌØ³@"â_x000C_@ Hv_x0019_ü?@³òÅäX@Ì[28àô@ÀU_x0018_%_x001C_{@íÂ_x000D_»yÑ@§O£Äîµ@«_x0013_õ,±@õ­Àûñò@Õ	GÿL÷@þÐ]=îI@"_x0006_!YÀ@ÎÚòî^@ç_x0013_¸ÛI¹@Ø·­Üºû@­;¯@¶4ø[Ñ@'Q`Ó@_x000E_l_x001F_b_¢@HC0c?@2]Ó_à9@v6ÁËý@{ÑW¶tU@ø¿l&lt;)'@_x0001__x0004_#ï$´?_x0015_@_md_x001C__x0002_@R½5Ý_x0019_@ð/åa¹á@7gõ_x0002_qÏ@hOÚ»_x0016_S@ý__=5×@ÊÝ4ª @_x0005_êÚÉ_x000F_@5X_x0012_¬@ZÇ¥o;_x0011_@¢£N¨-ï@àá¸¬ÿ@]-³_x0012_¥ä@íÒî2_x001F_@æªO6_x0018_'@7q_x000C_Ñ÷@Mê;TÙ@M_x000F_xz¼@q_x001E_è¿.=@î9ë@ðØféÔ@_x001B_ÑÄI¤@ëö_x0003_üû²@÷_x000C_NÛzâ@t°âVØÂ@8e_x001D__x0018_@o»2éÀ·@±Ëb_x0019_H_x000F_@KM8è¼j@e{ú(_x000F_@S_x000E_ç_x0002__x0004_îm@ä×ï¬_x0001_M@p_x000F_x_x000B_5@3SHàa8@_±_x001F_ùc@Ï/:c@_x000D_gm³@ZS:%z@hô_x000D_ÛÐ_x0019_@EÒu_x0001_«@æ_x0004_82~o@W.V_x0015_HB@_x0017_Ï·)fó@¬S¨_x001A_Ï@ÓI_x0002__x000C_û@#àDJ©@]ÿË`A_x001B_@_x0011_+3By@ë¬»m:¾@{ö_x0014_îqÝ@1_x0016_÷_x001E_h@ü_x0019_D[&amp;@ÆQ3_x0019_@_x0014_ñ÷µp@Õd¸X_x001F_@ E·xç@ç_x000D_ñ6û@ßì&lt;U6/@_x0003_Ê_x0010_um@ÜÚ2c{­@»ü6_x000F_¦D@uýÅKÅ@_x0001__x0006__x000C_&lt;ø_x0007_ã@_x0012_úvÐ]Æ@Gj,_x0012_@_x0007_¾þkg@;$EÿA@Ûp¨Ë@¬MIòÕ@dâ²MÄ¹@Í_x0004__x0005_ @_x0001_lð)×B@z_x0013_'½@I	:D»é@BÓËzú@pü«Ô@&lt;	 òe@ºñ_x0014_EX@q~ÆÂÞI@¾qÕDúF@Bk_x001A_Óân@&lt;È_x0005_ðÙ¢@³o d¯Æ@'@)A@_x000D__x0003_µ(´ì@ñû_x0002_¿pò@_x000E_(øÍ1×@÷yïÐ@Z5Q0@ã¡ÒýL@*¾¯&gt;Þ@áê²h@ô¾X_x0005_Ý@Ö®è_x0001__x0002_¤M@¶þc%Ø@¯@_x0017_®_x0001_2@_x000C_7æ_x0003_@z_x001E_Àb@×o ?ö@nòD¦@â«_x0016_Äü@¢Á1F@ý10þµ@bóÁ_x000B_ÁA@Þå[çÍ@Í¨}.Ik@÷&gt;;ß"ì@_x0008__x0005_ý_x0008_n$@_x0011__x0019_ç¶@F7ÌùÇ@¸ñË@D_x0011_ð@A_x000F_^ÔÇç@fÊEDÍ@+©á#K_x001B_@/ h$v@¸+th­@Ê_x0007_@_x0018__x0013_ú@ÊÉQ_x000E_×¢@þÞ'YÈ@&gt;pKÈ1Ú@´#ÌQdv@x°æñÕ@íß®k+@Í³;Æ8@_x0001__x0003_-270]r@Gv«f6@L/*+¡@_x000F_o_x001F_?_x0001_@n_x0017_3_x000B_fÖ@Õ5ÈòÏ@ßò_x0019_yÐ@rï_x0016_¦À@o_x0017_NP¼@äçQ0É@qÛ_x0007_«É@Ä Õ]á%@Q_x001E__x0004_k@A_x000E_«Ì@'_x001A_wÒQn@°JW@_x0015_[_x0005_èA@¥véõ_x000B_«@u}_x000C_æþØ@â²_x0002_l_x001D_û@7\7*&gt;@zSûb	@H)­º@ßJjW$ã@(A¤/w@_x001B_¹J¡@ _x0010__x0016_÷@¡@æQÐ)\_x0017_@ÿÂ_x000C_Wæ@¦_x000B_¾ª@þ&amp;&amp;_x0003_ú@iÞe_x0001__x0002_ö_x0019_@ü_x0002_»ÒÏó@\¢|ô_x0013_M@PyJ._x0002_$@_x001F_b5·./@ÅYö_x0001_5¤@¨Úµ&gt;Ry@¿³½+êú@¡_x0018_AÐGt@WL"]@_x0010_Ô'^_x0017_(@µdd_x0002_Ñ@7ë_x001B_#@Û_x0015_ð_x0013_p@B~ç_x001E_I@«u¢#(@_x0008_H+Q@¼_x0013_§ë _x0005_@AêHH@OâÚl_x000B_¼@_x0005_¤O{@cð8È P@EÈg¬)@É õZ@b_x000D_h_x0012_å@^lPTå@÷ØãîûF@RÌ!.´à@¿_x0001_nh@¯_x0003_­÷ó·@8Û/ ü@_x000E_@Ã[ê@_x0001__x0002_xi·8½õ@x &gt;Êª@Ö	È­fq@ËÅ¯¼ÈC@Ê_x0012_®4Z@X_x0018_'t?@Áÿý¨äè@ò9¡µ _x0016_@Uù&amp;&amp;úÔ@}VFÕm_x0001_@H_x0013_ÍðÆ@ÛÑ]eó©@ûsÔ¡ÂT@_ÿ_x001F_a÷P@_x0008__x0005_}¶à&gt;@õ_l¼Î @ùÝøF_x0013_@èÓÜ_x001A_¿þ@g[Sq@_x0017_¨£Ü¯\@J9V_x0004_{@_x0005_ô9_x0001_Ý@ê\_x001C_3 ê@Ø"ÆÄ3@å·*¡.+@_x000F_²_x0002_Ìÿ@çÑ_x0017_t@þ_x001D__x000F__x0007_'ë@SV ùiÏ@ûÔlT@CDÏ"À¡@_x000E_ÄÚ_x0001__x0003_ê@Ù#Ýh³ô@]LÅ6-r@6á8_x0018_@ÇûÅ_x001D_N @Ì¸öëL@m_x0014_³ðv@1l¦&amp;K_x0002_@_x001E__x000C_r@G_x0007_Óêun@ñßøï_x0004_@¿&gt;ôÕ_x0011_@Aµg×«@_x000E_x¬Ø?@Æ¶àwÐ@]·A¿@_x001D_¤ÐõJr@É_x000D_	á"÷@Ù_x0005_D±ú@¿_x0015_ø@Ã"¬2_x000C_@ª Äé_x000C_Ö@*_x0014_L9Ôå@_x0018_í[÷à@Ý _x0002_ª»3@GÑA_x0014_@âç_x001A_C@@©á_x0010_ª&gt;@_x001E_é^pÁ_x0006_@@*_x0003__x0010_!@Uÿ»//@_x0013_áúÎÑK@_x0003__x0004_`ëÎ_x0007_(À@½òd_x000D_J@_x0004__x0007_°f@_x0015_zsÜB@S@8@KiÚ¦9@_x0014_ác¯@³|{½û@&lt;WèÒðÃ@÷É_x001C_vÿ@Â&lt;&lt;Ûd@¸ç_x0012_°À,@_x0005_§_x0017_g_x0017_@ë_x0008_2_x0001_v@oêNÑ_@_x0001_}®¿*@l2Î@D_x0005_@ö¡ý_¶@2I¬QN@"Ã÷0/²@{_x000C_"$Æ@ÒùÜ_x000B_@ÈY¶ÐÝ@x_x0018_2¡è»@_x001B__x0002_ë_x0015_@P_x0008_¾Î_x000F_Ò@8hB_x0005_Jª@B­Ð6µÿ@_x0014_o=Ó7_@0_x001B_ñ_x001A__x001C_@N±UbÞË@é¡_x0012__x0001__x0002_c_x000D_@´_x0004_£¦_x0018_	@Úo#_x001A_}@¯_x001A_[÷_x0004_@zU%_x0016_ö^@ _x000C_B_x001C_2ì@_x000C_%·­'@¶Q¶V_x0018_Ì@_x0011_)_x001C_Á`±@_x0004_dR½¤1@KÉ_x0003__@îRùc@H_x001D_^Å_x0007_@_x0011_À×7¶@xS_x001B__x0012_¬W@úÓåÔëX@üÔ_x0017_.²ñ@=ÑôFny@ÒTCÓð@RÍ_x0018_?Nø@EÏ_x0008_ö@_x000F_+³@¡É`îI@¯%t_x0019_à@mÈå4_x0007_´@ÇfS_x0005_¶@_x0011_wÃkÈï@d©É_x000B_·@?_x0015_IÖ_x000B_@7¥¼#À"@*½}_x0014_Oe@ÂEª,xn@_x0004__x0005_\R¢'@_x0019_Ø_x0007_ã&amp;_@Ì}Ééo@ÿ«fÂòB@ô[Ô_x000E_¥@ºâSÔ@±îR_x0003_@¾@_x001D_#°ËH@co¥_x001C_Ì&gt;@,&gt;ý_x001B_@^_x0002__x000C_×¿S@_x0003_fÅ÷´@¸Ç&gt;A5Á@$µ÷&amp;-º@ÚbvDô@´aÄÇA_x0008_@EOÙ¾_x001C_@9­¹g@ë0ÑLL@v«Gyô©@Ìdn¹â*@çuÜ±J@²%ª$f@tq·ÉdÍ@ìImÑò@(¥ëòü@&lt;&amp;&gt;_x0008_Ö®@8VÂ1½@UöqI&gt;)@L_x0002_eà@_x0001_ ØQqN@j"U?_x0001__x0002_Ô_x0017_@©B_¿ta@&lt;7üSX@l,s¦@yÇiµ@Ü°G_x0005_HÛ@UÂÛzì@ÎjBÅ¼@{aQ"zî@`-äU_x0011_á@ñ'lO;O@Y,E_x0012_A_x0010_@pm:REÄ@å0f¯À_x0011_@½*_x0015_q1@S.Éµ@HFP%_x0016_û@=Ö¿{_x0019__x0001_@}û:^0ù@ñ2_x0007_2ù@_x000F_í_x001A_«Àð@gÖ&amp;__x0015_@ÞõíS%@V²½2QÂ@|ÙAeô0@-pp_x001B_ÑO@MÚ¥ú_x001A_Q@»¿ø±ê@sT[¡	¿@Å0ì¥v@®_x0018_oÑC@_x000D_¸Ôé_x001A_Ã@_x0001__x0002_ØqmÒ@_x0002_Ó	8¡@_x0019_É	VæÉ@S_x0016_Âùô«@þ_x0017__x000E_Aß@¹_x0019_NøêL@¬jÅ_x000E_@¢íá@½zL´q@_x0016_¾ùÐ%æ@æ±Ö§í_x0002_@{èÊ´R@_x001A_Üi_x001D_K@Û_x001C_º¨·¬@21±_x000C_=×@Ã\èé_x0017_@tÖ¯@Ýw_x001F_g_x0006_¼@­·_hå@`_x001B_µ@ïD_x0002__x0013_ã¾@_x000D_-­@@ñS_x000D_ÿ·Þ@Ø[óùÏ@Þc_x000E_³à@ÀY1	_x0016_@È_x0010_Ä««_x0012_@¿_x0018_Ãwí@à	_x0004_ª@èßÎÛ2_x000B_@s_x001C_l·8@0Þï_x0004__x0006_Y@Ù­ÕkEA@(E_x0002__x0001_R@W?ñ(\@ÞVÜ_x001A__x000C_£@|Çëºú_x0004_@6×W¢@¾@¸dYÌ_x001C__x0005_@¬tÊU@¡_x0017_=,@ÇëE±¤@ñ}Gùo@Á^®eÒ@_x0012_o¡,ý@&gt;Y2|.@_x0011_´w«'@]_cÉ_x0010_@õ~Ãº@e\ÃÑÇ@-Bø¹_x0012__x000E_@_x0010_·?X@îK¼t_x0004_@¼-_x0003_@Ï;±_x001C_¢@¤K»A&lt;@Ù_x001B_TùúÐ@tø¸U	@c!ÿì5@Öb¬±@pÁõI_x000E_Í@éiw:·I@Àd×_x0015__x001A_Ú@_x0001__x0003_"É¨ô@É¸ã)n@ãÊ0R@_x0017_E_x0002_Ð:q@Ü!s#X@}9Â£Ú_x0010_@É_x0015_sé&gt;@Ü_x0013_Ä&lt;ÁÍ@^²õÙ@µN_x0012_Yx_x0003_@b`&lt;-V(@T¾_ÐxÙ@_x0018__ð%zK@¹_x0013_èÁ@]:_x000B_µy@}_x0008_V_x001C_vÖ@_x001B_ÁÕã@ßC5@I´7gÈ±@u4!*°@­OíLU@CB_x000C_ @çXç5Ú@ÕµÑeT½@Hk¼_x0002_h@Á_x0011_p_x0019__x0017_@%_x001D_@ª_x0008_)×|_x0010_@Õ\:9·Ð@|uã_x000E_æ@ÍqPwY@´_x0005_Gµ_x0003__x0006_T@Ã_x0002_Á_x0004_C@¡ò1ÎÒ@_x0005_dåº@¬Z_x000C_Ûç@µÄ]§K@_0È¦­@D_x001F_PöP"@Ð7_x0003_å¼@çÚK7@rÁKn@Â@þ7Ú?@÷_x0012_ª\IN@_x0016__x0016_&lt;@èË×Ô@°å8æÚ@_x0007__x001A_«Ü¦@áqå_x0011_@Jº£Î·@_x001C__x0004_F}ú`@r]×ÙÎQ@-_x0015_=ÀO_x000B_@-×±_x0012_ÄC@RY²§y&amp;@É_0¡³@_x0007_1Oxz_@_x0008__x0007_¥@_x0012_§2öS@sªn`6_x000B_@Qê_x001A_ö_x001C_@#_¹Ô6@_x0001_ôÇ{)@_x0001__x0002_â_x0013__x0001_gu@eQÜoê@ÇTgCû@yu¦3y@¹_µ0á@³^#_x0010_¥È@\_x0001_ùÞ@q}¡_x0002_@_x0013_Cóq_x001B_@Î«T=[@Î´}_x0018_PC@ûõHJâ@28x4a«@_x0012_Vþús_x001F_@öµ_x0014__x0010_@GCÂ«_x0002_@¸å`Å%@Õõ_x0017_Ü0Û@~¨sëR@_x0019_³XDI@v©ÇòX@´_x001A_Äpú_x0005_@^6¤Ç7@à(°ÜO@e ·_x000B_@¹Ë£_x0008_ïk@6)ëÜ@'Üÿ&lt;ó@¦Ï°a¶Ã@U¬þ x*@U ÉÝ@§­1ö_x0002__x0003_Ø_x0014_@âø:H@Ë[%_x001E__x000E_@}_x0017_H÷Í@Áë(_x0012_ÿ@þíI_x000D_j_x0015_@ð»ÑÍÖ_x001D_@_x0016_¾N¤_x0011_©@Dï_x0010_hÿ$@ÅçþîÔ°@Få.nY`@£³ËÈ@_x0015_a_x001B__@_x0019_Ã_x0001_Qpb@åUÀ#ê@é[êè@_x0001_ù'õ4q@AãGÒ@©ÑÞÄ_@_x001A_id^»@·éÝ;0H@_x0017_R)þ@4Öt«æk@:Zçúø@_x0008_fÎ9î4@dÙí@­QH!É@$CÔ_x001F__x0007_B@ÈïÄý°@Åç²-"@p_x0008_ó_x0011_`@MÜ¾À@_x0001__x0004_?ºÎ¿Ø@@(Pk_x0012_@8¢âÿ&amp;Y@aEû_x0017_@;ÁE»H@K(_x001C_ÖÓ_x0012_@áH_x0003_w@!ÁMØî@1CFÜÂ@ö,_x001C__x0016__x0007_@_x001E_ÅãÝ!è@=B%{5_x0002_@VEÏ)@R_x001D_¸_x0008_a@¯	a_x001F_å@ÖX[Þ_x001C_t@,-§_x001E__x0006_L@C:Î_x000D__x000B_@¤_x0017_x_x001E_$@óôz£óÁ@D_x0018_+\Õ@ía°º_x0001_@¢%v,s@(©Ù_x0001_"q@uRªëþ@øöÛm@¿øîà¯@J1«_x0017_&gt;@¯_x0013_/Ì§Æ@ð¬²Ü@°ÀÞ¼Ü@2þ¼_x001F__x0001__x0002__x000E_]@²µÕªA_x001E_@YÉß_x0011_Æ7@`_x0002_ýK§@ù²S?Ðö@_x0019_rc_Ë@¡C¦Ú_x0005_)@é#¢@ÃÄ_x000E_sn@_x0017_ò_x000B_f@T¾7-ç(@_x0003_hè@;x_x001C_rÃ@32¦ÜdÌ@mb_x0004__x0001_k@¥nûc×@Ú0_x0003_§_x0003_@Ã_x001D_O_x0004__x0019__x0008_@yÝ_x001F_Sä@_x0012_i_x0019_MF@Áú²ñ_x0004_@­§Àj@LÂ_x001B_X_&lt;@$â_x000E_ë_x0015_3@\_-s@H(tA×@´Á{6yÍ@Wi®ïô@åð2l}j@$£?ýÕ`@_x000B_Ç¥D¨2@éØ%1Û@_x0001__x0002_Ø~sF£@_x0004_0V ­º@,ç_x0006_2@)_x001C_É_x001F_SÉ@_x001E__x0004_=)@«_x000C_©ó@Q4ÑJ»@Ï_x0015_Ìî|ò@_x0002_D°Ï­@n,_x0012__x0015_ü@¸Fg%H@Ä_x000C_5QûË@x}±D§Þ@!þx*_x000B_@ý&amp;_x001F_¨kl@Û³_x001B_­U@_x0005_¬÷_x001F_t_x0015_@°{=êî@9Ãt0@ãNKbº5@_x000F__x0019_})|@JÉ¤`q@T_x0001_ðz·k@_x0018_§_x000E_×/@_x000F__x000E_Dþ{X@_x0007_ú_x001E_y@NÉHO±À@ûØ¹0©Á@&lt;`ùÛº@ÆAà|"@ºÔ²É@¶6p_x0001__x0003_Mª@æU·eÁ_x0007_@_x0011_ _x000B__x0016_ô¡@Wß¶gÛ+@ís³,y@pB#Íø÷@_x001F_LÇ»Á@¢Û9_x0003__x001E_ü@oæô_x000F_ú@·y$Q@GÉ,F@Â?@Öü·@J¥ç@Ã%_x0011_F_x001C_@}¥îäû|@ûkÅÙlB@ØµJz_x0004_@õ9IÝ1@~;||Á[@ÿîe_x0017__x001F_î@h_x0018_è@i@H_x0013__x0002_ú³f@b fC0Ö@_x0015_z_x0011_º§@×	_x0015_î@Ðo¡ò@¢Q2_x0010_@õÓ_x000F_Á@N÷_x0017_}@&lt;o/Ï	@2s|*ã@Bæ_x0015_i×@_x0002__x0006_ÄßXCÕC@X_x001D_Q_x0001_øÑ@_x001E_FF_x0011_@Ún&amp;C@tlÉûÿ@QÝá_x001C_@ÿ&gt;ÁGàý@_x0010_Ü_x0005_ä³ã@¡_x0003_6m&lt;¿@w_x0015_ØeX@aÇ:åË_x000D_@ïa¦5_x0015_@­¡©î@AÒðòÈ@R¬2òý@_x0001_ªîs®@cåÜ_x001C_@_x0014_ÉàTà×@_x001D_yÌSdÚ@9°b3.@Wûó9«ÿ@wïéENs@Vbr-¦ð@òwe@UK¿[_x0002_:@Ë_x0017_üi@ª_x0004_¶ç@V½¯Wcc@_x000E_(WÛ/@æLØTÁ=@FÌ^Ü_x000C_@êõÖ__x0002__x0003_5@?VQÃ¹@4®ÛmÄ@¤î]KÖò@÷ÁKÙ_x0015_@Vkü^@·&gt;»¡Æq@-óÌñxð@!çÃ0\@æöhXL@¹_x000D_VÔa:@;Iû!äs@a£ÃkÆ@RÊHÏ_)@ræ_x0019_·]@_x0006_$Aj°¬@*h8_x000B_ò@ûÑ_x001B_Ë)~@_x000E_}1_x0004_|@²}ë@Þ_x0002__x000F_&lt;\F@+}æ$Öû@_x0012_ôêtËw@4X_x0004_ä@ZâÉäq_x0011_@QÌ"É_x0010_@ÿ µs7Ò@&lt;g/Å;@ï_x0014_AX@Â_x0012_dlõº@~_x0014_%FÛ@_x0001_ìZs@_x0004__x0006_í_x0019_±yy@¥(_x001F_¤û @Þh~¤@S«êË@/îfÖö@ÎPÜô¤Ô@$_x0012_º_x0012_®@À1:0Z@ßÒÒ ~@¾6ùXr@§qÚâÕá@ìyö@Ë_x0002_$_x0003_­Æ@_x0005_06@¨Ú8'@b¬â_x0005_;F@ÐXC!.©@U²0_x0018_@Í3Éè_x0005_Ö@íIüz@Ì$Ò(Y@¢_x0004_É_x000B_@§zÁì®@êÞ7_x0002_;*@r_x000B_OÏú³@4³õ@{·½_x000C_«´@µCâM*&lt;@_x0001__x000C_È_x0015__x0010_@¸Àî3ä@-ÁJù_x0016_@_x0013_d=Ý_x0002__x0003_À@y²	@ÑÜyºëQ@Þ]9¼8©@ ¤`è@¯õnù@_x000D_0RM:@BW6V)@6_x0014_Ä@Áã_x001D__x0011_é_x0012_@ü¦ì_x001B_²ê@í5Ê¿@«¶²s_x0003_@V_x0002_R¹éú@Âwpy_x0011_º@+ñ£ ¸_x0015_@Ç¿ñ§_x0007_@+hDmDe@q_x0001__@:2;-ÙÆ@á¸Hk@ÃâÙ£^@¡G:@Ð zx(@k3ët@¢_x0019__x001B_·ð@XãøØÖª@i _x000D_úÃ_x000E_@òb~^N@SÛ´@v*UÈ¥@_x001B_Wü_x0011_@_x0001__x0002__x0012_&lt;_x0015_Ë_x001B_v@¬ØÞ)d@Ql%Tâ@('³£ô@oÍ_x0012_»Ë@Zl_x0010_*Ý@R_x000D_ÞpO@"ÂXÚ_x000B_ë@A³âÌ|@pCoP_x001B_£@4øm6_x0004_þ@©ÖU_[²@æá&amp;¿D@Þ_x001F_¼*ø@«Ô°¢5H@_x001A_®Rüñ/@òª&gt;ô @q_x000C_Êfç@_x0016_Íñ@RÃ¸_x000B_x_x0012_@¶¬n+f^@©Tb_x001A_v_x0015_@ü(í_x0018_~ñ@*G_x0011__x001F__x0014_@[sÎÍ@kv(Sì¡@bSÐãh@¼GÃ%@¬·"û_@ ¬_x0003_G@_x0007_Aý~ÒX@*QK_x0001__x0003_Ò_x0011_@ÏÀ¯¡A}@\4¹8@Ë_x0012_vY¶@°_x000E_¡g_x001F_F@o_x0004__x0004_ò@B§]¯¡t@+Î*_x0017__x0017_@_x0018_ü­X²@þ/F[@7ëz_x0002_Ù@*_x000F_1DÆD@Ã7+o¶|@]´-Ñ3@vFÎØ@j7@|@-3s8@æ&amp;8¬{P@Ã·@Áº~@¡+þ_x0017_¦@À!_x001D_ _x0018_Ó@N2Á@ÑD¨©D@²*Y@6:|®_x0010_m@Ò{|ä@J-_x0003_P·h@{e_x0012_mù@­Ñ&gt;¹Úî@ãaW_x0015_Ú@La0Ú @ûÀñgj@_x0001__x0007_ÇrRp@ç)AQ¡Ô@_x001A_Pæ_x0012_S@2°8wÛM@«_x001B__x000E__x000B_u@	»¢Ò'_x0004_@Ok¢LW°@âX:L)@§ÃºÐ_x0001_Q@7é¶ÍEÍ@îé¡øÁÄ@÷]z'~@ÔâúA2@û @¸F@nx_x0010_²_x0016_@'_x0015__x0006_S"@3µÔ&lt;_x0008_@]I½í@_x0002_JÂ§Î@	ép_x001B_ì=@_x0001_°_x001A_¹{ö@±PÒJmH@v]´¨Û!@COÆm_x0003_@_x0014__x001B__¿Õ@C!É7,@_x001A__x0019_°Ò@j_x0016_8;Ã@¨f_x001C_@qA!u_x0007_Ó@i@4ñ@jú_x0005_¬_x0002__x0004_È@Ñcmà%G@§VFg_x0019_@xyìÅl@kÁý6Ë¿@@°¡^_x0006_@ÜÎ_x0017_4¹Ê@¿;æºk@ä@Î_x000C_A@ÆGÅ_&gt;@wüP_x0012_~l@Ú_x0016_§¡T_x0019_@_Q_x001C_Ri~@Ôõù·H@½I@eH@gG_x0002_ú«ã@ÿË´¯¢@Ç_x0006_	_x001C__x0001_@_x0003_SyÚwb@_x0003_Ó_x0007_@ñ)ý_x000C_5(@R_S*ò@¿_x001D__x0012_@$­ø_bB@_@·-Þ@Y²$_x0007_Ö¶@q&gt;Î-¤@ûJÖIú@ñ­_x0010_è^@®ìÛ&amp;7@?ØÆÝG&gt;@zú_x0014_6ÉO@</t>
  </si>
  <si>
    <t>16f5d2b1b38a1b7f8252e98166bbd1cc_x0007_	_x0017_3¨Ýß@ ÉÂ_x0003_!§@\ÔÖÅ¿µ@M_x001E_(¹Ý@tWÄW_x0013_¸@s1³_x0004__x001E_@ÞG_x0001_@@y È@¦áÉ·¿8@ðIë¼_x0019_@¢¨_x0012_0_x0005_­@BLÞÿzd@£®ëìw@ðï^©A@_x0008_}\&amp;B@Ï!G»9@_x001D_o_x0003_?F@_x001A_zìâ¹w@K jÿ¿@ØÕ(þ^±@_x0004_m_x0002_¦#r@_x0006_²Åþ­k@äEÛ±Õf@sÅáZ@öK¢@7Ë@öX`S@3îã:=ë@öí6@Z_x001F__x0011_%h_x000D_@V6G_x0011_@_x0005_iaá@¾ñ_x000E_Q_x0002__x0004_ä_x0012_@ ÏT¨¿a@û·_x000C_ßº@ª¬_x000E_23V@æeÄ%&lt;@PÆÞ:êh@^;ËVf@ä_x001C_%1'»@£=Nï_x001A__x000E_@ê1ÚJ@«ß_x0015_cE@ñ_x0013_3_x001F_Bs@,u@_x001F_~¸ZÝp@+_x0018_cîK@üJ_x0019_¤@_x001C_(V_x0003_Ì@0xõõ*¡@f&lt;«¼è¸@A_x000C_äªz@V³»lm@Eéê¿Ne@#5Ío7¥@··zØÐÅ@­_x0002_ hÈ_x0003_@@µÍ_x001D_Õ@uÈ_x0001_¾T@_x0007_¿í¯¹@9¢_x0007_½@ó[9)@ùeô_x0004_@ã¦mØ&gt;z@_x0001__x0002_ÖZ§'_x0006_@ÒlOTä@S¾)©ý@S1+ià²@)ÍJ_x0002_@EÏÁrÄ@émû÷=@UBÉ½»@qæä&gt;ð_x0014_@n_x001C_6d¸_x0012_@VÏÙÁ_x0010_!@´3_x0018__x0012_¬@¯9G`ü@ë¬ ®Ïö@v_¦£µ@ò­F&amp;C±@ËDeº3á@H_x0002_yÿe~@_x001B__x0005_'¶å@^Ã:h@_x0015_'_x0006_ÏÆ%@ôBQß_x0010_@~_x0002__x0006__x000B_|@ ¹_x0015_¹Y@s_x0019_2/_x0008_@LUÌË³	@5[ê_x0017_M@ÑB¨_x0004_ÝÕ@\_x0014_[ã\»@ocØÏ5@±Éc½ò@.%R2_x0002__x000E_m@Æòéú*@¬d49;@CÝ"-?@0õ_x000C_iÀw@6_x001D_°¸;@I_x001C_$`;¦@±¡_x0018_iàÍ@ò÷Q²#@_x000C__x0007__x001A_&amp;Aï@IÜ@_x0014_@È_x001B_ËE_x0003_T@_x0017__x0004_ÁÈ_x001B_µ@AÀ_x000B_Ï	¯@_x000D__x0007_JOæD@¨1è_x0017__x001E_@ñ"_x000C_-@Ïçò¥£@_ïÓÍG_x001A_@_x001F_ÌÞ3$@Ek±]ý@_x000D__x0008_q=_x0010_ó@¨R3ðÎz@¼Õ_x000D_J;@"*íã@ó_x0015_×ïYõ@²j§H'º@u¢@kÛ´_x0001_¨@¿&lt;_x0006_wù´@_x0005_¨¢©Ñ@®DÿóÌ@_x0003__x0004_5îqh@¼¯è_x000D_s@?f¤[ª&lt;@a.N_x0015_dD@-Í:¹Ìþ@§bÒì¹E@×P_x001C_%8J@rÏp¥_x0011_@{f_x0001_TN@nüØ@ø¦Ý¥@j·±lVy@i_x0003_&lt;HGÄ@*_x0008_ Þe@KåÍHíÍ@ßE_x0003_6@ _Ò¤)@¾GXÊ:@3XaÏ_x0011_'@ëðEj_x0014__x000F_@_x0002_©n®Ø_x0016_@_x0015_lÖÏ:@£Ï¸_x001A_è_x0014_@_x0016_$dú'd@ÔåÈï_x001D_i@_x0013_¬_x0004_z@È_x0012_¡!=^@42P¡:#@2C_x000E_Î®@ ¦ùá@þ_x000E__x001E_úv@PQä¿_x0001__x0002_­F@¹Ï")·@Dbíj;_x001E_@²aì'Õ@y~"È&amp;@Må:`$@âûñª@2Üafá@w¨àlCC@ÔÇi@Æk±_x0013_@Ä_x0016_»ì)@%_x0007_xÎ@Ø@'ÚiÁæ@Ùòb@ý$@EÕUÈH@/eê_x0012_à&gt;@_x000B_ò?Ü«@XÅÞù1@p7KDCÕ@^Þ÷&amp;ï@÷[U½@¦LDÈ@8£qdÌ^@1_¹_x0007_N@Ûæ«º°@¹2î§¥@ñ[«=±@@iÖÇÜV÷@}Ä9âi@©_x000F_4;G@+µ«6§Z@_x0002__x0004_ÎùN_x0003_@Úý°M7@ï_x0008_Gâ6·@@"_x0004_6=@`±»j¡[@2¬C×7@%¯Ô"ðp@c(ÅÌ¦£@_x0018__x0001_ýá@m_x0002__x0016_¿P@¥ê_x0004_;_x0007_@èq	{ÝÓ@Kbà¾¥@_x0016_OÁÛÁ@_x0016_ÇòL,¡@1â0¬_x0001_@÷)y8Hø@A_x001C_Ô_x0002_¿_@ºìÇ³@ _x000E__x0008_@p9¯_x0003_®¹@¹Mm,	¡@ìêè3Fß@s_x0010_7î@üWµ3y@H@ÇM,E@&amp;ÙÛÓ@^eòNiU@ß_x0008__x0007_q@×á{3\@Wª+ð_x001F_)@tZ;Ï_x0003__x0004__x0005_¾@èÐ$0@_x001C_ÕÈ_x0012_9@Åµ£¢ßw@´`Ñ¤_x001C_ï@ÇÑøªÇ3@Só_x0004_É±@_x001A_ý¤¹@ÆY_x0002_Pó@ïf(è¡Ý@n_x000C_»yx@dî_x001B_½)@8_x0016_ÊýM_x001A_@"_9¡\\@MUõ_x001E_ÀÙ@QW~\¼@ÚÂ(F(@U7E_x0001_u@±¥8ÖÓ¸@_x0001_sÛc/Ê@u±³_x0013_@öiÁ±0Ñ@B9§Aa{@e´PqNN@_x000C_±Ð}C@pa[_x0007_H@½$y·@LzY¾Ü@p_x0001_¿;@Ã@U¬2@@¤qý @.EÉr|@_x0006__x0007__x000D__x0003_áâú@_x0001_¨_x0005_vÇ@gQFkY¢@Ó_x000E__x000F_n@ªðàF¸@w©`]b³@?)®îÿ@#_x000B__x0013_s@z°_x0007_l4_x001F_@0|ô¶@_x0008_Æ6ù±_x000C_@Ìbc@36(_x0010_û@ú_x000C_´¨_x001A_@übUø@*{i9_x000B_Ë@ùÏÑ8@ë_x0002_äWZ@&gt;__x0013_²pë@imÓ¹áý@_x0003_í?'£ë@lî®T_x000E_o@.O_x0005_46@x¬"V_x0014_à@'_x0014_4ñÆ1@áå_x0004_@%Å_x000D_ºQ@Ùü~8@_x0018_,aN]¸@ráû_x0007_ë@«Q¿8@_x000F_KÈ_x000E__x0001__x0004__f@7%TCW¦@kÂ_x0003__x001D_Ñ@_x0013_'ßÚ®_x0001_@_x0002_£p6`_x000F_@Ô_x0003_~o¹_x0004_@ùÔb_x0013_ú-@_x000C_â4_x0002_úZ@SxA@vç@k^_x000D_Mb_x0019_@à+g2@ 0z}«~@4-í	p@°B5À*@1ô_x0001_»;@owyßm@Î¹Ï{N@¶µÔ_x001A_¹ø@£@)@ú}Õ¼[§@Àëq_x001C_3@ÃãÑR¥@&lt;VúÎD_x0008_@·Ot,ú¥@ì+Cy©0@o²z®a@W«/'¡/@§_x001F_uòð@°\­+-&lt;@üY.Õ_x0014__x0017_@±O§ME@ÖÎ±gô@_x0003__x000B_Èv{U@e_x0011_C_x000B_ö/@m_x0004_5_x0016_@÷W'_9@³hÕî	@nÄí_x001C_û@kcM)PI@ñü_x0011_b_x001B_@ ç¾½_x0013__x0006_@ZÎà3&lt;@¢_x0007_bj®_@W_x0008_òJ	@ÔÜyÔ@_x0005__x0012_&gt;ßwQ@_x000E_n&amp;IEh@E¥ý_x0006_×@M½îF@_x001E_C&lt;_x001A_@Ò`"î@Oúò¨|@úZ_u2_x0015_@"}}àY@-jói@_x000F_@¨p_x0003_«û@ÄÜFÓ@=LúÞR@Á&gt;_x0001_ÊÆà@Ýæ.{}_x001C_@½Í6ö¶£@(%_x0010__x0006_í_x0002_@;¿P_x0014_ä_x0007_@²ë\W_x0001__x0002_#x@Q_Rfg1@»M!¹Æ©@_x0006_ë_x000D_ï@&amp;]¸x»Ý@bw /*@_x0011_ò_x0003_@'_x0013_ÿ}_x000C_y@ãçRIì@å{Ï³X@LÛRCf@D¬::x¼@f	A)?_x0002_@[Nf_x0003_p_x001A_@Æ¡åK@¬GX÷¤h@	!b¬@Uu$r@Y_x0007_ÈòÁ_x0013_@^	a&lt;É@¿,Ó@×¾)8_x001B_1@_x001E_¥\dÂ@æÓàúÁ@hÐª_x0016_V@C_x0018__x0015_8&lt;Ç@mXºç-@rR{@}R_x001B_Í÷â@o»©_x001A_£|@_x000E_Ëm$_x001D_ï@9N_x0002_+(@_x0002__x0003_*_x001D_-e@_x0015__x001A__x0017_´@Sb,b@ÎÁÝ!@]ùXMj@oo;_x001E_@/H«á?ß@_x0001_+	@hp_x000D__x0015_Mk@\&gt;Þ 4@òRÝ¡¡¹@7}ºA¥O@F¶_x0013_tì_x0014_@_x0004_öÍø2@Çô_x001B_ë±¯@í­C@jHñAí@_x0010_÷_x0004_êö@±Y.=Ø@»3î_x0007__x000E_@_x0004_Ù«J&amp;M@©P_x0012__x0007_ª±@- ¥óÕ@}ÛË!Ç@àäh{?@çæ(Æt@_x000F_³e@V @H«Ã;_x0010_P@à?Ï×¹_x001F_@æ¯R_x0015_ó_x0012_@K³®/*@¢EÉ_x0003__x0001__x0002_ê_@_x001D_ÈÂ89e@ ÔG@·ôi½@0_x0007__x0013_­_x000F_@oÒ_&lt;|@dwTÃ@Ú¸xÅ	@=rôì@÷àu_x0007_@~],.V@yEºX°r@£_x001C_4_x000C_ÒÂ@/_x0010_²ð@_x0008_|=½;_x0008_@&lt;_x0017_	xf@~_x0011_ª4h@_x0008_5öj´¹@_x0002_J1c_x0008_ú@&amp;1t,@_x000F_23wX@iDÊ¸Ü @|X+,Ôg@_x001B_×Dä_x0016_@Ow_x0012_×@_x0012_m)r@_x001B_Ú1zÂ@|'\_x0007_&amp;¸@Ê¹®(@#YÖz¿&amp;@5\_x0008__x0012_P°@®ß÷i@_x0003__x0004_j½FÅ@¯E_x0001_@:ùÈrkÜ@¸r_x001D__x000C_­n@)xq:-®@_x000E_ DDWó@GAºJÒÖ@pÏ|xÁ@í©èÎ _x000C_@Ù*]\&lt;@_x0005_g.ü°@ëi£ã@_x0017_e5Ùð+@ÈQ}C!@[I­ÞÈ@_x001A_ñ~¦@RCÎ3j@Fê(³É@ÑA.¨J@¶¤v²@Þ_x0002__x0016_ _x001A_@{3ÏÂv%@®çyÛ¶¤@¶K8@ÖìK^@PÃË4¡@¯YC_x0001_&amp;s@ Xð`_x0006_¾@&lt;ÏW£@W_x0013_sKÿ@ð_x0014_p)Sã@âk§_x0002__x0006_×_x001B_@èµ_x0008_þò@©+ºc¯%@yú{_x0018_R*@ªÁQÃ&gt;Ë@@c· @_x0007__x0018_ð¢£@uÒ$§@Xä¥-@|=Fñµ,@?®i@ÃT&gt;±E@Y(¤-ùA@JV_x0012_JÜ_x000D_@ªm_x0004_Òèß@Gî¿©V@$Û"³Ì@_x0012_¥ñ_x0001_l´@R_x001E__x000F_.uõ@çOÝSMÜ@kà_x0003_J§@_x0007_f_x0015__x0016_ÐÑ@«íô¦X_x0002_@_x000E_6¹{í@~Á	0i@©5Ñ_x001C_Æ»@_x0005_å]µ@IÚzÏ´@[_x0001_?H@°DÐi4_x000C_@8±¯n6@F¤:_x001D_ú[@_x0002__x0003__x0018_71\oÂ@+ÿ}ß&amp;ó@Ã¡#5H@_x0010_úìó¡@óÖ@è+@Í7s*÷@p¢_x0017__x0017_-@:6ËlAÖ@[D_x0001_Z2³@¿Wùá¶y@rñÖñÿe@û­ÎKÞ§@Cåä6i@¹N³V^@4¶_x0016__x000C_X	@ÝÒj4@Î_x0017_¬´î@u _x001E_Ó@]¬:4Öà@;·¹p|@4È_x0005_÷À@f·ù*_x001B_ç@_x0003_¾'©Cå@PwÆ3&lt;'@+jÂ4»@àl{ÑÀ@Ë,P´û@¥	ó¤â_x0001_@Wìþ¯2?@U4GU-è@r*_x0003__x0008_Mm@Õö_x000C__x0001__x0003_M_x000C_@_x0012_L )ø@k.ÚQ4»@{´O_x0015_z@_x0017_e_x0005_Q¶D@_x000B_ºÁ3À@x×	æü@üÔ1_x0005_@Ç?y]i@3Ø"Ç@U4?@8D³k&lt;@5¥EëÓ@ª_x001E_Õa@vå[GLÀ@TæaZôÄ@_x000C_Ó\­~¦@_x001D_@â_x0002_/@º'¸_x000C_@7ñÇ)A&gt;@²_x000B_&lt;¡ø@lcZ¸@«¾û`_x0010_@ºø3QSý@¿±âØ	@xé7»J@îù¦Áó|@Å'p¥a9@_x0014_Fò«½¤@Ó_x0015_KÀ¦Î@_x0002_¤Í)_x0014_Ó@+·{|E7@_x0003__x0005_Áä[3õ_x0001_@5V·_x0017_¨3@o:Ï+kw@XÅ ~_x0002_@èeö@Vz`hÅF@×-©V¦_x0006_@ìÖ«M@½¢A¸Éû@»¥Å$ü@_x0001_rZ|ÚN@òÈ¦í°o@HZJ_x000B_e¾@L_x0004_X_x0001_ÅÛ@rC¦ûú@a½Û_x0002_Ó@[A_x0011_Éö@D_x0013_îË¤@Æ¹ö3b@]¢N8b@ Ë­5@Gù¨ÓÊ¶@ÿÛCé4Ï@Îé¯û_£@e(ùíQ`@_x0016_A_x0019_J@äÞ¥J@Lñ¿_x0019_]@yÚqªoR@_x0002_t_x0012_û@üWeé@å_x0003_$¸_x0001__x0003_g@_x0010_k&amp;]@F¬@ÆC@åY_x0005_ÏÇÞ@_x001C_î_x0003_}:Þ@wö_x001B_@÷@TmÊ_x001B_@«U*_x0002_*í@Ê_x000B_eútP@58þ@øÄ%¢@áe'øÆ@+_x0011_Y%_x001D_þ@K_x0017_ñYA@òBtgJï@_x0002_r9e?p@ØXÉKÉ@Ùßc	NP@îå_x001B__x0018_fÓ@_x0014_¸ë!@(ruÁvB@	Q%¼_x001A_^@Æö_x0005_8UÁ@bSc_x001E_@5%0tF.@4­±;®¯@ ¬·ê@*jLòÂ@¤²É@ýre=@IË§_x001B_(@ÓC_x0010_º?-@_x0001__x0003_óÙ¨37Þ@ÿq_x0013_]@a{F_x001D__x001A_z@õ¨5@_x0001_Û7ñ@À1_x0008__x001C_Y)@þö[ýÉ@¹±'êP@®(Á²æJ@=ôg¡@ñe&gt;_x0006_b_x0019_@røÉê_x0014_û@÷ÑðÑ@ý¨[_x0013_(@_x0005_('z@r@»ßÎ}áÿ@öu÷fW@OO_x0014_ÿ±@ÎÖbtÊ@_x0015__x0019_kqy~@×Ð_x0016_É#»@«h\q_x0011_@2kðzVJ@nõÙrÏ@åì#ãaÁ@'iØ_x0014__x0017_ñ@xó_x000B_ñ)Ó@5è&amp;¨@NUãUÃ@|_x0002_Ð^Ó5@Î_x000D_â¼d@N®_x0019__x0001__x0005_&amp;«@¼_x0019__x0004__x001D_{@H¤èbÇ@Øæ×Â_x0002_`@øSj_x0002__x001B_@¥_x001C_&lt;Bg@±ßãZO(@{`¿H_x001E_Ö@_x000F__x001A_È6Ùn@µè]_x000B_ç@¡bàªtª@f¸ÂX_;@2ÛV_x0001__x001B_@¨8_Æ¤&amp;@Im Ëw»@)/I_x0016_	@%²ñý_x001C_Z@¼ì/Ý@/¯Î&amp;ª@g¸ñáÃE@_x0013_¨\ë.m@8"Ì)@[ÎÌ_x000C_ÊD@®Ö_x0006_§@tÍ5@Âe	_x0002_b@c×_x0012_q_x000E_@F±Èc¯S@å=0sÆ@º-9Æúë@ÍÎ¡ Ä_x0003_@|_³RS@_x0001__x0002_ç`°Þj_x001B_@dÖ3_x0018_j°@aWê82@ÌøT_x0001_Ë@	9_x0006_¦|@ç_x001B_üý-@)h:-øa@d{Êa@¶óð_x0005_d@9á&gt;:du@jÕO3m8@9±(%@ã _x000F_D¿l@çÇ|_x000B_@Ù_x0012_ÒNfC@ÖÄÎ@L-)kì_x0003_@bPçD@yB9þÈ@GL_x001C_@¤³î Î@ _x0003__x0018_+²_x001D_@_x001A_í_x001C_ëî@RWoN?T@Ëe3v7@_x0001_^_x001E_Ú+@d½ÚìÊ§@·¼èª&amp;@Ø¯\Ñÿ°@_x0015_àgkK@ìÐ_x000B_f_x000F_@_x0003_Î@_x0001__x0006_w¼@¼ò_x0002_ûD@ÝôòQ¦@_x0003__x000E_YayR@Fhn6$@&gt;íãÛ¿ñ@,wó[2@Ú7¬ÙÑ«@.ô$âz@6_x000D_UP&gt;@_x0004_5·5u@~_x000D__x0018_È _x000C_@2_x0015_÷µô@÷ù_x0012_)(5@ûÚ8_x0007_@$J|aÚ_x0011_@Ìáð1_x0017_'@2ñ_x0008__x0017_r,@¨Á_x0014_»@8	~ '@80p`4|@Q_x0008__x0014_ÇU@_x0005__x001E_Á7/!@^_x0012_&lt;d_x0016_ç@`wÂ|Ab@.á¹Ôæ«@I_x0007__x0002_vµ@R3Y@8@¼ç2_x001F_,@`yz­¿7@f_$Ïµá@{sÐé@_x0001__x0002_Yj_x0011__x000C__x0006_@/_x0011_®°_x0017_@Wqb_x000C_Ê@âä»þÝÐ@¥£+u@Ã_x0015_&gt; $@Õèvw»@èbØ_x0010_ÞO@%uÜóh²@¨ß[_x0014_X@ç_x0002__x0005_¶+@Ô6]÷v@W_x0016_)_só@##ùh·®@§11ªÎ_x001D_@ýPY_x0013_S_x0014_@ÇgUNI@;¬æê¥ª@Ó:mÚ@T+ÏÒJ@"#ÏÎQ.@Sç_x001D_¬y@W©J;@ªÃf¥ê@k1_x0016_gÊß@Áþ~ù_x0008_Ð@Oß§YÆô@O"Êg@ä$þ_x001C_#á@ök_x0010__x0008_@T»8£hX@ºx!Ï_x0001__x0003_Ù@*Îý_x0018_@Ø_x0013_»ÞÛ@o2übaY@%ðl&amp;@Ö«È' @g_x0010_Í_x001F_ã:@§(|dÑ]@Ò»_x000B_£@a -*.H@!¶ÖÈ;^@þ»"îìï@ÅY,¦ûµ@Ê¤+_x0011_kã@HV_x001D_C²p@ó`Üý_x000C_@+_x0006_&gt;ñ@sÕóY=q@:ù.ý@Æ6e_x0001_zP@Ðú_x0002_Î@_x0001_kA@ª_x000D_°_x000B_8Y@g¥{¦ÿ±@_x000F_Pü7ü@_x000E_n~Ùá@s÷²z@\ãÙõc@4ÆÄå]§@ÈcRöÌ@£ú#°D@6¥ê$­b@_x0001__x0002_)7	¿ßx@°_x0010__x001A__x0017__x0014_³@ÕîW`@+LÄ-_x0017__x0017_@K6Ì_x0006_2X@@ú:Ý&lt;@i&amp;õ±pÊ@Ñ&amp;c¤è@}_x001E_ø¶±@_x0005_ÒK.p@ß/=@_x0018_@­ãjÊ_x000C_@_x001C__x000E_W&gt;ù@Þ¿¹öV@Ãå_x001E_Y!@¿Ð9-ï_x0008_@gõ³_x0018_·_x0016_@ð_x0008__x0016_Sqã@_x0010_Î¡_x0018_àA@Ðó"Êø@(_x0016_f_x0005_P@'ý,L_x0007_@_x0004__x0003_i}Æ@S¸¬:?,@xMí=_x0014_@àwñÙcÑ@_x0006_=½­ 1@m:	(&lt;Ñ@_x000C_×»xw@Ô·Ç0R@kññ²(y@©¢_x0001__x0002_KÝ@	·~¬'6@9_x0013_smgµ@ÍL@dé@ýáxGÖÇ@å.lusØ@_x0003_¯x'^@c5X@$ÆyëÁ@RvÜ_x001A_@_x0013_Ó?Äþ@½,}}@ÆäÍfO@_x0018__x0005_Tµâ@W 2¿R @1iºê3@;kú~1@vÜ«t¨V@·_x0006_nÂÇ@¶'UñK¼@(¢£qf@&gt;wò='Æ@:²Î"¬å@_x0008_Fò_x001E_Nî@ ïÑË2@H	^xÏG@OHüà=ü@+hv_&gt;@³4Û@þ9]Q­G@_x001C_$A1î_x001D_@_x0017_J_x000F_F_x0006_@_x0002__x0005_&gt;¿UKÃ@I_x0002_=_x0007_ª@2Ú_x0004_XX@_x0001_½eW@ /§®õ@_x0018_Ñ&lt;_¹@E½¤íÈ^@;Õ_x0015__x0017_ÜN@1K_x000B_«ô_x0006_@ª_x0003__x000D_Õ*p@6ìå_x0004_V_x000D_@Á¥Sèô@¹Õ|¾t¤@ï}j¨ßa@K¤gÈÐ@LÅle4"@²!_x0006_Ãñq@¢_x000E__x001D_ô¶@JK\§[_x000F_@_x001C__x001B_ö4@í_x0003_0êýp@¯_x001F_tøÅ@¾J_x0017_3¸@Á_x0004_ÑX@è~eÈ1@Øã@Ørý©(@ÛL»ÈsJ@=c´L}@M-®ºø0@Þ(H_x001D_	;@ú$_x0007__x0001__x0002_D_x0002_@D$´Ñ_x0012_%@Zê8_x0003_êú@¤ÿ_x000D_K_x001E_ÿ@_x0019__x0002_Ô5¦@Î?íìC@!À³xÙ@ZÌ0N¼½@nÅ5ý'ú@öt_x0008_k_x0003_­@£aPI_x0015_{@@ûÈ#Ñ@_x000C_;%_x0012_@_x0008_¼¹tU@_x001C_¸9B¼@6ÆüxÄC@_x0011_ß$ÂIË@ÆÊó²ê@DnBãàÄ@;Ù´.z @ÁÖ_x001E_@_x0007_y³Q@TQúòÒ@hvÞÒde@´_x001E__x000E_ãE1@g	&amp;÷ë_x0015_@_x0013_*©8&gt;J@Ê_x0013_@_x0013_^Æe1@­\_x0017_Â:@÷/?¾_x0003_`@þÉ3_x0006_á@_x0001__x0002_Ã~_x0013_y@½«!ÒV@&amp;¾sjK@8Ò/Þ°@¾öfôp@néºjÄ!@äæ_x000C_Vê@zæ|¾_x000E_V@ã^T|@Ã_x000C_¶_x0011_«@Å·ÿ_x0008_RG@í^£sCê@ËÎ3yÑ@ÀyÊUáo@YÏõ«_x001E_q@l&lt;T_x0002_K@_x000F_I[ëÐ@Ý¾ÖÝÒ_x000D_@_x0001_L¨½Øh@UúÁQ»¼@ÒÈK)Ç_x0004_@Ú&lt;ú±J@òÈYë¹@¹®¢u_x0007_@_x0017_8Gö½@©ôí_x001F__x0011_@Oy³?VÃ@Búµ	Ð@J¦­åöÉ@ãa_x0003_b_x0004_Ì@HòRíç@N|_x000E__x0001__x0006_~@´$ª_x0016_&gt;C@ø"Ð	@·ÝN_x0010_­@r_x0001__x0003_±³@óùÐðNì@nM_x0017_ºL_x000B_@yË¦Ï@òÈ§Wì_x001D_@Ô5ÙRg@ó3J_x0004_l@º¼!K-@þAù¥â@£_x001C_þLw¯@·¸i£n@±¿!°Ø@´éXvr@Û_x001A_2ô8c@õ-_x0002_O¨´@/~	!Û@¬À_x0011__x0019_£_x001E_@ù1@É½_x0017_T£_x001F_@B¬_x001D_éÀ@[ê_x000B_Ô5à@a4Wµ;=@_x001A_&amp;_x0005_/@Ýë5¯¢6@j³1%üQ@_x0011_Ô¡ÄE_x0002_@êaì}+:@ÞÝ_x0014_¨7@_x0004__x0005_Â7mS_x000E_@.·&gt;/»ã@TÓ4î/@½þQÃøV@Ê_x000E_)._x000B__x0002_@Å6àl¶@¶rx_x0013_@ÇÂ_x001B_2ô°@#_x0003_P¡_x0018_½@²±Ý¾_x000B_@)_x0007_-¸|4@°_x0013__x0007_îÄ@_x0001_±¿%_x001B_@å¥j@+ Er_x0008_@8_x0019_Çôº @À©¤xö@g´+_x0017_¿@W_x0019_¡¼@&lt;ÐKö@{_x000C_`#@d0\Oqà@zy_x0017_§&gt;Ú@å_x0008_dù&lt;&lt;@$¼ªÅ_x000C_s@6ÝeÂ£m@EO@_x0004_Ä@_x0013_³tÁ@ºñ_x000C_lÔ¹@²&lt;]Í_x0019_@P?*#ji@øÚÊe_x0002__x0004__x0003_@c_x000D_Z/á@Ùx×%wn@µÝe{¿Ç@Ò,`·@" D_x0011_ôÔ@_x0012__x001D_njÒ@]BíÜå@*X½&lt;Ó@_x0003_$£&gt;X@%v£3@Ã£aÀ_x0004_@&gt;\À@Ì¡_x0014_@ÂËG÷(¸@ï_x000C_wW7@ 2½_x0019_@u-S²¬J@nÓJG¯©@[kêk@s§_x0007_àWK@®T¥L@oU.ÀZ@_x001C_ºê!A@jøÍ_x0001_È^@_x0005_ÜM_x0013_Yb@Îî´_x0015_@_x0018_Ãÿn_x000E_@DeÅ$@¥\_x001F_'.@»Èç_x000C_=@AÝ+æÍ4@_x0002__x0005_õ© .@¨º×\@_x0019_S§Í¥@àoD}À@B_x001C_1V¡@ÿ&gt;Ý_x001F__x0003_@ì z_x001C_Ï!@_x0002__x0003_ø_x0010_å_x0017_@¯®´6_x000C_ï@ÿÌ_x0019_:l@v¤:TÛ@Q_x0003_íÅÎ·@M¶&amp;Ç"¤@^_x001E_ù_x000E_)@xÞ´¾5_x0004_@_x0018_ýHá;@Õß4n_¢@Qj·T@s@O_x0019_èº_x000E_2@ò¥g_x0001_É@j®.Àå_x0014_@ÿG4¦_x0019_ @3ùøþª@Õ¦^sÉ@Ó7vo¬@iãÉ_@(`âØ_x000F_Ò@_x0016_ÿ^_x001E_Y÷@£'ö½x¡@ßÙ_x001C__x001D_Ý@_x0006_xÚ2y@Oüå_x0001__x0003_©H@3Ý;¾ Þ@Èò¥Å¹ü@_x001C__x0012_ìé_x000C_@Z¢.ò@y_x001E_ÌXvÅ@Y,VåW@g_x000B__x0002_Õ@ýëjRÈ@MFÜ|ÜM@_x001B_ô#¶Á_x0013_@5¼Vî:¦@´_x0018__x0016_g)g@o ß×@Æ_x000E_pp@óáè¿ZI@9o_x0018_c@Dá$¯_x000F_@	_,&lt;°æ@ºðU|KQ@ ic,ê_x0012_@Uìµ§#@LÏøÆ@o&gt;Ø_x001E__x0017_@$­.Ùy@å/ý_x0002_Û@|2G9,@mRD@ü1Ø_x0018_U@*!ØàU@_x001B_BLß1@*Ùmµ%u@_x0001__x0002_G$÷&gt;X@åÃ-÷_@_x0007_m0i«@_x001F__x001B_µåÔµ@%_x0017_fII@C¢)®j^@ôoCBÎ@[_x0018_i²î@âðî½_x0005_@_x0014_ÚDÓo¦@,ïÏlÏ_x0015_@Ò%l$_x001B_@_x0013_r[Ó_x0017_å@±_x001A_·U@j_x0014_ë'@&lt;WG_x0014__@ZÌtëA@yU5;@ÂèÓæFÝ@B@n¼@÷¯ò]ÉD@ë@~D@Yë§E2&amp;@­\Ì@ÿTS_x0001_Ì@Ì[´î·@	+j_x0007_Z@ä_x0016_+CXK@åó­ÐùH@¢ºMNí"@_x0001_$¥È_x001B_@±V£_x0003__x0004_Ä1@@4?ú_x001C_@Þð_x000B_×úå@å_x0003_{ X@_x0001_áµÔ!@_x000E_À_x0006_IpE@H²è_x0006__x0006_M@|_x001D_vg¡@½ðä_x0008__x0011_Þ@*_x0004_O+Ü`@_x0014_,_x001C_YE@É¥øsñ@IÔ=9ÅA@qÝÛ¬²R@`X_x001E_¾_x001C_@ýpøÑG@â®6(Â_x0005_@âQðaÔQ@Oí\t÷(@F,ò?v@úÓÞI_x0001_@íMP:gG@WdÜü@_x001B_,ÂNÁ/@ ]Hðª@_x0016_Níjã¯@ýj_x001A_Ü2Q@½¿_x0011_®¦»@Ù\§,_x0003_\@By¿ð}@rI7_x0002_@b_x001C_û_x0007_@@_x0001__x0003__x000B_{ñàM@ÔôÅØþ@i_x000F_P_x001F_g_x001D_@ó¥6#_x0004_@]Á_x0015_^_x001F_@Ú_x001B_2kgÃ@ë_°_x0015_õ@ÿ;_x000D_R¯@}_x0004_	 ]S@Ga×NÐ[@_x001D_àçÑ¶@LÍ_x0014_Öø)@­@ç¸_x0018_@6eçí¿@|_x0012_Í_x0004_(_x0016_@_x0013_øØ_x0016_(ø@_x0017_ÝÈÈ@#Ås_x0002_Ìî@_x0015_kg_x0004_@%	ëëÝû@²G»\¥@8ñÂÿ§k@Ëf»_x0019_@(Ø)5Â@´_x0016_ðNXK@Üª¸å×@¢ãJxÓ@_x0016__x0013_{Xc_x0015_@z_x001C_@ÕA@ów$)Ì@þië&gt;¤@) _x001C__x0001__x0005_w~@­¤`ÀÊ_x0002_@GF­M_x0002_@_x0008_$gü¼@zRlèí|@#ÌTõ@»u¼°Þ_x001A_@ª_x0001_¥KM@ÀÇ)/_x001F_4@`+_x0003_L°@@'N_@Bh{]¼@.Ä¤M_x0011_@_x0006_âHä@aÀçøì_x001D_@WXE@Ü*ñ_x0013_î¸@T_x000E_ë&amp;r@_x001A_Ñ&gt;J¹@ípª_x0005_Ï¼@cçtÍ¤ç@x&lt;Õñ_x0001_Ù@yÂ_x000D_zág@!qi°_x0018_ö@f)6à2@_x0001_=äÚÞ¤@o°O_x0008_T@¿ªCß&gt;@úz_x0015_1s¢@_x0004_vÏ@ÉIùÂ'@'ñW2Á&gt;@_x0001__x0002_ãùlç_x0013_@8IõÈ£_x001D_@ûù§ñ@ã_x0006_½=dà@êÜò@_x001E_zJB@)y_x0017_!ë]@æjR,Ñ_x0014_@°`o¨H_x0008_@9Â«_x001E_ë@_x001E_÷_x0016_ÚF@$m´@ïeþ£:Õ@_x0001_aaH@¢;÷`!@øÍÁ·f@_x0016_ä_x001B_#l(@lg±4@_x000F_WunÜ@fñ¨¿ce@ìäØêø@Ð_x001B_&lt;Þ@ô_x0019_ã!Ê@ÿóî_x001D_;_x000B_@É¾?ñ@ÐëÈÎÊ²@xÛ_x0013_WÕ@T7jJbv@aã:_x0015_~2@¶9Ýc@-þiGé&amp;@Ö÷_x001D__x0001__x0003__x0017_j@ä±ûÒö@ÆñþÃ\@_x0006_rÈðV§@£Õ~Â¬@Ê_x0003__x0007_5T@_·¤s@_x0011_7;c@°AeZ¸ú@ûì_x0003___x0008_[@âRDæ'@ÐK_x001A_Ãò_x0007_@Rû­âý@·Fþ,_x001D_o@_x0018_ÈpÐ_x0012_@ýBîvÕ,@Ð)_x0002_¶_x0016_@:_x0011_KýN@,±_Õû@GÒ[_x0005_Ñ7@È_x0008_?óèÊ@ø_x0010_³¥à@c$ëÉ÷É@¥Æõ;_x0016_"@ÏX}ÙëB@D°æ$ó@¢ÅXØÖ@ù6_x001F_Á_x0015_Æ@îÕUÖ@åÒu_x0012_b@^h`_x0004_þ@{s|__x0013_@_x0001__x0002_ÄîÝÎà¡@å¶ü@O_x001E_@Ñ´1&amp;Âô@£PÌ"d@ÅÎñ¬êP@ëþìE=@¿ëÛ±M@Òy_x0007__x000C__x0005_)@ÎÕZßµ@à!y	@ÅñS¢$@Þ°_x0006_j¥+@Ñ+_x0017_°_x0013_:@²ÚÍÑw@¸ô1ÊQ@»"_x0003_sY#@&amp;_x0014__x000E_·_x000B_@j_x0007_«_x001E_ö@*&lt;þÎ2\@s+³âr@+]«k@_x0007_;ZÄÊq@.Uöæ@è_x000B__x0013_5óö@b}î¶ é@ì{PõGm@^áBÇ÷Ñ@Î«Å_x0002_G@®þWµ¼_x0013_@ä&lt;ÂÃ|E@¤D"¤Kd@`v&amp;Ð_x0002__x0004_!­@Àë°c_x001C_Ý@Ð-/y_x0006_^@yÄÇ_x0008_«¹@_x001B_;)5@uvßè@ý­À&lt;+@_x0014_úk@_YÌ6|_x001B_@_x000F__x000D_Àê3@s&lt;&lt;×²«@&gt;h_x001B_¬]@½ó Çér@ÁW^?_x000C_P@¥_x0016_ªO@_x000C_Î¿_x0014_ON@_x001A_V±¤@m@jyo¼@_x0014_ÄôyM_x0003_@õÏ(Ðaí@&gt;LL_x001F_y@_x0016_Ó2g1º@aÑ9ûo¢@PòsÒ_x0016_À@í´D3E@2_ Æ@_x0001_Ò_x0008_y@VU9ÿx_x0018_@+qáÒ_x001D__x000C_@Â"&lt;m@9ò Ç@ÿ_x001C_ýÿ_x0012__x0011_@_x0001__x0002_h2|8«þ@ËjºüÊ@fÃõ_x0005_BT@©_x0012_)¼J&lt;@_x001E_.¿Ùæ@ÈµJ_x001D_-@ò(ÑEÑ@jAº_x0002_@Y 1ª_x0019_@@ò\X³@H_x001B__x001A_WFl@È9_x0008_©Ö@·Ü_x001D_z@]_x0019_KÈ_x000D_@;Í­Pj@XDÖ_x001B_i@_x000E_ÍÏX@ø·p@_x0006_ÝéÈ@Óç¨är@+S¨&gt;@Lkà#@GâBOX@_Ô[_x0019_¬÷@0EÓ±÷@ò°¨@@¨«_x0003_÷ö@`²Èåóé@_x0016_ê-&amp;@²Dpv}l@JÌ¸y½Ë@'~_x001C__x0004__x0008_Lö@éç»_x001D_À@ág_a'@ËL_x0014_y_x0019_@#Á=ûÇ_x0019_@8;Ü_x000C_Çí@îNÂ_x0015_"@_x0002__x0003_%@_x000B_\8ÍÌ×@óW_x001B_QÍz@_x0005_.îGw@µ;áw@Íþkª%@"|ëV+Á@®~©sgI@(	4ç¸@_x0017_z¨ÌÛ¢@²z:¯g¯@÷f_x0001_|8@s]ÌD"Ê@¹G_x0007_=¦g@ÜÂLdÈ@Íq0@1_x001C__x001A_G@_x001D_ÒE®@43Z¡ÓS@ ¯úE¶j@ì[!¢@ñ9BGQ$@ì_3ký§@ÿÛ_x0003_¦_x0006_@ù¢)Kû@_x0003__x0006_"ÚÝ@DøîÉãÁ@j}óêå@ÕZÈî5f@ÆãU«ÂZ@Òj&amp;æ@¹5·~¬A@Ì_x0001_öm.@ß_x0017_4rZß@{~_x0010__x0001_Kj@uÃã_x001D_Ú_x0016_@2rÛif@§Æ_x0005_%«Ø@¥6û©!@É_x0014_~Ó@7Eþ@S@wó+Ü:Ð@7?_x0005_û^@g÷5Súî@_x0004_ywqK¿@_x0016_³M£OX@ä_x001C_Ã9_x001D_@O_x001F_°_x001A__x000E__x0011_@o^bã5@v^ÇË½_x0014_@×_x001A_´_x001E_G_x001F_@¤á÷`|j@ìÒ©k'@7u&lt;A`h@_x0001_À:R¡@_x0011_Å_x0002_@p¬Á_x0001__x0004_¶@R_x0010_ÖlÕ@ß±_ø)Û@_x001F_=B2@2À m@§8Î_@³_x0006_­òUã@_x0019_×Ï_x001B_@q«p¾_x0003_@p1TGn_x0016_@Ù;_x0001_Q[É@, ¥5_x001A_ý@àp¥ÃÀó@Äh/Ý@ðFÙ_x0011_Yñ@ÜÞâçò¾@ôUd¸6@ågè7í@ë:_x0016_Þ%S@](_x0014_`@ÞÇýPT@*»	»@-=½öâ_x000C_@°òjy_x001C__x0002_@Ð1``@Ó®_x0005_õE@õ§w­7@áÒE@,@_x0013_Ù2&gt;Î@Ó!e]@ª6Ï-@ Óü)õY@_x0001__x0002_{_x001F___x001B_º@Ï²Â3ç@»_x0002_n_x0014_ý@=þv_x0017__x0010_@SÜÿTéÐ@½[¤&lt;@c§²ÜS@¡'ì1¥@!½Kb.Û@@sËùXÆ@/YR2Ô@¬Ö'&lt;ô@+÷Ã2_@xKû¥_x0007_ÿ@._x001F__x0018__x000C_if@×ðÐÖ@Böw,/Ô@&gt;ä_x001D_µÓ@H_x001E_]@Ã_x000B_ÿÁ_@7»QÝ@dííWJ@$Eöµ_x0005_@lØÙÜº@ÿÚuK&amp;)@GÁ³Þ#@²¨£xæ@yÝ¢_x0011__x001C_ô@.`_x0018_®@s®w#@(-ö6ïï@ ¬_x0018_ _x0004__x0006__x0003_@)~Ä3é@úÇ99\3@?û_x0002_£:@âù_x0012_Ì4ß@"=_x001E_@:_x0005_Jw@,£&amp;¢Ý@(N_V$@%_x0001_.`_x0016_×@o(BÚ_x000E_@_x000F_úÃly_x001B_@ÊPÁ¤@¢!-]_x0015_!@.s_x0007_oL&lt;@2±7Yé_x000E_@Áôp	w	@Milkó@$i)ü@;3å_x001C_/Ý@°_x0019_½_x0017_@ö_x0010_8¢_x0004_@Á¹$Ïé@UJ¸wR@{Ìn_x0016_HL@'â®È¨@M#_x000B_å(J@Ç7M S@_x001F_FÁáe`@ÌÌÍÞ,@_x001D_ Á7Ì@±Öç_x0002_Æ+@_x0004__x0005_S	¤&amp;_x0014_@tK_x0001_Ïø_x0004_@×K_x0017_Ðä@|Å7Qð@Ï_x000D_h¼9R@=Éõh1@'_x001B_ÚÍÅ@_x0001_í«_x0008_$	@_x000C_jæ0À_x0013_@wvsà¢_x000F_@_x0013_Ô3fðs@D¶¹ïR@em_x0002_K_x0018_@·'_x000E_'å"@µß£ZS@_x0003__x001A_Wþ@ØKâû-@éÝ»"ù»@=_x0012_,Ü@´y_x0015_¡ùî@_x001B_`_x0005_·ý¬@çý½p3I@_x0019_å¡_x001E_S@\P_x0001_9-@&amp;_x000C_Ëi8@³èýÔÞ¨@kæÎ¿'Ó@O¡°ó}@eªp×O@Èá¯_x0016_q@&lt;~¼5g@5+_x000D__x0017__x0001__x0002_Å@ßè-M}_x0010_@ómÓqf@K9V+a9@Hÿ,©»@þ)¿ @CVÆçÊ3@qo$Æ_x0002_@p_x001B_ËEÙ°@¸á_x0003_Å@RÄe!@õÊû­¹@@v_x0002_¦_x0017_@o^Kw§@|_x001F_-P¬Ï@ø_x0011_+µ¸j@OÏ¥¨ÎI@H_x0013_ ý_x0003_@|_x0016_Pø @IDa_x0005_1@Gw,+@YÍ¾B»'@·	ÕÖz.@Èes$@O@$_x0012_v@Lá_x0014_Mä@?À&amp;M@_x000E_e'Üß_x0013_@XâR&lt;qu@}Ë®9L§@EÂfÀ@¼ýÐjÁ`@_x0002__x0005_wò°_x0017_@íKÌeÇ@­þ_x0001_Ø^)@Îâ°&amp;W@èé=»_x000F_W@'¿_x0018__x001C_1_x001F_@Diw÷_x000E_@_x001B_Â.&lt;ú@èÞD_x000E_#@rªå_x0011_jz@QdÛ_x000B_Î@_x000F_³É±þv@2äí	ïÐ@_x001E__x0012_IðG@¬6½t1_x000E_@CÇ²·l¿@/£ªí /@«éß¤Ùr@ALJôz@úË_x0003_ð1@i;_«ò_x0017_@oÇ)¥@ü°%ïáÃ@Ó_x000F__x0019_Þ_x0013_à@Á³oce@6¤_x0012_z@¢#;{Q@SµÝ_x000E_j¹@_x0004_y¥b¬@õ_x0013_ä(G_x0014_@hzçF_x0001_@_x0008__x0001_ëÊ_x0001__x0004_:/@dÒãzG_x0001_@N7P´=@U.c_x0011_×@nqÂø_x0011_´@p&gt;=³Û@Åd_x0008_ä@x ±Ã@¸_x0012_^@÷;¡ÞWÉ@_x0015_g®lÕ³@ ¸øsv@;°ÿA¬Ç@_x0003_Ñ	×Â@'ö[lë@O±ÿ@í@_x001A_ëø_x0013__x0007_@_x0015_H¹Ãy[@ô*è_x0015__x001F_@¥×ÉIÎ@_x0002_³ÞxÚ±@V_x0008_ãÒ_x0005_@4ý_QÀ_x0013_@pðU4O@B­?7ï1@_x000D_êÔe`@Í_x0018_CAÚ@Q¯ä«_x0018_@(Ü!}n_x0018_@ñ&lt;__x0001_N@_x0013__x0019_&gt;Ñ@£|C_x0004_§@_x0002__x0005_ãW]áÃ_x0003_@ôcnÔ@¸^Ð_x0019_@_x0001__x001C_ ÛÇÚ@S_x001D_³à @íÍz±-ò@V²yÃH@Ëà;Ëq0@ÐÔÅ_x001F_@²÷bÓ@Dv§¶0\@£»_x0011_Y¥H@á_x0012_»ðW@\ÐAE_x001B__x0001_@ºé`ö@ý4k_x0001__x0001_ª@ÆÊD83D@=Ø_x0003_=ÿ.@n7¶_x001E_@&amp;v_x0019__x0006_ê×@_x000B_kÒ_x0005_@æ­Í®_x0004_@¿Îáww@ÞJ_x001A_TN@©µxOÜ@ÈP_x001F_áU@@!à0Ñ~@yÃ[%a@Hr3}Ñ@(9¥:~@Á_x0014__x0006__x000E_ÿI@ëî¸G_x0002__x0004__x000B_@t_x0014_a"-ø@øÈ_x001F__x001E_.@Ä§âk_x0012_ú@v£_x0010_Otï@Ø`Týk(@_x0012_lWÀ@ð£ÒW2@¨¼%«_x0016_Z@_x0015_Î^Æ@r_x0003_×-½@_x0010_ö²·c{@¡h(ÎC@Kã¶¾_C@r}ñÙ^@î-_x000C_o_x000B_@zôÏ_x000D_@Lå"]½@^'R\@ðÁQç_x0005_¿@Ë_x0005_ö-é@}®@Gìy@â?Õ à¸@_x001A__x0014_ZúÓ@tJ¼º@B_x001A_`{_ñ@V¦ÉÕ_x0014_è@æ¹¸N\_x0004_@Z'#·Ä@ÃC_x0001_`ßì@c¯aë9@%¬/´l_x000E_@_x0003__x0005_îóäð@2Y_x0018__x0014__x000F__x001B_@ªä4Ï_x001F_R@_x000E_Êh]þ@_x0010_y-ù ®@òÿÐM&amp;@sç×@_x0004_Á®w_x001D_O@	&lt;¿c}@aI-_x001A_½ @×â_x0002_k/Ù@fÔ¨_x0017_©_x0017_@9×©Óè`@FDÍÄv[@DÏ*°@Æ¨,Ûï_x000F_@LX_x0008_@_x001F_±ø'\@;_x001D_&amp;;?j@_x001B_lBé@pk2¨¥x@N¢Å;!v@vÆ{Ùã@7q_x0019_ "_x000B_@õúëÔÖ@/»_x0001_õ¥¨@5©ÂÐ¦ó@«òJ·ÓL@Äµ×_x0015_@!_x0016_¸1J @_x0019_	òkÁ_x001E_@ º_x001C__x0004__x0005_T@ï û_x001E_°_x0004_@kvKî@ý²	úÿ@îå @«¢_x0003_$»@¨3P§&amp;@_x0004__x0001__x0001_[óS@¯åÎø»@A&gt;Ê²Ð@=_x0008_ztZj@CÛ=z¬@~³"&amp;^@_x0002_»cP-@6þËªQ@ Àù_x000D_8Á@BVð_x000E__x001F_@ð!û¾@UY"@ï:Ò%K@æ³"_x000B_@¹_x0019_n.Î@_x001D_¼@Þ,ßÙ_x000F_Ì@p&amp;_x0008_ö_x000C_û@¨_x000B_}¡@up_x0016_ñ@ÛÜ_x001D_Ö@_A1l­@Ú8Å6­R@BJj_x0010_$@X­gf@_x0001__x0002_;_x0012_c¨Ð@o5plÐK@Ù-]ÎøÏ@!êÎÅþò@RÊj7	@)4_x0014_Ä_x000C_@_x0012_Ï¬²t@ÅÝLbså@#¢%m/@÷d(@ÿPfX@_x0001__x000C_`Ð@¡r@XÙEµ@~üÝR@_x0008_÷Áöu@_x001A__x0016__x0013_ºÜ@;p=È_x0017_@§'=@@¡l§c@r_x0012_&amp;_x0018_T4@ Á#·C¥@\³®÷l@.°Ý0vw@yÉêx_x0016_@81ôrÖ@ô\×¿@¨_x0004_½ì&gt;Ý@_x0016_þY¶_x0017_@Ìbä_x001A_@Jü¤W_x0016_@_x0013_pÙ_x0002__x0003_b@éO7Ã_x001C_æ@LÒRÇÑ@Ôð/PE\@®É_x000C_çí&amp;@J_¼%{@«Þ:}e@)mÕn_x0006_ã@ø÷¡ç!_x001D_@z1_û@_x0014_Øpa@_x000F_2=±ö@bXKl@0ËÊn'@_x000F_4RÝùO@²\Á@\N;_x0019_Hº@Û_x001F_B¥7@¿Ý_x0001_?_x0007__x0016_@$_x000E_¶ý_x0018_@¾9_x0017_Í @B÷¶Ø´@_x0013_NE_x0013_ëy@[Ô¹ {@çªÈgú@qMÙ0ù.@ÿV¨í@÷ªù_x0010_@@öê_x0013_Zd_x001D_@_x0019_@%»J"@«/%±co@_x0001_8_x0011_o_x0012_@_x0002__x0003_wë¼_x0003_rc@.Rtè-£@#']j]@Ìz¾ßM@_x0002_K@ïa_x0007_yï_x001E_@ò­À±Ñ1@³CI¨Îæ@¡bf_x000F_§@\ðG`)@Ýûíñ½Z@&lt;«%{´@¿åé¤_x0018__x0011_@rtÀ_x0001__x0001_¿@_x001B_q_x0008_´@ÛVÿ_ðÚ@éo2Þë]@gÀ@òkâ"ß@Ú?ØÿQ_x0005_@|M!_x0012_Û@ï¦Uúà@ª=i¿¥@áÓõ:{@1Ø_x0017_ë_x0002_@e)í_x0016_@H°µÕ@ó_x0005_(Ô_x0011_@_x0019_Ú7éÃ_x0001_@YïÒ	@{Ü&gt;·_x0015_@ê5_x001F_â_x0003__x0005__x001D_@?_x0004_hP@ËXK¬«Ð@.tÖk @@_x000F__x000D__x001C_¥èj@-_x0014_9&amp;_x000D_¨@wk;Ü_x0002_@#_x000E_×¨Ö@&amp;Qu@_x001C_$_x000B_ºã@IN~þ¸@_x0002_~q_x0005_XÞ@_x0001_ïÕÌX@Ú£'?L@­ÎÎO}@jÅ³ý@_«_x000C_¾_x000F_ò@ô°_x0007__x0004_A@_x000E_TïÐÒ@1t2£²@4ã!fÌ@²_x0011__x0011_«¸z@ ¿"ÎQ@Á_x0011__x0010_Ü_@Á_x0019_'=ñ@ý:@_x000B_!@_x0006_.B@@j#ïxX-@8.Æ¥_x0010_/@¦â;@hBSä@OóhW@_x0002__x0003_4ÔNCÎ@¬_x000E_pÏS@ÐÕ¾ðû÷@~ò­@_x000F_®ÀWö¾@&amp;_x0008_¹»n_x001D_@ª¹ñ¿l=@Fô*-x»@5F_x0019__x0017_¹@Vøo#õÊ@0Æº9!«@î6Ñè_x0017_g@ùú_x0001_Üæ¯@ô52²Ï_x0002_@Í²ùP®)@Îfsd@Ó:Ç @Ðà_x000F__x0003_P@_x0015_òZéU_x0005_@ëÌ3¿è@{F¿5@Ï_x0013__x0007__x001E_@_x0004_jf&gt;d@¬ï½çß_x0013_@:!1»Ý_x0012_@]ÛøÊµM@'_x001B_~Í!5@ØÊÜ_x0018_}@óí³aÍ_x000F_@_x0015_s§æè@Î¯_x0014_K¥@ðÕe_x0006__x0007_õb@_x000E_\_x0008_}0@T4ß_x001A_Rä@]_x0019_§çð_x001C_@¢kûÈ8t@â_x0005_ê_x0010_rW@_x0010_¼vb¶ @`wÕ5@_x0008_T¼ò³@èß7M¿W@tylÚ_x0001_@_x0016_z9G.½@_x0003_BJ½ª@_û«åì@SSÙæ_x000E_:@ÃÃô_x000D_0ñ@ofíu@òDÚ.!@¿_x0010_g_x000E_¹\@ë÷_x0017_2¿³@LãÞ2ýb@[hHí@Ã@Å½ÝÝ@y¿G_x0004__x000B_v@_x000C_dWõ_x0003_²@ÑyI¬@öºÜÇ¬_x0006_@²_x0001_9_x0002_Qá@H_x0005_ù_x0011_¶@v®ß¼@ìao_x0003_p@¦É_x0013_ò_©@_x0001__x0006_{_x0008_å_x001B_~£@û#ÿ¦3¤@tñèMY@=ó_x001A_¹_x0005_@2¡XY@RIâÅ/´@¦îf.P´@9ÆQí_x0007_í@ðÜ Aº@_x001D_#_x0019_e_x0012_±@üwA+P£@,;ûÙ¾§@ÜQÅÅ@5ª3|®Þ@ü÷"_x0003_Ùj@©_x000D__x0004_ü@O·l_x000F_ï#@³y_x0005_JÃ@]n&lt;étÙ@_x0016_&gt;Ry_x000F_A@_x0008_\_x0002_ÇQ@_x0018_&gt;ë/_x0003_«@³_ÖÈ±@_x0012_¡åDô_x000E_@|¡¡_x0005_Ö@r LéÁ¥@_x0005__x0011_.q@ÿË=,A@[Ï8'{_x0008_@áä_x001D_ü_x000F_@0ó_x000E__x000E__x000E__x001C_@_x0004_Hèw_x0001__x0002_6Ê@¿¾¯_x001F_Il@·ÖÒ_x000E_µ@{¥ÔÊ~@]!}¶ü@êyõÍ_x0014_@A_x0006__x0017_½N@ås´ìO^@;µ/AX_x001E_@øàK_x0007_ç²@á¶òE@_x0012_èîÉå@þ¼ÐD£¤@_x0001__x000C_+×@Sä¿[Èæ@²	 ¥hä@eÎd$j¸@5ävcé@:_x000B_wÅ_x0017_¿@EU_x0013__x0008_m@X´ñ&amp;@[Æo¾@VZÐá@3?Ìô@&amp;3&gt;J@àd1pz@æþ_x0013_&gt;g_x000B_@Zf_Ií)@d_x000F_äãÍ@GÀuAõ¦@»!Å¾Ìð@_x0011_£[Q+S@_x0001__x0002_×_x0013_±Å@ã¨Vá@55_x000B_	@ý_x001B__x001F_ÝÆ@u_x001B_Ã±'@ÿ7¤¢Ö@¯öÇ#°Ô@Ï½f_m@£_x0013_ÃA@C_x0015_#¶@ÉuÅ.öc@p_x000B_=$_x0018_@lÅÎÙ:@OÅ¼Y'@Þ[¹u°@Ty@.@èåë½@ï_x000C_Â.9ð@ÇÏ?Ak@Ê¯,Ï°h@_x001B_j$½d@_x0004__x001E_.IÜ@íJk_x0002_ö@N\ûè:f@h_x0019_ÓíÜ@äÏ_x0017_c5@Èg_x000C_6Ô@ñÆáb.@õ_x0017_8+þZ@jÞ/tÄ@rÝWpCü@_x0018_}_x001D_(_x0004__x0006_¥u@£ÔÖzâÿ@ü5ÅeÈ@5_x0008_¢&amp;§²@÷)Ñ³3@$Ga_x0003_³@È,_x001B_IÜæ@Ê_x001A_Òb_x0010_@¿I0@b9¥]ø@_x0015_YÃ¶@@_x000C_æv[ä¶@î_x000D_R¯Æï@U¾Ö#c_x0006_@._x0012_C_x0006_­+@æI_x0013_­@Ìq6_x0008__x0016_³@ÍÏVÙæ@_x000F_©¿_x0010_r@_x0012_k`S,î@_x001A__°/×@U«×©îD@N¹îøû½@[_x000F__x0018_G@Øà¦G£Þ@kÕ_x0003_bÍ±@©_x001D_«_x000B_"3@ÙQKÎ&lt;@_x0002_(q@,OEbý_x0005_@#t¹WäË@¤_x0001__x0017_Ñí@_x0002__x0003_¾×_x001D_¸l@ òõW@ Æ¨üe@_x0016_g·a(V@¢ÞìSº@cí_x001F_ËÿP@¹WbS@·ÉëÊ_x0012_@p²ï:@+¬W@,ß#_x0010_Dø@SDÛV@q*ñ?M@=_x001C_ëo6û@_x0002_jÕ.©_x0005_@F#ú§ú_x0016_@Ë­µ°@¼_x001C_àô}@6ifg@_x0002_¬ óé%@_x0004_Z_x0004_1Jb@FÞ£ñ_x001E_ª@_x0006_+b÷Å@å#E@y@æÍ_x0013_rÑ@_x0012_õ_x000D_1_x0001_Û@'«(@tè]Þ0(@ð¥*_x0015_æ_x0013_@¡ÀH@ÃïË²Å÷@ÏâRÃ_x0001__x0002_è @_x001F_ýÊ_x0017_â"@ Ð_x0007_I_x001F_Ê@´ädô@õ_x000C_GJ¾6@Ëã1ñ]_x000B_@r£^.öA@úRöDï@©)ðþFÆ@~»Gäë@½_x0006_27å@/_x0002__x0010__x000E__x000E_@NqqZ@ÍeÆÇú@ÑOÉß@c=_x0002_7F_x000E_@a2{s_x0012_U@²\p¬-%@Ç_x0012_wxÐç@Úç_x0001_@)_x000C_kqqO@nr«_x0001_)@ kó-l@Ð¸÷¹0ý@Gô:´@Épp_x001E_/^@Üg_x0011_¯!Ï@æ×Ç¡@_x000D_»)_x0004_fË@qÛw¢@OöYà_x0001_@ù××KS	@_x0001__x0007_Ièò_x0003_¯½@_x0003_íâ_x0002_EÚ@õ4Æ_x0018_Ä@»Fp=s@^$SN%Ü@°½Îîmõ@Abbi=@RF³@ßð/@_*HÒºw@o_x0004_	_x0014_@E³'3Ú@l'OÆ_x0017_¾@¥5)kÍ@µiMüE@úßkz_x0012_T@°#Ð@Ñö2[_x0005_$@Ð l_x0012_9_x000D_@¡½jå@_x0004_Õ¸é@~¤¨Øï@ï_x0019_MÚÆß@ç(t_x0006_êÅ@v¹3¬^@¬-@@Yka_x0016_ c@ _x001C_"G_x001F_=@ãSø¬s@¡!´É£K@xiJ´w@/+_x0001__x0003_6@_x0014_X¹åM@N_x000C_º¼Ù@ÞÚ93_x0004_o@¤Ë#ô¶°@Ì_x0017_M_x001B_Ø@¢½Jù¬"@wÛp_x001C_om@/B¬«]á@FÛG_x000F_ô@,¾ÛY_x0007_ö@*_x0018_-_x0002_³«@d=%¿¹@qìC8_x0006_@ð ñM[@_x0018_wÎàØõ@V_x0008_A_Ø7@¯Ê{_x0008_+Ñ@X)_x0006_í¦é@J_x0011_¡®ëw@ûVm¢Ï_x0013_@þóÜ(@Â«¶v«@¯Q ï\_x0011_@ª_Çu_x000B_y@­ÝubÜæ@WHúÀ_x0008_@1B_x0001_y_x001F_á@¥ñ8Ìx@MÃ1_x0006_Y@ý_x001F_e8_x0016_@k£_x0016_p_x0001_@_x0002__x0003_="ÄØ1_x000C_@[æ8jx7@¬­n×Ë6@ zB4@%QÊ¤Ë@í¸åN{@Ë	ýu@._®@Ãöíä@Ù@Ø}W_x0017_3@¼U_x001C__x001C_@¹s_x0006_º@#¡¢ÿrý@_x0006_~!wz@Y_x000B_6@º_x001C__x000B_Ì¼l@X~á&gt;@_x0012_ä_x000F_üã_x001F_@Oí_x0018_$ñv@¯x_x000E_u³@Õ_x001A_ãhâ*@ÈO Àè@_x001C_áª@ê´£$!P@sí_x0003_@úXÐ2Ï@oãÇøºÏ@£_x0018_Z°ñÇ@7»e _'@¾ÂÆ»_x0001_8@y£Ö0@¬_x0015_±m_x0001__x0003_Ý@µáfù|@B_x001F_Gí@ýF@Ç~ëAZ@K_x0002_lñ@å8 :ÈÓ@óÁVÌä@´[ÁÚ@Õª_x0011_a@.GZ÷i@jcNîÛ@z\_x0010_þ_m@Ê(^"y@"_x001A_´W±@å¬Û¡§ @c¨_x0004_XB@èh&lt;t«q@,+hbj@½_x001E_Ñ_x001F_,@bÛÎÐ@bDd£X@oö}W@`¼e_x0012_Ó¢@¶?[]iK@¾Ê½²a@yGMþô@`¨"¦´1@¬;èÛP_x000B_@7:²¼Î@ª#_x0019__x000E_ñ-@§CÜÑ_x0016_@_x0002__x0004__x0002_éo_x0008_cî@._x001F__x001B_úé_@ëf_x0018_o@_x0016_]8):»@úO¢âÈS@£µrY_x0006_@Ø")Ài@_x001F_Á¼Öµ@ñåÉf %@¢ßÏ?³@^äé0Gã@éGZ+@_x001E__x0008_Ös_x0014_=@Ë®Ý«å@Ò® _x0010__x000B_¾@¹súM?@ñoÎÖp@í_x001D_í-ô_x0003_@©nõØ_x000F_@Ö[ê_x000B_ë÷@.¯óõí@«ðÚrÜ_@¦~_x001E_U_x0019_Ñ@íÝØÔ_x0005__x001E_@Q'#4®@z_x0006_lÖá_x0001_@_x0013__x0017_rû.@Ù¥gÆÕ@8:|Ä¨@c)Hð@_zµÕ]E@ÍR¾ò_x0001__x0002_·"@þ&lt;_x0017_÷_x0012_n@Õ_x000D__x0002__x0003_6f@Ñ_x0007_lÏÑ@'½X37¾@âÁÎ¥1O@×½6aOW@XÓ$id@ãüµò@-ÎßF@_x001F_kh¼z¯@"Õþ5)@ã_x001F_ã§ðö@Ñbo}p@}_x001A__x000B_æÇ@)Êöb@µò_x0018_áÔÍ@ÑuµDÂ@F_x0003_Æâ;@T\ @¤SÐ_x0017__x0018_%@TèþbJ¾@ù_x000B_	_x0005_@ÕvmKÉ@J BQ¹	@Ó_x000F_ s @Xw$Üc@_x001D_Ò­Sä¡@_x0012_tX_x0016_Å@ÁÓ÷yÊ@öY%o/@_x0004_æùÄÙ@_x0001__x0002_ÛËHßý@&gt;w_x001F_p@òYÖÙ~@y`L@wþU}&lt;@1g: Um@ÎÊZKÒ_x0004_@¥_Ò_x0019_ÉÙ@_x000D_æ1@_x0004_"¥_x0002_PÏ@ÊÒrØ"÷@[_x0002_òçR`@\õ{1¶G@èPvÖ²»@rØ_x0004__x001E_Ìk@oè¤Ò(µ@B¸Ä¯'Ñ@+\Mc+i@Iâz n¦@Ð_x0001_{"g@"UEV@%sM_x000B_@àiiò\@+ñ_x0006_ýW¸@I7jcNy@¢¼Ã|@Ì¬xsÙ@c_x001A__x0005_O¡@{ª~-e@_x0002__x0008_Âsßc@Þë_x001B_é~±@+¿Ë_x0001__x0002_v&lt;@ÖÎñæÛ@ö¨yÚ@_x0013_¿ðD_x0008_@Ô@ÀºÂ@+l¸{¢n@cCTf0Þ@fÍä¦Ü@[(_x0018_*æ@ôTÍÄY@a[ûä@_x000F__x001B_¶@Fg¼V'_x000E_@G`IL_x001B_³@0Íã_x0002_V@.IíÙ¿@dùhâ½@_x0012__x0008_l¶(@_x000C_u´òp@Køßï_x0018_;@_x0002_ô^6_x0011__x0017_@ãk¼±@$ö_x0008_«Iã@â3dÛF@!Åí½@á%ù(â@_x0007_þ_x0012__x001A_D_x0007_@nú%_x000C__x0017_@ÜR¾f¨^@Eü_x0004_¬O¯@¢å_x0016_@_x0010_¯û%Tº@_x0001__x0002_Ç®ÿ@_x0005_=T_x0001_@_x0002_,3_x000F__x001D_ø@NSþMw&gt;@_x0006_©/,I@6MÑàâ@ØPz£Àz@µ½ø[5@U_Åu_x0013_@ø¨{û`@I_x0010_o¯4@Q¨~~;_x0004_@Õ¡î`_x0003_@ä-ý@Bû_x0012_¢{@É9w7&amp;@MÌD|£@Öä_x001C_å÷@_x000C_á©_x0010_ôg@'2PÇGK@)ÁÀ	 @Ð(_x001A_eYz@À_x000F_-»@¼¼û_x001B_¨D@zo9C»@È	d_Ð@7_x000F_9_x0011__x0001_&lt;@_x0010_ógFL@_x000B_ûÐý°¤@S|ó_x0012_ô@?xpÀ£@8gk_x0004__x0005_&lt;~@¯~I_x001A_I@\Z- @Z_x0018_¯4g@c13Õf@i_x0002_Ý_x0010__x0001_u@C_x0012_ëUß|@yIâ_x0012_}5@Ô3Õt*û@¯Ô_x0016_5_x001C_@1&amp;0H*@Ë8ã_x0012__x0015_¬@z_x001D__x001C_RR@1säd_x0006_ÿ@«i=×Ó)@_x001B_ÿXõw@]7_x0003_G_x0003_@_x0006_pÎu_x001A_o@OºðùÔQ@Dz¢D@_x000B_ô_x0017_å®@÷Úõ_æ@_x0015_ÙÝ²@è¶_x000F__x0017__x001E_@mÐ_x0003_èNÍ@_x000D_¯OiîA@dÒ{2@_x0008_¤ñð_õ@3_x0008_XcIR@uE_x0002_tÅ@_x001C_UK:_x0005__x0006_@ü,·rÜ@_x0003__x0005_!ÿå²ï@_x0018_)¯#O`@¥ó*-¥@¥¥À_x001D_j¶@ùÔð'ë@¤¾ÿ'.û@iðiLªV@&gt;0 ýRé@_x000F__x0012_]´Öq@#_x0017_qû§@LäR_x0019_@ÖIuÝ_x0012_@¯ËU9°@-{dW®@==xLñ@XP&gt;àþ@ÂºF_x0018_@È¿?1ý3@èCþùYm@Èl·Ô_x000D_@_x0014_Í^_x000B__x0001_ó@:Ë-_x0005_6@]L(_x0002_{@Økæ¼5@sá_x001F__x001E_¬Ì@Ý_x0017_i}ô@#&gt;_x0017__x0018_@Rð^&amp;Ó@_x0016_	)`¸Ì@ßOI_x0004_@ÏWKLªá@_x0014__x0002_x_x0001__x0004_N_x0011_@_x001D_^8aw¼@Ê_x0001_¦iç@ºå^va~@â"b½&amp;=@Í[¸Ã_x001B_@eÛFj@_x001C_ðJ¹&amp;@jí_x000B_Ó@£D Øî@¡i._x0004_A.@aaßzÂ@¨&amp;É©_x0018_-@ðæ4þl@¯OÎª;Q@H¸UÜ@ÀÇÞh]@áº;Õ@@XÃ_x0003_ó¨½@2®_ªÕ@_x0017_LYÏ@!ÝwÔ­¶@Ãf_x0011_)5@R²Þ%b_x001A_@¾GÖÃÞ@N_x0007_bÀã¿@_x0019__x0002_ùt_x000D_@Èô[ 9^@_x001A_&lt;Â¼_x0014_m@áðca@¸_x0007_ðtQ@Le&lt;í"@_x0001__x0004__x0012_½*tõ@Öw_x000C_½Å@T°h_x000E__x0019_@VM¡Ç»@Õ~Nn@¬[ÒýËî@m«Ê±aâ@¤Ùv@µ:"_x0003_¯@? _x0001_Üí@-¥[^@7ôÆ_x000F_ÉÝ@'ü$_x0017_à@ß.@Kÿ «C¡@05mG_x0008_i@_x0005_·_x0014_C@ò&amp;ru@_x001C_]q_x0017__x001C_j@«_x0006_ò_x0010_ó @CÁÔ:S	@_x0002_©ÿl@_x001C_Fî² @Êqa¡@æ5ç E@?_x000E_³¦¨@ t{&gt;GÔ@&lt;Ó¸%7@Þà_x000E_ÌÕ@_x001C_À7#@3ÈöýB@O_x0004_¢$_x0003__x0004_q4@Ó°y¬@ôëÕ¼@×w±Q¦@ùc³\ïÜ@2_x001B_L¾ãý@iLV_x000D__x0016_@F?Ïú_x0008_È@¬úÃ`î@§!_x001C_BÆ}@U}_x0008_«@ÜÛ¤_x001C_@_x0019__àÆ`¡@_x0019_öz±|_x0002_@+_x000C_n_x0006_¸@Ã¸E¥_x0007_¢@#HÎ_x0010_¦@2®ü&gt;¬@H&amp;gê@ÐgÎæQù@N_x0013_îú@Ù½_x0011_T_x000D_7@î¦g_x0013__x0011_Ï@Ï¸ zØ8@_ª`.&gt;{@óÈØM@_x0001_ýT*_x0012_e@ïüìù@@ HRa4;@%ìÈ'·Î@u_x0001_è@Åè_x0004_@_x0001__x0002_RGQ%3@g.Ô@¯m_x0010_ rè@æ^BÉÓ@Vá×Í_x000C_@çÏÝ@%@&amp;R6£Î@Ò3±ìS@t§ZÉãF@&amp;uó_x0003__x000C_@Ì-I´@%P&gt;_x0015_áÒ@©*·_x000F_Ã@Ö~¹?@rOÔ¦@éÃ:äc^@óg^_x0013__x001D_Ù@U_x000D_`â_x0001_@_x0002_ÿ^Êè_x0005_@ÚÚJC@_x0005_ëPc@Ìó_x001E_@_x0016_æFF_x001F_Å@ñEÇR@Koý§@èß×}ª@_x0008_ÿä{¤@_x0001_µhk@ý@_x001D_ç÷@Üb(ä&amp;@üdk@ØP¶_x0001__x0003_(¨@çÖ_x001B_¾@å\z56`@¯!SÙä@_x0008_ç½B@k&amp;ì^D@\n_x0002_b_6@Éìd×@[»_x0011_ÝE@jÌV² @{\T_x0001_6@àÝ¡·Y@Iâ;Âãº@_x000E__Z·j@êÛöû,_x001E_@`0£=;@sm_x0005_´ê@¤èÿå_x001C_l@¹0&lt;´3p@båÞF_x000E_@_x0006_Ùìö@ëoë&gt;þ_x001A_@Ü!QOk@é_x001C_ïå¨t@Áw©9¾N@rUqm@±_x0012_Ø_x0004_G@~&gt;N¸6N@nß }¦4@ª8¢w¢½@®,¢-*³@=h¨è@_x0003__x0005_:t_x0012_zbñ@^µÂ_x0001_©E@_x0011_!¸­_x000F_@¿ùÃ_x000B_ôM@èoH$@Så¾î¡Ü@OEÁÐ_x0004_@ªcó_x001C_@êl_x0007_ö@¨0aÞ@M´_x0019_#Ö@_x0015_a6tga@{»g÷Y@_ñh¯¤g@2 ´_x0011_n@_x000C_lN_Ãw@qEj¢Ö@u~ÙcÝ@R+cº»@íÐ¨_x000E_æ_x0017_@9W1_x0016_@?	Q9Kå@|_x0016_¯#,@-_x0013_^AÌ@_x001C_E!Çc¹@qâ¨¼n_x000E_@ÃÿÎæ»@ãBwÁ^g@înhDU`@=ÍØaà@¤Ûc_x0007_@_x001B__x0002_Ã_x0002__x0003_,¦@_x0001_§)_x0007_©f@UC_x0004__x001A_:)@»òï_x000B__x0015_@_x0019_]Î»@_x001F_·²§@	+:_x0012_@XT,S}H@¿ÇÕ­_x001A_w@Ë`ó @~-íËY@EâÕè_x0013_@_x0017_e44K@í¬$_x0006_ÿ@Ã¡&lt;Ä_x0004_@ÃC_x001E_|_x000B_@HE&amp;ø¿@\ú_x000B_&amp;`_x0011_@u¹à0ô_x0018_@u_x001D_Ç_x0018__x0019_@öí®³]@{gÆ°5@ÿ°ñXW@iGÚ_x001A_@Â½þê=@e4g_x0015__x0014_@µ@ºÔ6V@ªÍÁª_x0014_@ûS¹¿_x000E_@Ys¤@_x0004_øU_x0018_d@h_x0016_t_x001A_@_x0003__x0007_/_x0019_E1¸@«£¼Ù2@^&amp;"¡j@Ør¿îL @­Cä_x0003_o@_x001B_é_ä1@TÞìL@RCõ&gt;@LìdWv@;_x0010__x0003_g¡@ï_x0004__x001C_2@°dØä¸T@U_x0001__x001C_â_x001E_@Õò®o)U@½v_x0018__x000F_@Óµ_x0008_Äß\@e4¾¾@¯©Fäi@._x0014__x0011_^@ºK/_x001D_FJ@áÛÊ¿ÛU@_x0005__#I¯)@ÍÓ~_x0006_ÀF@ßA_x001A_Ý@&lt;_x0001_D­_x0002__x0010_@Æ_x001B_ª¤b@öÛn¶:@¥{R	_x0019_ê@Úô_x0014_6ã_x001B_@ìÔ_x0010_È@$L&gt;â©@áÐ¢_x0005__x0008_¾@¿ÃÈÜø¡@@Lù6@ÐX.Õ@|ßçAf@ª·N÷Ë@Þ_x000B_wÁàÅ@&gt;§ì+N@(CsC¾ @´!È_x0007_u_x0004_@¶@ÞL@_x001D_F'l¤@T¨¨ÞP|@!_x0015_üM»_x0006_@_x0004_Å-å_x001D_ò@Â¥_x0003_Ò~@Å_x000B_ÐDYq@_x000E_ÿ6@z_x0017_àP@àlÖ|_x001F_ä@ßs-çn@_x0006_²0t@zM±_x0001_1@âC?l@WÈlV@þÄµ!@Nø©6â@y	¡âÆ@¥Ù¨¼®@_x0002_k_x001E_5&amp;_@q©ò­¹@Efg(Í@_x0002__x0003_¶3}P3õ@_x0013_+X90Z@NÅ2Ø#ý@b5½G&gt;@_x0001_ZN_x0018_Ï@4·ïÀÿ_x000F_@ú_x0013_HPZk@óVævY@Tk"+K°@_x0004_m wÿj@õ»=áÐV@viÆd&amp;_x0007_@~;_x001A_H/@ÛµAº_x0008_@,©_x000E__x0017_jP@¨=|_x0005__x0006_Õ@Ã7¬_x001D_ä_x0006_@ÐM]yÄ¿@ÜêyKÖD@gä,³¹\@_x001A_ÙÁ"5@Qºðõë@_x0018_º r^@à¾ÖÖ_x0003_C@Â¾_x0013_p@¥b_x0008_@_x0017__x0014_@êá²_x000F_Ó@_x0007_ª"$¹¹@+ÇYx@õÄôÆÇ@ñfmÅ&gt;@ýö_x0010__x0015__x0001__x0002_øz@ÿ§O_x0002_Å@H?ûU}_x001D_@+ýyÍ@&gt;æ`®x@Ó¨_x0002_¨»@m1tqh|@TÉ(ÄÆ_x000C_@uÀ¯Æ¯C@aV·_x000B_D/@xuæú/A@_x001D_ºîÎMÔ@øÏ[îË_x0017_@_x0002_§b_x0013_&amp;¿@\iÝ÷1@UDª@ËÅ¢_x0002_H@ÂAAÓ_x0007_ó@ZRÌèG@9lc¨@wx_x0015__x0003_ý@$«p"@CM_x000B_F@¼ÂU*Ëª@ö'Óc¼u@|DS&amp;B0@w¨SZ)}@TpYOP@¶_x001B_%g_x0001_@¥µ¡I/@þw¾_x000D_Ü@O'Y\@_x0004__x0005__x0004_Â=«½@_x000C_Õ@±j²@À_x0002__x001C_ø_x0007_@ÛêÜ_x0012_Ã+@ Ü¿L8@ÒÆ_x0003_ëf3@`zºv1_x001D_@ÔA[3G@K_x0013_&amp;\Å¨@¶R_x0006_Aí@#èI1«O@xÜ"t@c;ÝÃiQ@îÎ_x0001_ù_x001B_@zÉ_IÏÈ@©xàsÊ@7éÌ\@y÷@_x0017_r@ÞNs&gt;s4@iôYó5G@­IËË_x0008_@Dèr@¹c6j@Ó&lt;àJ)à@#_YÕQÃ@éÉxö~H@ñ_/¢@Ñl:eG@1þ§ü_x0004_@ø_x0016_\Ö&gt;@M03_x0002__x0004_åÍ@_x0001_rà@aNfy#¨@i_x0002__x0007_ð@°Wõà=@ð_x000B__x0008__x0003_@kDá_x001E_B@)V&amp;Åá·@×Â&gt;þÜ_x001E_@u ?©Á@0¦ÆµÌb@_x001A_}ÔÏii@&amp;iðÏî@_x0004_	À_x0012_ñ@²äç9*1@JÆ|_x0016_¯½@µM¿ÁRJ@?p¬&amp;5ì@U_x000D_`õ@µÓ~×h@ós_x0015_4D²@}Õ-0GÌ@³ÿ§.;é@Î_¥ø_x0004_²@2qÜîz_x0002_@_x0017_j«í@~®/L¾@^^þåôó@ú_x0013_£ñ}@ã÷_x0018_Çc@rõ}@¼3îN@_x0002__x0003_®Zé_x001E_é@ã«ÔJ_x0002_@:½4Ñ@&gt;:ß_x000E_õ@ò4ù!m@_x0012_ÌFÂ2^@OâK÷(Û@ùÝy6_x001B_@Ô_x0018_Ç×U!@^`¼øP_x000F_@_x0001_4t©O4@_x0006_Ðaxô@þ_x0012_·½t_x0015_@½ßUù8x@ÖµÌâUe@_x0017_ãåÇO_x001A_@ûe³|+@£_x001D_ý¶ñ@Ýù¹Å@¨_x0011_"uªN@*ÈÔÈ_x0014_J@ÀæÂ_x0018_U@»F,_x000D_ÕÀ@Iñ¹_x0001_Â@º÷_ØôY@Ò?eÄ@_x0004_ü=[@ÐÒÖeÛ-@«B¨ü°n@_x0001_&amp;Í ßM@¨úh_x001C_hÎ@Zé×±_x0001__x0002_"h@°_x001D_Û@ì®"m_x0012_@!¥¡»\j@2mÀ:ÛÁ@.û_x0001_^h_x000F_@F)Íí@Â_¾ðv¬@Ó­3k_x0019_@.ò=óÄ~@_x0010_d@ï@Þ­ÈÜM@(,¼^Âw@_x000E_$\©-ë@Fó!á@_x0003_#@sR@WùtUp@_x0016__x0010_?DÚ@Âw+Uá@Qèj_x0007_®t@~~dÍk@_x000B_O	3]A@§ç^´÷Ê@©Cf_x0007_j_x0017_@óüjUM@ß@Y_x000E__x0015_Ó@Pñ	L,ð@ûØËOt#@=j#Fq@Í_x000C_N_x0017__x0008_@@Elnö(0@hK®Â¸î@_x0001__x0004_Â8iëË@tïÓM@BÛJÖë@ÓbâªlJ@¾Üì¡á@Ñ°\m[¿@_x0002_ÛR_k@/¸ZU_x0014_Ì@L53Fú@êæ)ßñ@Á_x0010_Í_x0001_-@6ò3?_x0003_@×1´È¾@v_x0002_z¹@ýá­_x001D_q_x001C_@[ÃRÈ@¼¯Øè¾&lt;@î3^6_x001B_c@ñzW4=_x001C_@¨_x0019_3@&lt;	ïS)­@x_x0017_Ì¨@_x0012_9JÃùø@æ8Q.­7@©÷+_x000E_Y@Ä[_x0016_ùäÎ@==ìVø@_x0015_¥_x0005_@9l?ï_x0007_@¼O§1ÑU@_x000B_ÿz|ØÆ@)R_x001D__x0001__x0003__x0004_k@VO¥ímã@§¹þ9@_x0001_´¹|ÙÜ@ [³¨#@»øÕév@É¼_x0003__x0011_@hP:í3@«³ôè@ðf1-A_x0014_@;p!u¡@@ßNÊÿ@Qïû÷$@_x0014__x0003_ÎØï@ H[Ô@( "g!@òq¨Ôn@iè_x001C_l}ÿ@¼_x0008_ZS@ú_x0002_ºÍ@¢_x0002_$£@ÖWÍ_x0001_²j@	×P3_x0002_@b­­é]Q@_õ¤_x0016__x0003_b@¸¯¥G,q@SÙ&amp;»*@Ö»§Ô@FV{_x000D_ÆÃ@_ÇgÄm@ÚÎ}ø@¯Uþ?Ò@_x0004__x0006__x0015__x0001_ÝªB@î³8_x0002_¤x@bþtSñ@¹_x001B_íØ|@Õ·_x0008_ý@ (wvH@  !M­@xÇ¢Xè@s ;|_x0003_Ð@&gt;G×"(À@_x0011_«;t&lt;±@&lt;²_x0001__x0004_ç@´_x0017__x001E_]¨_x0005_@O¡Nvok@_x001F_¿_x0010_¼_x0015_@ÉÀ å²Z@zªe.á7@F#iôe¤@¨_x0018_ñ²º@B+H7P@EF¥t8@ß;-o©@nä®_x0005_ì_@_x000C_í	_x0012_à@!(|¦_x0010_À@ vØñ5_x000E_@ú@9¤µ@*·s±Þ_x000E_@0rb#Î»@Ý6È¦t@fì_x0003_Í_x0006_Ü@ÙÓJq_x0003__x0005__x0003_Í@þZZ_x0002_Ý_x001E_@&amp;°´WáØ@ÆôHWá@¸:Õ4z±@a9l¦ _x0019_@ñ²dÓu@î_x0007__x000C_Üp@ß{Mb­È@hb|_x0014_õ@_x000D_sç_x0011_?®@D¼]@È£K¤§y@e_x000E_¥3®@P&amp;_x0012__x001C_µ@Mä_x000D_¡¶_x0001_@dÝ3ôâ0@Ïï9_x0014_Ì@Ir$ÁÙ_x0015_@_x0004_öHxÑß@_x0018__x0014_Ùã¶ñ@_x000C_jù&amp;@¥7S|@ê@×ìk`@0zÄð@t¥Áô²@ÄAX_x0001_­@_x0017__x0017_·ó,@RB_x000D_C"¡@Åif@¨ê&amp;´µ@&gt;GB@_x0002__x0003_:ü±`K@å2¶ @¸_x001C_Ë&lt;D@hp=@_x0007_çHT_x0002_H@z÷´@ðó;9rÄ@_x0015_$f«À@w_x0008_p_x0010_@½ïµì_x0005_)@Ü_x0013_fY_l@Ô®\NëX@@_x001B_ðKHÅ@"_x0002_ÕëTp@J¤ãçù_x0014_@zÙj6´_x001F_@_x0005__x0019_1_x001D_Ã@¶à_x0013_o@|e$E·"@_x001E_ù¥³}@¶M_x0001_ª_x001D__x0008_@ÖáÖK\@S_x000D__x0003_B@YDîi@M¥æ$ëU@_x0017_¥ò^¤@«_x0008_ðSí6@]°ªpJè@5Âô¦{¬@¦¡R|@R&lt;{y@_x0019_IIG_x0004__x0005_P_x0013_@.o_x000E_aü @,_x0004_iÖK_x0003_@¥_x000E_k'à@í ;ô1@_x000E_º_x0008_d¥_x001C_@Y8v3_x0018_¾@÷ä\iÆÆ@9DBW&lt;@ÒæÂÚ¶@E°¥¬Ñß@_x0014_¿E©ÂJ@9_x0011_2X_x0005_@&gt;3Äj|@Èê_x0006_Y_x001B_@Úöµ8õ@dlY.@_x001B__x0014__x0001_:_x0003_~@Wñ_x0001_æ]á@=áVºüþ@¥Í1þ¬`@{«VBÚ_x0011_@¼¼_x0011_£@F9DÔm@°=bp_x000D_@;ëÌDÐÄ@qNaµyU@¢b£ô"@1n0ø@ÐÙþã^@_x0011_c¹×_x0002__x0018_@	ÙÀ	°@_x0001__x0002_q¬h_x001C_]Ê@bîÆ©_x0011__x0015_@i*u&amp;å@Ë£mDC@v_x001D_ìüh@§æ_x0006__x0006_jÉ@`çÉÅjm@fB@¸@Lÿ_x001F_f¯ß@â_x0006_dI@_x0006_b1óé@¯2_x001D_÷í@_x001F_úX_x0018_·Ø@½»c	@EÃ_x0014_ÖÄâ@s@¹_x0012__x001D_ô@Qc_x0004_Ã¡l@ÜpÐüh_x001D_@*ðg?_x0018_±@_x0017_Ó'ß@ÿüû·c`@Í_x0002__x0002_éF°_@þ_x0011_\¦va@£\Ý}`@_x001E_ð;­:`@&gt;yÈZøÊa@0;_x001F_ù·`@_x0011_-_x0005_sô»a@kCt½¹`@·kÓíÅ`@/JRÈ	á`@_x001B_êû_x0019__x001A_¯&gt;a@Ä_x0018_m°Ö_x0005_a@_x0016_.$d|ô`@Ii!V$a@5Û0Ð_@kiýkÇ_@ÆD0©`@ä^&amp;¥¯ô`@Ö-se¥F_@æë¾C_x001C_`@íÖ_x0002_ØÏ`@µÔm\`@õ_x000D_·¹«m`@ëÃÛe¤n_@ãõp_x0017_Ö"a@I^ý¿o`@BÎ_x000B_o1`@x4`_x000C_G`@ Ê9ð0a@®&amp;£_x0004_ýL_@_x0001__x0001__x0019__x0019__x0002__x0001__x0019__x0019__x0003__x0001__x0019__x0019__x0004__x0001__x0019__x0019__x0005__x0001__x0019__x0019__x0006__x0001__x0019__x0019__x0007__x0001__x0019__x0019__x0008__x0001__x0019__x0019_	_x0001__x0019__x0019__x001A__x0001__x0019__x0019__x000B__x0001__x0019__x0019__x000C__x0001__x0019__x0019__x000D__x0001__x0019__x0019__x000E__x0001__x0019__x0019__x000F__x0001__x0019__x0019__x0010__x0001__x0019__x0019__x0011__x0001__x0019__x0019__x0012__x0001__x0019__x0019__x0013__x0001__x0019__x0019__x0014__x0001__x0019__x0019__x0015__x0001__x0019__x0019__x0016__x0001__x0019__x0019__x0017__x0001__x0019__x0019__x0018__x0001__x0019__x0019__x0002__x0003__x0019__x0001__x0002__x0002__x001A__x0001__x0002__x0002__x001B__x0001__x0002__x0002__x001C__x0001__x0002__x0002__x001D__x0001__x0002__x0002__x001E__x0001__x0002__x0002__x001F__x0001__x0002__x0002_ _x0001__x0002__x0002_!_x0001__x0002__x0002_"_x0001__x0002__x0002_#_x0001__x0002__x0002_$_x0001__x0002__x0002_%_x0001__x0002__x0002_&amp;_x0001__x0002__x0002_'_x0001__x0002__x0002_(_x0001__x0002__x0002_)_x0001__x0002__x0002_*_x0001__x0002__x0002_+_x0001__x0002__x0002_,_x0001__x0002__x0002_-_x0001__x0002__x0002_._x0001__x0002__x0002_/_x0001__x0002__x0002_0_x0001__x0002__x0002_1_x0001__x0002__x0002_2_x0001__x0002__x0002_3_x0001__x0002__x0002_4_x0001__x0002__x0002_5_x0001__x0002__x0002_6_x0001__x0002__x0002_7_x0001__x0002__x0002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_x0002__x0003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{_x0001__x0002__x0002_|_x0001__x0002__x0002_}_x0001__x0002__x0002_~_x0001__x0002__x0002__x0001__x0002__x0002__x0001__x0002__x0002_i¦_@Èòo8½#`@Ìà»uº$`@_x001A_¨·¨VWa@r_x000B_Z`@)_x0011_ÿz `@PfÉ_x0013_S_x0005_a@Æ_x001B_s¯_x0017_`@þËZÖk`@3³ÞV·O`@!s_x000F_Jðº`@_x0002__x0004_ Nnç_a@³_x001B_!'Ï:`@_x001E_ç_x001A_Â7`@E¾k_x001A_ü`@ÛíÞ©_x0013_`@_x0016_Ñ«W`@m}_x001B_Xi`@°ÕKÞÐ`@eªÏ_x001D_¥`@GÊ&lt;_x001E_ï`@÷ÙVË_x0007_`@y_x001B__x001A_*`@Îï®B-í`@©È¹Ø²_x001F_`@÷Z«Þ_x0003_`@Å^¾&amp;½Â_@0¾ü$ðn`@_x0007_ÞÃpBp`@þ+Jk_x0016_Ñ_@$DÏ_x0001_LÏ`@¬_x0010_JÌ_x0002_Ã_@~3ã^@_x001B__x0014_­o_x0005_`@Tw_x000C_`@K`u0Ì`@Í%îDOQ_@"|]	N`@×ÒáùÔè`@Òd¼ú·`@°_x0007_­7ü|a@_x0014_è¨yÀá`@À_x0011_7r_x0003__x0008_ºÌ^@KÄ¦8¦`@v¬¥(`@]~_x0006_Ãÿs`@îY¿_x0011__x000C_Û_@qnUî_x0018_a@3"_x0011_SP`@_x0007__x001E_J_x0001_I`@_x0014_n×¢Ya@5r_x000D_÷ü`@øtltó/`@_x0012_}U^{_x000D_a@EO¹:da@Ù«¿ItG`@«_x000F_í``@t«¦ú Ra@3&amp;_x0004_ÀO`@PÜ_x0013_Èj`@/_x0016__x0005_jYR`@_x0016_¼°_x0002_&gt;³`@øï_x0014_=^@b{2_x0006__x0018__x0013_a@\V¸_x0019_a@Ü^0_x001F_Ü`@_x000E_Ûµæ`@'[{þ_x000B_à_@ÕR¿Ê_x0008_a@Â_x001A__x0017_}êËa@lä0UÎa@e¬D_x0013_ø?a@?@ËÁ·`@R]y_x000B_¿`@_x0004__x0007_ªÌýúÜ`@Ï_x0004_­V`@sî.½C`@¼x(e³`@[óaÿ`@O+±­]_x0010_a@FÐ!_x0014_a@ò¢¤úàµ`@:m_x000F_å»`@_x000C__x0003_åøF_x0002_`@?XKØ;`@r2Dyê9_@_x000E__x0016_ñ_x001A_Õ`@ôdÎßq_x000F_a@ixÂ¨_@­D0=_x0010_`@T³Â_x0005_u`@_x0010_;FI|w`@5ºý_x0008__x000B_`@´_x001C_iïJ`@Eee_x0004_`@³Ã¸_x0004_²`@8¿Jm_x0013_g`@¨©Ô4a@ Æûw2`@é¢o_x0007_¼¢`@ëf¥r_@æ_x001D_9Ím_@.¿V`@]k_x001F__x000F_`@_x0006_61w_x0001_`@Ù]ÓÌ_x0004__x0005_äl`@ÍY_x000E_½_@|Z'a@È¥_x0014_;Â_@ô±¿(`@;Ävv_x000F_L`@_x0001_ò´Z_x001E_q_@_x0008_ÆY\=a@Cê)N^@aîca@@K]Hß`@U_x0018_ìB`@¦bL_x001D_`@&gt;S_x0002__x0013_I_x001B__@Ó²_x0004_ OO`@ Ì_x0018_[,Ë_@	K¬ÃÜî`@Ù±?ão*`@[¸ºñ_x000D_`@h}³¦Þ_@$ÕæJo_x001A_a@&amp;_x001D_Õñ¡ý`@SÉÀþ_@æ_x0008_I|_x0006_a@_x001F_¶¥D`@ó³¼¦Ö8`@ï¢ ¶Þ`@Ìîà¼Þ_@òj0i_x000B_þ`@&gt;K:_x001A_¸_x0011__@4ôñö`@._x0003_!O¢`@_x0002__x0004_OÌ ö`z`@§`É}	`@_x0006_Aë_x0016_¡·`@8õ_x0002__@ðYåE»^@U_x000C__x0016_©¿^@2_x0015_Jû_x0001_s`@S»2_x001A__x000C_`@§^%T`@¿(a_x0019_e_x0012_b@Ù_x000F_-";`@_x0003_|ª[=`@.»¸¢a@ñ_x000E_]Ò§W`@=Í­x_x001E_`@¥dñCÄ^@RÞû»«_@"gßø5e`@È³jZö+`@_x0003_uaw`@"_x000D__x0006__x0014_÷`@á_x0005_â_x001E_a@`B]£b"a@v¬X´´`@ñÎ4_x0019_a@r0Ã÷ÓRa@ÙW$¼49_@z¤yF_x0013_a@y®°7`@þ_x0002_Çj_x0001_É`@_x0006_ÊG7`@¥¥{Æ_x0002__x0006_Ìé_@	q'rt_x0005_`@0_x001E_63ï`@_x001B_Ñ_x000F_$¯oa@ºoìF±:a@2÷u@a@Ü-÷}«`@Ä_x0008_~_x0001_a@j_x001A_Ö@½`@ð=_x0004_DËB`@¹³_x001B__x0010_z`@¢_x0010_íTN_@­ÕÖ_x0002_Ò`@9_x0003_­[)ù_@ÿím¬`@è1_x000B_&gt;`@ Á_¶YF`@ê_x0018_zäæ`@£L_x0004_æ `@_x001F_Y:ZC_x0016_`@.ª'Qæ`@Ùy)+-_x000C__@õVÜÇ7÷`@Rw_x001A_í@Y`@;Â¿Ï _@"ð;z+t`@ë'_x0018_QÜ{_@_x001A_&lt;Å_@1_x0008__x0015__x0008__x0017_`@"NÞÛ`@î2s~,¡`@P_x000C_Ï_x0002_U&gt;`@_x0001__x0002_ß_x0011_"\&amp;2`@x_x0012__x000D_Ç»_@ë_x001F__x001A_Fé_x001C__@_x0015_ ¹&lt;a@4_x0019_Ê4È£_@_x0014_Ãç*¿¸`@Ëø¢ØrÔ`@±º_x0012_H:¤`@$_x001E_³±`@@_x000B_4_x0008_û÷`@í"(Ï8a@úÓÈ¢¼_x0016_`@ÛÊüìAf`@_x0002_«ÅSa@3Ê_x0003_ùÙ`@¡H²N_x0015_a@Ø?¸+Cª`@2Î_x0011_L_x0002_`@óK)î`@{pÂ`@±g|{_x000F_`@#:¬Ï`@àÔX-H_@Zr¡­_x0017_fa@Nñ_x0015_ß¯Aa@Ml7¨ü`@_x0012_/dK&amp;_@ðàÆäø}`@úËK#`@	\Fë`@ M:S½C_@_x0001_c)%	_x000B_¯_x000B_`@Xç??_x0001_,`@ì´ºZN`@_x0006_Ô6½`@#Ä@cua@\ñüõÏ_@qg.p­`@ä:ÈÅ­`@KEk_x001A_£`@_x0017__x001D_ü:x`@¸¥ÅMìo`@é·ù_@¨xU_x000D__x0002_a@·:èºL`@Í×ñµ´\_@¾L:jý_@_x0004_êç`@ÙÏcÚDDa@¤éßqé`@SÑ=_x0007__x001B_ç]@-·¦Û_x0001_`@V¨ã`@þ¨,ö¬ä`@c¿/_x0008_M `@ _x0006_ ½_@QÙz_x0017_a@Õ32"]_@f¹H_x0008_Fa@_x0005_¹_x0003_µwø_@v6.),_@ÀT*f`@Bs_x0002_)C`@_x0007_	W8®_x0004_F¦_@V&gt;_x0004_Ñ{¿`@µOnb/Y^@Z¾3Bl`@zÏ_x0011_mb`@6ØC_x0003_Á{`@ðÝ&lt;_x0002__x000C_±`@_x0017_îºL_x000C_`@xË»áÏ`@¤G?_x0006_/_x000D_`@l¤þ;a@_x001D_&amp;Çó`_x001C_a@Ö¼ L¼ß_@´·òÀk´^@÷.ø_x0013_òJ`@_x0010_ªêÒ¿_@ÔÊRV¾_`@3x,ca@vs2_x0005_MÀ_@]QÒkP7_@¶§«Ú`@è©jT¯É`@ïQ²%¹³`@¡cëå_x001E__x0006_`@ÁÕ_x0004_	(_@ÈP®k`@0½K+#`@Òcîé_x0008_è_@Iú_x0001_][.a@_x0001_-;CÎ+`@­½÷_x001F_Ê_x0002_`@ÇÕíM_x0001__x0002_dÿ`@_x0014_õoò·`@_x0013_¢Läm`@6ê_x001F__x0003_X%`@È×Æc`@I_x000C__x001A_Ów`@ôUGú_@`øqÖ\`@uÚèæ&lt;g`@pîÞá_x000F_a@Ö¥Þ_x001D_Ì`@,|´&amp;`@(J_x001A__x000D_Á_@·o_x0004__x0002_Ï_x0001_`@Ò¡Ç.öÝ`@_x0014_¹jÁ!a@)Ùíòk·`@_x0012_@q,ùÙ_@ÎÝ_x001B__p`@ cÇä_x0004_`@nä _x001B_µ_x001C_`@pe~_x0002_`@Ê\¡(  `@KîüÆIW_@U* -L`@_x0004_ßB_x0004__x0018_`@ì$ßJ_@t_x000B_a*wa@RsÿÝV	`@«_x0018_0ûÇ`@ï3/F(_@däÞÓè`@_x0002__x0004__x000D_2&amp;wÛ^@Æ¢Ñ5_@Ä_uðÏî`@±_x0014_Hû¬¯`@H_x001D_|7_x0011_`@Ã*Oòm!a@æJ"Ë [`@hÖ_x0007_Ö¦`@Y,}èP`@s*âº_x000B_a@ä­9å_@&gt;I_x001A_ä!_`@_x001B_Z_x000C__x001B__x0001_í`@ûb$_x0007_!`@{'_x0003_ä_x001D_É`@_x0017__x000E_õv_x0013_&amp;a@y¯ì;`@Ê|ÇÖ(a@qi¡èB`@òç§·ó`@ËÏQ«_@¸_x000D_¨¤°`@¤_x0001_8°uÔ_@êþ»_x000E_ò!`@÷_x0019_ÄôeK`@©}`@P­RM`@òÛfºâì`@H_x0015_Òl_@a B_x000B_ãL`@i9¬ó¯.a@Hd:_x0001__x0002_þ³a@ï}a¦g`@º¢"Nÿa`@º´6Ib#`@_x0008_+¢ÇÊ`@ÇùÝêU³`@Á_x0010_¹a@_x0014_æø¼èa@pi	_x0008_û9a@~_x0003_½¨k_x000E_`@mÈäý`@_x001A__x0001__x0019_&lt;éÂa@ÀÅ:_x000C_¼¿`@aÿ°ª}`@Åëßl_x000B_`@ºp§&gt;K`@=ßM_x0013_ûNa@9·A`@Ü9Íü_@âÄÿ¦^a@Õ×àFE`@Þ·Ý`@r¸ÍÕpû`@M_x0004_g)`@ '02V¯`@u¬_x000D_Á¹_x000C_`@!öºD~Ö`@±²Ø]@Lf­Ò_x0012_ß`@ÜOSVô `@½)ÌÕVx`@`^²`@_x0002__x0003_¦É_x001A_ì(²`@à$_x0005_¯ â_@|§®õ¯_@ËQ_x0010__x0001_ù`@h²Y_x0012_¼`@_x0004_îF_x0014_R`@ñ_x0007_°ë!`@Ê^$è`@*_x0003_Â¢´_x000C_a@I±Í))Ò`@L_x000C_Ê_x000E_h`@Pxö(=&amp;a@À_x0002_Ãå`@ÉÀhÎÿ3`@æ%_x0012_¬_x001B_&lt;`@d?+SFa@_x0010_ºs_x001C_`@ÞßÎ$*`@v¯2ÉgÆ`@P¾.bÛ¡`@ûà·åÿ_x0011_`@òÃÊgU_@@íÛ0`@{ueýfa@Äñb&lt;ì_@ÃÇcÝ`@_x000D_eT_x000C_4ä`@´ÚJ+_x0002_¬_@0þª 4la@£ùES`@_x0012_Ø7`@ØòÆß_x0001__x0002_k_@sm_x0015_bó`@Jqi®_x0008_B`@m9_x0012_%_@xnñRG_x001A_a@_x0017_&gt;~ÿ_@ÈlôXõq`@Ø»ºÖªÛ`@@È_x0012_Xm`@Ã_x0006_²`@èð3+í`@tCÔ×ü³`@&amp;'-_x0019_l`@ôámKG÷`@_x0003_ÊÑî¡ã_@Tx_x000E__x0017_ÖÓ`@w_x0002_%À[a@ïÒÜÂý^@×li_x0010_?`@+ÎÑú´%`@&lt;o¢ÛbU`@_x0008__x001B_ðy_x000E_á_@^Ø&gt;Á]`@ë'_x001C_`_x0003_`@¸ÔbÕç	a@V_x0008_1Æd`@_x0010_¡_x000F_DG_x001B_`@û½_x0019__x0006_2¶`@á_x000F_0«_x000C_`@CÒ]e`@L~ÉÉD¨_@Óï3_x0003_÷»_@_x0001__x0003_Ì_x0016__x001E_n~8a@ãP^v¸`@_x0017_\,_x0008_]`@Ü_x000D_zæ_x000C_N`@Ð®_x001E_5AÅ`@(¤ª_x001B__x0002_a@$¶9ÈQ`@¢#;ÉþÍ`@V$XÖK¨`@Å&amp;_x0012__x0015_Ä	`@ÔC¿6õõ_@ß¸\`@&amp;LOU_x0002_Û`@_x001C_úäsSz`@áH&lt;¹èa@í¶¦åº^@Õ½_x001B_üì`@o9v_x0016_`@®¬&lt;É`@ãÀ_x0001_¡_x0003_a@_x001A__x001B_Ø³¥O_@¼	axÚ`@";£Æ?`@Ö0äÂÍ^@[_x001E_®F`@@ÐÖ_x000E_·~`@jÖ¼ÇVÊ`@FUñî½_@;@Mz®¥`@êwÏ_x0019_#*`@bÁ¹_x0019_­k`@_x001B_©__x0003__x0004_­5a@ÖãBÏý"`@®'×/b`@9_x000D_3Ù_@Ó°	9+`@®õ_x0017_Ù¤Ê`@{Áç^@D-\ÃÑz`@ÝhDSin_@öÇ1k¤1`@Þi]+Ö_@Bxà©Q_x001B_a@}2fi`@ÝY_x0002_iYa@W·@^¸`@n¸ªAÞN`@B_x000F_»_x000B_1^`@Bç s¶×`@ÐÙÕÅ¨Ì_@¡OúQ_x0004_	a@¼'¯Æªß_@Ö·$ÙÒ^@E¸_x0003_{_x0016__x0013__@Cû®Ô`@öò_x0014_i7`@T_x001D_G!Ì`@Ò}7Y Î^@8Ú¿µ2i]@_x001F_VÁ-_@JJ{HYv`@_x0001_/a­ð`@@__x0005__x0019_|Z`@_x0001__x0002_:_x001D_«_x0001_S`@2ø_x0018_à¶_@´¡&lt;kÛ`@V_x0002_^"-¹`@¤óí/Z+_@MK÷Fl_@}UXÀ¢`@V:GI"í`@_x001F_óÉÎ_x0012_h`@È0&amp;ê.`@3O_x0019_ð¿`@[ñz¦Y_x001B_`@c=»Î¨a@:§_x0019_Ü+n`@Ì¹IS*_x000D_a@OF¯I_x000B_Ô`@¢zZó_x001B_`@½_o"Ãw`@ÌÛ_x000B_V¿`@j}Ð_x0013_Ô`@bºF­`@©¸ñ_x0015__x0005_Ä`@è°ç _x001E__x0008_`@_x001F_|½Ü$b`@_x001E_­_x000F_;Té`@ðq§Z&lt;`@;ÒJ5{o`@«Ö®_x001C_¼_x0010_a@ú@E À`@×^©Çuj`@6¨GëZ`@&lt;¢"j_x0003__x0004_m­_@_x0007_aiÀ`@_x001B_GX:j a@_x001D_f_x0001_l`@½x_x0002_(D_x0006_`@$Ùð;@_x0017_`@È@çw_x0015__x0003_`@KJn¼_x001A_da@Å÷*E_`@¿ðlb*`@_x001F_ú_x0019__x0004_/u`@&amp;ìOÂLa@ÉüRõ4Da@Å_x001F_ÝÂn`@Þ?_x000C_µ¸`@q-_x001F_,`@Yµ_x0005_X]`@ _x0016_à#_x001E_`@_x001D_²XuÊ_@LKü6(_@)_x0012__x0019_îµ`@(&amp;_x0002__x001A_Y`@Xº+N_x0019__x000E_a@ßI_x000D_RÍx`@xs[Õ À`@_x0008_Ehv~½_@çE¼¬h`@ìÃT1`@_x000F__x0002_O@Âa@×`÷Oì`@DÄ_x0001_%`@_x0011__x0005_9_x0003__x000D__@_x0002__x0003__x001C__x001B_%P`@_x001D_ÀB`@êUÝ!kOa@_x001D_¹eÂna@_x0002_íÙ_x0013_o»`@­¥_x001B_M_x0007_`@_x0012_l!_x0017_ÿæ`@úêù_x001D_áA`@îÓ»±`@_x0015_ñÝ`@_x0014_ÝwÐ¥D`@è²óÐVw`@£@0_x0001_`@_x0014_N_x000D_E`@e_x0019_u¿`@#xº.`@&lt;=b_x0016__x0007__x0001_`@¦¡¾ÜÄ`@Ë_x0012__x0015_Î`@£%Md92a@}Ã_x0008_ö^@/Ë"f`@uáÍ#Ïù`@Ê¶	mbr`@_x0012__x001E__x001B_="`@[2b_x000B_@_x001E_`@ël#§ê_@¡]pî'Ô`@k'Y`T`@p*6óøl`@@é{`@A_x0007_t'_x0001__x0002_{¨a@;Ñ_x0013_d`@Õz8b`@Nñ»t_@èGøÚà`@½CÏ_x000C_6`@ÅtzÌ_x0012_y`@±9»è_x0006__x001F_`@_x0002_æ¤Ppø_@_x0013_»ß¢!Aa@ê¿ã_x001C_`@¢Rp_x0002_²ü`@ ¿Ï"¿j_@ËñÉâs_x0019_`@Ì²_x0012_FU`@à_x0005_ãbüÐ`@_x001D_Ý4_x001A_«`@¦¬ìþ_x0017_y`@´og,`@æð·ë×_x0018_a@:TáÐa@Å_x000E_ì4ìP_@ic_x0010_cÌ`@QàüAZ_@[Ì_x000B_W=ë`@qu±¥FS`@IL²ÿô`@ÙéHÙ;`@R_x000B_·C¸\_@æ³_x0018_z¿_x0017_a@â-?_x0008_Î-`@Än_x0019_m8`@_x0001__x0002_î/ú_x0004_P`@y_Îþç¯`@ä®Á`@&lt;ä&gt;_x0006_Ï/`@q_x0004_l^_x000C__x0013_`@:WàÆÕ`@_x0019_M[Jî×`@_x000C_q&amp;@¦.`@B_x001F_Ï¯J`@dÍX0ÐÔ`@MI9UÁ_@ú_x000F_JNÔ_@½sçjZø`@XiÄ¥Ól`@×¦×¾&amp;`@e_x000F__x0008_óia@«ô?\¢ð`@JÑÍ#_x000B_`@âOÊÊ³_x000E_`@kâ³@)a@îÕé_x0015__x001A_a@k*®È£`@_x0004_a_x0008_'£`@±Þù+`@³¬í£¹Ö`@4w^Eñ0a@a&amp;e}_@ã_x0019_Óaÿ_@_x001A_ñ_x001A_ w`@ã\æb_@ºÛ$ìã_@|ñ_x0013_&lt;_x0003__x0005_R`@?_x0004_+»¶_@Ô.Q`@S`ü@ýÎ_@nQý`_x0012_`@ÖÉºZ|H`@4©4ô_x0015_¬_@þKÝ»1z`@_x0013__x0010_T¶l`@â;)_x000C_a@D×Õ©y`@ÖãþLD­`@Ø[_x000D_+.a@_x0015_7Ä4^`@%EØ_x001C_6a@¨KZ¤`@4_x0017__x001A_H^@=)_x001F_h`@É¿ñª`@Iº"·_x001C_&amp;`@ãÛ[`@d2bþ_@éÛë?_x0018_a@_x001B_Ê´_x0007_Ëq_@Ån#IÎ¾`@h?_x0003_!_x0013__x0001_`@Jrxö±_@¯_¾M7_@_x0013_èK?éL`@_x001E_N@lõ÷_@\×ôs`@_x0002__x0003_4%`@</t>
  </si>
  <si>
    <t>b627518b102186dcd64bccfe82bc62b7_x0001__x0002_ÄÍ±_x000B_+`@bñi"_@_x0018_Ô_x0003_r_x0015_a@½p)È,ö`@n¶C'ü±`@´ºçTüÄ`@ºµw_x0010_û|a@_x001D_Û_x001C_:a@"­ %v`@_x0014_Tv_x0005_`@O_x0002_K5Ï_x001A_`@¹A¥à_x001C_ñ`@«øbB_x000B_A`@_x0005_«_x000F_·×|`@·èfA_x001B_m`@¦ÎóOÏ_@ì^Ûö`@×VÅÍ_x001C_+a@g_x001E_Â{_x000F__@\X_x0001_Q`@Ñâ;*"a@þiç_x0011_ý£`@àq=Ûa@GÛ¹À_x001E_`@ì&lt;üiíja@êÇ¸_x0019_ä_x0016_`@sq+Y²_@*{=#2é_@½ay_@à_x000D_Ë£`@öµ¹_x000D_¢`@_x000B_E_x0007_§_x0001__x0004_È¾_@ÁÃH'Í_@¾&lt;1Á_x000F_`@_x001F_&amp;®ÅU.`@]§_x0006__x0003_Ãz_@FËæ_x0005_m_@®/Ô]Éxa@l_x000E_;_x001D_`@:Î®xgâ`@Ü_x0014_×_x001C_]E`@9_x000B_4ÞO_x001A_a@à_x001B_!·÷_x000C_`@_x001F_;Áòù`@Et?³P`@C±³kn`@È·2äÓÛ`@­Õ_x0011_ÇÊa@&amp;&gt;7ª_x0019_ÿ_@n_x000E_áàP`@H´ÄÔWO`@¾_x0007_¾}jÄ`@oB_x0003_:g`@¾Æ$_x000C_³\`@U ¨_x0007_´_x0017__@Ï¸jWL_x0017_`@e_x0001_ÈwÁÝ_@rCl)_x0018_a@E©â¯§0`@Ð1_x0003_zOµ_@áõU¨Y©`@%ûSþ_x0002_a@_x0010_v3c§2`@_x0002__x0003_7]_x0014_%'|a@_x0003_^XÐ_x0002_a@~àedWÔ`@÷¬é2M½_@_x001E_MÊ}òIa@ìsØ×°_x0019_`@_x000E_²Õó3_x000C_a@8cE~Å`@[TlSßH`@ðU°@_x000D_z`@D¯½è:a@4ú61`@Àt¹M­Í`@Ñè^_x0001_.w`@ÇM¡S¦a@_x0007_¬?_@_x0008_ÖM¿_x0004_`@üO;Ãð`@&amp;_x001A_xü*_x0006__@óMÔ+`@d	ß¸(Ü`@-äxÁ2a@Íöâf_x001F_9a@?OÒ°`@s¢(5lÏ`@ûvR¹_@^å4hm}_@h°,i¹`@aLMíõN`@Ó_x001E__x0015_qE·_@þ_x001D_·Ô¥8a@ÂOh_x0005__x0006_8S`@(T_x001A__x0001_La@ËUy_x0008_a@3*Ö0`@¸ö&amp;_x001A_ùÿ_@ àÙÒ8a@zx_x001C__x0006_ö`@³F`@_x0011_QXpw_@àåú¸_x0010_a@dÚ&amp;ça¼`@[úxÒ¾_x0011__@Þ_x0011_q8_x001D_ª`@×¼Qd\þ_@_¶üg§`@¡1Âó`@\_x0002_Õd´1`@"Özy_@Õÿ&gt;Ë"`@Ö0º¥Å`@_x001F_eæzj`@=l_x000F_Iò`@ì_x0006_V_x0014_`@ËBw!_@èàÍ¥_x0004_`@»eµ_x0010_J`@ëóRÁ`@Â[¹F±_@9)Ñ_x000F__x0007_b`@µ¾Âè`©`@È¼_x0003__x0010_¼_@º+_x0007_	]`@_x0001__x0002_Êôì·B`@_x001F_¢_`@ËÚÌún^@.OµMH`@y{äû_`@øeÌ«_x0008__x0018_a@_x001E_:_x0008__x0006_©`@:=ÌU_x0014_K`@w.DãÃ`@æ&gt;²w$½`@h_x000F_4²§§`@Ï#v­I`@¸¡KU&lt;a@_x000B_ÒÓÛ_x001E_a@ãAÒ$9`@_x000D__x0002_Íàf_@ÞÇ_x000C_&lt;`@êMY_x0018_:`@"Döo"`@_x000E_o[þ`@_x0017_p(Ä_x000B_Þ^@qYÂ{ê`@3öuÚS`@E}%Dçh`@_x0014_"¿_x001F_Ô`@ðúÝlæO`@÷eõ_x000E_3a@Î¤ç`@1&gt;C_x000B_¦_@u¯!:â`@_x0004_ic²ö_x001E_`@rÚU_x0003__x0004_-_x0013_`@ÃN_x001A_ÖÜ`@I~_x001E_·±£`@ùÅºl¸+`@öd¯,Ùy`@ÛVJX¡`@s¹@­`@Ö_x0007_?CCb@©µ;hU_x001B_a@¬îc.b_@?X_x000F_¨&lt;w`@Ïk2S½Õ^@=TDç÷_x0012_`@6wDÅ`@/[¥1ó`@¶ëHìÐ`@Dm³ð`@t±ï_x0013_{`@¦HIm;]a@ô»sf'`@8;,Ê`@_x0004_â_x0012_ý_x0002_!`@Á¶¥×_x001F_`@õ3ÇÕÂD`@[Õ+àÑ`@_x0003_eôó_x0016_`@ã_x0004_Cá¨za@_x0017_ûÄZ½7`@_x001E__x000C__x0006_]ý`@ZPôy_x0014_î`@ç·ãE`@¢ù_x0001_7óB`@_x0001__x0002_ß_x000B_9Îbfa@¦K±C__x0017_a@ìããÂy`@'î¢&gt;Ø1a@1×ë_x001D_gn`@Ù1Î]_@eÌh_x0012_r`@_x0008_vá	_x0018_Q^@Ò__x0007_ÖË¥`@ñnR_x000B__x0010__@ßúØ`@Øë._x0001_7_x0001_`@_x0002_27_x0019_l`@©_x000E__x0005_=a@_x0006_ÖB`@tûÅÈ_x0019_`@ÈQPñv_x001D_a@_x0002___x0008_ù_x0015_½`@&lt;,Ô¼rî^@·_x0007_wÁ_x0003_S`@Ð1òÞ¤þ`@TbNÐÃ`@Õ3Yþ`@_x000F_üCëÏ_@ªhc0Á`@Ga$_x000C_V`@ª£«T[a@Y¶¯¡_x0018_D`@½]í£`@d¿æfw¸`@íoV_x0017_`@,û_x0005_Â_x0003__x0008__x0007__x0003_a@pÝQP_x0011_?a@¬¹_x000F_vD`@[¤u3@`@«1C°_x0018_0`@'dÖ|à_x0018_a@_x0005_¯¬ê@­`@_x0004_8}_x0013_ü_@­üûX``@ö_x000F_­_x0002_.a@_x000F_éAÁ+a@]p_x0013_m^@Äk~^Tø`@%6aù¬`@¿_x000D_Y¸_@É×[®¼`@_x0001_É_x0010_fÛ-`@K92_x000B_L_x0016_a@@)MÃ4a@_x001B_è"ù¸`@Þ_@c¥¨÷_x001B_`@E*¡_x0004_5ü`@!/¬-²S`@ÙOÅai`@Bv_x0012_ÿ­1a@Qbè@Q`@[DÐ·_x0006__@{_x0001_û_Ç_x0004_a@ÛJFªCa@*W¶`@6bÄ;Æ`@_x0001__x0002__x000D_Ë_x0018__x001F__x0003_5`@''`)«è`@­_x0001_f_x001E_û``@òzÕ¤!Ð^@\_x000E_Qe ÷]@¹Ôªq`@r¨_x0019__x001E_a@|ßáV	½_@¢çÙ_x001C_|`@ÄH«j'a@ÿ²^U__x0006_`@_x0010_å,ÜØ`@ç¹ça_@Zõ_x0010_Á`@d0dt å`@ÿ&amp;vÕfa@ÍI¢å¸_x001C_`@üÂè_x0004_do_@_x0013_ë_x0004_P«`@ü÷¼¯_x0010_xa@0&lt;_x0003_y{`@h½°pµ´`@_x0004_ª]_x0013_¶_@iÛ_x0016_¬_@Ô³ëµm§`@8_x0017__x0006_²`@z®óPÔ`@È¤_x0017_l_@_x000D__x000B_¦m`@ó_JÕ­`@Dht}¶Ã_@¬Ó_x0001__x0006_n_x0002_`@¶±T(_x0007_`@;L_x0007_ZFá_@ST_x0013_ÏÈH`@l×UÇ`@¼{î¬ Ö_@â_x0005__x001D_~Gà`@0©ÿ_x0004_p_@wÔçsäa@t0¼z¢`@_x0013_Sþ§á_@ñÌ _x0008_pa`@DñBÛ^z`@õ@&lt;É_x0017_9`@ÔÒÑK_x0018_ `@ºgÐÞ¨¢`@ÉÖ_x0003__x0008__x001A__@ä«±XÁw`@ÑÚ§q­×`@§©H×6Î_@&lt;keÚè`@èÐBAq´_@!)_x0018_Áö;`@¥êîíÌ`@}þBp-_x0013_`@Ít[×`@_x000B_ßK½T`@_x001F_Ûl2`@ëiDá`@_x0004_Ö£¤¹`@Î2I_x0019_R_x0008_`@_x0011_Êîä^¯`@_x0001__x0003__x001A_ÚÒÿ®ç_@ ­ôQÂs`@ySÞ_x0005__x0002_²`@"åVÁå`@ä[ÂKdU`@Y¿·`@oh7é_@_x001D_ü¥G_x0012_^@8ÃKh×Q`@_x0014_'_x0002_v`@usàèÔ_@_x0001_=ÊJ`@Jó$H&gt;`@Z_gÒï_x000D_`@âÖ9¢`@É×Ö_x0019_×e`@·³,_x0007_f`@_x0010_KÞ­`@%_x0008_X4]`@tw(_x001A_t`@w¿j ÙYa@¬x_x0005_}^ a@ÊËe&lt;Í/`@_x0013_?LX&lt;5a@/å_x001C_Ã5*`@æ¨rïZ`@J{_x001B_ÊvTa@;_x000D_^¡_x000B_O`@_x001F_Ub_x0017_Q`@_x000D_EÑ+_x0002_a@®?÷Ö3.`@_x0018__x001B_Ù_x0001__x0002_	.`@´l©®»la@\f¦F_x000E_`@U_x0003_*_x0012__x0018__x001E_`@&amp;ø{¸ ·a@[Ú¿GÔí`@_x0019_Â_x0002_Å|`@&amp;¹´_x0010_K`@\eaªN_@7õä1`@!_x0018_¡Òá`@_x000F_yðmG3`@G@æ&gt;°`@âg0_x0005__x0001_'`@×!ûè_x0019_`@:\u°W`@üô¢&lt;~î`@eîJªåD`@Vé5É@`a@ºØå]ç`@±Ò_x001F_â-Ø`@_x001C_K÷f²¼_@_x001C__x0013__x0014_­D\`@!z¡¸VÒ`@r¦Ó§s`@?ªf:ê¹a@VíÜºG`@°Z×m_x000D_a@´_x0012_÷´¹`@_x000E_r°ì6o`@ÛBk¼=a@;M"_x000B_Ö_@_x0004__x0007_\&lt;5_x001B_O»`@\,_x0016_ëxh`@ÖÒ_x0015_ml`@®ð_x0005_õû`@ÌfÑ«_x001C_a@b]þ¢D¬`@}J{_x001B_U`@ ¬ÎúÞ`@É¡Íáòv`@02k-`@¥_x000E_¤¥&amp;v`@_x0013_pÖæð_x000D_`@_x001F_,Q7l_@ß¬#_x000B_.9_@×ötY_@¼_x001F_'ÖS`@«_x0001__x0011_T¥`@_x0007_;_x0001_«`@±x_x001C_^×_@ìfÜcÎ`@ßåTÄk`@ôèIBöa@|L¯¼£`@*ØÞ¾BÓ`@îßQ[_x0003_Ç_@Üø_x0006_p_x0015_`@À_x0010__x0001__x0012_î`@¸( _x0001_@_x0002_a@_x0016_°_x0018_ðà`@ßµñÃû`@Vn_x0012_°Ëú_@ìªkk_x0001__x0002_µí`@*_x001A_bä`@_x0004__x001D_ÐÙXÆ`@Éc_x001F_Ò`@G±_x0006_W_x0014_©`@9­j_x0015_nÚ_@_x0004_Fb*a@Q³_x0019__x000C_£`@Æ¾¤ãÝÚ`@£däjÙ&lt;_@ï(X²`@jBøÎj_@j_x001A_µñ._x000D_`@k¤yta@£ß/1_x001E_@`@oc¢}tí`@ã[â¨g$a@Ãßw;`@VrÿÓþ!`@²_¾£ëOa@W¹u "`@¯[D"_x0014__x0007_`@`3æ0tÂ`@ï^VQ&gt;½`@î`ôé@a@&amp;_x000C__x001E_É_x001A_ýa@Nô.Ç_x0008_`@ÀWXJË9`@_x0004_Ê#»ó`@Ð|	Ö_x001B_^@wÎü×$_x000C_`@_x000F_ð7rÒja@_x0004__x0005_À{	ØÎ*`@_x0006_üH2ü`@}¹Åeúa@xz¿^ò¼_@6yéÎô_@ä~.!_x000D_]a@$Ø×ë_x001D__@_x0019_Gg_x0006_"4a@_x0002_¡ô»ÅB`@¸_x0003_Iùw`@5ø/P `@ù%ãÆ_x0004_`@&gt;£N_x0018_`@¬ù@C`@h_x0018_ym®`@%)­ë`@Û¶k%í`@ÓÃ+Øa@\æ@¸sY`@ö=|ªa`@)|Àl¦§`@_x000E_+Ðo¤Oa@U_x001F_t.`@¾FlÝ_x0010_`@àdÊ&gt;×_@}ø_x0008_¹Lv_@KfN]¾`@_x0001_\S:`@á·+]»â`@©ÀÝ5Ý_@XÿçÂ¥`@¹¦X_x0001__x0003_,`@I&amp;_x0011_a@w_x0007_òq_x0012_`@D.;P`@X_x000E_è¢_x0004_ô_@ø÷qNa@ö³Xé½þ`@Ê_x000F__x001F_¾ì^@U[´Ø²`@¥,Ræ`@e¶Á¶Í7`@_x0002_Ö´ù1`@_¬C`@_x0003__x0003_C_x0003_`@0Wvu©`@eá;z0`@YwPI_x0001_´`@ì	`ráä`@_x0012_G_x0013_B`@È\_x0018_+£_@_x0007_!!ï`@{_x0015_7#?`@n	§×êa@U8ÒâÔ_@7Íé_x0004_àÄ`@]¨A*M@`@ÎF*rÅÈ`@×îésa¢`@O)u¼8a@ÔÃ$ýÌ]`@Ñ»ñæ]s`@{_x0005_+y/`@_x0001__x0006_]hD¥_x000F_ô`@|±âæØm`@_x0003_*_x0010__x0007_e_x000F_`@Ä?kªô_x0001_`@Ñ_§õ®*`@_x0004_[ÞM`@¹ìÆoÈ`@Xt]_x0001_!a@:qGîØ`@ó_x001D_è_x0010_};`@JgòÖå`@_x001F_¡3¸ªº_@3Ô-A_x0019_`@_x0005_t(¦)`@¦VÙPá_@Ge_x000F_ÞR`@_x0006_ýë[_x000E_²`@_x0018__x000B__x0006_3éÛ`@tÔå^_x0011_`@i¦eÄÉV`@¿5¾pg_x000E_a@6QTÙÍ`@Ò/ÞÕ`@¯úa÷¼`@JÝFP_x0013_`@iS&lt;áÑ`@(©o`@àbUt_x001B_`@À1_x0002_[?`@µÍ^ $a@_x000D_#A^@~ û_x0001__x0003_-ß^@19cØïf`@"ç_Çà`@ñÀÛÒÛß^@ÂÃ-]Ï?a@ªN(Á_x0010_æ`@_x001A_MÄx`@¬k_x0005_ßñ_@)1yÁ_x001E__@j»_x0006_`@`Ù_x001E_¾G`@vÄ¹ »i`@6r±)_x0008_a@sü~¬?`@_x001D_æòÏ±`@M+úãß`@êÚóON`@{î§KÈk`@5ß¿AÃ»_@½ª1&lt;!`@àäÌFR_x0003_`@E23ØoÊ`@É¡ûX)z`@	¬-ÅY\`@b_x0017__x0013_Sv×`@ïê ô_x0013_`@og¨V{`@dÔ_x0006__x000B_Z0`@QZ_x0004__x0002_:2`@¶­ÑÅ_x001B_a@_x0011_®_x0019_hú`@qiQþ·`@_x0004__x0006_ö_x0011_¹×fB`@JG_x000D_²­l_@qhÖ_bê^@£_x0002_uV_x0004__x0004__@+z&gt;!¼^@-_x000C__x000B_9_x0005_`@_x0001_C«_x0005_þ_@ïKwqµa@þ¬í_x001B_L¢^@ÜÓñdÐ_@_CÎ¨`@Ð~ú@Æ_@éi_x001B_8¦`@_x001F_q&gt;_x001B_ñ~`@xgêõï`@þ¾VÐÇÙ`@Ú|ù¡#`@À_x000F__x0003_Ý`@ñçëÌ!Î`@ð^_x001F_Â_x0016_`@ø_x0016_ _x0013_`@»+Ë¦ð_@2y_x000B_ö¼&gt;_@£²tQ`@\Öri`@®q_x0016_gÁ`@\npý_x001C_±_@_x0018_#»´d_x0010_`@sõ¯PB`@­_x0010_Íáz¦^@!sC%a@Iò÷]_x0004__x0006_t`@Þ"J`@ïÕe0_x0005_a@T`Ó_@tÊ©_`@_x0010_Ã_x000F_gá`@&gt;_x0015_H_x0003_da@FÓ_x0019__x0004_K0`@àÄ¦¨\ý`@j´R÷ó`@±&gt;ià(û`@	ÛÈó«©`@=t_x0002_åp`@m_x0004__x001C_Åks`@TÊ5È`@*5F¤`@fuª:î`@_x001E_­_x0010__x0008_ö_@Zer¡Á`@Y´3(®`@»_x0018_%è `@U&amp;Éæ X`@àÝì_x0013_þæ_@_x0006_È§Ç]`@_x000F_2_x0002_.ï`@Á²"_x0001_`@Z_x001D_,äK`@ÿZD_x0018__è_@Ãa©Ý^	`@3?o_x001C_À`@5¬3BÝT]@dcÜYÈ`@_x0001__x0002_ÛíqÍ`@_x001D_X­Y_x0011_ua@iÄ_x0004_ÿéÂ`@_Û®³z:a@Í&gt;]Á`@EÈdÑ`@¬MX?õ`@u_x0014_2_x001D_ß`@Ý°~·õda@³n_x0005_ýh`@ô ek_x0019_`@(_x0017_ÏÔfZ`@/W%;Æ`@_x0008_£_x0008__x0012_ä_@Ý_x000C_	üf£a@¥_x001D_)H&gt;`@BïP¼,^a@M|[Èa@_x0005_òJ&amp;Òò`@Z¿ï_x001B__x0001_a@á¬Æë'=`@´ÙÈ"_x001F_!`@_x0004_$ï¼JÜ^@C±f_x001F_5X`@_x0017__x0001__x0003__x0019_û_x0013_`@ËMÀ¿Ra@y]^3Za@W¥©[za@©]_x000E_h`@5'¦Ùë3`@õ7¸36a@¢D_x001F_]_x0002__x0003_è"a@Cý_x0003_:^@O ìÄÅ`@_x000B_pÿb_@sÎNÖ`7`@¨_x0012_%¯`@LÑ#®_x000F_`@qß;R1a@Ý	¼_x000C__x0014_`@ojÖtï`@Dtó]¶l`@ê?_x0008_dw`@_x0014_Uú¯O-a@.ÕH£µ_x0018_`@RÊøüz`@¶Õôj_x0011_s_@__x0016_Os¿`@#·é$3_@;_x001F_Hîö¶`@¢¶Wy§`@ö¶àeÆ`@!°è_x0004_^_@Wvbðùï`@ò¥_x0002_b¿`@`%w:Ø~`@î²_x000C_&lt;öç`@AÞÕöê,`@­¹Á_x0001__x0016_`@çlñêoI`@QføÝ%a@¡Ì©F`@w4¢å`@_x0001__x0002_6öÈö÷_x001C_a@-´h¸'µ`@ñk¿?§²`@½&gt;x|Ü_@cmÕ'Å`@i¢Â£)?`@é&amp;i_x001A_«Va@_x0012_°¾:îI_@_x000D_|_x0018_È`@ X_x0006_òÅ`@'_x000E_®ú¯P`@9ýÉ!oD`@_x0011__x000F_¸Ò_x0011_­`@0ü£_x0015_Ä¾`@_x0012__x0012_ÖÐ_¬`@É_x000E_Zî2Ù`@k·ÕÌ_x001F_a@ÏÅ_x001D_ò$"`@BÊÙM_x0016_`@Å7®_x0010_¸1`@Å{;Lé_x0015_`@Þ'_x000D_­_@ä_x0005_¥`@`¡S\!a@ÕÓp}Ê`@±_x0008_=M`@qhi¹`@sù_x0005_s_x000D_¥`@Âu±fô_@ï´)]Ca@s_x0017_hªëç`@b.Î_x0001__x0006_éã`@*'\_x0006_a@Ü-ãN_x0011_`@/)°XÐ`@Ñq_CÄ&gt;`@_x001D_¬_x0019_«V8`@Ýá(ÿc`@þ25SL._@g_x001F_ye`@òGÕýÙn`@äVÝ&gt;¯`@ÅÞ§ [_x0004_`@ÆûÌ#`@1¸ý½±'`@GB1ÿ*_@Aª_x0015_öi`@&lt;_x001A_\ý£W`@Ã%_x0014_i¾_x001C_`@_x0007__x000D_p}5`@_x001A_É_x000B__x0012__x000F_`@ù9¢Õó`@x_x0017__x0010_&gt;{Üa@¼§Ò¸'H`@jßþrD`@û"µ~g_x0005_a@;µ_x0006_Uõ_x0007_`@$vÒ_x000B_3`@ZÞèP_x0002_`@¾Tc½Ç¬`@Í!w$Q{`@h&lt;_x0003_ V`@bü#ÆL-a@_x0001__x0002__x001A__x0006_1l_x001B_`@rÙ_x001B_DF_x0010_a@iñHë(s`@¤ê_x000C_``@åw&amp;ÌìÆ`@£l·_x000C_ia@Ù;Âgý`@(_x0016__x0008_B_x0011_a@=¾Ha@Ï_x0002_Wå­_x000E_`@ÎG_x000E_tå_@Ø¶z_x0006_¶`@ýé_x0016_¹s?`@_x001E__x0015_G)u_@ñM_x0010_¢¹:a@Gð3ò_x001A__@%±wo`@Á_x0011_¢&lt;´`@öI_x0004_ÙÑ_@v¿S_x0018_è_x0010_a@_x0011_¼å\iZ`@°_x0014_û^_@b$ï¯s`@ã0ø_._@SÓ(X`@búaaÄá`@_x000D_óÀß_x000E_¶`@ÝyYÄÎ`@²»å¼þ_@_x000D_h®_x001C_S`@{ânþ9a@ã|_x0001__x0002__x0004_ë5`@Ø_x0004__x001E_VÐ¥_@~-BÂ"ì_@,lðh_x0012_a@×¨þ `@VÞc_x000C_î_@MiHiÕXa@XØKCã_x0007_a@t_x0013_í¬¾_@_x0008_B ¯Í`@ìo¸_@¡Þ§´d`@¥4"´41`@èÕÓ_x000D_·`@19xz¦Wa@jRÄ][`@yg`_x000B_t`@a_x0011_ô2$À`@e¤Ö_x0001_`@¾øL_x0003_5`@õ_x001F_&amp;îRq`@oÀ&gt;BOû`@Äûw_x0006_ºø_@Ê¸Ô6rõ`@-ö½F|¨`@¥(Ý¸o`@³_x0007_-V`@_x0014_kòeq|a@À§xgë_@p?ØEüv_@ñ_x000D_ðÈ¿j_@f8_x0002_8!_@_x0003__x0005__x0004_gÂX4`@¶&gt;_x0012_°8`@ÕäETga@ÛdÐæ(_@xÁçfã`@NÌo½/º_@æ/HOÈì`@Þú_x0019_¼5_x001E_`@\X¸Ø¢D`@s°_x0002_s_@A±_x0013_py`@xA'w_x000F_a@ûðff¾ú`@_x000E_V_x001E_"Æ`@óÔæfla@ÂçU=D_@_x0006_¼±B F`@_x0002__x001E_â#Ãý`@OëöP_@ê¶5¬o­_@#·²ª§`@r6Ê\qú`@Ô*Hî_x0007_a@Ïrcõbª_@#f[(ã`@³ÜGd³`@±Ejº[*a@_x0001__x0010_Ð÷_x001B_a@_x0017_^Eý?`@_x0013_JÖ8ûa@ÖÉ_x0004__x0006_¯&lt;`@ÇZz_x0003__x0003__x0004_U«`@%{aß`@Â_x0001_yO^ä_@w!_x0011__x0014_pk`@ôBK^¶`@×$×_x000D_Ý_x0010_`@Ð_x0001_¥ÿ_x001D_`@ã_x0004_cd9Î`@ôGÝoM`@Î_x000F_ºtÎ `@§ r©_x0013_=a@Ep`$a@J¨¶RÂNa@9Ö²Ð¯t`@ÐAÔA`@_x0006_]=H·[a@UÏð&amp;_x000F_`@]{±7_x0004_ø`@%	Y_x0010_$`@@P[-åÖ`@_x0004__¦£c`@j,å±w`@Ù§_x0014_a@g%PvW`@Å_x0012_&lt;Âß9_@»FÛÁ@\a@)5_x0019_`@¹=R­,o`@gp²½"`@2©¨·ü`@F_x0002_[À2_x001C_a@ªÍÜÜ_x001D_`@_x0002__x0003_'g}À`@Ó_x000B_[¯¯G`@_x0005_Ì#é*`@IÆ_x0002_y_x0005_)`@k,#-_x0014_`@Æá_x0004_eÔÃ`@.ähc¥`@8§_x001B_k_x001E_Ò`@?@Ø_x0002_Ø_@_x0004__x0014__x0003_&gt;`@`rì_x001D_ÑÁ`@ÿÑn:¯`@3ZõÄ¡	_@KÀ²ñL`@Dgå_x001A_7^@(_x0002__x0013_ëÅ`@sAm_x0001_!`@ð_x0010__x000B_(2	`@nF!wÃ_@ÊÐ&lt;°·å_@nçÓ·«-`@qI²_x001B_Þ^@ÉÝ/ÁG^@ÔwòK_x0014_a@ÿþï®ü`@7'_x0012__x001F__@­_x000D_ºÎ`@;u;8ÜÒ_@ÜðLoá¥`@/nI_x001A__x0003_`@íóO_x001E__x0017_V`@&amp;}gø_x0001__x0005__x0002_Ñ`@2Üt(£ñ_@Q³Bàb×`@ZþSi£»`@©Õ çM_x0003_a@ð_x001A_7_x000D_Ùí]@Z|(Ü_x0014_¶`@½Ns¶_x0012_a@íÜ`fÕ`@3ZýiQ`@«:­`@©_x000F_X_x0019_±é`@_x001D_%Ëæ``@6jØdª`@|Ûá»%`@ª}ÏÒù_@_x0017_MòÏ`@°	êñJt`@¬±µÄM"`@¡É_x001B_¦m`@_x0014_­;¿×`@ãñ"[8Na@µ_x0006_Õ}è\`@w`U_x0011_H_x0017_`@µ9w`_x000E_í`@_x001D_â¥éò`@I_x0004_ø½·´`@;Óa@7Ln&gt;	`@É::ÍÚû`@R_x0007_M¤?4_@9£ë6{$^@_x0001__x0003_Ê)g _@y_x001F_àëí*`@[Ä|¦àh`@.+Þ¤Ã`@ðxZ^@nU_x0005_¢ik`@Òº!a@ÔãÚE¹_@àË._x0017_ºK`@û.'oÇ`@Fç\n_x000B_a@iØù_x0003__x001C_`@D¶\e`@_x001A_ÓÆp|`@ÿdÑ;@`@X_x000E_¤´±å_@d_x000E_·@8`@qvØ_R`@ÌÓÇ_x001E__x0001_`@@¥r°`@6Q~èµ`@t¢¢Í_x0006_`@_x001B__x000D_`[ï_x0006_a@__x000F_4,_x001F_`@§µYM`@_x0019_ 8_x0002_³`@õ¸.ªNð`@-_x001C_ÝÓ=a@,HÃÓ_@_x000C__x0015_@oWJ`@_x0006_d*_x001D_dÊ`@`W9_x0004__x0006_¾_@_x0003_±cë×$`@azê%Y¤`@þZÍà¶ `@Kr(?a@ePÿ"0`@ÈKé_x0019_ _@ÉT«äÆ¿`@_x001A_3Ë_x000E_{`@_x0001_yÁW´_x0002_`@L|£kòa@Bþ±û`@wús¤ë`@Î&amp;_x0005__x0019_¿`@ÜWßÿC;a@àÏ92AÄ_@Éßõh_`@¬n-_x001A_ãî`@´OèIÀN`@_x001B_øREm`@þ°B_x0010_ËIa@v£ºk`@Kj¶##)`@8b_*Ñ·_@KK÷iÏ_x0012_`@MÔ_x0015_ci­`@dØ:`@_x0001_GÕµ+t`@E%0/ÿo`@,!MJ!a@¶_x0008__x0011_Ï­`@DuÁ_x0001_ü^@_x0001__x0004_öÓqÔ_x0001_a@&amp;P^¼¡`@ò_x001C_äÛ`@TÄ9÷¿/a@Ê»Íbþf_@luºrXa@¶³È_x0012_0_@_x001F__x000C_Aç&lt;^`@NÄó³`@I_x001B_½k`@kÓø)Ö`@+ÿ+:é§`@k_x0017_¼ãê`@é¯Bv_@z	ÅÄ8`@¥Í^ÄX5`@_x0005_ø6I&lt;þ_@obrty`@ìU_x0004_È_x001B__@.#ýp5`@_x0005_.ü_x0003_a@QeÀk_x0002_`@L¾oñ#`@ø.xËú _@1Æ\b_x0017_#`@ÛÁïôµä`@%/RV¹`@_x000D_õ:6_x001E_`@ _x0019__x0001_&amp;`@Ý¼¾´_x0008_v`@2ÃîþÝ_@=ñ2ï_x0002__x0007__x000B_Æ`@×*Óû¿O`@%%._@ÍÉÉ×_x0003_ø`@ùL­9Â_@óåñë_x000D_?a@#¸ÞÉJ`@4RF_x0012_Þ`@¢nfV ¾_@iÙn¢`@ÙJ_x0016_Sù³`@OMûé_@_x0006_PáË`@l¼×`öï^@¾_x0001_ûñ`@Lÿëª2a@í´ìîã_@´3_x0004_c;ë_@_x0015_CÝ¶¦`@2ð&gt;²Ó`@ÆÜåw`@ìØï`@Ê~³Î=`@&gt;":_x0003_mÂ`@·_x0014_Høð"`@e{¿g`@â_x0013__x0011_æ[-a@_x001E_ÿY9k`@Î	LG`@ÉµX*¤`@_x001E_J²Îä`@_x0008_Ü,ò_x0005__@_x0005__x0006_@èH_x0010_Ø`@ß#¨í§_x0017_`@*¨l´V`@2Ú0b`@âÑÊFa®]@§áï_x0002_a@cÔ_x000F__x001B__x0004_a@(¢óÝ@`@~_x0001_ûÞoÆ_@²TÍ%J`@Nk_x000F_æ&lt;`@*ækFl¦`@K{³Dh_@~4Z_x0006__x0017_`@¿*kÎx`@_x0010__x001E_ðl`@Üj_x0003_C_x001D_Ú`@ó_x000B_FN_x000B_a@Ü4_x001B_Kó8_@(_x001D_	´`@_x0017__x000D_¸rÆ _@_x0007_Æ*ÚpÀ_@Ã_x000C_ú ¼_@ÜFT7`@ï:nÅy_x000D_`@¾í._x0008_m³`@Õúr_x0012_v`@_x0010_º_x000B_2_x0019_a@1&amp;Që¢E`@_x0002_&lt;ËG`@SÒùâ¬`@4¨_x001F__x0005__x0007_)=`@1_x0013__x0003_ØLa@]ÕóÞ_@AØ.ö_x000F_&gt;a@øÒ72`@ûU `@u¦GGnÂ_@ñÉäãÍW`@2êÀZ_x000B_:`@_x0008_N¬T~^@/ë_x001A_Da@_x0004_&gt;ø~'¥`@0CÉ:q`@_x0007_{s¬ã$a@ïð_x0002_S1a@_x001A_|ö_@ýÉ¸tÁÐ`@@ZckØ·`@¯|¸&lt;`@í±×¢Ìþ`@jàþë__@&gt;´ÆA`@ZÙ+_x0015_ø_@ÄïúÒ_x0016_a@ºÛ_x0006_µ_x0011_P`@3ÂN_x0013_ËV]@Ú_x0011_§Þ_x0001_2`@-ìo£`@4Õ®ÇHm`@_x001B_·+ã4®`@}¤&amp;`@Q_x0018_LX_x001C_^@_x0003__x0006_ô2_x000B_¬_x0005_`@ñ'gLé`@»:_x0006_Ü&amp;!a@;é&amp;`_x0002__x000B_`@&gt;7bÈvQ`@½6¨¹ø_@_x000B_ù_x0004__x001C_#a@ñ'yZeG`@{ÿåN2_x0013_a@ò+ÕÌ`@gÐ1(ÁU`@ûcÃïF#`@_x0008_2å(÷²_@W	!Øa@_x001F_ÀS_x0016_B_x001C_`@£p«_x001C_Ö`@¥Ø_x0015_ù»a@¸®_x0019_uÓ_`@»ÌcfÆ`@KI3'^`@®_x0014_t¹!v`@4g7_x001F_8V`@0çò5³`@/öú^a@C¿ïqM_@!Ê_x0019_0_x0006_`@ÏßÊ_x0012__x0019_^_@ÕZ_x0001_mC`@?_x0002_äôúÐ_@ëÀ_x0014__x0013__x001C__x000D_`@K_x0002_ÉCd_@c0æú_x0002__x0003_Ç¸`@W_x0004_çaÑ`@_x0018_»ÈÛ×²^@£ÌrÕ`@_x001C_ÉÀxM`@õÅ©e`@KÄvÄ`@ð_x0015_Îb_@Ù=°ÿ_x0016_`@ @ðRÌ`@h")3¯`@5ý¤m_@q_x0010_ nO,_@'_ q_@½_x000D_ÊùK_@]_x0001__x0001_&amp;_x0016_a@_x0017_Â_x001E_Jé _@?¥¬Ã_x001B__@ÜòÁ¼&amp;9a@å²@´ R`@Øb«Ñ_@KLðL6`@lÂ4èÜL_@§§ÉöP`@!Ëì°1`@X_x001F_*Ïc,a@_x0016_§_x0012__x0002_¬Ï_@K&lt;YR±"`@ _x001F_0¨_x0004_k_@_x0018_éW^@ØN_x001B_Y$a@TO÷ia@_x0002__x0003_k¢{®ª¿`@¹5¢ð[`@¬u2½S\`@ö`Gkw`@7Ä:µÇH`@f@1¹³°`@°²òìcq`@YqÌrHa@`Òs Vf`@øuª]_x000B_û`@¤bí¡|`@_x0017_s_x001C__x0002_`@Pµ¹Õ%ea@/:a¨¶}`@_x001A_S_x0005_ ÷g`@¶iGÐ£`@zOáàd_x001D_`@Ì"híÓ¸`@ñj»_x000B_rÔa@ÌµkÈ·`@_x001C_Llhn`@óxq5±_x0001__@_x0013_gL#i`@§oÖCØ`@Ç¸z#Ú`@»ÙáËÜ_x0005_a@ísãvì`@7¾_x0012_»}A`@N_x001C_CÔpW`@â^¾+ÿ`@ÎS'ÇêÁ_@/öô_x0002__x0004__x000F_`@©&amp;±¹_x001A_Å`@¼Ô_x0007_0+a@ÒßÅ	`@«³)`@J½erÁ3^@×_x000F_ t_x0014_a@}_x0010_¥ª0_@0_x0014_þ`@_x0001__x000D_® i`@»_x001C_àoda@_x0012_»©Pð_@_x000E__x000B_öÛ`@VËbÞMý_@_x0018_á]r4a@%;xO¢`@ Þ«Ô_x0002_a@_x0003_ã¦o`@Û_x0015__x0013_]¡a@Hà~±Âa`@_x0007_ià_x0017_§°`@ºÇ/øø`@(H_x0014_{Ñ^@1U½éê_x0007_`@_x0014_j_x001C_ß_x0003_5`@!_x001B__x001B_ïè¾_@W³ÛÄ`@É_x0018_JiÅ_@uâùëÉ4a@T_x0017_2APf`@)f1/'¥_@	ìm37`@_x0003__x0006_Úê¥ß_x000E_Ç_@Ääíõz`@Õë_x0007_ä(`@È§L2Û²`@_x0006_£hº¥^@òdµ`@lûDO@_x0008_`@Ú_x0011_iy¤×`@_x0003_Zxo_@ÆÆ¢Î9a@_x0007_ËÂ_x001E_A`@_x000E_ïÑz¨a@¬e0«vv`@RµòÎ`@ÝlTÆzma@_x0017_d£ÄI`@/îåuØ`@Ðµ£X_x001F_&amp;_@^ÚÔ_x0015_ À^@y_x000B_^[¼_x0006_`@ÓµÇ_x001D_©_@_x0012_åÐôi`@_x0005__x001C_¹0uj`@_x000B_Ø¤l¢&gt;`@I&lt;q0a@_x0002_aDÆX¤`@KúXxÛ`@r$Z_x0016_«_x0004_`@Ç°ÙÝµ»_@Nì KÈ`@Cc«%JJa@r_x0001_zÅ_x0001__x0003_`@_x0013_Öæe_x0007_"`@úUÑ?+ú_@Ï_x0004_å&amp;û(`@_x0002__x0015_[/º`@Ü_x0019_´_x000E_Ã`@ú¿®]`@®ú³½³_@3³Áïq`@"[ä©j&gt;`@¼¤_x001A_]$`@I_x0016_W{ü_@¥9\`@_x001E_Wñ`@'i_v²`@wæ#2âÉ`@C&amp;·6O`@¤è`@é/Zî_`@+jì¹^@¶ÌJñí`@Õ*ÇÈ_x0011__@àÞP¨^@.!æ 2%`@n_x000C__x0014_KÄ_@àÅ&lt;Øsxa@¯HQêZï`@ÆyZ\qXa@3.u_x001F_iÄ`@L¾,©à_@?0ò/_@cßs&amp;`@_x0007__x000D_ ã4,Ý`@+ÃÎË²`@Dð&gt;_x001B_5`@¥õÏH`@-_x0001_°&gt;µ`@Ä®_x0008_3¥_x001B_a@UG/Þv`@H­Q_x0014_§^@é_x0002_K|_x0004__@ÞG¼·_@Ø3Ï_x001E_,v`@_x001E_I×q[_@©Ãò© a`@.Õ'¹à¯`@ð¤Ð²Òâ^@ò0%Î`@ä^_x0006_¹_x000B_`@X_x0005_;W3=`@	Ú_x0014_`8`@@Ô_x0019_G³_x001E_`@­Ñ_x000B__x001A_[`@àC_x0015_b8&lt;`@ø¾þúë_x001C_`@kÇbFZja@!á_x001B_D`@æé·¢C `@ÄHiQEs`@È_x000E_Ìp#R`@Ì$'o_x0014_`@Ò_x0003_"º_x000C_7`@2hõ¶¬§_@_x000B_ð_x0001__x0002_é`@§sæJl¬`@DªÈà_x0011__x001B_`@WI_´Ì`@_x0015_4_x000B_ôT_x0002_`@nÐåé_x000C_p`@Ý-+º_x001D_`@«%j	a@_x001C_yîØ_x0003_`@_x001D_ÏR_x0002_è|`@H_x000B_È)þ_@f&amp;â2¤_@_x001A_D`_x0010_Õ^@z_x000F_`@ÈØè_x0014_ _@¢Fb9µ`@Ð_x000F_¹_x0007_m_x0005_a@Å_x000C__x0004_Xa@æ³oSÎ`@/4 Ã_x0006_Î_@üÎG½_x0002_å`@e[_x0010_åI`@êSa^Ë_x000D_`@ÜñÖ©_x001A_`@Éå­_x001D_º_x0010_`@Ï?úí»Þ^@ÅÅdºÃñ_@_x001D_]ej®a@áÕ·Oj_@_x001D_êlx `@Øçþ_x001D_^@_x001A_X®ð_@_x0002__x0003_ìF_x0013_`Ý­_@þ(_x001D_ö_x0005_÷_@Â(f¼ÕB`@8xªF;a@zu/ E`@PÌâ_x0012_Z`@CÿE&gt;¼`@_x000E__x0007_Í&lt;`@­`v­ÿ_@Ý*Ü2`@6KZßï_x0004_`@ÛË²ýíu`@ó=Ü+ö_@äÑ`lÚJ`@@h_@²üHLw`@;¾Ù*_x000D_V`@Ôl$ëôe_@_x0003_7¦}{ï`@¶± ÐÌ`@_x0001__x0016_òB_x000D_V`@_x0003_%ïC]`@Â&amp;àÙ±`@Dñ«´Ô_x0014_`@U	W¾ó&gt;`@Ø&amp;_x0002_M_x001E_a@k»h&amp;`@{Êo_x000E_Zù`@_x0019_b^Þo_x001B_`@â_x000D_ÑK_x0011_`@rl9ùµ¥`@Ò¿]_x0002__x0003_´_@_x0010_­@~©`@ùo_x001D__)`@JÇ¨(_x001F_a@U_x000B_ªÍü`@²CÆ°`@_x001C_$9ü^`@&amp;JvÍà`@c[7Ù`@Q3õøb`@tüHttú`@Ðµ¾ÞKm`@};c¶`@¿Ï_x0004__x0018_d_x001D_`@_x0019_½^@¾Í`@_x0014__x0001_e^¶A`@Ó¿ä+_x000F_5a@EM_x0019_MÈ`@®¡JU`@,&gt;Ç;a@¥&gt;ä7ß`@²æ_x000F_ª_@G_x000C_&amp;6|a@Í{©*_@ß_x0014_cjFXa@'²ïû¦Ö_@_x0004_£àc`@_x0016__x0006_Wkva@a¾\Ké`@Ñ:³k»`@_x0010_{bÁ_x0006_ï`@~üÝi`@_x0002__x0003_V_x000C__x0005_ì`@}ýRËÞ`@è°s_x0002_X²`@-Ô¡X_x000F_`@ç_x0011_ñ9È`@O`zÀ`@_x0013_TÂþæ`@X{ú	|_@Á/_x0001_;áo`@Æ«ð;	M`@w(¤½_@¾_x0015_2Ya@¼Woo_x001E_*a@ uý_x0017_`@ç§ó:rt`@Æ³:]¬_x0001_a@ÎRØ_x001C_ßs_@·Û@_x001E_a@ÆÊÇÛ_x000C_9a@Í²]_x0005__x0004_`@Ø¢ ­²¹^@;½©]ü`@ê&amp;_x000F__x0001_/`@Pv¶Õ`@´¼.[%¨`@Sû¡õL`@-£_x000B_Ôâ_x0005_`@Æè_x0003_7QPa@_x0005_c_x0001_Í`@V4S]n_x0016_`@9¿ _x0017_ÿ`@_x001A__x0002_&amp;õ_x0005__x0006__x0004_Ñ^@/_x000C_MÀ_x0007_´_@S_x001C_º¶`@^G_x0002_±1;`@_x0001__x0019_ö¿u_@SØ¯µ`@O&amp;+)¥`@¦º_x0008__x000F__x0007_.`@(ñZ}_@ÐùÜ_x0008_`@ãF_x0010_P_x0015_a@ÔÙ¿ _-a@Èí»X_x0013_a@ÇÈÚáV¼`@Ê°K»Ä2`@DüR¬UÂ`@_x0006_¨_x000E__x0017_¤Õ`@ÕvKÖui_@L )b¤_@Î¤þT!Y_@3_x0003__x000E_s`@g5ÞùÚ¤`@Ëgä4`@_x0011_Is ÙÂ`@S_x000F_©i`@-#6à_x0018_B`@n_x0014_,¤¬_@½SlÌ%­a@æR_x0005_§©`@Þ_x0016_Uý`@4_x001F_±/XÍ^@_x001B_á|@`@_x0002__x0006_ùïe_x0013_ÿ_@_x0013_^ì_@{ÝIBK_x0015_`@d½_x000E_µNa@Ò8_x0006_¾«Í`@h@_x0016_ª&amp;ô`@&lt;?ÁîC-`@¥áZÚ·ð`@Nö¹eN#`@à¤óa@_x001C_¯Å&lt;SÊ`@{¤³¦¶b_@ub_x0014_ÿ¹`@âÈ®_x0011_a@+_x0003_íÕ_x0001_j`@ó_x0008_©½Ú@`@_x0013_H©_x000F_W¦`@{ÁË\s`@ sÕ÷_x000B_'`@Làwz_x0010_Q`@HFí_x0013_²Í_@¯e_x0005_1P_@"¨[- ô`@áwfz_x000C_`@Õ7AZ%`@O¾IRi`@_x0007_É*_x0004_`@_x001C_ÚO£»Õ`@_x0011__x0016_ Ö:Î`@7ÈGUx`@Ú_x0010__x0013_ú_x001E_Öa@_x001A__x0002__x0003_æj`@ª_x000B_Yåëñ`@_x0011_ú_x0004_¾V^@¾_x0010_ÊHP`@"p¯_x0010__x0006_a@C_x0012_yô`@ÄJ7_x0014_`@_x0003_Vmì_x000F_-`@_x0014__x001B_)©Ù½`@¢#}2_x000D__x0017_`@ÝOºê_x0018_`@ÑË_x001C_O_x0007_5`@6Èf\ð`@g¬)! 7`@ì^H¬F`@@,¹^æ`@_x001C_£ìô_x0015_=`@_x001C_b{%_x0013_a@_x0016__x000B_¸Êá¡`@YÎ7À5`@ÛjNû8_@ÒdË{%ha@7V¿ø_x0010__x0007_a@J18Å_x0008_Äa@9§²_x001D_a@GnØcÈ^@H_x0003_Âåko`@üAYXI`@å~_x001E_ÓN¹`@+ÿ&amp;_x0001_a@_x000C_ÙmhZ`@6r½dß`@_x0001__x0003__x0014__x0018_Ý_x0001__x000E_a@_x0002_½N_x001E_ò&lt;`@Ûú¤ø¯`@4e~_x0010_£S_@Ï¸²²Ø_@_x000F_ù_x001F__x000D_`@&lt;¹vv`@_è_x001C_%Q a@_x000C_$Ó;*`@/¸.7_x0005__x0007_a@BaoÜ`@cÏ¼ØL_x0006_a@©®©­Ìva@l×q_x000F_K%a@9UïJu_x0012_`@OR_x0006_P6`@_x0008__x0015_ñÈºÌ`@rïóõ2c_@_x0010_röÑï`@RÜ,Í~&lt;a@cáG«Ò6a@?oÐ×å_x0012_a@_x0004_ÃÓD¢`@Ï)Ó7LT`@êì»Wß_x000E_`@_x0006_íNÆ%Ø_@l_x0007__x0003_üåo_@ql+Éód`@_x001A_ _x001B_ôÜ£_@ú[Ý&amp;ª&gt;`@åò_x0016_m`@&amp;éh_x0002__x0003_ga@_x0005_sà¶9`@Ê­íE`@_x0007_¤ÞV_x0003_`@D	¥_x0014__x0014_`@I_x0018_ý_x0010_«²`@[_x0017_ü¨ô``@³¥	ö{`@Þ_x001C_}ôP`@×AèÞ`@ùG_x0011_f`@_x0002_åd_x000F_7"_@%E*V@a@wH¸pz_x001D_`@@qjd`@9ñ4_x0017__x0002_©_@tdÔ-_x0015_ì`@H&lt;p«.³_@rï.¬	`@Ç­ÞF`@BÍ´l|%`@aÑ_x0001_è`@z_x0011__x0005_O_x0018_Ô`@½_x001F_ëµÚÕ_@{Dªx÷`@_x0006_Îÿ_x0016__x000D_a@;·ÑÌ_x0012_a@èpcIê`@¸¦@yX#`@_x0007_ãaNÝ`@&amp;HD¥!_x0019_`@hKÌ5ÌT`@_x0002__x0003_Aóð_x001A_ I`@ÔN:xC`@ðÉ1_x0014__x0007_a@_x0016_Ëq{/`@$þ"½Ê_@°uÁ_x0005_°Ë`@_x0016_øÞÐ~ô`@üAëJ_x0019_5`@þW#ÊÓ_x000D_`@bÜûsz`@b_x001B__x000F_È¯V`@z¥¿úÕ`@RÎþ_x001C_aY`@_x0015_q#åõ`@_x0007_ÐéÔ_@_x0012_Ó§`@uú:$_x000C_!a@_x0006_:È`@LDÔá_x0011_ø^@_x000B_`Wy`@q_x000F_÷½Ù^@­_x0012_Hêê`@_x000E__x0001_ÑPH^@&gt;½Ù_x0013_0`@³Uéà`@02ûÁä`@eyÈ_x0007_¸`@h_x001C_Ïâ0`@*¿¯IÇ`@_x0006_/R_x000B__@Ï¶(îÍa@eº6_x0001__x0002_@`@e_x0013_µ_x0011_a@PÂgYÿ`@·_x0012_-NÛ_@7iã_@Y_x001C__x001A__x0006_da@¶_x000F__x0016_ü_x000D__@U½ÝË6a@Tenw_@7%´o·`@ÿ8Í§3l`@_x000F_ÿk/`@û_x0018_:ä:`@WÀ_x0010__x0010_ø]@0T¶,ö`@³_x001D_·_x0017_k/a@)yM¨}z`@	Ð_x000B_¾ÿ`@ki_x0010_±`@ÓÌfV¢I_@_x0015_ré`@,!¾_x001A_õ`@/q$¸¿;`@ATZ_x001E_¨j`@¨+kô°K`@=ãÓ~_x0018_a@Õ¸_x000C_jå_x0007_`@_x0002_U4`ý`a@%ÕÝø¼`@_x0019_*§Q`@%Å`°`@p_x001D_FÕSo_@_x0004__x0006_¾¼_x000F_êª`@äw£ÑôÀ`@ÖÙ_x0006_Ñ7À`@e&lt;_x001C_&gt;;_x0004_a@5ÒY_x0015_ªxa@_x0001_j_x0017_ `@%Þ_x0007_â$`@SXðáÆa@,¨_x0005_«_x0013_`@õ_x0001_¤J_x0003__x0001__@­µ&gt;­³Ç`@5óø»Î_@g÷jÉ`@6ÖH_x0019__x0007_q`@åëE¿&amp;¯^@Pf~`@_x001D_ã|©`@ëÅ×ÑCa@ÕÂZ6ý_x000C_a@ô&lt;Z_x0012_Å`@_x0002_b_x001D_&gt;»`@R#_x0007_A×`@©Ýñ²Â`@#4._x0007_Ð`@_­ü·J`@Ð_x0004__x0003_ÄJ`@_x001B_jå­b`@ët&gt;k\`@¤ü_x000B_6\`@o_x001C_\myã`@©^¼"_x0014_ý`@¤01¾_x0004__x0005_¿^@_x000C_¨á_x0001_É_x000C_`@_x0014_E¾rýc`@F´8z´`@_x0012_|fÎé§`@ä×ÄVS`@CeÞ­_x0002_`@h¿íïV/a@_x0003_³¹ªq´`@! °ë`@×fä¥r`@à_x000B_ÃÅa_x0010_a@_x0011_þW!`@YÜ¸ÉøFa@­_x001E__x0019_þäÓ`@iÿ_x0002_`@^­ y+^@_x0012_ô!`@y);_x0008_)Î`@¹ÎZ/_x0019_ú_@_x000E_Î~`@_x000B__x0010_·_x001F_?`@¶N?Ó|9b@ð_x000C_Í]Ç_@DC¥ÖÔ@`@w"t_x001C_Ô]`@ÏDãò©`@EW_x000D__x001C_Mò_@m\ÞÌ­_x001B_`@UòÙÓU_@äú|`@_x0006_Z_x0014_&amp;qb`@_x0002__x0003__x001A_¹_x001D__x0008_EÙ`@-9N¾ðÿ_@yª¬Ó%`@/ÎÀ**£`@_x000C_Á_x0008_´ó`@=_x0018__x0010_ú_x0010_a@_x0001_¼ì_x0011_»_@»Þ:_x000D_)`@!KòÈèNa@D­þÓ_a@ú©_x0011_ÞþI`@ø"¥`Ê1`@£ ºJ_x000E_æ`@Á²^_x0001_aR`@Qj_x0002_íüÉ`@_x0006_Ámµ0{`@_x001B_Òt`@Ã_x001E__x0014__x0014_!Ã`@{_x001E_/_x0019_a@«t_x0011_ï¼×`@ÂÓÀÙÿÐ_@¢N(¥M`@ÇÙÛ±_x000E_¨`@Ïhÿç¤`@ñÀ§¯ø}_@Å0PÐ`@Ë_x0008_µ»_@Å[Ò2_x000B_Û`@Ù_àã`@É Ó¡_x001E_Ma@_x001A_+íô+`@{ÊVS_x0002_	_x000C_.`@Eð2	¯_@nb_x001B__x000D_Cy`@_x0011_"YK:`@.Y@äMÒ_@¹¯³påÜ`@ÅÖ3_x0006__x000D_`@Ï¦_x0004__x000C_0`@·o5«øÿ`@_x0015_ñ|_x0005_@â_@y®;âì_a@å$²úªb@Ù)_x0016_Ïé§`@à Í[¥_@:úÄ(~¢`@)á§ª_x000B_ö_@Ï¼)à`@7_x0001_S¥4_@qV|èë_@_x0008_?õÐ	Å`@_x000F_x'H=`@ðü~)þ;_@!8C:î_@Ym&amp;.a@£_x0007_/°-a@T¡_x000B__x0003_¼_@zÙN_x0001_a@ÉT_x001F_ÞÅ`@N -ýh`@_x0007_ÓõQW`@ë?_x000B_z`@Ù_x001E_rÞ·`@_x0003__x0005__x0004__x0006_"_x0016_º÷`@Á_x001C_qYê7`@ç &gt;@	§`@Wò_x000D_wðm`@ _x0017_bN¿a@Ò¡&amp;_x001E_a@À_x0019_·_x0011_ö/`@_x0015_ÃÀ¾pæ^@@Ç_x0017_a@ÍR7À_x000F_a@úî_x0008_ë@`@_x000F_ý=_x0015_ÿ__@X_x0003_,_x0003_·ea@µaø_x001D_¬`@}_x001D_OÙ=Ï`@_x0002_V_x0017_ìØÄ`@Y6_@»þ!_x0006_äs_@¨*_x0016_ÚÚÿ_@Ãó"±¸`@N.töca@ËhÛî_x0005_0`@_x0005_-$ÿ_x0016__@fy'Ië_@Oº_x0001_æ`@)_x000B_2]Í_@ày¢_x000B_[`@_x0006__x0006_WFe`@_x001C_Dp¾¯ó`@ó	RP&gt;`@&gt;_x001F_5y5`@_x000E_ç³æ_x0002__x0003_Þa@cÄ_x0005__x000E_Ä`@íË¬×Â`@ZNiì¼a@_x0012_	!ä`@!ÇâïÛÃ`@Õ;Åf¶`@}ô¥}`@¹£¶ý_x0003_`@XµÞtId`@¥pÒ+F¡a@õ%44^@ù_x0016_®_x0005_._x0008_a@_x001A_}¹^KMa@æt¿m_x001C_à`@qÁ¡È_@SðE1|_x0015_`@]ì¨*`@_x000E_Bß&lt;©Æ`@!à[ï_@Êoý®I_@4{Yi`@ir;rvÏ_@_x0010_¾×(`@d­&lt;f¢a@_)´Üf`@1§&lt;ã_x000D_`@ºÊ\&amp;&lt;a@_x001B_¶_x001F_pd_x0010__@*ÂÞÀ_x0002_ð_@_x0010_í_x0008_ëI_x0001_`@,i_x0007_w_x000D_a@_x0002__x0006_q×_x0017_V&gt;`@M·_x001D_pyw`@Pqz~`@_x0012_Ñ_x0017_É]@[ù_x000E_pEÿ_@½v_x001D_Mid`@_x0005_dç°	Ç`@_x0004_ée_x0013_2`@s_x000E_ù4w`@by_x0012_	P_@_x0018__x0001_Û¾Â`@|æ¨iW"_@ _x0003_øB,Q`@4à_x001C_Ò_x0008_Y`@`)iñå`@p7_x000D_fÜ`@JãV_x0004_´Y`@#«`@[¯'ðB¢_@r-_x0007_á@J`@(¾ÆÓê¸_@Ü}¨!»à`@ú_x0019_VÙ&amp;Ra@Éõ}÷r_x0010_a@_x0011__x0008__x000B_{~`@Ûºîù·`@«¥ýZY¤`@&gt;DåÖ.Å`@²^Lw`@ë¶¥Ì3[`@ûãr2_x000E_a@ý·_x0001__x0003__x0005_e`@bü9èQ`@{x_x000B_¹°_x001D_`@iaÔYÇÏ`@L_x0015_À`@/_x000C_ÎSEa@ÇÈHLùÄ`@Çõâ¢`@WËG_x0007__a@y! Ó`@4h)_@_x001A_&gt;´¢üÃ`@_x0010_eXwja@æ_x001F_þ¤«_@l0ñç¸_x0002_`@Öe+zË¤_@'Ùúñ²¡a@LAÚUÂÖ`@ë_x0016_E_x0019_Ç_@ï³$ _x0004_Ý_@G\ª÷-¦_@·¿_x0007_ÂÈ`@þ_x0003_(Nd_x0010_`@kF\/_x0012_`@½TÏ_x0003_"I`@2½_x000B_ß_@z*rÎ+a@fK ì:a@e)Z_x000E_*V`@.oy_x0016_Ha@ï¡$¾ü^`@uÍCÿ&gt;`@_x0001__x0004_?_x0002_ÈÒöô_@DéäÄÐL`@Ï%_x0011_BV`@oy`$Àp`@ßQ.wß_@o__x0015_eMAa@·|ødX`@þ}_x0007_Va@~å¶úÌl_@_x0011__x001E_£t³`@þ_x001C_O²Òa@a_x0011_ÖJ_x001D_;_@ïàPlÄ&lt;b@Ùªy§d_x0014_`@w%ÇF¹ca@_x0019__x001E_+zÁ¢^@N×j¢"`@éëË}Ã^@zù$_x0010_øxa@[¸¼î³Ú_@_x0003_:zöíà`@ï¬[mVN`@"ô.#.a@Ò¥0¨ë_@/]|_x0016_ò2a@G+ý¦ì?a@8e}\Ö`@DT5¶W¶`@¹êógì^@nÑÙ_x0004_¬`@§q{BñÁ`@v4ýç_x0001__x0003_`@_x0003__x000F_T`@_x000D_TÞM0_x001C_`@[ØæÅöK`@ù_x0002__x000F__x0004_RXa@sÎåà_x0019_¬`@Ñ(UG_x0001__x0011_`@µSº _x0007_©`@UtóÏ*`@ÚÒ½Í^@Ó_x0004_s_x000F_\`@ç^ºu+«_@^'_x000E_a@?[_x001E__x001B__@ÀÊÁ¤_@Ký·T_x0011_~`@_x0016_þ1ºõ`@])_x0003_Ã¿`@¡À_x0011_$a@i?£úÆ_x0006_a@_x001E_ äS4`@¶ËÂÈ;i_@n:â[Â`@¦PkK`@ýC3:«`@Ý_x001F_# ¥?`@ó«jÍ`@HæÑ_x0003_í`@³;_x0010_Ef_@7.ÂT_@Úå_x0019_gv_x0019_`@_x000E_g_x0016_Ý«_x001D_`@_x0001__x0003_ À©ÏvK_@~Ðâè_x0002_æ`@Rà%ßG²`@÷ü3~_x0019_`@1kL5_x001E_`@¢§íV¿5`@·_x0003_·Âð?_@._x0002__x0019_ÁoÜ`@_x001D_aã_x0003_`@PÝ61A`@åH_x0016_ÕkÅ`@_x001C_°_x000D__x001F_d`@è_x0010_ës¯Þ_@/Õ´4)a@â ×&gt;X^@Ór,À·O`@ð=N_x0005_`@_x000C__x0016_@a_x0008_a@Q8UÛ`@F¢£ÁÇi`@iä©£ò`@_x0011_ü"Ü`@Ôa_x0016__x000C_2¡a@p?+*_x0005_`@èoGï¶{`@Ä_x000C_Jí×`@mæåoa@yÆ0¾"å^@ÜÑdõ`@_x000F_¾Â°`@AôyPg^@U_x0012_j_x0001__x0002_-_x000E_`@4é_x000D_'_x0010_ó`@2Ü_x0016__µ_@,ó´ãÅ `@°´×&amp;?a@Cq/cÄ`@Ð"_x0004_ç£`@ú©g_x0003_ã_@ô_x0015_Ï»ó`@|NïM®°`@(ø_x0006_;F`@]_x001B_á÷è÷^@ÄC_x0018_£_@þ£\â!_x000D_a@¨F{Aé_@¾^Wâ+`@_x000D_ï`_x0010__x0004_`@#ÜÔùN¬`@ÔkÙÑ&gt;`@_x0007_¦söÉ¾`@_x0014__x001E__x001B_ÌJa@éä_x0012__x0015__x0001_`@~r²î'_x000D_`@@'Öm+U`@_x0014_VÒYÜ`@jW¯Wl_x0012_a@_x0002_Í_x0018_¬`@:G&amp;¤_x001E_/a@aG±ú_x0001_`@ï_x0010_5_x0006_W:a@¬3_x001C_S¼&amp;a@_x0003__x0011_x\õ(^@_x0001__x0003_gÒ_x0010__x000B_`@Ëg_x0017__x000F_`@ì¹_x0015__x0005_`@_x0002_0_x0015__x0018_Þ_x0005_a@=@¿Vý]@_x001D_ö_x0004_ã¶Í`@=®g_x0001_æV_@¡ãïD_x0005_za@Î_x0016_#t_x001E_æ`@_x0011_É(°®È`@i+_x0013_B`@ðFÖñea@!66_x0004__Na@R^ÁB`@ñÜ¹¼"`@zñ=ô`@eÍÒÂÓX`@°®7_x0017_`@Ö¿¼A|`@}=_x001F_qÓ`@Ûqç.7[`@~*B1¼_x001E_a@ê°ë¢`@ßî!´È_@mùÖz\_x001F_a@R_x000B_}·`@¿b_x001E_B_@_x0010__x0013_Tr)a@ðÒ_x001A_¬^@6éÆX³`@Q_x001E_°¢Fs`@¯õ-._x0001__x0003_Ûa@(²Ð_x000B_O_x0018_`@_x0008_á_x0002__x0014_Ë}`@_x0011_²o6_x0015_¾`@¨ì_x0015_Ño`@Q_x001E__x000D_h`@6_x0011_´ä_@L'_x0015_e­®`@Äè'|]Ô_@S_x0014_d*Ï¨`@¬_x0015_Ì#íÞ`@Ñ?hºó`@½º_x000F_È_x001C_`@_x0011_2"_x0012_ª`@}j_x000E_äSa@Y	5@_x0008__x0013_a@»_x0017__x001C__x0002_þÉ_@Ãñ_x000F_}[Ò`@m¹j¼ `@hÜÐ§¡&amp;a@æðqlè}`@;ë÷w_x000B_.`@eÊ_x000E_j¼h`@?ô_x001E_Ë¬_@¿óDNp`@/_x001D_¶%_x0013_a@½ûzÑµ`@S·®vyå]@&gt;AK5`@ïgn	çea@CFÖö_x0018_`@qâkE`@_x0003__x0004_Ñ3?_x000B_¿`@Üm¯d_x001F_a@â|AÇ~_`@ùÏúÜÓW`@_x0005_ú±æ	a@Kc=9À`@TÛ8)Ã_@gE¤Ô_x0014__@+»º_x0012_`@'RJ_x001A_VÀ`@=r¶F5`@Êº.8^@§#bö_x0017_Ä^@y"ÓU_x000B_`@&gt;´P_x001F_þZ`@·_x0015__x0017_§µ3a@9i½90Ý`@å?ÄÔh_@5-/$R\`@/¸§wv_x0002_a@O\ëÍ,`@bÃ­T_@.G³âM`@pñ_x001B_Ï_@çë¢I_@;b×m`@u:|~Ïì`@âwê25_x001C_a@¼ç·h`@_x0007__x0001__x0012_lY`@_x0005_uZº²§`@_x0017_ÔuÝ_x0001__x0002_ç`@_x0005_¢"4_x001D_a@°2ÍA¸B`@&lt;ø&gt;	°Ù`@ûýõ«ï.`@ §q_x0003_ïy`@ác¢¹?Ê`@çCft¬`@ÞUU&amp;Èµ_@_x000F_þE_x001A_-^@_x000E_Më_x0019_÷]@Îð¾Ä`@%g_x0014_îZa@N_x0011_¼i_V`@ÚàÄrua@Þ_x0005_Nì_x0016__x0005_a@AH²(ça@v_x0003_AÎ&gt;Ka@§QR´_x0007_T`@õR_x0001_K)z`@_x001C_§V)`@VaÛ!_x000F_`@_x000B_äÌðYT`@_x001C_ rD`@.ïûÕï^@!Wóòç_@Öv«Àh(a@N²l¿+`@¼ô_ºVï`@vé:_x001C_´`@xD	¡µ¹`@_x000E_O®²Oaa@_x0003__x0006_jÞVÔ­_x000B_`@_x000C_*ä?~`@&amp;_x0003__@m_x0002_µ×Ù`@*¤Ãºé0`@_x0012_*_x001F_´°i`@àzÑ¯`@À_x0013__x0014_l[£`@@{'_x001B_¬`@Jô½_x001E_¸m`@Îvï%!¥a@c»É¢K¼_@í#_x0014_Ù`@?+ó%#`@Ù_x0005_i_x0008_öÖ`@Ë=öÒ`@d_x0004_&gt;Wâ`@iPÍh_x0006_V`@7¹c½Ã`@e w`@_x0016_pâ_x001D__x0001_k`@E_x0006_ë_x0007_Ø_@ÃõJà`@_x000D_¢z}Y_@àpª_x0017_ñ`@¼_x000F_Ha_@ìZTg3`@An®í_@NòAÉ^_x0015_`@ç"½2¡`@4~lm/x`@aém_x0002__x0003__C`@RÒ«_x001D_;wa@ý®e_x0001_±º`@½¯uºÆ_x0004_a@âh9C[±`@43¦ï_@.+Ý_`@%_x000B__x0015__x0006_³`@_x0014_Þ_x001B__x0012_à`@Iª|¼Uý^@ë~_x0012_G_x001F_`@r¡çXP;`@Õaï7öea@c _x0018_çë0`@fÚ_x000E_½´_x000C_a@ïÜ´»B_x0015_a@wêåFAma@\µq¿ã_@~·_x001F_PoÊ`@Â_x0004_êòLÊ`@_x0002_èTéÁÇ`@_x000E__x000D_fÖr_@Ê9¦Â_x001A_¸`@"vlÈ»`@Ù_x0003_üÖá`@î_x001D_¾ãÍ¯`@IÖe_x000B_&amp;`@_x0006_I8ÑIa@.\é_x000F_³*`@J_ôs«_x0008_`@}M_x0013_ª¥_@E"½|®Ç`@_x0002__x0003__x0004_´¿[¦`@FÆ_x001E_£4_x0019_a@ØìJEbÔ_@æK&gt;í2`@*ÞÝWzó_@*_x0011_õ³s`@vÛ¼kn`@U,_x0011_qñ_x001C_`@ò_x001E_w9a@B_x0008__x001C_Ó'`@_x0004__x001C__x0004_i`@\%Ý_x001C_6`@&lt;bòJ_@_x0001_c_x001A_~Åa@t²ó_x001D_p,a@_x0005_åÍáÌW`@R_Î)&gt;_x0001_a@¦Sï6@å`@PÎw-h_x000B_`@`_x001C_tì_@ïÂ_x0019_zÇí_@uW,¯p{_@¯´ _x0003__x0008_`@ø_x0006_·¡Êÿ_@ôÕ G_x0003_a@.äâúÞc_@³ £Æ_x0005_`@ ñß?S`@÷¬Î_x001E_k`@Å1oÅ$·_@è¬Ó1æx`@zÕSu_x0001__x0002_Üþ]@_x0012_`nw~É_@ïCèÌUa`@CÁ÷ ^@1á&amp;(¤Á_@ÑÕåq`@_x0008_æµ÷ÇK`@$åëÎßt`@|_x0012_9òHk`@¼Dø^@àHËÁ²`@ªã_x0003_íja@_x0007_&gt;I_x001B_`@_x0019_²¬Á=`@Dà_x0003_q`@L­_x0008_¨ù_@8"_x0004__x0012_¨`@p`R_x0005__x000B__@&lt;Sz,­ó_@ÿík²_@_x0005_§hé&amp;~`@I _x0015_Ð÷u`@u¶qO¿®_@Ü_x000C_[2°^@õ_x0002_YÛÓÃ`@³ô)÷"`@Új_x000D_ñv³`@?¶ÓúÙq`@$»´â`@|+w Ì`@~Ë_x0012_ý W^@_x0008_I_x0017__x0013_Ma@_x0004__x0007_aíJQ_x0006_©_@_x0001__x0001_z_x0006__x0011_`@õÐ4ò_x000C_t`@l_x0010_B?ù_@4_x0012_ßÃ__@^E¬6d#a@Ä_x000B_¶g_@#Ê_x0010_,Ê_@\Q®²Y`@È_x0008_(\_x0004__x001F_a@ñÍ$³_x0003_a@k_x000B__x0016_¸¾N`@_x0015_¸Ãßöm_@¨¸ð\S`@_x0007_nT¤¬`@_x000B__x000F_d_x0019_ô¡_@ùïÄ_x0004_÷`@z¦ïía@RÆSp`@_x0003_±'©v_@G×Ñ!{v`@0¸c_x001D_ò_@_x0019_ç&lt;]ÛU`@$D`*F_@ÂÞ£^_x0002__@_x000E_ÜhÌ9D`@°-¦t µ`@¼ZØ`@_x0005__x001E_¿Dþ`@¹Q1_x0010_`@Ñ(ÿ.n`@zÁl¿_x0003__x0006_¬_x000E_`@_x000B__x0012_CpXa@5kdHý³^@½kkÛy_@¥´c¥_x0015_é_@Öl²,a@ª_x000F_ÖÇE®`@Õ_x000B__x0001_8ê`@£Tt_x0016_N¬`@{Ð¨å1`@_x000D_cE´Æûa@978`@_x0006_Â¶ýV_@üé&amp;_x0002_:`@³_x001C_ð2ù÷_@ÿ_x0006_+{a_@_x0006__x000C_wð_x0010_`@øÊ_x001B_èn¹`@,AÑÏ0_x000C_a@ÏÊ¾.FÜ^@ä_x000F_ù4{Â`@ó_x0003_`å_x001C_`@Øy´]_@êÏOî_x0004_$a@A3Æv`@_x001A_Jmºæ`@ïD4,¸C`@ÌHØ_x0012_`@Uÿ_x0012_9`@(_x0005_x×Ý¯`@tÇyvlBa@_x000E_³FÒ@`@_x0001__x0003_fæCw²`@UöûË{^@C(p.NØ`@_x000B_¼._x0006_Þ¿`@ßZg_x000B_Bo_@KN¦¥`_x001F_a@h(¹`@_x001E_Ô1ä_x0006_|`@_x001E_¾\øÖ+a@_x0005_ú¡}¸(^@Zy'`@¾^_x0006_¶	i`@öE¬_x001B_a@d3Æta@ø­N_x0005__x0002_a@Î¯T_x001D_U`@_x001B_èÙ_x0004_B`@Ø]è·äCa@á-y·`@4êEa3a@#ü½h_x001A_[`@¯¢_x001D_¯`@ð_x0002_X)-V`@Üåß_x0019__x000C_`@Às3\¡#`@ö9_x0019_Åo+`@j'ÓV ^`@*KyÞm`@=+L_x0013_½ù`@Ç_x0004_Ï¾¡a@_x001B_mªïSM`@)2¸_x000F__x0002__x0004_Í|`@µWda_x001B_`@©2_x001F_+ÿ`@_x0003_ºîp`@òzÎ_x0005_®^@o¾Xî:`@p¬z³7`@ìN×H_x000C_C`@=4éoò_@ùð!K.b`@_x0013__x0002_Ã_x0013_ó_x0013_`@_x0007_ËÐA``@nÇGâÄ`@TÆOg$`@_x0014_Á²_x000B_»_x001A_`@ ZñÆ ¶_@z»áã6`@dµå&amp;a@à_x001F_÷lÀV`@ï_x0001_y_x0011_+_x0006_`@oCPJå³`@·z_x0001__x0006_Mþ`@t`\B8Ä`@¸ {x`@EW_x001C_7`@%¹]¬ÌÁ_@_x000C_¾µxÔN`@ùagV÷_@#çÒd7`@\Eb*Å1a@ 2b_x0018_`@_x0003_)&amp;^¸]a@_x0001__x0003_gÿ0Ût`@Jxo _@_&lt;ïxu_@H4ÈD¹`@pG®_x0016_f`@ô¶§C`@ª_x000E_Ëg`@_x0014_	»Î_@ôy8R¦^@X!¾_x0007_2a@'®yM_x000C_`@£&lt;#À)Á`@$àù=_x001A_a@_x001D_H½ _x0018_Ò`@_x000D_`wÉÈq`@®»_x0019_¬_x0015_`@ US_x001B_`@õè_x001C_vY`@_x0014_2üÆL_@1rÉ¦_x0008_`@I6,ÂÀ_x001C_a@á_x000B_y1n`@_Ó­Ma!a@¾ÊN.ÿÛ_@Ì1WD`@y¤®2ê`@r9èc_x0006_õ`@µ]!ü^ç`@à`a{_x001D_a@VØ®a±_@l_x0012__x0012_(÷_x0015_`@¾_x0010_h_x0002__x0003__x0005_øOa@²5k-D`@ÚGÉ­@ja@Ð-ÐRÔ_@A©ÿº*Ï_@z²Ì_x000F_6a@5ÏvW_x0016_	`@Ù`_x0014_)zL`@4_x0015_Áí_x0011_'a@ã¡_x000E_x@þ_@_x001C_ÿ&lt;H`@(_x001B__x0014_&lt;ÒU`@¬_x000C__x0018_»_@"tò	_x0004__x0003_`@_x0019__x0001_ëëP`@]É!-8a@Î£¢Åe`@_x0010_h¢x`@ÌJKX¼U`@Ã@Þ´?wa@&lt;ùFK°ñ^@Ö¬S_@~$e54_@^7q_x0002_[Y_@_x001D_`à1µ`@Ä´Í_x0014_P`@~ð¶|`@3_x001C__x0016_ßn`@³w&lt;£5_x001D_`@!_x001A_ùÌI`@_x0011_It	î`@xCj9S¦`@_x0001__x0003_ÒRª7,ô`@xBî­½]@KØéÒ±b`@~ö°:ÓX`@'"-MÇYa@¤_x0013_ñÃÆ`@Öb©¨Cw`@_x0001__x000D_l4G_x001E_a@Ö_x0007_¼_x001E_K`@Ëxêñ_x0008_h_@ù&lt;L_x001F_Ì.`@_x0001_isNMï`@¿Ò@*;â^@CÌt_@ÚÍÖ	m`@_x0016_kë?Y`@ÂMVmì`@öù&amp;´,¤`@Râ_x001E_¿X7`@=Çð9ò`@_x0013_yfÉ5a@ËC_x001C__x0008_Vå`@Ëu7sEa@Ò¾i¨Î_@_B_x0003__x0001_ôs`@á1_x0005_¶E_x001C_`@,_x0002_c9_x000D_~_@TKà_x001D_Fa@1_x0007_[hÛ`@9 ×CZ`@té.ßÀ`@Í,æÛ_x0001__x0002_Ç±_@c#ó¨`@ns±¬/`@çJ4Ö{^@õâM0ka@ôÎi_x0002_³``@Eô¡Rxa@xh_x001C_cí`@F_x000F_,S`@%YP Ò!a@XVK:8`@®_x0008_ßàªF`@6ùØë`@jÅ`IX`@_x0015_¡Ò+ `@U!9Öö`@5+W\Ö^@ð2£Å`@þìv_x0016_'_@ÞöÞ|`@+_x0018__x001D_Íú`@L_x0018_¼·_@¼S&gt;S_x0007_[`@-kvpa@É¨íDJ_@Õ_x0007_w ¼l`@ _x000D_Ü_x0005_£`@ù¼_x0017_É¾W`@|´5þ_@ s/Kx`@å_x0018_Ký9þ_@¸éY¿£`@_x0002__x0004_tõº³Þ`@]p±pa@EÏÔÄì_@¥=hs`@«[bçz°_@"tMcJ`@íåbò(ï`@l_x0006_9Öga@|·_x000F_óü`@Ñ$Ô=`@¨äI¦`@ gÚbëea@p¹M_x001E_*a@C_x001C_ÀÏOø_@À'9P»xa@_x000B_yýEM%a@Àµ_x0019_õ:`@Tú=Í`@Eý_x0004_Q`@ë)ýOÝ_@¬,µÙ¶`@^_x0001_å_x001E_ø_x0001_a@©_x0016__x001B_·=?`@´±Ñös_x001D__@Ú_x000E_$_x0008_Ó_@½Üòs`@måÖ_x0015__x0014_ê`@Ü_x001E_§_x0003_Õ¹`@_x001F_D_x0007_E3`@§_x001C_,_x000B_Øû_@O ÚÀò`@_x0008_©_x0002__x0005_¼y`@ß¥0ÿ¥E`@ziH7la@Ù'åÔ_x0002_Ea@a¨]ÈÈ`@[âlÌgý_@ÅrtEj`@áHV_x0014_ha@(Ä9bÿb`@Nhø_x0005__x0019_`@wò&amp;ä¢×`@_x0014_SÞ_x0003__x001A_`@ê³¾û_x0008_ó`@SÆ_x0018__x0001_X[`@.C»QGj`@_x000E__x001F_¡\?`@¹­î3a@:¯_x001F_,`@³ååÞ^@¢H2_x000B_`@°æëUø_x0018__@ã·0Îa`@_x001C_WN	6\`@_x001E__x0017_­caa@_x0004_Y.`@2RÏ_x0003_ö_x000D_`@üêFÖ6B`@-6à0E`@Î_x0015_&lt;Dõ`@Ò1_x0018_È_x0004_a@þ&gt;ÏèÌí`@vK3Ê^`@_x0003__x0004_$NÑ%¶`@e|nD_x001C_`@¤ûÙ_@Â_x0001_Ü2Ôñ_@î4_x0007__x0005__x0003_a@W« ,ð_`@_x0012_·(_x0016_`@¹_x0012_9(´ô`@éÞa_x001E_a@^_x000C_#æ+Ò_@HEé'ª_x0018_b@A°}ö`@¤_x0002_Ú¤¼s`@8é1tã_x0015__@¤y_x000E_Ga@Û5«Ð_x000E_5a@Mé_x0001_§Û`@¯¶ê±P®`@ÏÖäë_x0006_É`@_x0005_&amp;©cx`@äTY¨Úh`@(,[_x0007_ôl`@Ëw_x0016_¬ó^@ü?n_x0011_`@H«×`@g¦0¥`@·l_x0016_M¬_@ãrÝw7F`@_x0004_Eì`µð_@vßvUa@&amp;þD(K_@á©+¼_x0002__x0005_l¦`@tìb:&lt;Va@07_x0013__x000C_a@nÊgGôE`@%£7UáÇ`@®Ä_x0010_â_x001E_/a@^_x000D_F_x0013_1_x0010_`@°&lt;õ·ÌÅ^@\÷&amp;D`@7Æ7_x001F_U_x0011_`@ÄJzX8_@C_x0017_ :¦&amp;a@}TO_x000B_P`@¼ôqb__x001D_a@,Û__x0017_ `@¤g©Û_@ã#[_x0005_`@Ô§¥»i`@ic¯² _x0017_`@_J´¹_x0001_Ü`@$xTÎV`@Ó«Z`@2-Øxf_x000C_`@©ÔöÓá^@ÑÖU_x0004_@Í_@mV9ô%`@_x001A__x0003_¤_x001D_J_@~aûa@¼ã¹ö`@vùµÂ«.`@_x0003_ V¨`@ß0¤è`@_x0001__x0006_¤²_x0008_Ëî_@û$k_x000D_ò^@J0ÝRb`@å0TGâ_x0008_`@_x000F_ztÿSa@âx3_x0010__x0003_a@ìÐ_x0002_{)`@_x000D__x000F_õ¦`@Hùh_x0008_Èð_@¤%ÂÿÄ`@r_x001C_4Û^:`@¸¨jÄß`@ -NQ¿`@Ê_x001A_åiÙ`@y.RUr}`@_x0013_é5ðx`@Ü£Cì® a@D}¦ä8ÿ`@	¶k¥3`@Æ°áA§b_@Ebh_x0004_`@¹äú_x0013_|`@T»_x001E_´XG_@kZÑµ°`@ÓX!=KX_@ÎÂ6LÁ`@_x000E_`ß`@¶b,î(`@æ_x0015__x0006__x0005_ñ`@]³6½3`@Û'´põ`@ le_x0002__x0004_[m_@;íÉÃñM^@Aî"±ý_x0018_a@ZàÓ¸Qô_@t¿Z_x001E_Ú`@_x0012__x0019__x0014_T9¸`@}_x001C__x000F_¹¢|`@_x0018_¥_x0001_ÒÑ_x000F_a@¡C=Ö_x0019_¤`@UÊ_x0015_|è_x001D_`@×1kxb`@pØPmod`@LTmF_x001E_h`@_x001D_,(Ï`@1Â®õli`@2ñä´ªea@$2k`6a@ÔÝôÿÏn`@ÔHóùQ©`@yî_x0006_e¹Å`@Wáï_x0003_`@þh_x0008_~vÇ_@Zµ¿ÀfÈ`@_x001C_LC_x0010_þÚ_@6¤VÁ½b`@&amp;ü=_x0013_Ë`@_x0008_4_x0018_òø\`@oók¹_x0003_±^@þÓªP"î_@úåjU90`@÷Ù;l_x001F_¯_@U_x001F__Õ_x0010_`@_x0001__x0008_Êâ¾Bfû`@¤ÄwW¯w`@_x001A_Tª½sª`@Fæ_x0019_R0a@§oæºK`@-&gt;_x0003_UØ`@*_x0002_Û_x0005__x0006_`@_x0002_èÒÍ3³`@@ªà_x0001__x000B__@Ô79R_x0007_`@MÆphYS`@_x0004_æ_x0004_cQí`@&gt;#O_x0011_?ö`@Ê;&lt;Øµ_@Oöÿ_x0016_a@ÚÓ3æð_@Ôã_x0005_èo`@ eÌÛ}`@Ò²y½!v`@$_x001A_*ûð´`@Ò9i&amp; -a@,õåGÓÙ`@ð"_x001C__x000F_Å`@g¿ÙZ_x0013_Û_@ó­qAa@ª_x001B_S:8Ù`@þD~/_x000E_&gt;a@Þ£g¾`@ Ò_x0012_Ù$s_@ æ v_x001B_`@{D¬ ×8`@_x001C_ºëÄ_x0001__x0004_yQa@p_x0008_ç ²ä_@õG§j_@4_x001A_xÞº`@W×$wÎ`@_x0014_±Ê`ù_@_x0004_{dAÝk`@mX_x001D_¡¿v_@OzM_x0002_`@ÇD°!Õ`@Ðï·a@c-àºN_@_x0011_£ÜÓCa@¸äLÊ_x001A_a@ðÖt£`@±J¥Ð_x0006_e_@ÌÖÔA_x001B_Ba@ã&lt;_x0005_%|0_@¢´-z`@°1L6;a@áo}è`@_x000B_ùé+JO`@ÊÓiº_x0017_`@x_x0016_¬õ`@|_x001D_Ôå6_x001B_a@Ôÿd_x0004_Ì`@_x0002_ah)y`@Â_x001F_T}xa@Å¹ßÚÎµ`@$öX©_x0003__x0005_`@#Qã)`¬`@_x0002_äO )r`@_x0004__x0005_¡j_x001A_q`@_x0019_R_x001B_¸¯`@¼É_x001D__x0011__x0003_a@_x0016__x001C_Ê_x001A_y^@_x0005_ÝéØu`@£õ'Á_@ÅÉ_x001B_eÙ`@Å_x0015__x0007_r¨`@ú«]_x001A_IÏ`@Ô/;@£`@g¤_x0005_Þl`@ïjày?a@(â_x0013_é`@_x0008_mÈE4`@³¥Táu`@_x0016_ÛPÂbEa@»Ó(_x0002_R¼`@Ìãèì~`@'Î&lt;*sa@åÝü`_@0îò6a@ÃÂZ¿¼_@_x001D_V_x0001__x0004_±§`@=ôóÏÒT_@1_x000B_R}RÝ_@cA_x0015__x0019_`@_x001E_Ô&amp;ï..`@_x001B_ß&gt;b.ca@þ÷åèz`@¾_x001D_]à¡_@Ç¦2÷_x001F__@ÉùQÅ_x0001__x0002_-ha@¢ä_x000C_Ëó_@_x001E_ÛÕ#,7`@éíxKÔV`@_x0001_~YJ	a@xi/_x0008_	8`@_x001B_æ_x000D_c_x000D_5_@T*ë`@_x0011_ùâºð_@5ÜNl`@¡?_x0016_·_x000C_E_@í·f0h_x001A_`@:ÀqýpÁ`@_x001D_^#]ò_x001E_`@¢vR\_x0013_`@_ÓOø^¼_@_x000B_³¹Ùë`@_x0007_y¤ã7y`@KúÊî¤`@?×óZ_@_x001E__x001A_6§}`@í$u_x0002_¬X^@o_x0006_3yº;a@9å?;à`@yÜ_x0012_¿`@NG²có^@!Õ)sâ_@X©ùÃ_x000E_Ó_@ü1ï*»q`@´wHGa¿_@º!uÕ'a@D1_x0010_g_x0014_§a@_x0003__x0006_9â_x0017_9Þ`@à_x0013_À¾_x0001_`@_x0008_p¼Ïiÿ`@M_x0004_8'ä_@ôz´A'_x000E_`@_x0018_¤nja@=O)vÍ`@Øæ¬_x000F_ì_@¼d_x0002_Zñ_x0007_a@_x0004_"¸_x0004_`@òBzì@Z^@5Ñï¶e`@ß_x000F_Í_x0005_àA_@_x0018_Æç_x0008_ëö`@2_x000B_´×¬`@ö~_x0014_òZæ`@â½k'W`@Ñò÷Ä»`@Oâ£d`@2Áã5/_`@Hâêó`@½'z_x0006_v`@÷!_x0004_`@ôe½_x0014_`@LãUï¡u`@Í° _x0004_Æ`@_x000F_¼}è~`@2_x0001_ª,a@`*¤Ðr`@_x001F_í_x0015_û_x0005_í_@®H0Â`@vô¹__x0002__x0004__x0012_Ý`@vë¢Ç`@_x001B_÷ºÝS_@Q×¼»yä]@Á=ñ$~û`@â*Yø_x0006_¬a@YÇørd`@Û@ñCä_x0001_a@_x001E_"*_x0005_V`@\xÙvY+`@»_x0003_á¹|`@zÁ+:Jn_@Ý~»;Æ_x0019_a@\Hyà"`@,Ò&lt;ð_x000C_6`@_x0001_"ïÎ¨ä`@AºëG`@éF6º_x001A_£`@·v_x000C_¤&gt;`@ê¾_x0015_*a@¨æ¿v©q`@&lt;_x0007_È_x0001__x001C_a@ò_x0019_`_1n`@-~£Wiÿ`@etb5&gt;`@@_x0010__x0004_Qka`@J6¼`@­z_x0018_Õ³®`@b_x0003__x0017_`@þç¥í5`@é$ä_x000C_þÜ^@SpäDbû^@_x0002__x0003_gJ-ëW`@_x001E_·'SÍð`@»x"¢K`@_x0018_§¸_x0016_é`@ýùG`þ`@85xM_x0003_Â`@ìêóH[ð`@_x0018_üA&lt;àW`@gØÌÄ!_x0010_`@©·ÖÀ²`@Z"_x0013_=Ã`@RS_x000B_¨_x0012__@W)1öç!a@m__x001C_î	_@Ùà`_x001D__x0007_`@D£#Í_x0011_0a@YÎéÀì;`@_x0001__x0015_&lt;Äh`@vÜæöUa@`_x0018__x000F_ú`@Uðé,%{`@ì_x000F_YÍ¨4a@u	_x0015_Þ@_x001D_a@0m[î¼ca@Æ_x001F_pØ_x000C_a@l$¿_x0012_a@1_x0017_vh·¯a@ò~¦y_x0011_a@|	bX:a@±â§_¬l`@e_x0005_µý`@'¯õF_x0001__x0004_z5`@_x0018_&gt;yuA`@òº$ß¤`@_x0010_Mr½W_x0003_a@}©{ØÚ^@«ÎeÅM`@VBo?«`@Yî0ñ=a@÷ßf_x0012_Àä`@ÑsIº^`@süPïì_x0007_a@_x0015_­`Wö_x000D_`@ez]1Ñ¡^@_x0014_^_x0002_b`@¯LVQ®_@BoâG`@V_x001A_ö]sa@½¯ÊeÊ`@{ÈH`»^@_x0003_Î1ß­`@¬È8&gt;rÌ`@XD¬þv`@óínÍ;`@(åõaf_@*P&gt;M*Ú_@ÿ½3LÃ`@Ís°¥)`@_x001B_ÙÆñ}`@ÎæRqÅ`a@KÎ_x001A_Àv0`@[Ô9ã_@=4Ñ_x0010_a@_x0001__x0002_äØe­¶a@M_x0001_S_x001E_Ê`@údÆWÏ`@*Ù{ýTa@ÇÀÒdV`@&amp;)©ó_x001A_Ï`@üÆê`Å`@6ªQ_x001A_¥`@KôôPÕ_@	N¹O?ü`@BbãÈÚ_@"^_x0006__x000B_`@²Ð_x0007__x000F_m`@+¡÷1_x001A_a@ß½ç&amp;Ë_@=_x0019_tyC_`@xÔ¿_x0002__x000C_¼`@²ÇÈ`¡`@zI_x0005_ïUa@ÆN´¼_x0001_a@LÛÆ__@ûÃÅ!Î1`@°~ö³yV_@Ù_x0017__x0001__x0019__x001D_`@P´îÑ_x0015_°`@¢5ý»é·`@Cºs0_x001D_c^@!Ü]Þ-a@^vãÅÍ`@:ÅÁí_@Z_q£­	a@wÎ£Ú_x0001__x0004_¼`@:ø0°A^a@ç_x0019_Ò_x0016_¯3a@_x001F_cnú{_x001A_a@pj_x001A_Ñ¾n_@vyØîÒû_@_x0016_Aç`@M:na@¼7_x0010_fFa@¦ÖÅí`@Úè_x000B_Ø+¯`@_x0003__x000B_Ò×¹`@Ôâ[&gt;¼Ó_@ò]ÔC÷_x0003_a@+]¦¢Ta@b¼Q8¾U`@xp¢ÌÔÖ_@v ðÀù`@h?"_x0012_Å3`@_x000F_¨cæZa@ÎB_x0012_Û_x0015_`@öá	_x000D__x0015_Ü`@PÕéø¯Õ`@a0ÇYà(`@hÓ6_x001C_a@_x0016__x0002_á¶Y_@½èF/ _@C_x001A_¢_x0005_Ï©`@Ö.¤µß`@Æ½´Ë¾»_@³Ø_x001E_õÒ´a@}6yN­`@_x0003__x0004_înå¨ûø`@&lt;ÌUúî_@_x0018_vV]W`@yjé§_x0015_a@_x000D_t_x000D__x0014__x0019_3`@ÛÁ­_x0019_¹@`@ôG_x001A_@Ç(a@MS/_x0019_f`@(tö*»½`@.{dRÂ`@@dÁuÏX`@Ä¿±Ðdh`@Ê¢#z_x001E__x000C_a@³Ô]Àì_x0014_`@¹-7¡û`@Á_x000B_]à`@Þî@³ëªa@}ÍëÈi`@oó¿_x0001_6a@êÌ+M_x0014_.`@_x000F_¡pE(j`@]«ÛP`@Õ_x0005_=Ã¨d`@Ùàbø`@ê²«æ`@Z|Wÿ;`@bóG:"_@KÂ&gt;9`@Ùjê?:a@ê+_x000B_ÌÏa@_x0002_!ÁþÚ^@³._x0002__x0005_B`@Kd_x0007_%`@2wä_x0001_,`@¾è_x0008_ Èë_@sîÁ¨Â±`@¿pS"Zñ`@¼_x0016_Ä4·Ú`@Jµ^î_x0004_a@_x000F_î;AÌ_@O_x0016_G¸_@vß__x000D__x000E_`@õÞ¾À^@êK|Yé_@!Kß¬/_x0010_`@¯þîQ?N`@ñª?{©`@sÇzª`@ö³Òü5Ô`@%ûÊG_x000D_a@_x000C_\9K`@6÷Ññ¸æ`@Vö£;óÓ`@¯e_x0004__x0010_ã_@è?{¸`@£þ-Ü¬©^@|gÝ_x0003_Ê`@£Ë_x0019_ÌÁ^@ÐªZÿW`@_x0012__x001E_¦v_x001E_a@_x0015_¯È_x001B_a@3xåÂF_@Ì_x0006_mS_x000F_`@_x0006__x0007_âu¶_x0006_S`@®i=Æm`@_x0011_(äwn`@ü5pþXê`@ÕßSy_x0016_F`@_x000F_ê¤_x0007__@~BdÇ6`@ß_x000F_R	g¢`@õi?`@vå_x0011_-ba@îh¼Û6`@XØÚN_x0005__@_x0012_Ñ=_x000B_?k`@á$_x000D_¢½Ú`@b:_x0014_qå`@­_x0004_Ë[½½`@_x001B__x0001_Ôûá_x0003_`@¬É§â_x001C_`@'Ø0&gt;Ú\a@^[á_x0002_Ô¾`@±L_-Å `@©_x0006_*C`@ú£ebA`@FÎ4õ_@¾ÆJ«_@_x001A_AÖ1^`@xéä`@_x001B_·u_x0013_y`@ý£w8*`@½vàÛ;{a@À¼ùX_@}_x000F_aö_x0004__x0007__x000B_Ü`@_x0003_ü2sõ_@&amp;+6_x0002_îu`@h\_x001F__x0019_ë,a@ò,~t0°`@	U_x0010_è8a@lÒú8`@¯ºôs2á_@þ¸Ú´Ö_@ãIçf`@V@0I_x0008_Ja@]3¢ñÍ`@_x001C__x0019_yNÎ`@_x0018__x001E_¦&lt;i]_@?|©à4`@_x001B_³èß_x000B_a@¢%xF+Ka@{TO`@³Æå6CQ`@C)CÃ¦`@_x001D_6	²?Ü_@Ì_x001C_ïÈâ?`@©Ê´_x0001_¸`@|_x001D__x000F_ýñ`@úú»_x0005_^@9£ï·Î`@ _x0011__x0006_³`@«ÓóhØ_@_x0015_^ý_x0012_`@{Bôûß+`@X_x0005_4_x0011_¿`@àù_x0002_óÀ`@_x0001__x0002_TyQ_x0013_o_@ÞV¸¹èæ`@_x001D_ÓwÓ»`@ü_x0006_i_x001B_`@Yô_x0007_	a@³wöQz`@ÕÊQÅ,@a@$6Ò¹¤_x0014__@_x0014_¤¯v"a@4_x001A_)q `@ÿ_x000B_¡_x000D_ïl`@ßó?fa@]_x001A_½ÈO`@#PÆ_x000F_G?`@ìf+v_x0007_0a@{ÉC_x000C_4_@²¦ùF8`@Ïqå	ñ_@_x001F_jôV@`@ïÓ}!_x0005_?a@HÍµdÈ^@W·¢Nî&amp;`@6_x001B_â²À_x0004_a@_x0008_KóÑÇ`@Væi¯_x0004_}a@wX_x001A_®4ü`@Ú¹x¯ÞQ`@1Ø_x0015_ê_@ðZ¼º_x0016_4`@ô_x0006_-6ÓÁ`@¦fÖù©`@_x0001_Bÿ_x0003__x0005_ca@SC6n_x001B_`@¬«ÉgG`@;(C½5z`@Á_x0018__x0019_õ`@2_x0014_ì=ÖZ`@B_x0006_¥­_x0001_È_@Ö_x0002_Ô¹=_x0008_`@#¤Eã_x000D_Û_@_x0016_íZa@êF_x0003_ïÔ^@¿mlc`@Æÿb_x000C__x000D_!`@$îSQ_x0018_a@´! Y_x0007_T`@îµÀ¥{_x0001_`@¡ Ð"T/^@=ÜYÔ`@vJvÈ]G_@Ø_x0017__x0011_$á`@Ø;{\Ëa@_x000D_³ëÝ_x0019__@mLÎºÛZ`@ÓòæÓú^@jñ°¾R`@\_x0019_"aE`@_x0004__x0004_{a _x0016_`@_x000E_ÝOº_x000F__x0010__@I×ª6J|a@{	¿¿Ö_@þãEÆ]`@_x0018__x0016__x001D__x0016_â_@_x0001__x0004_Î+Wå°`@R_x0002_.Cû_@æÒ_x0007_ø_x000B_`@s`¯«Mq`@_x0012_ìø_x0018__x0004_`@J}	|lJ`@¶j_x0005_â_x0010__`@»Kz:É`@o_x0018_¸TÛñ`@ÓºPP_x0016_e`@ûc1å*_x000E_`@Y`«_x0013_Ã.`@~,´&amp;ªý_@¸³¸ J_x0013__@`@Ì/`@=E8ÚrS`@-_x0003_z]¥_@î7_x001A_½`@ãÆ^@|Vw'_x0010_`@¥¸§_x0005_`@dÝbÅ£Ù_@_x000C_ù³_x0007__x0005_ó`@ó_x001D_¤ÀXa@ÝD_x000D_èd`@&gt;o_x000E_Ëºµ`@Áøv}n`@8_x0010_äÊL_@_x0003_×J°`@Bo¢p_x0014__x0017__@ÍK_x0011_ãÏ'a@"®_x0002__x0001__x0002_Po_@ÇS?á_`@:Z_x0015_=,a@nÕ=Ó_x001A_a@RÈý_x001B__x0008_~`@¼¶^«?7`@Pù9S_x001F__x001E__@¥.4k#_x0012_`@zA&amp;¡;`@qÊ|I_x0019__x0006_a@ñ~|E_x001E_Å`@®_x000B_ñ^@Ó_x001F_«&gt;"Û`@Q_x0018_ïÔDß^@|*níüZ`@iÛmÖ_x0002_L`@%æGmu_x000C_a@O¦_x0003_åì^@eÜNï_x0014_`@Í)2/ÅV`@Üd#1[`@ã_x0008_u0_x0008_`@·£úwsï`@g¯3s#a@·_Ë&amp;IÏ`@Nå_x0005_g[_@ìÉ¡_x000B_a@ÂeÂãä`@_x001F_ôßàïa@:S£úÛ¸_@_x0006_F_x0013_òö4`@Õ'ÇÂgÀ`@	_x000C_.QMÁ@º`@,p_x0016_H_x0013_a@³_x0008_=k0`@¡¢`	Ëa@_x000D_Ë·ºM_@y5Î!_x0012_ö`@f!_x001F__x000B_b³`@ !·zÿ_@Ô_x000B__x0019_=¥·`@_x0001_!osò^@©\2V`@y®'î_@_x0019_2Úº%R`@0ýÅ5¥a@_x0002_5õ@ í`@97ÆÔz"`@b9Ó_x001E_°6a@R°ÌÏ1_x0004_`@Þvy`@]ÊÔ×fÒa@ÀkÔ" `@æM_x0005_ö`@+)b« `@_x0007_}´ø(¶`@ÿ3 âÖ`@ûæ_x0015__x0001_ÿý`@ó_x001D_óC`@_x0003_ÈH_x0006_Äi`@Vh~Æäb`@iÌ]é[_@ÿÓ}rH'`@¬yÜ~_x0001__x0002_Êa@F?ªôJ_@® ÀÓ_@ÎÜ÷_x0017_?a@c­Û0HD`@²RÊ_x0002__x001F_3`@f_x001F_ÃÌ¤`@Ë1ø_x001F_µ_@Ôµt`@ÚôúÁé_@ï~K`@õEoÜ$£`@ÓJü5¦`@l!¶Ð_x0008_`@n¨ª_x001B_`@²^yÞ`@'j0ã_x000B_a@r÷OM_x0010_ä`@äTsX6ë_@_x000D_Ì_x0003_®ðRa@Æ&lt;_x0011_V`@L6çEðé`@Ä­o_x0008_Ð`@LSD½Åª`@Ô	KpBK_@_x001F__x0005__x0015_l".`@@_x0008__x000C_£{`@_x000C_8#Æ6`@_x0003_¢]¥ÛMa@3_x000B__x001F_ðuY`@ò_x0003__x0008_{`@~_x0008_Yùì$`@_x0007__x000D_P&amp;_x0001_Æ`@¥_x000C_±Å`@ÓèîPù_@à¶L	_x0005_ù_@GØN¯É`@¤å})N`@©&lt;*A­`@HÄøb­`@¶F«¨`@E% _x0008_.a@-ã`_x0002_FÞ`@*_x000C_þ"`@ñz_x0005_ù*_x000B_a@ÅÝ@°ð`@{¸½&amp;µl`@O_x001A_Sñð_x0012_a@­±_x0003_r `@.îSµ_x0019_6`@ÞU&amp;_x000E_`@!æÆsH;`@ñ2v_x000D_[_x000C_a@¾°qAxa@_x001A_ ìèzi`@¸_x0015__x0004_wLÇ`@~zçÐ\i_@Á¿Y1K=a@ÁÆÆc´&lt;`@0_x0012_1!ü`@_x0007__x0006_x]_x0005_Ñ`@V{Ü}Ma@à_x0001_5Êb@Gò._x0001__x0002_ây`@_x0018_^7½_x001B__x0001_a@_x0001_@ó¨¼`@ÌJ^`;`@d(p®`@ËµÛA­×_@_?Ënó_x0011_`@äM_x000C_ò`@_x0010_[,a@ïþ&gt;_x0005_Hw`@áK¶©`@¸u»m©`@_x0015_!«0&gt;`@íÕÇàË a@ìÿ¬×ªÆ`@ÄYXJPZ`@&amp;ÉËªÅ¶`@WA%B_`@V¦~&lt;7A`@_x0007_ü_x0018_²_x0014_`@LO*`@_x0003_d_x000E_?i_x000B_`@è&amp;_x0006_1?N`@Y¹ìà(Èa@Îù¡¦p?_@Ç· &lt;\º`@±Ìdô_x0010_ð`@_x0014_ÞµÂ«`@Æ«Â¼ba@Å_x0001_Ç`@×ÒËAq`@Áµd6`@_x0001__x0002_±_x0005_Ky_x0014_z`@\/W36a@Ô0@ú¡_@/¾_x000D_)¬^`@õ_x0005_bã*`@_x0017__x0010_ÌGê`@/~j¸]G`@½(f_x001D_Br`@c}@X`@l_x0005_æJ_2a@mÞ)µ`@M¬Ap_x0002_ua@WvT°"q`@ø4CÇ¡e`@3_x0001_!mE`@7_x000E_Ü·NQ`@Z¾LP_x0014_`@_x0006_)ó_x000D_r_x000E_`@¡ü_x0008_´_@ï¬{àôð`@múaÅ*¤a@öÐµ*a@çÃ_x0014_«vÝ`@1&amp;Ã[_x001A__x0006_a@ Ár%[`@ÞPWØo*a@	­¶_x0012_ÆÃ`@(ñl_x000E_Ga@¼pi¦_x0007_Þ`@Az0]`@xß_x0007_:_@Ûà¿w_x0003__x0004_	å_@ÇYO[_x0003_a@(qÙ_x0014_b_@ªÚ_x0015_¼ë`@$«aÈ	`@\VuB_x000D_`@_x0001_ã]¨(3`@#jÕey_x000B_`@¸Èñ_x0011_k_@ÛãáED`@+©Ú­`@NK_x0010_Ï2`@Mì_x001D_¬_x0002_.`@&lt;ºnÑRK_@_x0006_0[_x0001_a@~_x0006_63=Ü`@uF_x0004_dïa@e_x001A_C¨ª:`@_x000B_èÈè{Ia@U³£_x001A_ËÀ`@Ã«2õza@öwÐ_x000D_Æ¿`@ëùh¿¡`@_x000D_¬Y`@ÀL`@ø_x0017_kwsä`@_x001C_Ìe©Ç_x0006_a@_x0013_ÓC@_x0013_`@Ènó_x000E_­_@f9Cí`@ëò³je_x0002_`@tÐÃKFc`@_x0001__x0002_ú³¦¹`@i&lt;ì#é^@ag0Óc`@P_x0016__x0005__x0019_û_@Z_x0019__x0004__x0006_¡`@ye6Í`@H2{î7a@pRò¼aö`@tk&amp;%_x000B_$_@_x0002_Áð_x0010_]Ì_@1ûj06a@]õ_x001E_¼:T`@_x001E_2òJn`@×¤C_x001B__x0012_`@æW:5`@º_x001B_àÝ_x0013__@(«0gª_@0Ç0á£_x0007_a@@&gt;[ãñ&lt;`@½3èQ!`@ÄæJÕØ¿`@¼_x0018__x0014_Fa@{:»v_x0001_;`@j_x001C_»B:3`@ðøcâóÝ_@õÂ©óí_@NÃ°i`@³$Uã^@éµô_x0017_ÍE`@dÞ_x001F_.º`@÷npvÈì`@¬^¤ú_x0003_	÷´_@ÉðÕxk`@_x0013_åÃaú$`@Ó´_x0001_ïÏ`@8Ò»Xö`@wé_x0008_Ö½`@ä©ýå^¤_@_x000F_ÉlÌ¯`@~Ñ_x0001_MVÜ`@&amp;ÙßadÓ`@Ä})_x0002_NB`@2_x0019__x0006_®w`@_x0004__x0005_d_x0002_ñ`@_x001D_B_x0003__x0019_}Wa@+µ00f£`@ö¾?^g`@,çlëÎ^@_x0007_[Øð_x000E_a@7¸ü_x0003_­`@ÈÅ¸7@`@¡x_x0007_`@¥S%¢_x0005_`@E²bÏ_x001E_Q`@âð_x001A_v*`@Aé`¼aa@_x0005_3lÖ_x0018_`@.¨§2_x0019_^a@´I%`Î_x0015__@ØE U?*a@z_x001D_pÁçd`@7¾ÕBf0`@Å&lt;cX~`@_x000C__x000D_çz_x0001_ê_x0004_A`@BÇBµo`@_x001E_Jj%1H`@Æ,®«´­`@ýv?Z`@_x000F_TÿvÇ`@òølcëz`@`}¼â%`@_x0006__x0010_OûYð`@½ú_x0007_|ö¥_@ä±_x0008_ø`@X²e&gt;	~^@ê£¶qL`@_x000F_f:9`@Úk_x0019_oòÏ`@_x0006_zb¡¶`@_x001D_óB_x000B_u`@óM´_x0005_`@V;)Mg`@å~_x0011_²_x0014_`@jHE;½`@_x0002_ã_x001E_Ó_x0004_m`@µ¹}ª&gt;#`@C]_x0015_+N`@;_x000F_RM_x001D__@b?6_x001A_B_x0003_`@B]_x001D_Þ¢Æ`@F²Õ_x0015_`@ú?miÙºa@§«_x0008_^@(G_x0011_é_x0005_`@![_x0002__x0001__x0003__x001A_`@m_x0017__x0002_A`@R_x001C_ Y©a@tb?4_x0010_`@î_x000C_\`@ïqt-B9`@_x000D__x0003_ ý"}`@0mk`@/~_x0003_Êã{`@B¸¾lD2`@þ¢£iµ`@®&gt;÷2­^@)¸/£`@öy_x0017_&amp;&lt;`@_x0018_ÆÃDÈW`@ñH$_x0006_Ç_x0017_`@_x0017_ãü)ßz`@}¿kmNc`@ÀEW`@3«ÿ&amp;w_x000B_`@_x0004_mÿ_x0008_.`@gîGnWÌ`@ÐlÐH_@Üõ_x000E_Êµ­_@LÁkåIò^@IU_x0019_`@Oñó`@Y_x000C_ÿÞæ+_@Â_x0019_\ÅR_@_x0015__x0006_¼_x000F_5`@Ú°nÓ_x0010_þ^@ðeg­`@_x0002__x0004_vë¸py°`@Æûè_x0003_a@á&gt;_@_x0019_¹ú{.`@ó«è§üø^@_x0018_Ô¨02`@ó_x0015_Þv`@_x0010_wF"º`@°]H©_x0010_a@ÐàJL1`@9Þ6gEa@V _x0007_Uð_@³4±PÐ^@a&amp;vh_x0010_g`@	Vø_x0004_8`@l^&lt;^`@ÝÞµ_x0001_e`@öÂ¼®¿a@üó*-´=`@RJ%øÔ_@ÄlUæðô`@_x0006_OÑ58`@Ã¯G¶?`@R0|`@^_x001F_½ÉWå`@q2øk_x001F_`@rK_x001C_\¶a@3µÐ³Á`@ÙÉ)_x0001_`@¦bëû``@²ÂÁ_x0008_D`@õ¸|_x0001__x0002__x0011_ä`@înÿ_x001D__x000F_`@²ÿù_x0012_]þ_@NÌy0`@_x0013_°_x0016_Î`@LÁ4IÍj`@A";_x0017_µ`@%å¥"ðm_@¡u_x0019_©uÃ`@_x0007_éÊ\_q`@p¤0¢Q-`@½_x0007_ªöV_@äÞçKí`@\/Õ_x0010_n+`@#WùiD`@Ço5Ç_x000C_a@_x0006_ñ_x0016_HS`@ã½òï´n`@BÖó/Ï8a@ëÇPÂ_@vÖ×z5`@_x0016_&gt;4Yå`@_x000E_m#àz_x001D_a@BièÉX\`@!Íû9|_@O"2G3»_@{_x0007_`@Zèzý`@¾*¯ôx`@ìUD_x0019_á[`@«À °_x0011_2a@ó½W_x0011_Ö^@_x0001__x0006_÷_x0002__x001F_9\`@Çf^`s`@ÙÅÇ*^@5R!_x0004_ó!`@f;_x001A_/Ca@ýd\ÌÇR`@2ç/ÂR.`@H]¡õ&gt;|`@0_x000B_cÊ_x000E_`@Í_x001A_²Ö&amp;Ñ`@1¾×°^@ñÍg@=_x0019_`@l_x0012_(_x0005_?`@éè`fù`@bµªËÔ[`@ù»yv¶&amp;a@/ì¯SÉsa@,oøCHØ`@­Y_x000D__x0006_Å×`@4ÏYò+a@Tð@LI`@_x001F_zv_x0011_9ø`@_x000B_oÈê|`@ÃZ¿LÔ3`@$_x0005_FN`@ÚuR_x0003_`@Zdä$µ`@;ÿn·Êx`@!èâU]=`@W2P{t!`@dHåj&lt;å`@ùx4_x0001__x0007_5`@P4=3``@pøKu_@]_x0019__x0011_øW`@½Á²¿Õý`@ë¹M!`@èzRj&amp;`@mxÂ{(`@PÏàz_x000F_`@I0gYò]@êÔlG`@»_x0016_Ùè¢a@_x0008_?æÒ|`@_x0005_Ür_x000E_2`@à°1Üm_@û"Vÿý`@)®¾_x0008_`@Ý_x0015_Ñ5]Q`@_x001D_z_x0014_xÊ1a@%ýSZ_x001F_`@t4¡¶T_@_x0010_yâ¢_x0004_`@_x0006_ÿ¹_x0004_Ü,a@_x0008_jî_x001E_Pù_@@8_@wó£_x0002_t`@_x0003_C¿xê{`@|rzx_@æY³5µ`@@Ùü0;a@³_x001B_Î)Ma@ÿì1?q`@_x0003__x0004_Ó´©OM_x001F_`@èéÉÞÞR`@d_Ï_x0001_b±^@çkáÁ_x0011_Ë_@~Sq_x0014_RM`@_x0004_3¦ó_x0013_þ`@b_x0007_Ñ8^@ÕåÁµ_x0003_a@ÕÜ_x001D_²Ú `@*éÌXPÿ_@§NoªY$_@_x0005_µÀ_x001A_ï`@ÒÕòÏca@´TB_x001B_ÌØ_@#*ÆsCª`@^þeX`@&lt;õ°Ä_x0002_a@_x0017_9Õg¤`@5§ý_x000D_ `@¤½S«_x001D_`@NÄ$	T`@^_x001F_^ÓS`@Í^­w`_x0008_`@U_x000B_±N_x0007_`@R£Ljè_@¤flJS1`@ákT`@X_x0015_sÏÛ`@kpì©¾`@ª4½É_x0018_`@H-3n&lt;ï`@_x0006_öx_x0001__x0002_{W`@¤ÞhC`@_x0002_e_x000C__x0016_a@/_Òcì_@_x001D_ïÄL_@÷_x0002_}TÍ_@IäM`@$5_x0004_VÄ`@	_x001B_äiã`@_x001D_Xçñnf`@¨¡û¥`@_x0010_/¾Å_x0007_ÿ`@ð]´t_x0013_®_@¦_x0004_K¬_x000B_À_@ãÌ_x0002_ÇÛKa@´$@i^d_@_x0010_É]âàa@&gt;ûÂNH`@[½_x0017_õ=ç`@¥`æy¬_@¨zM©`@õnG_x001C_(a@_x0019_iGïË`@_x0005_×ìW`@Ð²_x0013__x001F_îi_@_x0010_èÏî^@§G?pa@L2gµú+a@|G_x0012_Ha@_x001A_Ò_x0001_	î`@æDjy`@©O.ï[`@_x0003__x0008_ÈjvUh_x0002_`@57k_x0016_"¾`@_x0004_µ&gt;þ`@Û7V_x0014_*Á`@ogWv"`@$_x001D_E©^`@G,_x000D_rLÇ`@ªõ¤tæ`@_x000E_±Fä_x001C_`@¸s,_x0001_`@!¤Ðuôu`@÷Xnï_x0007_`@ _x0001_!:µN^@rù_x0014_r¨v`@'3-ÀS`@Já_x0019_Ùö¡`@"­ó`@B_x001E_s_x000F_¯`@+à@¢$L`@^4¥v_x0001__x0007__@¯_x001F_§_`@_x001B_°_x0001_@}I`@ÇýÿÈq-`@_x000B__x001C__x0016__x0005_ea@íb]x!Â`@k^Ø5w`@¯Ä¿Ìê`@Y&amp;_x001A__x0002_æ_@.&gt;Ö_x0011_/»`@_x0006_G_x001D_[Ø_x0012_`@_x0017_Ú_x0005_GBW`@IæK_x001F__x0001__x0003_¬N`@é_x0003_Ë`@½(Ä_x001A__x000E_`@l¤¦+«a@¸_x0003_`@ïhÞB0_@ßO¿QR`@U%¹Þ_x0016_`@^AÊ'²7`@*-ë_x000D_­¥_@¯vóA$a@þ_x0012__x0016_K`@»s4Î{`@¤üµ_x0002_^`@_x0008_&lt;Ì[z_x0008_`@æñ_x0016_üVa@ç¢(ÍBa@k×=Ç©`@_x0012_LíYý1`@éÍéXa@QÆI§µ_x0007_a@ Ìðv`@ l_x0005__x001E_À_x0007_a@wR7u`@uix°¡_@@_x0004_çº3`@@¯§º5'`@_x001D_cËî`@Ãà_x0015_F³_x0018_a@i*_x0002_÷i`@üÈöÓp_x0018_a@£pÞ&gt;5`@_x0001__x0002_æV_x0001_]_@¶Áj_x0002_Ø©_@ar»£JG`@'¯ë¢-_x0016_a@_x0007_ø_x001A_à`@VýÃWLa@5_x0019__x0017__x000D__x0007_]@àpòm`@_x000C_[8·ô`@÷´î-lW`@Ó¥¸k¡ô_@_x0016_¯^³À_@!Ú[I5\_@°¤_x0018__x001C__x0012_`@oÞ²ö_x001C_b`@Õk¶éqa@´Llù~¿`@©b¼g´`@_x001D_ER_x0016_±Ü`@ï¼TÓ`@_x0013_ê_x0007_*_x0002_`@Ëèóê·`@ëþLéÉu`@ t_x0006__x001B_n`@á¿Æó,_x0015_`@â}ûv_x0004_F`@_x0006_0_x0015_2q`@ã_x001B_ãð_x0005_Õ_@ÑNM­¯R`@ r`@_x0014_aùYÀ`@_x001C_]i_x000C__x000F_·_x001F_`@Êã_x0018_&amp;²´`@®Û0gà_x000D_a@ øôæõma@Ì_x0005_ÂRÆ`@-_x0008__x0008_B½¿`@ÍGd÷ñ_@¼Q7ÐÍ_@ë_x001F_3éy_x0017_`@m Y}Âî`@_x0006__x0001__x0010_¹`@B¶_x001E_;_x0004_`@Þ$´_x000E_v¹^@ç_x0001__x0003_`@´_x0002_Å»C`@ìÎ [°`@°LzÞ_x0007_oa@ #e`@_Þ_x0005_[Í_x0016_a@ú_x001C_i[ûª`@+²å'sr`@pús_x001F_a@XpA¢º¸^@&gt;_x0016_ù°·[`@G·úÒ%`@î÷T¦Ø!a@'3_x000B_;8Ò`@höqõ«`@Ô·÷Jì_x0019__@Þ	þû_x000D_I`@_x000E_A@_x0010_ü`@C{@EM·`@_x0001__x0002_Ùâm.õ`@±JÌ°Ví`@¢Xlõ¶}_@Àø_x000C_év`@_x001C_d_x0012_4$`@Ùí±ë_x000E__@&gt;¡Öµ.`@4^{iå`@«×4Õøý`@'ï2îYè`@ïRØW^`@rSàm_x0011__x000C_`@#í_x0004_Bp`@Éù~øm¨a@ñWµ_x000B__`@ýClAð_x0002__@¼_x001C__x0018_;_@ò²íÈÄè`@¾L³u_x0005_Æ`@_x0018__x000D_=rT`@_x0010_Ï_x001E_$ç`@n_x001A_3_x0010_Ð`@	CgâÒ`@2=óI&gt;Ó`@³f&lt;¤r`@ª_x0006_Ñ§_x000C_`@i.!P·Ø`@z©&lt;y×C`@ÄîCèÐ`@Ôú×¡ [`@Û_x0004_CËv`@Ú=_x0004__x0007_É`@t¹F_x001B_Ð_@èÐª'Ü6`@ª_x0011_"w_@lÚ¿ñ7`@¶¬qÿE`@ÓNnÕt`@«çv_x000B_`@¨îÜ_x0003__x000E_/a@µ¡)«â_x000B_`@;¨U|`@ÜÅÝÑS`@üè&amp;Ï0a@¾'_x0001_b/a@_x000E_Üö·*`@:_ú	ò`@V/,z_x000E_`@]_x000E_\=_@ø¸"«Cì`@N©_x000E_}__x0008_b@_x0018_7ðG_x0005_y`@}Sñ9`@Ön U_x001B_Aa@§_x001F_«¼8]@Ë_x000C_Ï;·è`@0_x000C_®z_x001C_M`@À7½	U_x000E__@¦h#³Ãu`@ctë¥ËÞ_@_x001F_±\Ã`@_x0006__x000D_ªY+`@_x000D_±_x0002_I[Ã`@</t>
  </si>
  <si>
    <t>5ed43d4ad5e0e5a5c22ca528bc5b5a95_x0001__x0004__x0012_Û1·	a@.ñèÚÃã`@½î¶MA&lt;_@Ðcþ_x001D_l_@¤yµý»`@·\ÊJp`@ QÐïLa@xS¾_x000E_ëô_@eÇÊÁ`@_x0017_ÆK8j	`@¬¨2ÛÔö_@é_x001A_`@ìpz¿¢C`@yªÔeh`@_x001A_ÁøH`@D½Uµ	a@æ²k¬Ë_@ìhïÄþa@ºq»s`@7§_x0002_Ýð&lt;`@¶ó_x0003_¢_Wa@Î_x001C_¦7afa@R_x0004_[îUa@Ö&gt;gÐV`@ðúÐaH_x0011_`@e&lt;òO»_@#Rp&amp;û_x0015_a@ºö9;_@_x000F_UÉ}¢Á`@¬£â{ê_x000D_`@x=ëÇ	_x0007_a@ÓBÖ\_x0001__x0003_/`@V_x001F_°t%À`@©L&gt;á/Ë`@¿se4ØÜ_@_x0007_`@3i}ªÒ8`@éÛ±áÿ_@9eþg½×`@Þ_x0002_ÉÎ`@ñ°r¸Q`@aøFº_`@$_x001E_Hfní^@§!_x000D__x000B_p_@lBÐ#_x001C_`@cD_x0018_&gt;_x001E_`@Ûý·uPÕ`@ª!.Ä9`@Éy ñ,`@_x0005_ÿÀ_x0004_é`@_x000B_y²è4`@¥1bËx¶`@&lt;z²&lt;Ë`@©Ks()Ra@f_x0007_·Ò``@Óc·À`@(8ê÷`@´$e_x0012_z`@W.äp&amp;1`@_x000C_yc_x0005_ZÖ`@vfçò_x0014_ä`@Ôè_x0001_ò`@Vî}-_x0010_`@_x0005__x0007__x0001_õ_x000C_mø`@/÷Ãr&gt;a@ZV®ç	_x0006_`@à&lt;õ_x0007_`@w§ÎîL_@_x0014_òK	;a@Øùj%Ca@%I°¨?a@¢i4+fÔ`@?_x0002_þXÝ+`@RÉNáØm`@?_x0019_Vo]2`@¹Ò¾(ò`@&lt;LÌL©`@ENk_x0007_/]`@_x0011_HaCjò_@P_x0007_oõA`@«¬ËOQ`@_x001B_}Æ_x001B_`@?eB.ó`@H$¶Z`@EÏñ_x0004_ð`@¶xË_x0008_¾`@Z6-¡h`@óÑ&gt;Ñt`@_x001B_3êÔb`@ùýÎi7aa@Ã÷_x0014_mva@[ìÑ,_x0003_â_@òv¾¨þÚ`@-obWå_x0015_`@VÈé_x0002__x0006_®_x0016_`@ùa\áW`@Ì_x001C_áE*`@-c_x0017__õ_@~_x0004_öD8`@úsÅ_x0008__x0008_a@fHµeTÕ`@z°ëÑÎ_x0008_`@Ö8ÅL©Î`@~ÉôO8z_@1®_x0013_²óJ`@Êâ±S`@_x001D_f _x0012_S×`@ï ÎçT`@âFþmD`@_x0001_gEó2`@ñ_x0005_ÛAdw`@É8[ñU`@_x001E_rS_x0001_}Ha@Ö¦(`ý?a@_x000D_¡áEm_@¶öænðs_@æ(úZ`@Áö_x001F__x0015_DRa@_x000C_7_x000B_Jq_x0017_`@0Ü_x0017_÷_x0006_`@[æö_x0017_ a@_x000E_F§;1_x0017_`@m=mÐ §`@LÉ_x0003_ÒvH`@âÓXó_@´#ï&lt;¥è`@_x0003__x0006__x0005_0_x001E_§sù_@%_x001D__x0013_õ!¶a@P_x0002_£·9ÿ_@,½6RÓA`@¯cà]ø`@õç ³ra@pXý`@'HUÂV/a@¨#_x0010_ä:_x0018_`@r&lt;î"_x000B_æ`@ÈwÜNo_@%_x001B_ÿDþma@æ_x0005_¤wR`@îÔhZ`@W0_x0001_W_@Þ´È3ñ«`@®è_x000F_02I`@PÇæÌÌ¤`@Y_x0016_ËÛ_@ê½jý`@Äv_x001B__x001F_§`@n7ôc\`@§Q«¢Í;`@«æøEó`@ÛV dÚ¬`@£ª_x0004_`@dÍ¿_x0014_£`@®Â³OÌs`@z¡ÉÊh±`@_x001D_¹R8Ã`@_x001B_Wåj}`@_x0013_Dx/_x0002__x0003_W(`@J¡Wx8`@ÁgskN`@_x001A_8ë Lc`@_x001A_uRä_x0013__x0008_`@_x0007_ñ^Øc_x0003_a@?¥Âµ_x001C_a@AozÃ_x000F_B`@m¶ñþÊ_x0011_`@_x000F_!ú:¥`@_x001E_aÇ_x0003_Æ_@¼ä/(ý`@S4ãÑg`@_x0017_|Í5Í`@r_x0001_ Æ`@ÂÖyï°©`@&amp;s5_x001E_û_x0015_a@ÊþZ¶Ý_@ðÒ¶­íø_@ezm	_x000F_B`@Ü_x0013_}È[`@&gt;_x000D_»ªI_x0011_`@_x0010_Ô¸°Þ=`@}\í_x0003__x0008__@Î_x000D__x0008_[å^@²Ij«éS`@Kl_x0007_z#«_@7æ _x0019__x0003__x001A_`@_x0015_Ê±YÚ_@N_x0019_ÖkØ_@Ók&gt;HÕ»_@_x0003_]ã_x000D_×^@_x0001__x0004_ô#¬Q¸_x0013_`@J_x0012_B5¥[`@÷mtäuà`@`µ¿Xa@áúÆI_x000E_a@.cÏ_x0011_þ_x000C_a@ã._x0012_Æ=¶`@*_x0003_Ñ8_x000B__@èæÇùF`@D_x001D__x001D_EÖs`@ªsèIdð_@nèða]`@°Ê¢¥`@d#6Ê_x0015_`@_x0002_ðÍÐz_@'hM_x001C_Ë`@¹¡_x001F_`@_®ûÝLa@m-yÀ_x001C_`@ø¼¶ý_x0019__@C Pcüy`@nüL$ja@hÒ¼Á¯`@&gt;&lt;ònO`@tÕVci`@£_x0004_ðô`@µÊñ5&amp;_x0014_a@_x0002_ì(ç_x0005_Ý`@¡0_x001F_Î7_@ï7iÔ`²a@_x001C__x0006_}_x000E_Ç`@þ_x0013_ë_x0001__x0002_Mó`@:Ó_x0001_ `@_x0015_(_x000F_RÊ^@ÅÀu_x0016_L°`@ã¨/é"`@±Aé'ç_@vwëoa@´Û½V_x0016_`@|È8¼^@2 /Ý`@¦_x001D_:_x0004_h£`@Û¸]ûv^@_x000E_Xhkd¤`@"Õøo¡O,@ò¨¬òÓ)@_x0004_å_x001E_âZ+@ÆÀ"0-@ïõº'+@ÿOÃÕ¹&amp;,@_x0006_ïMË_x0018_,@(T¥/%,@ù"k±*@i Ë_x001B_oÅ*@'l	Þn²,@w¡!öqM*@[nÜR$ê*@9i_x0012_ÍÊ-@ú Hý ¬*@v:F»Ã+@qÖ]_x0013_&lt;m-@$_x0018_	8ÚI,@èR_x0010_*hQ+@_x0002__x0003_úÎgÐp+@qoµ×w*@ÈÔ©¥ _x0003_-@å£IÑH_x000F_+@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0006_	÷_x0001__x0006__x0006_ø_x0001__x0006__x0006_ù_x0001__x0006__x0006_ú_x0001__x0006__x0006_û_x0001__x0006__x0006_ü_x0001__x0006__x0006_ý_x0001__x0006__x0006_þ_x0001__x0006__x0006_ÿ_x0001__x0006__x0006__x0006__x0002__x0006__x0006_ó8#5×a+@_x000B_l_x0003__x0015_Ä_x001E_*@Ø®úÄÎö+@ÇÚXW|+@ë_x000C_S};·+@RU_x0011_U¼_x0018_+@¿1I&lt;--@±UyYÜI+@±V¹È_x000B_©(@ï?_x001B_l,@å±Eo»_x0005_,@_x0007_-ÛcW/,@TZ_x0002_&gt;eå+@ßíxìÖ_x001C_,@¤/ÅY,@vnHÖ''+@Iv2p[+@_x0015_Ís_x0005_®+@­E7¨ë*@¬%Ë'üR-@ª_x0016_ý®_x0008_s+@µô_x000D_Ï¢L+@qëÝ°+@(7!v,@m_x0014_V/~Þ*@b_x0004_-s±9*@_x0005_g&amp;Æ_x0002__x0003_Fß+@b	Âmo**@õ_x0014_áÒÉ,@Ç¾'Ä_x0008_*@GÇ9d·+@ê_x0001_(³Ø\,@¯Ëün¾§*@æ"ewh*@_x0001_À_x001D_©C,@_x001C_ë¨E_x000D_Î*@íÃ«MmG+@_x0014_l_Ö_x000D_+@¤_x0010_ð\^*@_x0011_ïv]'m+@Bg²Ø»,@QµeÕÅ+@/¤$QÃ«,@LÕî(æ*@1YÄ2ï~+@Ö¾_x001F_0*@_x0017__x0001__x001F_/ú7+@j_x0004_Dä~,@´\ÔVí+@]{¨_x001A_Ý»+@²ê0ÈQ+@ü£8~hº,@_x0016_Öéí:_x0004_,@öX»×Z,@³_x0016_#C',@1d-Õ,@u&amp;ìr8Í,@8F5*@_x0001__x0002_ÙöqÇ,@_x0003_Teý+@×Qä«[n+@Æ@#î).@»BO_x001D_Þç)@B¤Ø¥úG,@²_x000D_ÃÇ*@-_x001C_	è±*@ÜúÈ¸},@	_x0002_Ûª,@ôÏ_x000E_Q©í*@ÄÞSì+@¬i§²&gt;Z,@YhL÷,@_x0010_í_x000C_Ù ô*@§Epµè+@"¢=+@:Y©_x0017_,@iXdh:_x001E_+@¤E}Q[Ù)@_x0018_+4*;*@B_x0001_\_x0012_TF,@ÜXge'+@Èëßû**@¤öñ"A*@i1_x000F_*Ì+@ð¶_x001A_å',*@	·Û©*@*øør_x0014_º*@$F¦Á³*@nð9_x001F_-Å,@_x0010_¹ýÊ_x0002__x0004__x0017_Ç+@_x001A__x0005_mA2á+@ãåòcÇ+@Ê_x001B_µÄ1^*@¥Wò¶_x000F_þ*@jÛuoÄ*@Äj_x0015_ô-ì*@â2j_x0006_,@wO¥¢çÓ*@ípÃáæ_x000F_,@ËÙ#8j¾,@_x000C_Ý¨+@Ã_Â_x0004__x0010_-@_x001E_m òVÄ,@&lt;Û!v,,@ÓÇøSw,@±§¾Ú¶_x0005_-@ÏÀÉr,@52Ç#ó,@_x0008_iÞ·ä+@îô_x0010__x000B_*@¯Ô¢úð+@Ì¬NÄËl+@}_x0001_±¹©a+@9Ö_x0019__x0013_+@û^ý-ãD+@W_x001D_#¿¿a-@¥ _x0003_Ð`T+@/.³èK5+@rVþ¥B:*@òý±êi+@õ3_3C,@_x0002__x0003_WZW_x0008_p,@é~2ä+@*UÑëR+@¡I]lVM+@ô_x001C_omû£*@_x0003_ö"á&gt;	-@_x0012_ZÆõ_x000F__x0017_-@åC!fB-@`VZ&lt;,@8µ±'_x0003_Ì+@:_x0001_ªEÑ)@"_x0012_¨Ñþ+@X¯_x0011_Z¬,@Ã§Ñ	½+@G_x0013_,_x0010_Z»*@_x001B_¾_x000B_ú5&lt;+@ì'Ê¡õa-@8x1l6ø+@|Dl=]_x000D_,@è_x0004_YÂ)Å*@àZ %î+@gØC#p*,@_x0004_¶Ñ²n*@_x000C_BÕ§Tø+@_x000E_kß~8Y-@{_x0019_¸_x0003__x000E_?,@ñv+Ø_x000E_-@k¤·Ú_+@Óº_x000F_Ðä*@å}æ_x0002_f:+@@çå_x0001_R_x0006_+@ÞÆ_x000E__x0002__x0004_&amp;k+@ÐK¶¸k¶*@"Æ`U÷)@Ú¹5_-4.@&amp;&lt;ö;µ,@Æ(GÆn°,@$ÃÅ+@Ë¬E.%Ð+@_x0008__x0002_ß¼§½+@fú_x0008_UMc+@_x0003_@±·Oi+@49Ã¯÷+@Ë{h0K[+@Ì_x000F_ú¾IÂ,@_x001A_-ÚF08+@&amp;¨_x0006_Dç!+@&gt;ÃnâT+@æÚjî*@I7(HAÕ*@ëñnò_x0006_,@¾_x0001_¸­:],@oÙÛ?«*@ã½·ý+@r²´¢,@·&lt;à¤ív,@Jí¿Þ»+@È_x0005_ñ^	Ï+@þs_x000C_÷,@lgÆ +@õM¼ÁF¬*@o\?ö­*@à$ÄØ0,@_x0003__x0004_@«ü_x0002__Ò*@´ÌYþËc,@_x0003__x000C__x0016_t¡+@_x0018_Tê«+@dúlÏm&amp;+@ex¨U,@oÉãSª+@0ÐJÇMÒ+@ì©w%R&lt;+@¿_x0004_ã©_x0008__x000B_+@ðé%îÅ+@EpUx_x0016_s,@Z~CØ*@_M9(æ,@L;?,_x000D_,@KoNí^A,@Îñà_x000D__x001A_+@'6®G'6-@FéVÕ&gt;&gt;,@6g¯¯*@¶dj_x0001_»*@Úá½²+@äz?yä1+@"»¡}Ó*@U_x0013_¥n2,@Ò/À+@*jÕö_+@·N²Jm,@h|FÔ¨Ü)@}\¥	+_x0018_+@Ò_x0008_2_x000D_ZB+@¾m&gt;º_x0001__x0002_áA,@êAt6Ö*,@¢x_x001C_0í,@j#":Ù_x0004_+@vNS_x0013_ñ°*@3wáÈqø*@iþxe,@^À&amp;ÄÎ*@	©ÈSµä+@Y*@euUð,@_x0018_¼_x000D_/ +@_x0005_]·8ö_x000E_+@§«YÀ+@_x000F_»cåò¸*@{ßÓWq+@vc_x0017_´Ö+@)íÙ£(+@²)V_x0018_®*@¨³¦8*@Éô?ò¦,@[ÍÅ^¸,@_x0004_Ii_x0008_Ö,@ªÚê³_x0017_,@_x001C__x0002_ä¢,@_x0006_,å_x0005_+@õ\_®g+@ê_x0015_°z½¼+@Ï£¢n´¥+@1¢U¹Ü_x0007_*@Ç]'*@°cTû÷ç,@_x0002__x0004_AÜ_x0008__x0003_ì!+@ýþ_x0001__x001B_FL,@p±L_x0004__x000E_+@4O_x001E_¡o~+@ÐA¿æõ¢+@o®¥T*@¯%#_x001C_+@pÂ	±#_x000F_+@U|OLyó*@mð_x0003_2¬Ã+@Ï_x0008__x0011_Ä+@-ß¡_x0017_q*@ºGÎø_x0014_¡*@_x0014_¹©Ó=_x000D_+@=R_x0007_ÄË+@àÓ+@F6ûÙñ*@_x000D__x001C_sÃ2-@_x0017_ã8;#+@5Ý~_x0013_5+@Oø4Üd+@7©Ñ¸_x000B_,@U/_x001D_ â+@oã_x0007_Âx_x000D_+@&amp; fS.'+@R³¿NsI+@£øB+@q×_x000E_¾_x001D_,@0ò_x0001__x0019_,@õ_x0011_;_x0004_r+@MèmI1*@Wä_x0010_w_x0003__x0004_P_x0010_,@¥(T,@~_x000F_Ð¿¨+@îåmÃË$+@ ø´Ë8,@_x000B__x0001_´7	+@d©à¸£,@tUf{a+@+³õ_x0012__x0004_,@Ýæ_x0018_­ÛX+@éô´  «+@_x0016_G8P²¢*@9·ë_x0017_ü·+@Ëò_x0005_&lt;o,@áÝyÕ+@+ñ³å),@,r¶¸,@Ò3_x001E_¯C+@)íò¾¤l+@À-J_x0011_+@_x0014_)JYLJ+@¿%wk×Q-@vDèQÑ_x0018_*@Ò`s,@Ä_x0019_¿· *@vÔ!_x0014_Ó"+@ü&gt;A@Ø?,@Ýa®+@y_x0017_üî"_x0008_-@_x000C_ã±fÜ*@_x0017_LZp"ß+@µU±_x0002_v*@_x0001__x0002__x001D_¶/à_x001E_ô*@ðMUßm+@_x0006_í Ôü[-@IÊÉfdþ*@1_x0019_Âáz9+@_x0003_H&lt;.*@É¶¸*-@_Ã&lt;HP7+@[§~Ä*@»ëT+@Ö_x001A_¼²]_x001D_+@oYß¦2¤,@Ò$~R´¶+@_x0003_mþ=+@_x0007_Ïá_x000C_c,@°ÓÕW&amp;Ë+@_x001C_rÔE8+@ :ø0+@wÉ2aS+@¾ªJ_n1,@FI_x0002_æJ,@rå_x0006_è1[*@GÀó_x0016_{c+@_x000F_¨Î¥áÖ+@ä_x000E_¾¤8.+@2LÉSw,@ûu_x0015_FÝø+@ÄÖ_x0017_sr+@qy:û-J-@Ä_x0010_fþÔ,@p_x000D_!¯*@ª©7ä_x0001__x0002__x001E_ã+@	~R_x0013_+@d_x0016_Å?:Á*@·o*ÞÙ+@_x001D_.i_K+@¤"	_x001F_,@º½9Ä®z*@úû¥ÊÉ_x0007_,@C~¬_8+@_x000D_N%Ì_x0013_Q,@¤­±Õ_x000B_-@r0Ù,n~*@c_x0010__x001C_í\*@Æ_x0005_«·ú-,@âÛê6,@È_x0007_3,@pbø¿í+@._x001E_¯Ø_x000B_i,@Czõ\8ô*@+G{åZ3,@3_x001D_Ö©;+@n_x0015_+Î_x0004_ü,@_x001A_I_x0010_*|2,@Ý1q0c ,@_x001F__x0001_T~,@t_x0011_´û÷t,@v _x0005__x001E_³_x000C_-@Q²è´_x0011_,@_x000D_®óðI,@ahÁ/Ã_x001D_+@Õ_x0006_#xL)@ïÑ_x0010_¼+@_x0001__x0004_^_x001E_ ýF1,@A)rÐ«6-@6BÖ´¶*@IÖ¤²R*@+Þ¦_x0018_à-@{ïQF¼,@_x0018_}hw_x0014_E*@HÜ#ÈL,@Y{&gt;£s,@&lt;Çxu~*@ZèîóÙ+@ò|È_x0013_ä*@_x0003_»n´ø%*@Ò#.{*@N_x0004_Hf¬Ä,@ª¤âvil-@/o_x0002_öC;*@j _x001E_å§+@bÑ"Ã*@Õí¥_x0019_k»+@q±pwæP+@Ðj_x0012_qXV-@P´Nv*@Sý"ÆB,@n9¶rºN+@rÚ¾_x0002_¥*@öFÓeÚ6,@ZÈboÝ)@_x001E_F_x0008_$%i+@ tl&gt;Æ*@'E./o+@¾C/_x0004__x0005_~_x001F_,@_x0014_ÀÇåý_x0002_+@,b³ö|+@Þk_x0012_ù*@,ñ_x000B_zY ,@_x0016_SÇ"U+@aãC	_x000D_ó,@a8|®óÌ*@z âl­$+@_x0016_d_x001D__x0005_«¦,@xMí _x001F_^*@ÉÝíJÐ+@_x0016_c¼º+@Çð_x0011_*gk*@Jìso_x0007_Õ*@étûá+@&amp;]_x0001_+@êÙS'®Ð,@òÂPð+@j÷_x001C_øà+@ü3m¨_x0006_+@pfb!ÛL*@ÚW_x0003_c½Ö+@1kÒX;ª+@wO_øM¿*@+|`-+@«Nûêz+@Ç5Hü_x0016__x0005_+@Q ·_x0004_ú+@þvW×'O*@3°}Ì+@ (ÙÖ_x0004_ï+@_x0003__x0004__x0006_Èc;_x0002__x0003_,@_x0016_O!µáb,@_x0002__x0008_£ü§+@@¶t*@û°è_x001C_4+@ ¹Ø¦D+@]_x0001_wÅ&amp;Ö+@_x0018_Ö~~×+@|ê[2,@.¸oÁC++@Í$õ%U+@ÈK$_x0011_®í+@_ûÊ_x0011_+@p$¾_x0013_¥~)@-(AÃ*¿*@®¾D¹Ù*@;_x0006_×Þ~,@!Ä[O*@4Åçñ*@g_x0002_4ì_x0011__x0010_,@EÌjÙÒ+@=(-'I-@Yz_x0008__x001A_t+@÷*Ü_x0003__x000E_¹*@éôÁ)ß®*@4_x001B__x001E_ÓM*@_x0016_&gt;ºsö*@'+Û_x001D_#_x0010_,@2éàN+@U9N_x0019_,@Ü\J§¹N-@ÓÚð_x0001__x0003_T`+@_x0012_vïEö)@^5 °{,@^`æÛL+@_x0012_ùå_x0003_,@}çÇ_x001D_èó+@\pu_x000C_d,@Ç_x001C_3ÍN+@áÙøe_x000C_&gt;,@noñî?å+@Ö_x0011__x0019_èzy+@^)=µC+@_x000F_ËFùW,@ãèÐÜ*@»qMªø9-@r_x000B_¦À÷*@_x0016_ÄþJ*+@Ýò¢¾+@ÐVZ_x0001_K+@Ats³©/,@o$¾¢2*@³_x001A_w»6_x000C_,@ÿ¸Ý_x0015_+@SAîõú+@_x0002_Ý¥ô÷*@°ÄwÆ},@ÊºV_x0019_,@ÂmÍ^¶*@_x001A_	\àx_x000B_,@_x001B_v_x001B__x000D_M	-@vñ_x0019_âä)@uDÇ|ÑF-@_x0002__x0003_U¥;«_x0017_Ø+@P^Q+@L'õ_x000B__x0017_ð*@¤,l-g+@õ÷FSdu+@Îaãõ*@&lt;âÑ©}`*@_x0018_µ8_x0007_òC+@¢Ì7+@Ü§®Þ½[+@àó¼_x0018_½*@ì|òâ_x0008_#*@:òÒJ£­+@öÂUú,@Ì\ºCæa+@ÓD*s\Ë+@_x0018_­	_x0007_Ír+@jÆ;Æ±+@;ü_x000D_¿E!,@[ïIXø,@_x0012_Å°Cb¦+@þ_x0014_CðÂ -@§¬_x0008_UN,@RÂj7V++@Ñ_x0012_ÈxHV+@6&lt;8,@_x0001_õâTò^-@´ß°²_x001D_*@à_x001E__x0014_w+@_x0016_éwÒ6+@úÂèÙ*@ã)_x000D_3_x0003__x0004_¶z*@µÝ[¾Ùx+@°l_x0013_±%,@øÄsÔ_x0015_½+@=q*_x0016_Lå,@G³ï¡±+@{}¾&amp;UÂ-@k«õÌ_P+@ò£ðuÁÐ+@tU_x0002_Î¨+@;©Þ².(*@uãÕïÄ,@É³_x0018_ú_x001D_-@	ª|\_x0012_n+@Ú´|b_x000C_-@_êòíl&gt;*@®,ú\ÏÕ+@+-#I0_x0018_+@ùñOd³Å+@gBïÜÍÝ*@Â_x001A_§_x000E_¢*@þ16U¶+@íþü_x0013_^,@ÜæM¾é+@_x001B_ÆäVc,@ãKz[ÅA,@Ùð_x0001_Áõ,@É°lTN+@_x001B_ÿ3¥[:+@{_x0010_U`+@â9T¶ã¨*@Æ]?*_x001F_F-@_x0001__x0002__x001A_ª_x000D_æT,@ºó!¥cÂ+@C¥¢PMb*@H,aE+@_x000E_jYú=ï*@Ï2ý1Â¤*@N&amp;_x0004_/2¬+@_x0002_¼Ï¯	J+@Xè_x0012_@î*@û¹_x000B_m¾V*@B_x0018_ú_x0016_Í*@Æ&lt;dºª,@ÈvtÁw+@àÍ')½_x0004_+@wh)_x000C_£-@Lç]ó°+@Ü¥´Kºÿ,@A?&lt;,+@F°4gné,@_x0001_ãzðé°*@ÙÊ_x0005_C8,@½³_x0007_Ä*@_x0011_Ì	úÐñ,@ _x0018_KÍ(_x0012_-@J½èQõ&lt;,@¶ê~Î!L+@Pù_x0007__4º,@t·Ía°Û,@JV¬ÿ+@_x0017__x0004_õÿ%ò+@öÔSrÙa,@Q_x0003__x0002__x0003_ßä,@Yã²ä_x0008_!-@_x001F_û_x0015_ì&amp;+@R´àµØ+@F_ðfJ,@7{×&gt;3+@GÕ7_x001C_QW-@_x0005_&lt;Ö_x0016_CË+@4_x000E__x0001_ü¸c*@ì_x0018_C#º*@T,(v%-@_x000D_¢³êÊ+@_x001A__x0005_æ³_x000D_+@¨¯E³]+@C7T_x0016_fà+@-íÉ×_x0005_,@\_x001E_T¡Õ*@è'CZ¡_x0015_,@_x0004_`¾§L+@5?!ÅF,@díà_x000E_õ+@2_x001C__x0011_g_x0018_®,@®glJ6_x0004_+@u%}Ui+@á?A¿*@¸ZE`æ*@¸ös­s+@Q1v·	q,@¸"·Þ[+@Ç3qv!*@H©Às¶å)@ÏL_x001B_b®³+@_x0001__x0002_ð_x000E_Ü¶Ú,@	~_x0016_ÕPà*@É9A_x0019_`Ô*@Ü+@6Ã­x_x000D_X,@Ú¥ÊG-@_x0014_Ò_x0006_m_x000F_d,@[Ú=+@0¡_x0012_4LR*@«ÍeÂ*@_x0019_²°äuÑ+@jÎÑ_x001D_º+@üUC_x000B_k+@ìÂ^ø_x0018_,@¸!ÕlZÐ*@Í4_x000C_Nã_x0019_,@_x001B_ó_x0003_,ô+@¡ÊÆa&lt;+@_x0005__x0008_ö_x0010_¯ì,@óÌ(_x0003_h_x001F_-@ò´Ûb,@§_x0016_À_x0011_âÅ*@tr_x001E_vQ:+@ûÆ¥f +@Ó9'c&gt;§+@_x0004_ÅHmâ*@ªH_x000C_(ë-@¡´ÚAËR-@lxZ¶¦X*@Ë¥ä_x0017_+@1¹z®÷+@_Óö_x0002__x0003_¶+@_x000D_dÒP³T+@à_x0001_[LnÍ+@+1À,@x¢ò+@0`½Ô-@ãL_x000C_Þ4h+@(/¼¨_x001E_ù*@¥e}rÜg,@Ë[ÙÆe,@a9_x0019__x001F_jL+@Ó=«*/,@vY¤_x001C_a\)@£K_x0017_Õ+@h9Â~6Ô*@þ:3eÓ)@=ýDzT0,@ÞÍØ&lt;Þ+@^a_x001C_¼þ¬+@_x0010_Ç&amp;7}W+@".íb6ö*@³²Ýµ´+@_x001B_|ÍZ+@4ØHs§,@#=XÞ:_x0017_*@f_x0002_·µ°_x0017_+@í°Á*@Û38èm,@eöÑÁï*@&lt;_x000B__x0012_a:_x0002_,@.yYé_x0008_',@ìÜ_x000B_|¯D,@_x0001__x0003__x0006_cW²,@bD5a,@`·«1D,@ðÔåjy+@ÈAh{¤ç+@nlH&gt;U{,@_x001F_Wj^ë+@_x001C_/_x0017_­ó/+@h*vÜ+@_x0013__x0003_7Àß ,@F_x000F_uö¾_x000C_*@* Å_x001B_+@ZùÛ¦å+@g:¶_x001B_c_x0003_,@o¥%6mF,@Ú_x0004__x001A_L=Ü+@_x0002_ ]×îI,@°ÃË_x000F_L*@ÊbmD¤*@"_x000F_X_x001B__x0007_ù,@Û@±Õ_x0004_*@Å~IÚ+@_x000E__x0012_¦,}+@E+ÊÖm8,@á³Ä§+@@Ë¥ku*@(_x0018_°_x001D_z+@_x0015_üpL¯*@ëlÂî_x0011_k,@_x000D_ükgÒ\*@ØV£pE+@Hbnr_x0001__x0002_ì,@B&lt;Ø¯çÅ+@'_x0013_à _x001D_,@ô_x000B_Òìº*@à]6nX?-@×wÂi*@}¦f¤+@ÖÓ$qð¤+@_x0013_Â,y_x001F_,@zÓ¾»J¤+@´.[neA+@Dóºx}*@þ·ùíY,@_x0013_t_x001E_dq+@är_x0005_.:,-@è÷¸_x0013_UL,@_x0008_{^xE*@Ô¢Ùy:*@I\ç2Í,@ó·_x0013_%Ô+@*5ëð»Ø+@"éÛ»)@²°ó2+@²ÿ¡t]_x001C_+@CÖ¹#-@@ò¾ï+ï*@Ñâl_x000E_&gt;,@Þ|Ýq+@¥ñãbB,@A=õ¯¯+@´Û×Ýx,@¡úýð½÷-@_x0004__x0006_³_x0018_"&amp;O-@:GG0,@ø¡å_x000D_k¬*@ÉÆ¦hbý*@_x001E_väÉ+@ß_x0015_B#!-@F!_x0016_p¾Î+@ç&lt;Oþ+@Òûf:IN+@t_x001E__x000F_Ë¬+@Ò_x0001_-Å +@©_x0006_÷ïN*@_x0012_Zé)@ÈÛ,öÇ7,@O¤B_x0002_Ø¸*@wÈ_x001A_}_x0004_,@Ï º2_x0010_-@µ5¿2+@àx_x0005_7*@!PÑ"0i,@_x0016_Yòd)@_x0018_îe_x000F_+@_x0003_«8¸ï)@`ð¡è_x0016__x0005_-@¦còÔ+@¿_x0016_1Jä*@09.jÈÙ+@¼_x0018_ûg,@rèùV¤+@Gì_x001E_ù+@_x0004_ô'ÃÅö+@oYk¸_x0003__x0004_d+@ü,2Z&amp;,@àZy» )@÷¼ÒBÒÉ*@¥á_x0004__x0001_Ì+@îÐwÁ_x0011_	,@õó	\yµ,@_x001D_ÍCT+@_x001E_w]â*@_x000E__x001B__x0017_CSÔ*@WÔê×m~-@H&amp;®_x000C_ý¢,@K´­_x001B_â+@Cr3þ7_x000C_+@p±TPô*@Û÷d_x0019_"O,@`_x000C_ª»ÑW+@_x0004__x0002_ôL*@_x001F_³8¤Z_x0015_+@ïI×Yç*@72pªE+@~ôév+@¬¬UyØD+@Èd¬À"Ô+@÷_x0002_^Ñ_x000B_,@£&lt;Ë±5*@C º¸ÖJ,@üÍÜt×{+@©¢"Û+@ì_x0015_Ä_x0013_­±,@uß@ORý+@«ÊðïBÚ+@_x0001__x0002_Ò1q2Bb,@_x0011_©ØzÿÅ.@Õê2æj+@'âÇMQ+@Vÿª+,_x0007_,@K¦¸Ë+@fL_x0019_â,@[zÛ_x0016_,@ÎðV2Ò*@kÌl_x0005_,@	à%pçÄ+@\÷ù}Î¡,@Ê°_x000C_ðò_x000C_*@É_x0018_ZßÉè+@¥a®_x000D_¼É+@Ö_x0001_kÆQQ+@Þ_x000E_ÇLJÀ+@+¨ë»Ì,@YÛ¾¦õ*@¸h+Ù_x0011_ã*@û¢#Ãm_x0010_,@XX@ëK\*@ðx_'_x001D_¼+@·Û^¸_x000D_+@ò_x0013_ù_x0003__x0010_+@ïc@_x0005_#A+@Ñ[ H+@s=_x0007_ Ë|+@£o_x000D_GÂ*@Øpéø9,@Õ_x000C_Ã_x0017__x0010_,@_x0001__x001D_Qé_x0006__x0007_áE+@ÊIR_x0010_|¤,@É-ï÷lA,@_x0004_¼öDq,@fkIëï,@0ùçù¼ö*@Là+àÂÂ,@_x0003__x0002_ú7©*@~!ÝÂ*@÷û÷=ü¸+@_x0010_NÌ¯t*@úR0=¤,@æO_x001F_å_x0003_¸*@_x001F__x0010_u7+@¸_x0006__x0001__x0006_Ç*@ªs_x0001_",@Çµ(ÐP,@V:¥gÃ,@òÇ@¼ûÍ+@ 7M¹ÇS+@GyØ*D+@(H_x0015_¤+@ ÝiÈFÛ,@À7Qýúx,@?_x0014_Ê_x0016_h,@Ð&amp;O¹_x0008_ú,@òâ?,@±·3d3+@b_x0004_¶_x0018__x0005_+@Ö_x001C_8åó*+@ °'{½Ê,@´_x000B_ÇáB+@_x0001__x0004_8«Fð)@Ü_x0016_5AMì*@_x0006_fàT°Ý*@ß}_x0015_9qÄ+@ú5uÓ6,@äùx­f*@s¨_x0011__x0014_+@Æ§·_x0002_m+@áKHvsS*@´¸ål=,@cUL,@O¢\uÙ+@_x0005__x000C__x0013_y+@%&lt;þ¿_x0002_§*@ö_x0017_¨Ñdö*@_x0019_A-Ï§v+@}A«¬@L,@`Éü¼%_x0018_,@©}¤²hø,@þ5ut&gt;,@îæ_x001B_ã*@öÈ¾¸\Ä+@ù@®´j,@³H¡_x0014_JÞ)@²_x0007_DàÎj,@@UÒé_x0008_,@Áhö;|.+@;i³70+@®T_x0006__x0015_Ð³+@¿H7Ï	*@_x0014_H_x000D_3³+@_x0010_EF_x0003__x0001__x0002_4_x001A_-@ÉôqÖ@-@E¥¥ò[-@3*â³±*@Ö_x001F_*ÉÝ,@_x001E_4a¡²*@¥Û£Ø,@V%Ö.Só*@¼áë_x001B__x0002_¸*@)#8Fxß+@³ü.Ô)_x001A_+@_x0017_ôäXÛ+@ù/âõÎ+@_x000D_^$R+@6_x0014_©S[+@vX_x000E_kºf,@Cël{âq,@²g©NH®,@®ÎEoc+@¤äÌµ¡+@Ã:¾Î\,@sNBîè*@h¶3_x0005_ô2+@ÐM¾}+@r£1Íø)@Tó_x0005_Ê{¥+@¤A¯àÃÄ*@IyÌ	_x001B_+@®?¹ú0+@¿«ÂÒ·ý*@Tdãñ_x0013_\-@Y_x001B__x0011_\	v,@_x0001__x0002__x0013_Ð_x0003_,@8`}{g,@fÜ&gt;á*@Zm¨"á*@_x0013_]hX\À+@b7_x0004_:ß,@YP¨»©õ*@seXP¢*@%òf_x001F_&amp;Õ*@0E_x0017_s+@_x0003__x0012_Nqn},@¸_x0001_à9_x0006_,@é-_x0003_ä½(,@z¯¡ÿI-@X+x¡)n*@	4_x0003_KÇ*@¦ítî9ø*@c±Á_x0003_÷_x0004_,@¶¦?Ð_x001C__x0014_*@eW÷Áp*@ò§9xn'+@,ûëí¼Ë*@®ÛæÅv,@ÃÓk©,@dÃCdì,@b+_x001E__x000D_ã+@~4¹Cd2,@ÿe¥Lãä+@û6_x0012__x0006_S_x0002_-@×LÐ0¾ð+@âÚËõî-)@sH_x0004_Î_x0005__x000B_,",@¿%P¹µ+@gÚôJ,@PÙÜ0^+@L_x001D_'AJ,@]×,Gb+@DÊÀ_x0008_,@PØ_x0003__x001D_Û*@àx_ï^É+@mëá"Ä*@_x0007_ýâ½¼_x0006_+@wç	_x000D_,@O_x001C_(h+²+@V_x0012_çË ,@_x0015_©bË*@l_x0005_!Nw´*@¬­P_x000B_y/,@_x0008_ó_x0019_ß*@ôU³ã¤«+@QBôóÝ+@îG}êã+@U_x0001_fÍ-@±Ãùc_x001F__x0004_+@`±oà+@x_x0002_õÂDÔ+@é{jÑë_x0008_,@_x0008_.û[å§+@_x000B_åªº0+@ãIPªj*@=Õö	¸+@­þ³©,@¦û*ã*@_x0004__x0005_2í`_x001D_Â"+@-ÏÉgV+@h*_x0015_±ôz+@TÔJ_x000D_*@"i¬J/|+@GZ&gt;ýê+@~ho*Þ*@ó_x0017__x0016__x000F_É+@Ü_x0003_®¿ê%,@_x0001_«;¹+@*Ï3{_x0004_,@A¬_x001D__x0002_,@'CO½Þ*@Íú_x0014__x0010_ø_x001B_-@_x0006_a6ûd**@¹Ø¡É,@®&amp;÷÷*@ó×îàF6,@mH8:x3,@Þ_x001C_O_x0017_Õ_x0019_*@?~ÔW*@¤aBÂe)@$Ã_x0013__x0010_+@_x000E_©ò@Ó+@ù¶z)o*@"ì°1º*@Xû¿£_x0008_¿+@å_x0001_#¾I,@_x0010_m_x0018_Â=_x0013_+@y`_x001D_-@_x0013_Cäap)@*Sºõ_x0003__x0008_WC+@±Rå³þ&lt;-@¾æX¼-@í&lt;ªóJ,@½ Þêw*@Ïª9H,@Aíàà_x0010_,@?µ¥½ù+@_x001E_d#_x0001_+@18¦iÃÐ-@ÙXz&gt;À*@\2o}=s+@pÜ?_XÂ*@t(1\O+@,¦g~Ö+@G-&amp;+@¬W1_x0004_Çó,@Qì_x0002_8cT-@ëà`{*@&amp;´VN\ß+@i_x001B__x0005_þî¹*@PX#_x000F_½}*@æ_x0007_å&lt;ê*@iwkj×_x0017_,@_x0014_øu×ËV*@_x0005_bD¤Ð[-@ÄÀ_x0006_[*@äTxõ(,@¯}ÿ*@6&lt;l[0-@_x0010_&lt;O	¹¤*@Á¿]_x0006_+@_x0001__x0002_«´PEn,@=_x0003_»Ø¶+@çÞ'²Ö*@xïç*@[#É0U}+@âåx+@õ­þ',@Î_x0008_&gt;\Ø*@æDÿ_x001F_v+@¼ï¼&amp;o_x001A_+@3;MY¤ú+@)e9_x0004_î*@ækÙ_x001C_g+@_x000B_¸_x0012_­¬*@_x000C__x001B_Þ©¢+@wy_x0018_åu*@¸i6_x0013_,@_x000E__x000D_~Æè$+@3»l%í.-@_x0015__x0015_ÏYU&gt;+@9&gt;ò&amp;Î*@¼xKü+@-_x0017_h¤b,@þøA_x000E_þi+@_x001F_^@Æ(Ý)@Ü&amp;13ª_x000F_,@H@úpk+@k_x000E_"y§î*@DìZÕ8_x0014_+@îCï¸+@ëÝ%§0,@r°¤¥_x0006__x0007_þ+@_x0008_¦Ç_x0018_h,@K!._x0001_W*@FÃø54ã,@_x0010_ée®ø4,@þÿ_x000E_-Ï*@B#f/_x0006_,@¬ÇÛ|,¶+@Èe7	ý¬,@W»_x000C_|h×+@áúE_x0017_*@änúOy+@'_x0005_áeC*@òÃ&amp;m+@­_x000C_¹Oþ*@_x000B_)´	Dz+@Ú3_x0011__x0012_+@ÑÍ9Ü_x000E_+@×&lt;ã_x0003_ã*@2bC&gt;æp*@J_x0017_ß_x0003_Qþ*@Tße³V_x0019_+@LYHd6+@tL_x0006_Ï_x0002_¶)@$òú#+@ð¼²_x000C_íì+@_x0016_»î)â*@¤'_x0015_þl+@#«"dF+@7y¨ï_x0003_,@@_x0004__x001D_¨±6,@.]Ô,Üã*@_x0002__x0003_w2A_x0004_ðÖ+@ü_x000C_r_x0016_W+@øtùpy+@X$Ö¸ò_x000D_+@_x000E_ñ/t+@_x001F_·=Óð*@×_x000D_¢ÕØ©)@-6{f¡_x0011_-@°,M_x001D_û+@~%_x000F__x0014_¯,@Z$ªD~+@69_x0001__x0016_U-@_x0005_÷ý-,@YBûB^+@¼¢"r_x001F_+@_x0001_ÇDÆ#Ê+@ÐÓWÕ}_x001A_,@#Jþ8¦_x0012_+@«²ôµ,@:¼ºDú+@X¬Ò\$,@eOí9Kò+@nkúÉ*@:&gt;tKo+@;1@_x000B_ºÐ+@I_x0003__x0003_¡-@Ðë Æ·_x001C_+@æ_x0010_Ä",@fÐ¢â¥S*@}æ;Q*@_x0007_zIEæ*@»ÆÕ__x0001__x0002_Q_x0010_,@#Ìñ_x001F___x000B_,@s"­«ý,@ãT=m'_x001B_+@ã{¡oúb,@_x001B_±U_x0013_Ç'+@@À_x0013__x001E__x0007_+@F;¿ø_x001F_+@_x0008_â,u+@´ß¶£_x001E_²)@8Ö_x0008_&lt;C+@¸_x0019_åñ_x0010_.@©A/=á*@ìôÀFm*@._x0007_4èê+@_x000C_¢&gt;WêB+@tQà¬_x000C_&gt;+@uOÇ_x0011_e,@°»,Î,@_x001D__x000C_@H8ì,@MÿüM³+@Èu³fUn*@èz&gt;}pÝ+@öt8_x0014_y+@ÞÒp»ó*@Õ!_r§+@Uã¦LÒÁ,@_x0016_Ë¶h.C+@v!7+@þt._x0012_KM,@F\ÿ"-@È_x0012_)¢Ûc+@_x0001__x0003_®^ß&gt;,@n_x001B_ä:Ñz+@+_x0012_½£Wì+@_x0006_íéz+@?®dÓ*@Oú_x0004_ù_x001A_Ò,@	×àÛÿ*@¶ùòú;ê,@²óQ¿¤*@¯_x0011_»cc*@Ëg·_x001E_*@1Àmv±",@~_x0017_¦8_x0004_K)@_x0004__x0014_ü8_x0016_ì,@ÑN_x001E__x000C_ZÉ+@Ðî_x0017_^:+@G-B!Ã+@6¸_x001A_mo,@_x0011_e_x0002_¨*@á!Ý?a+@_x001D_þÄO_x000C_6+@SrÖôWÍ*@©_x0012_&lt;®_x0015_Ì+@pN_x0002_	jÉ,@Bíc)Â+@_x001A_8&gt;r,@_x0008_u»_x000B_íõ+@Ü.þì+@_x0010__x0005_ò~_x001E_*@k¨V_x000B_,@÷ï8_x000E_¸È*@_x0006_å!;_x0001__x0005__x000B_`,@~Ý82**@Þ½/,*@_x0017_Ã¹Ãï,@j&lt;Áø*@×/_x000B_cÅ,@c6·¥ÈK*@_x0002_|Îái+@1*ñ_x000C_&amp;X+@R_x0019__x0017_,@ÜÈ7ï}~+@_x0003_ÿ_x001C_	_x0016_,@¹R_x0014_¡B+@±y"/y+@,V³d¢,@Â¹Âñ_x0003_°)@b_x0012_ç3nº-@g°*MK,@_x0010_çt-Ð*@Ç_x0005_?²Ó,@ÊÃ¸S_x001A_¸*@}_x0010_a	FG)@ÉGËKC*@dk{º_x0019_Å*@QÞÕö$Ô+@Q5ÐM{+@ì_x0010_ç­Á_x0017_+@¨.?d¥,@HFþÙ»+@ÐF¶'_x0004_)@³³_x000C_G*@úM`e_x0015_`,@_x0001__x0007_V&amp;Ó},-@_x000E_/2eR-@f_x0014_x_x001A_ú,@;`LvSÔ*@cµe/b-@£Ög2+,@P10^ºÍ+@É+_x0008_áëp*@ÝüMòhC,@|_x0012_ÕhG*@î_x0008_q_x001A_Ô+@_x0006_$»¡ö_x0005_,@_x0011_óUÚó+@]²)f×+@;¯&gt;õ]!.@_x0006_O&gt;»M_x0017_,@_x0004_ò%À­ë*@_x0003_11j_x0002__x0013_*@oä_x0003_²*@ÿÔ2)Ê+,@øL¶Jý³*@_x001A_½|~Ú,@ó¼¨_x0012_cÀ+@{©¾Â_x0012_-@¢]_x000B_Ð"¶)@={a]0,@hÿJ&amp;ø+@Æõø_x001B_8,@xoqÍu_x000C_,@ãB_x0016_wÄ+@6rD=,@ì _x0004__x0005_Ü_x000D_,@ý·»Èø+@_x0002_ù2Ì*@"!ðÛE+@°áÓ:f-@w_x001A_'Nö¼,@_x000B_//;ãþ*@É9õâ_x0012_,@õ`_x0018_¹*@Ùn·ß5+@Évá+*+@ìd_x000C__x0003_k*@ûS_x0007_æ{ò-@@@J¿,@s¤_x000E_§/+@[¿¨³á»,@¨Ð´+@óDèK,@ì©ã$ñÃ,@­_x0012_&gt;_x001E_¯g-@Ü6»hæe,@¨-âU+@&gt;R=_x0013_*@ÍL-»Ò_x0012_-@|@ÿ3*@ÊÑZ9ò*@¾z	«{*@éÂÁ_x001A__x0001_+@"W,À£+@_x0014_Å_x0013_õB!*@£­Pª+@_x000B_­(Bíô,@_x0002__x0003_T¥Pl¡,@ºî_x000B_\h,@_x0003__x0004_WÌ+@ÊGWn Ä,@e¥R!d,@~¤D[F+@òÖÙ_x001E_HF-@_x0014_Wµ_x0001_K¯*@di2_x0004_Ý*@ó9q_x0014_öJ,@lo_x0004_,@»ÝäÐ!*@¤ô&lt;_x0014_,@Þesl¬+@_x001C_ÔÉíÊ,@_x0012_ÒfL_x0014_Ñ*@_x001D__x0012__x0019_êuv)@qvüÞî*@Ô²à+@{Ð·l+@ÞwÛXÂ_x000D_+@ÞÆÙØÿ*@¢6¨}_x0006__x0012_,@~ZO_x0001_é,@9EéÎ,@ÿ80_x001A_o-@¸"_x000D_ÐÚ#-@üÖ»¨º,@Í\À£*@PÑqÃ¨+@íVÕBo¶+@g·áM_x0001__x0003_xì+@Î«¶Ùt¢+@\¢ ³ß+@f´Íö4Ñ,@ñ·_x000F_Nºó,@æ÷oôe,@Á_x001C_.Ê*@¬u£_x0002_#O+@_x0005_\_x0017_Mrp*@Ò_x0007_Ùc!Ð+@_x001B_É³ 4,,@(gw:Ê+@_x0012__x000D__x0003_wªË*@_x001A_ß&gt;ó_x001A_+@_x001A_Ìa;_x0018_,@ òQÕ¢*@_x000F_.OPF&amp;*@ô/l_x001E_ü*@w_x000D_»£_x001D_¬+@ôça¢ê,@_x001A_è_x000B_â©Ø+@OpBj_x0002_ñ)@zÔ_x0007_æH³,@¾d_x0004_ú+@pg_x0012_Jw\*@8|}òã1-@_x0005_G1Zî4.@g¾ÔÚ+@_x000F_÷_x0015_,@|¨(_x001D_C-@MÆvó7+@±_x0018_5­î+@_x0005__x0007_gi}þ_x0004_-@mU¹D0+@í¾_x0005__x0003__+@_x0014_Ä_x0015_w&gt;+@m¡_x000C__x000C__x001F_,@«x±ðNs+@0é_x0008__x0016_+@_x000F__x0017_p­]2*@óÀg8_x0005_N+@Å_x0018__x0019_ %+@_x0012_îî×+@ø_x0006_éDb_x0017_,@®ë%@Ìü*@Æ,&gt;¾Ô*@_x0018_^·Ó*@_ª&lt;a-@@Eâ_x000B_XÝ+@-Q_x0003__x0001_õì+@çídp¶)@!Åzß"+@0r2éÀÓ-@H-N6Ñ,@óA»g©L+@u&amp;°Ë.Ñ*@_x001B_ugeÔ+@Ú_x0019_tÅô*@ô:_x001B_[+@ø?vã(,@"_x0002_å^+@#ÚYUõ*@æâ9_x0016_½&lt;,@¦YH_x0005__x0006_û_x0001_,@_x000B_&amp;H	&amp;+@É~Ï\Hÿ)@l¾Çúâ)@AõÍ_x0012__x001C_+@Úõ°Q»+@¬¾YxÂ*@z°Ü½7+@[À\hV½*@ìUmà/_x0013_+@5w_x0006_A_x0003_+@_x000C_Ä7_Õº,@«gæÅm3+@2:=_x0005_Ï+@¡_x0001_³rü¤*@¼¾eàN+@_x000B_ý_x0016_ºe-@7_SÐ/b+@X -M,]*@¤Y©Êì+@6-H*+@òXæ_x0010_üÀ+@&amp;á^ÿÏ,@ð[µ[__x0013_*@_x0008_2_x0002__x001E_+@_x0005_¯XíÈ,@_x0004_]¼[¤+@Û_x0016_ÛÈ°Ê*@_x0011_÷q_x000E__x001A_²+@äËwõ!+@û_x001A_XèHÀ*@²ÿ[³T_x0001_-@_x0002__x0003_¡{s_x0014_k*@þ±	ÕÀE)@ pÀ*@6àPþ#Å*@Ý_x0018_Úô8,@°íéÀ_x000F_+@_x000E_Ê_x001A_ªA+@ã¸Ä­¨Z*@Ô7lÃ«¿*@_x0019_ ñmÜ,@têæâÃ8*@jØKS*@{_x000B_èÕð(@é¸,BÆ,@ËªJ»í+@zÕ^·ô1+@¸ÓzÑìø+@ÞWç®*@P«ICO_x001F_,@»Ï*Zã+@$9Íºó+@¾üß³_x001E_Ä,@hÕ_x0019_¯_x0008_*@}_x0015_½+@am_x0005_LE*@Õ	¦¤¼_x0007_)@Cù&amp;.Á*@ëèHì}+@`u¾&lt;_x0018_,@j_x0012_iôú+@§CÊ&amp;0¸,@¦ú_x0001__x0003__x000B_Û)@K/Ëf®+@ÛJ6	I×*@-ÉÚ*@)_x0001_ÁÛüã*@pnÅ_x0003_~,@_x001F_í_x0006_JÂ_x0011_+@_x0012_L{ú6-@Dx_x0004_x*@Y6\_x0007_¡&lt;,@êÙVG-@U·}_x000F_Ã±*@Ä´»Õ-@'j_x0004_ð_x0003_-@_x0002_ªðÜÂõ*@ó_x0006_Ìáwû*@ý²\üd¾,@k§¨)_x001A_Þ+@_x0002__x0018_i^V)@ûn]7dB+@[Lm_x0008_é,@¿3xî_x0004_+@P]Ì¦bB,@"_x0003__x0005_tQ,@	ö#?á*@ß;à_x0011_ù )@_x0003_­Ð¬­Ø*@:_x0004_0ð_x001F_1+@Âh_x000B_W,@_x0016_\_x000F_h_x0018_+@S[{ì_x001C_+@Ðn_æ2,@_x0002__x0003_C_x0018_¶_x0005_*@ÅÑ¸'*@-WY¡*@Õñ(G¨©*@ýç_x0008_Jk¸*@è¦Ìeªî+@èfòÂ*@¡i%_x0005_×d-@nª	¸)@$ÏïX'[-@õ+ØéA+@7¸[_x0008_+@_x001D_ÀEÜ.É+@ù^_x001E_V.@º`&amp;_x0010_Á+@uQ÷X¡ï*@{F_x0001_¥+@øåÐt%,@vr_x000D_î¦_x0014_+@ OwÏÞ_x001F_,@&amp;$ë8_x0006__x0007_,@¹w_x0018_px*@aÂ__¶j*@G_x0004_3;_x001F_-@q_x0014__x000D_}Èk+@ÌH^cg¨+@&gt;ûÀÆx+@¾ÁñMµ_x0010_-@ÊãQP_x000E_Û*@²Ö_x0005_Ç	ó*@ìé­ò_x0010_ü)@Ë×­_x0001__x0002__x001E_¿*@¥|ìÿK_x0004_+@|)Náÿ§+@_x0003_\UÝæ*@ù+Q+Ü+@ð_x0006__x0007_ñV_x000D_+@ô_x001A__x0010_±é4,@nHU¢)@_x0003_¨ø¿+@Lc2Lª+@6¹gÐ	!+@¹]_x0007__x000B_$×+@ò_AYJ+@ÅWrG¶J-@×U_x001D_¼6+@ìÇx^ÝH*@æÞbØI-@Ë_x001E_k(&lt;+@Dt¼_x0008_?,@~ÕwE´ì+@öU_x0004_ôÈ*@êÃéåìl+@òd_x0018_Ñ6é+@çl?´Q*@¡*çX+@È©+Ô_x0019_Þ+@sGg¡,@]àÓs_x0014_+@³_x0015_!{Ô,@(¯F_x0011_Û*@æOûpFÄ,@%_x0005__x000D_Nlk,@_x0001__x0002_a_x000E_N~÷O+@Äx@2_x000F_ö*@p_x000F_VìV\*@æ&gt;×¹_y+@¶.Rx-f+@@],@kW¼ÂþU+@}È-Ú_x000D_+@AMa/ûû+@m%ô_x000F_Ãn*@é£Û£w¥,@-°¬^*@&gt;ÁGÛ+@èöaI^-,@çb«±·+@%²Nÿâ+@¿&gt;rî ,@Ù*ÀÖ-*@öá¹ªí_x0019_+@A_x0002_NóX×+@*'_x000E_ûÍG,@É»~¨Ñ*@_x0007_L¤´+b+@°k_x0014_ðA*@ÙÞ_x0005_ÿ¯º+@Í/e©¢*@Ìú! î+@)2©/ôÖ,@ú¿nÝ9¤-@7YÆÁ«O*@ú)ul3,@òß¦¹_x0004__x0005_Ò¿+@¥ü_x0005_£°(@Å]?6,@ÒÍwÂ´-@"´á?Òß+@ç[Ì|äv+@_x0011_d_x000F_û3^,@A_x0019__x0010_Hµ_x0014_+@_x0002_¶¢%+@H½¨êF,@_x001F_	ÿ_x000B_Ç+@%_x0015_){p*@4çæ¤^µ+@Á_x0013_,$+@Ì_x000C__x0010_UÖ*@=a?þÒ+@yd Ù¯Ò+@ß_x0003_#_x001C_+,@$*DÂØ+@¥_x0001_`ã£,@± _x001F_²Õ)@»L&lt;Ã#*@Á;9_x0016_d_x0005_,@@_x0005_öà_x0003_­+@¢óKñ+@ª_x0016_=æ÷õ,@tr¶M_x0012_%,@ÀÑ/NÕ+@ÌÒKàh,@_x0014_çËAh,@õHn£U+@_x000E_Ï·A5O+@_x0001__x0005__x000B__x0006_êÚè+@ôy¦w_x0016_£+@½,m¥­×)@^ÊQ¢_x001F_5+@7s­ØÙ+@D(©y§1+@LW]úÙ,@a_x0006_F`²,@a%Ã:C,@Ð§\g*@@O}oØ0-@¸_x001C_°&amp;¢,@_x000E_Ð=ÿÞ_x0008_-@X§o2¬_x0016_-@_x0016_/	_x001E__x0003_,@_x001B_È®_x0019_ù*@i_x0016_ãoc*@_x0004_£n_x001C_wD+@\_x0002_ËqO*@d¦X+¯Ã*@Ïª½_x0003_:;,@KÆ)_.,@üþi´,@Bî»5ùi+@6©!Ë§*@Ý	¡ñ,@eéº¡¼_x001D_,@_x0007__x0017__x0016_í,@9ú+²*@5H»ïÉâ+@o¡_x001D_.ü,@,6 _x0002__x0003_f_x001E_,@Æ1éµÜ*@â^7á+@Q_x001E_GøÅ^+@`_x000F_­í'x*@v»_x001F_ìzó*@Ì÷»ôÅì,@ý_x001A_ßy{3+@Þúð+@_x000C_iðÑ_x000B_-@C&amp;m©5,@ÌîO²A¾+@9ùW_x001E_O,@Ôµd_x0011_ÈC-@bµôRÏ-@ÅI/ï,@¾_x0007_[++@-#A²Ò*@Ùç_x0006_¦++@6? ^\-@¥ÀµvÒÚ*@h]_x001C_ßü¥*@Ê_x001A_-_x001F_áH-@ü÷¥_x0014_`*@{C8Î_x0001_î,@ÝÚýqf,@_x0013_¹S¹+@_x000C_ô_x0003_îÊ)@iàsMú¨,@øx¡Áá+@H]¹(kÄ+@_x001E_	´Îì*@_x0002__x0004_ÛÚ).@_x001E_{_x0018_+@¥o~Ö_x0007_)@þ_x0015_ä8¥,@4ê_x0002_=îv+@O2z_x0004_ô-,@bÏºuQ,@_x0003_?ÎÆv_x000F_+@­¼_x0008_ÂMA*@&gt;&lt;·Á^P,@¸_x0018_Ïý+@òNQ½L+@N	Æ+@raCÈà&lt;+@Bñpø	,@)¡!_x0001_,@Ø)ÐÐ	â+@ÜD_x000F_AÜù,@÷&gt;m*5}*@Ç_x000D_¨Éì,@Ñq1lP_x0001_,@WEÆ$}_x0016_+@_x0018_kìuZ¸*@_x0012_5º¦å+@9Z\6_x0018_Â*@*÷Ã¨þâ,@¤0ÈÕ_x0016_ý*@sµ±vÐ*@SFÛl,@E_x001B_KÃí×*@p®_x0001_¬(@ù:%_x0007__x0001__x0002_jo+@êÀ¡®+@ëw¾Á_x0015_,@t0C¡!+@Y:¬*b,@Qçam_x000F_+@_x0015_,¬&lt;L+@Xÿ¦VIh,@ÿó6rÚõ)@°kmÑW.+@Ræ+&amp;F+@Ù-Ö_x000B_ì°)@_x001A_Ì_x000D_¨_x0002_í+@¹°ÂnÁ+@­W]=Ý8,@0W"Ë_x0004_ÿ+@m¹PQ[%-@_x0012_~_x000E_ÔÒS*@éx5NzÄ,@ê¹S:Äa+@_x0014_ïÌ¼º*@|Qd²nÍ*@NÃåæp_x0016_,@Òþ?xÐ,@7_x0010_¸ø*@·¡Y,@?ð$ÄÃ*@ß9s«*@YÖ_x0019_üª_x0002_,@ÚÐ?ä¬+@NW^É®`+@_x0005__x0011__x0005__x0002_±,@_x0001__x0002__x0017_&gt;,B_x001A_Ú,@_x001C_µøüUQ-@Â_x0008_Vüð_x0002_*@\3j@HÐ,@øèp_x0003_ç)@_x0012_GoÀÉ´*@_x0007_|*x_x0013_Ì+@¨Hþ+@û¥aä,@NcB1CI,@ì]dk_x0003_",@ú%Eãñ+@3ì½¬+@Èl³ÒFÇ,@Ê9ÀßfY,@ÂÐo_x0002_dÆ+@¥_x001A_57+@_x0011_!± ¼_x0018_,@¨¾ïhÕ*@¿1³Xòâ+@Ó_x0019_ÅÁÚ+@J Ñ_x0013_cc-@xh¯«£Ã+@ºB_x0006_Ú ,@Í&amp;ôÞs,@Ïçp_x0006_`^+@t_x001D_»ÉJ,@¬NJ#Þ%-@RUÌ_x0011_d«+@b_x0011_ú]q*@nuîüí_x0001_-@µg!_x0001__x0003_W*@nªV3F)@Dr°eÞ+@ ÄP%}*@0.*Çk,@q86ü_x0008_ê)@Ïùié+@XVº_x0011_·*@ÿÍZK,@Íy_x0005_í&amp;,@øÀ`ÑÈÈ+@P°_x0007_Áù*@ÕDOðR*@KÞ_x000F_Ø/_x001A_+@ÔL¡Fq*@\5ÏÞN+@ÕNd=h`*@^Â_x000D__x0015_Ø*@/_x0016_ô¶6+@õÜ`öÈ¦-@ñå-ýv*@ÿRo©k+@Nz|&gt;ÔÔ,@äÝä}6.+@_x000D_q ¯®_x0015_-@&amp;ã^å,@_x0016_ô_x0002_¶_x000E_-@bFèÁõ+@ÄYZôÎ+@Îù*¡(ñ+@Àåx|=t*@x«_x000D_¾5[+@_x0001__x0002_@PJØ_x001E_+@R¬{+vN,@_x0019_H(_x000F_Wj-@mìÝÎQ+@}wÏ8w+@°«îqt+@+xIT²+@üÂ_x000E_L+@è¶²_x0007__x0013_+@!¦|.¿,@ó¿_x000F__x0010_\ª+@xò!å«,@¶ßkÀû`,@_x001B_]^_x0006_(ß+@5äôi,@ÅËî`uÊ+@¶ì_x001C_¹×+@¨	ûØh,@+ôüú%_x0019_+@C_x001C_wa´)@ïûòÉÀ_x0003_-@Ã[öGñÏ+@£u=BÊO+@¬¯_x0001_?3`,@¹ÑÐÂy_x001D_,@ )4+@HÓxÉ)@,$_x0012_Ü¥+@Â _x001B_á +@ÙÃßåZ,@gìÔü*@A¥×_x0002__x0003__x000C_Æ+@¢v|ð_x0001_e,@Ud_x0018_æ{*@iu|­ÃD+@ÜºÏp,@_x0015_ùÖU*@rL_x000E_ä¶-@ý]$v±h*@y]¤d+@]Þ¦={Z+@_x0006_D@jÄ*@b	rÓG+@Ví2lº,@_x0012_+ixâ)@9ÞÕ_x0007_ö+@8´_x0003_O^+@j*y¡b)@ê_x0001_½_x0012_í¢+@Z_x0015_Ø+X_,@lÈi)Ý+@¯õþÒ,ó)@fxj\r[-@"ên-|)@Äél¡ìÚ,@ÿjiÕö¶)@ÖAúÌ+@µ]"Û*@¤éÉá´+@Ll_x000C__x000E_R|,@vY`°«Ô*@H*_x0015_¨+@M-L_x000F_D*@_x0004__x0005_/ô_x0016_ÿa+@_x0015_kÿ+@á|_x0015_~£+@_x001B_M'é,ê*@¶	&lt;Ýc¦,@;öÎ¦u)-@ËÐ	ÌÑ.,@_ÀÐµmÏ,@_x0010_ð0ØÇ*@´h¥Êg,@*°ëõ_x0011_u+@JQð?6)@_x0001_Ôä6Ö_x0012_,@ÅÓÕ©Õ,@~ªOå_x0017_é,@À(_x001A__x001A_*@¼Gõ½T+@Ê¯D¾+@øë­,!+@_x001B_÷sIÌá)@:*ðúò,@×Ê¿+o½+@~÷rÔ*@¾sn­_x0011_-@À7ývè+@Gbó?Ü*@ÅDõlÈ_x001B_-@9sA&lt;_x0003_Ù*@Ú_x001E_V_x0008__x0003_ø*@Ì_x0004_»Å_x000C_+@=Õ*ÅÞ_x0007_,@`o_x0002_ö_x0001__x0002_/_x000C_+@ãù|JX£*@_x000C_»ßM«,@ì|=)¢+@1øìã±)@&lt;(	þ)@ï®'N(_x0004_,@_x0019_dÌ5W¸+@_x000F_?_x001B_ë_x0003_,@bxW¦v+@æwð@e+@ï_x000E_®}_x001E_",@ 	_x000C_éj+@vs7RU+@Î_x0008_î-ð?+@C¯â©¼î+@\VVV+@ÂÔ_x000C__x0012__x000D_2+@ò¢_x001A_8+@{D~P_x000C_¶*@98¿([n+@ô1SÈ)@/@øCx,@ÁÔ_x001C__x001D_ÒÅ*@S«_oÏ)@_x001D_¨_x0019_y,@_x000B__x0013_"Ë°µ+@-' uf¾+@Êå6ìå*@='«¨~m*@ëam¢N,@ºMNùem+@_x0001__x0002_ZdÄÎ_x001F_¥+@¼ÚcQ_x0018_t,@ëg_x0002_Á_x001E_#+@ÝØ¹$_x001F_,@½_x001D_"ËQ_x0019_,@j½¨¥_x001F_*@ü¶·-f(*@_x0015_ WÄ¯d+@_x0018__x0003_¸ÑM-@fY_x001E_³è«+@ÊÉ4%E,@ô¬¨ã¾0+@3è®¸46,@ôØrX+@uYõÓi,@²/@_x0006_üS*@û5¸ù|,@Ð2ãï¬_x0001_+@Føx!gñ*@ãu­©Í+@ò_x0016_ñ+@ß×¤(µ,@[Ê¶)|+@¾ïÌ-+@i0&amp;\)@³/Zâ*@Þ?_x0018_Z_x0013_0,@_x001F_uEç+@_x0012_ÿr´ìW,@Ñ¼X³_x0017_7,@\/_x000C__x0006__x0018_+@íNQö_x0003__x0006_ê-@âi)@ýÞí?(+@;tµc&gt;_x0011_+@/ÎdÀ}o-@´¤_x0016_&amp;&amp;u+@Ëk,«+@_x0001_4M8ñ{+@Ï~\&gt;-@×y=ñ_x0004_¦+@'ºÓß1+@KP°i_x001E_í+@ø/ÛF&lt;,@ÇgpÇ8ï,@8;	,@UþkBj_x000C_-@_x000E_Yü_x0005_ók*@¡:=_x0002_¯Ý*@¬_x0018_)_x000D_+@ET_x000B__x000D_5@,@wg_x0014_êþB,@j_x0004_¤èxÙ,@¬9¢Ù	,@ïøjù,@_x001A_Úõ3nØ*@ëÕJeo+@ð¬zhW%+@&lt;d¡/	+@à_x0007_ZIä6,@¨­´û_x0015_þ+@_x0011_tÝh_x0011_&gt;-@_x0002_eÅã1+@_x0001__x0003_gXC_x0011__x000C_+@_x000E_6b#ü+@_x000E_ç_x0008_/.,@Ûæ¬ôiü*@fVe½_,@u_x0005__x000F_Û3+@ó´Ì«½+@ØÇUÒpj,@¡rÀ&lt;#£+@J&amp;&gt;N+@Añ{-ÝT+@å(Ø_x000C_+@t-]p¢Â)@§Hc6+@ðO§'8+@Ä|&lt;&amp;Î+@©òûs++@r¾ÈÄßQ,@fìã_x0018_\+@ì_x000B_%_x001D_ß*@^D8own+@"êÁm*@_x0017_ækÖ.Ø*@r&lt;Ü_x000E_|_x001B_,@¨Ô1Oÿ´,@_x0019_º_x000F__x0013_e_x0002_+@Aò_x000F_,@.?Ò_x000B_Ì,@Ìeê`U°+@)Të×Ã¦+@~BhÖ­Ú*@)_x000F_N0_x0003__x0007_m=-@Ápãþ_x0015_ ,@_x0002__x000E_¥\ÑÏ,@vð«&gt;2_x0006_,@ïe«¥×,@))_x0011_jð¾+@Î4z;ó6,@Lö×Î,@\_x0002__x0002_¬$_x001D_+@¬58Ð¢+@x3Qt­ð+@~XtØ_x000C_ß*@)_x000E_F®ù-@C#~Cø_x0005_*@d9K_x0013_Ý+@ÛA_x0004_`+@Ð!vtÀ*@Ü+3ß º+@_x0001_ó_x0002_æõ*@]Q_x001A_Õ×º+@yÊ4È#,@Yï!+RÅ+@w	_x000D_ß,@ _x0001_(,@÷±Øë·+@ñ}"ù-@_x000C_®ævÌÑ*@Ñ^b_x000E_(P+@_x001E_@i×µ,@âsìí+@ú_x0013__x000F_e[o*@¡Väý¿D+@_x0001__x0005_Ùl_x0014_vý-@ÈD_x0005_÷¸·+@_x0013_Ö®4E*@ËnkÃ_x0001_E,@LÚ[WI+@_x001D_ùxÒxÅ+@éheó_x0016_V,@U¢Tü_x000E_´,@à_x0013__x0003_ÛW+@¡ªã³§+@­âSúÀ+@ö+¦ß,@|°1â¡,@ô]ó¾1W-@@mõ ¯+@1wÿäâ+@eÓ_x001F_Cî*@_x0001_Â®09#+@f"uÒ_x001F_A,@5¡×Ff*@\_x001C_ð_x0014_³_x001E_,@§|Zî2+@HS²Þ_x000E_,@&lt;_x0013_7c,@µÐ#ä]K,@y`o#",@[5àÎ+@rû_x001A_,@_x0004_-ÛªSo*@PÏç¨?+@_x0002_Ä_x0013_-@.°-_x0001__x0006__x0002_ö+@m5M"_x000B_ÿ,@#Yh|cè*@¢fMrl*@×½_x0003_ÎÛ,@ ×:_x000B_±ª+@_x001E_¯ì½ð=,@¯ÃûÊÃ',@çhM¿Ó,@'_x0006_®Á±*@yz_x000F_4{*@=È×	P¤,@s#eiß_x000B_+@ò-°R,@VL_x0016_ÒÝ+)@ÑéÌf_x001C_u+@c_x0007__x0007__ù+@*3áUó*@2§ô*@_x000B_~ðgªF+@Rm&lt;ß_x0012_~,@Ê_x001A_?_x000D_³+@$g*ÑWý,@©F°N|*@,_x0012_¬Àeè+@Íÿ_x001B_¿.+@_x0005_ÁÖÙä,@_x001E_Æ½ÒZ,@P&gt;_x000C_'Ë+@\_x0004_éìâ+@£!_x0014_ª.,@4Ö_x0003_®	ç+@_x0001__x0004_Íºá{!É+@z¦ø_x001E_Ù+@ÁæéØ_x0018_Ø-@µzê=+@^~÷Ô,@_x0004_Kÿ¥ÂI,@Cúá{À,@j´ñYe7,@_x000C_UÕùÇ+@x*Bóz+@ª®4Ä_x0018_E,@31Â¯V*@6Kèå+@m_x0002_.Ìtö*@ À:Ó¦+@ýgu_x001D_!Ð*@QàB/ñ!+@h_x001E_Á¿á+@è_x001B__x000D_8-@_x0014_âqG+@6Â&lt;_x0005_,@¢}]ÿ*@{Ë	#_x0007_1+@úAv_x0012_zË*@_x0003_uø[v*@éõ¸µcW+@'æ%aKé*@¸J_x0015__x000F_Ðñ*@vX_x001C_¬~a,@bVü`Ïð*@äGx÷+@;úé-_x0003__x0004_Õ_x001D_,@_x0001_ Æ_x0001_+@_x000F_&lt;z(ëé+@ÝDUfÙ_x0015_+@?¦Ñ©)@_x001E_ÃºûÓß)@ø6'N_x0005__x001B_,@¥É_x0003_»+@7£_x000B_åa[+@|?üþ_x000F_*@Ð_x0015_ýMã¯+@èÁ1öÿg-@ÁPWÕåz,@ç^Oªö+@ ß±Rª*@_x000E_uU'Ä9,@_x000C_¯fXh*@_x0013_Eï_x0010_+@V3mv~+@61"_x0008_ñ*@_x000F_¾Z+,@¬èÐ_x0002_^+@:{Î}î¬,@óóóÊ_x001C_R-@kè_x000B_â+,@_x000D_¼_x001A_*@_x001B_£P4,@QïÂ²Å*@pwûØ+@ù_x000F_Hy»,@^_x0015_½XØÿ)@ßZ8v,@_x0003__x0007_%_x0014_ã&gt;FØ+@%+ú[9+@«¸_x0016__x0017_S,@,_x0004_Ô·(+@ãeÐ_x0013_ð+@8u4°ù*@K_x001F_­48+@_x000C_0Úu*@ªÙ­¥Ä+@êöXÅ¼+@GW_x001D_«iy,@O¶ýÕõ+@ù0î_x0005_î+@ÇÉµ6+@¥_x0016_Åz·+@_x0001_gß_x000C_¹Ú+@d_x0005_²Üí,@eb6wC,@8þyÍõ;,@7E_ãA+@_x0002_&lt;P¯],@Å~ÖÃÛ+@HÆf-ö*@+¯_Ý|¨)@\Í|É +@¶v_x0006_ß_x0013_.@Î°16% ,@c/¡ËÇ³*@îN6_x0012_RÏ+@_x0004__x0017_J}å*@¾Êse{)@:³«Ö_x0003__x0004_¦2,@é¥*+@OåÀ59,@æÝmxd+@ÊÊq7Ô)@h3¡9M*@_x0013_ÊµSû_x0007_-@mº_x000E__x0008_.Ü*@zG|_x001B_»+@_x0018_â¡¸_x0018_,@#ý*/+@8¦ç-É*@S¬_x001D__,@»AéTþ¡*@9Ù%&gt;¾+@_x0013_¿w¶ "+@&gt;î«+@á©a_x0007_Pì+@_x0004_ßwÅEm*@þÛ­Ø_x0002_+@Ðg/_x0018_,@¡_x0011_¹{	Æ,@'«_x0015_"Î+@@·_x0019_*@e ûùL*@`æ_x000B_¹*@¸Å§ò_x0006_V+@ý³ïgR*@âi&gt;Ç4õ*@¶j8_x0001_MI+@¼Vî_x0019__x000F_+@W@Ê=+@_x0004__x0005_uoãNÄ*@&gt;ß_x000D_&gt;ÎQ-@E:, ,@_x000F_(Á§äR,@âtÜ_x0001__x001E_,@å5_x0002_ën·+@_x001C__x001C_	É*@ °_x0007_î+@-ñ4\_x001F_(-@^pbl\*@_ÏâêÆ°,@@tÆ_x001A_ï:-@|_x0001_&lt;_x0004_,@_x0003_?V½Õ°+@¡èÓ$_x000D_+@"y_x001E_Þ0+@nB}{+§+@tý^_x001D_3&gt;,@_x0015_È;×*@ÀWFö&gt;,@_x0007_Íð¯5+@ÎY©¯D½,@InóMË~+@¡_x0013_¿Y©+-@ÊOn_x000D_+@	+à_x0001_5,@ÜS_x000D__x0001_)Q,@'A 2-á+@v&gt;'_x0014_V,@_x0011__x000D__ä±+@V¶2A_+@K_x001A_`_x0003__x0005_eý+@K[´ *@Ý_x0011_ä*@_x001B_èN®]+@Îäoî)@%Ç?7\*@*ncn+@GÉ9&lt;_x001A_7*@fõiw_x0003_7,@ðJ@Qý_+@°}_x0002_ÚÇ*@ÄÝù¾_x001F_+@=¢ü_x0013_÷+@§1óß5û*@iÓVvjÇ,@é¾_x0003__x0016_8³,@}:8_x0008_oò*@P÷ÃÝ&amp;a+@%yÐ»U*@_x001D_î¤.é+@S_x0004__x001B_$_x0013_*@ÈÑ_x0007__x0005_a,@_x000C_;å*x2-@¼_x0010_Úe×@+@£_x0003_Û`ê*@m_x001B_ke_x0001_`,@r1äB"Á,@$dF´^Ý,@Ð"Ü­9+@	¢ò­¸*@^Zp¶+@¼çô¨PÂ+@_x0001__x0007_K&lt;Ê?-Á,@c|_x000E_e2J+@RÑ®E¡*@¾«XY,@_x000C__x0018__x0003_+ku+@4~ÆýL"+@{_x0003_u_x000D_Ö_x0004_*@V_x0006_Õ3_x0016_+@Qo^¦÷þ*@_x0018_Ôláw;+@·êY-@¯a_x0012_s,@à6JçÝ+@$úéóº±-@±?~­Ä+@}¢Ënì3*@s¹Ô%Æ_x001A_,@|_x000B_À_x0011_YÅ+@}	ªåE8+@7Ìä_x001B_´p*@S_x0012__x000E_JP(+@ÚðDùP+@ss3¿_x0002_Q-@}@þD+@X¡êç_x001D_M,@£Ú+Ábs)@_x0007_o_x0005_B_x000D_«+@îC~*@57ì*@JêÔ	*@=¥tD+@N_]_x001C__x0001__x0005__x001F_+@®p_x0006_×8+@ömô+@_x0010_/'&gt; ",@U)í_x001A_U_x0010_*@ñÞpÈ_x001D_+@ñùÎN5,@¤*~5w*@»eyÑ,@ÅøQ}+@ôÉ7ì:_,@øÒ7bð|,@Nõ_x0003_/_x0018_+@®_x000E_2x_x0016__x0017_+@&amp;×_x0004_&gt;¾*@*P-_x000B_+@J¨p¦+@TiÕ_x0006_"¯*@¬&lt;·µ +@ë_x000C_ì[,@ð«cò_x0002_±+@3§Ûsé_x001E_,@{Bxáv?-@_x001D_¯ã¤:,@hò×2LN*@_x0006_´_x000C_Hµ+@_x000E_=ô"² *@57mGøq+@Q6Ao,@_x001D__x0002_]§\+@_x0013_Ñà[­_x0012_+@-ãäepì*@_x0001__x0002_Ý_x001B_Ä?_x0018_-@_x000B__x001A_ÀÁ#-@S®_x0005__x0017_Á_x0017_,@\Ë9ª·¾*@J¶/Û*¨-@+ðwR_x0004_à-@¥ñB\U_x0016_+@^BDÝþ)@Þî?l+@U£¾!©*@¾_x0013_³Í-@ÌFz*@C_x0001__x0018_¿,@Ú7$VWq-@½l&gt;K-@½Ñq_x000D__x0010_Þ+@ö_x000D_&lt;Õû,@_x000F_°î!_x000D_,@.úMx&gt;Y+@_x0010_XÕ}Ùö*@¸_x0019_X	_x0007_â+@_x001B_*¥Ï»ã*@ÞùT9_x0007_£,@æ!_x001D_RÎ5+@3án',+@Øoo=¶+@Õ¯_x0014_Ò¤,@sì_x001F__x001E_Ã*@L_x001D_dnRç+@ÙN´äÈG,@À¹EHÕÁ*@öYJK_x0001__x0003_&lt;_x0010_,@éOdwE¯,@p_x0003_Ò{¨+@Ss3Öª*@¢ÆÛÕ,-@^r0»Ç]-@üay¡_x000E_+@Ï$Óm*@¯V_x0006_||Ü*@ÐáoQ9_x0002_,@_x0002_]U¤±{+@ÿæJ$Û4*@_x0014_|P²,@êÁ2±{-,@2ÂCè_x0012_,@À_x0013_:#_x0003_],@ô¡_x0008__x000B_+@d^6_x000D_,@_x0007_ül8cØ*@_x0017_(+DEN-@õ_x001F__x0017_É*@M_x001B_I+@·o5ó*@PÓT/F+@_x0004_}+ùÔ+@ì©ºó*,@Áèfvo_x0015_-@î_¨;÷+@Éë«fM,@÷°_x000E_(¢+@ªè~[|+@-_x0001_ãÝë+@_x0001__x0006__x001A__x0011_sq_x0006_J*@_x0004__x0017__x0002_þÔ*@-w¬À@+@æç5ï\t+@-3&amp;_x001B_9¤*@ÑÿÃF¡(,@ÞÑ_x0011_Óß)@_x0008_üº_x001C_F-@ÒYÞ_x0006__x0011_*@¯æýàÐ,@_x0016_(Ë0ªï+@)nâ]&amp;N+@=e~éýî+@ÆË_x0003_Ã÷0*@¶nWC'+@§pHd¾o-@®Ð`-Úp,@±GH¿_x0014_,@Öùè_x000C__x0010_+@Ø	Ðá,@Fæ _x000B_=°*@¹0_x0007_ì_x0014_Û*@Î­_x0001_]YÚ+@Ûgä(+@¶¢ CE ,@r]_x0002_ck+@yl:Ýf°,@¼B«~Àg,@$ÈT­ÝM,@_x001E__x0018_²§¯,@¥_x0005_ÎH_x001E_ô*@¼z]ç_x0003__x0005_´ý+@äùNà*@Ié×_x000F_Ã+@NØëqë±,@+aSà_x0005__x0003_-@_x0002_c¥Äd_x0016_+@°æöÊ2ü,@¢åý`_x0001_ÿ+@½C{äF_x0013_,@_x0011__x0018_rÄWù*@Ói|í_x001D_+@Zb&gt;=,@¢^;_x0011_kí+@_x0006_Z;&gt;B*@ÿl»Úì_x0008_*@-Íßù¡z*@_x001D_ïÊdtd+@al_x0005_`M+@uô£î_x0003_-@XT_x0004_8_x0007_$-@ÙëgCN,@²þÿ&amp;_x0005_%+@_x0013_·8ÜÄq,@¡°q¼*@À`ÛÓ*@R`ô¼È*@_x0004_èÔ»Yí*@_x0018_b#¢;,@_x0008_±0ºnT-@'_x0015__x000B_pÞË*@_x001B_M_x0018_H+@Zÿ©¶¹:+@_x0001__x0006_:6±åÖ++@¥Ù®_x0006_Â+@ÚYãp_x0003_+@bÇÕvÛ±,@¹_x001C__x0007_4+@×H_x0008_¶+@¨£¿:,@ª¦Óßð*@UÓmë­,+@_x0007_´Ì[ÏÐ+@³Zy_x000E_ä1+@ÌPB_x0004_8+@Òv_x0013_·',@ïÒ&lt;PÍ\+@Åº¨,@ã¤_x0011_*@ÂÔ÷	-@5$¤º9ó,@uzÝù6S*@tÓBbá,@_x0002_«eV+@/9pçÙ+@_x0005_pÜüí-@_x001C_Ôó¦*@{_x0001_%óå_x0018_,@,2_x0019_,@¸ØØÒ,@Ï*vÓ`ü*@÷)_x0010_Ý3+@[2ØhP+@¢­_x0003_.Cs,@j½»Ê_x0002__x0005__x000F_ì+@úRfÇèØ*@6¤.&gt;_x001D_-@?Ã¦ðØ*@_x000C_	þÐSø+@;¤è¥_x001A_,@§[|.À*@ñtj6#)@&lt;%à]*@pÌ_x0013_}_x0004_B+@}eê++@È^ðþ*@ñÛ¿¾_x0019_o+@!t	Ö+@2_x0006_zi_x0015_-@¬=ñ¹~½*@ÄåèYfã+@«£Ç: º+@õòÎçI,@}~qT×&amp;+@3ßcër+@ã_x001A__x0003__x0001_·+@¹uÞ0w+@¶éX*òx*@ºzÛ_x000B_+@¢`Ù¹±ô*@_x0005_\¿¶þ+@V£K¿_x0006_+@ár0`t)@â'=&lt;;&gt;+@Dû­Î+@_x0012_ÔË]+@_x0005__x0006_bá_x0003__x0018_+@_x0013_ÛJ8:_x001A_-@t_x0012_ÛO´|,@Dü,)@WØn_x001D_ F*@ªÔúÓWÁ*@ø]YQØÁ+@_x0001_(Xí6û*@ê«GÆO,@ù9qêâ_x001B_,@}Cà·t+@_x0002_Ä¨'u6+@ï_x0003_Ý¬q_x0005_*@¸:Eò)+@ã?Ògïñ*@¨¯7F·+@ùAþK.@_x0015_¬èú¥¡,@5_x001D_ò2r+@m\øH-@¾,,o+@:¢ëáI_x000D_,@êÈd¸_x001F_+@ÇMædñ*@ð*i]_x000D_î+@4;FÝÜ°+@G^ø¼-+@÷¦:¶Ú+@J_x001A_Í·_¼,@g_x0008_ÖK63+@£°½{gö+@_x0004_feE_x0001__x0003_oÃ,@Yv%£Pë+@Nvß 	*@åá2*_x0002_?+@_x001F_;ËÏ+@:²(è&gt;,@º+_x000F_^-@ç4tyF,@_x0002_X£63[+@]XRé7.@±ÿ_x0017_.@ÃÉc9z)@H_`eï+@_x0008_ÔTmlR,@_x0010_}YFJ,@N_x0004_]¶½ñ*@®Öò%+@Æ¥Pð®¶+@¬ý¼º:+@_x000C_ÔÒ²5Ñ+@þ¯ÖºÍ_x0001_+@/$'X_x0010_,@t_x0017_î~ª+@îâEf|,@M_x0006_~f¹+@X²_x001A_)@ì_x0004_åXF,@pÎ­89*@ºf?©^w*@¼~PÔ,@$©§ÖW,@e·ÛOF+@_x0001__x0007__x0013_'ï0=,@Ìþ¿Ç?É+@$ì_x0014__x0005_Kù,@ ãKMDº+@Àü°¨N+@û¸uI×_x0015_*@vµ_x0008_÷aØ+@P»_x0004_[F0,@¨5)_¨_x0003_,@/ÌZ@*@ø°S-_Õ+@_x0018__x0012_Tíd+@:ä_x001D_DV-@øµyv+@u¥ó_x0006_ç*@­RwÀ_x0012__x0011_+@&lt;_x0014_?u*@U_x000C_(%º-+@/ëë_x001F_´*@¹Tç_x000B_º¦+@Ðf»T_x001B_*@êfÃ_x0006_(*@Á_x0001_)ou_x0002_+@  /¶»_x0019_+@?ÂºX³A+@o³ô§¬_x0019_+@ÞÎ¾v~,@Êµí_x000C_+@ ^·ç~*@0·T&lt;Ù,@_x000B_«_x0003__x0017_ö	*@_x001F__x0003_¦_x0001__x0005_/»,@_x001B_h÷9îñ,@É_x0017__x0011__x0019_¥*@_x000C_æ_x0004_kö!,@vB§@Ð+@Â__x0005_Õ,@B_x000E_M_x0005_Ïr+@1if:jÅ*@pV²6²à+@_x0017_/	«,@õïÏ&amp;_x001D_¦+@bø{[w_x0014_,@_x0016__x001D_Ñ&amp;/¶+@É&gt;_x0017__În-@ñ¸cCÒ+@èÂjP_x0012_H*@Ò_x0001_H¿ÆÎ*@}²ØH01*@Á#Æ&amp;âÒ+@ E ´{-@gÅAÂ2+@y_x0008_ð,@âÀ¬é*@__x000F_BX+@_x0002_]&amp;2_x0003_,@À«_x0004_âPo,@_x0013_¦i8ÝH-@w_x001E__x0010_ª{_x000E_-@²¼ã+@Ü&lt;_x0013_è¤á*@Ï±_x0002_Hî+@Wµv_x000E_I+@_x0001__x0002_øà¶t|Ô+@Ï¤É ?ú*@i_x0005_Kï£*@8áå:ð)@_x0010_*2HA+@òØ?Ð@à+@Õà¢Ô3,@_x001E_ÉpÚZ,@]_x0016_¾_x0011_i+@È¹ózÉT+@_x0011_ÃS_x0005_{+@tt×%,@R7ûàT*@ma_x001F_q_x0011_+@|_x000D__x0005_Ä-+@"Ttì¬,@îVÁÃH+@Ä47_x001E__x0017_ï+@EÞäVd¡,@I&lt;C},@­v¥ò:,@Þq	;3I,@j1_x000D_._x0002_Ã,@¢Ö/35_x0003_,@¼?0fÉ+@_[_x0005_'_)@_x0005_|îââ+@uè_x001F_4u_x0002_+@bÙnrë+@OÒÜ¸,@hjï,î¤,@ë='_x0004__x0005_x*@Ó_x0007_¾% þ+@AÓô_x000D_5-@¹Jë_x0010__x000F_l,@~¿ác+@ `_x001E_Ü+@yæÛe	·*@p¿M_x000B_¹,@ 3ûäI*@u	ø)Æ+@_x000B_¬_w_x0004_[+@,"wùÆ)@è$½º+@_x001C__x001B__x001E_|,@D4;F¹*@Ü¤£r_x000E_*@k1@Èþ*@,'áµ¥[,@2ºÃÚ*@âÞBËøn+@Àï©_x0003_;î*@ÖÄh_x000B__x000E_,@L¸Ðbâ+@zÎ¼/6,@ÓÃ_x0013_k£*@ã&lt;n&amp;_x000D_+@÷º_x001F_buL+@üj|ç¯+@AÚ]ÆZ-@Ç9¶P+@{$?_x0001_w+@_x0007__x001F_Ñ¡_x0002_+@_x0001__x0002_Á_x0004_wÿ È+@·Ôeàê+@UW+ád-@Õ_x0001_Ú¥Óx,@J_x000E_úþDû*@Ä_x0010_µ_x0007_û±*@AèQbæ+@$Sòt,@Qó_x000D_òÚ-@Vüix_x0006_,@Å_x001B_W1Å_x001A_*@®¾_x0014_L*@%¥E5¸Ë,@þÐ9÷_x000C_7-@éaL_x0006_*@ã{yÜ*@ÏÞðW¥,@6_x0016_u^mk,@ÓBÖ&gt;j+@_x0002_Ùûôÿò*@0{,wß»*@¶Î_x0013_P:+@_x0013_4ßÆ],@GNhZ()@ çõÝW¾*@x£íy&amp;,@\ÊÒ¤È*@Ô_ÝÒ¹²*@_x0013_¥U+g},@Z^å_x0017_+@d^N³¶+@ýøm¹_x0001__x0002_ä)@¥ÜZ_x001A_×+@õ7`aJ+@_x000D_¾bÆÊ*@ö,&gt;0+@©ñ_x0002_c,@+_x0019_®ªc*@×ZP0+@_x000F_q¶Y+@Ý@Wg_|,@s_x0014_¿qÆ+@´äjfê+@N2jôÊ)@¨¨RÊ+@Ùê_x0019_Ø·²+@&amp;´=uëA+@¯	ÅºÓl+@_x0005_6ê·e,@Ü_x000D_C_x000F_º,@´í3n¹+@w_x0018_Êaÿ×+@.¶¾ïH*@_x000C_ ·ïì´,@y8_x000C_ +@¼_x001D_*­m,@_x001B_A½¼-@*3Åø³,@Æäi7+@[þ3_x0019_}+@+y	/-@;m§[+@ÄòÝAÚx*@_x0004__x0005_þË&amp;²º_x0012_)@r,`_x0012_%-@_x0013_fë¢21,@A1Â7+@{Ô¹Æ_x000D_*@Xëö_x0010_Á,@®å7ö_x001B_+@H`÷j`0+@5VµÒi+@_x000D_ :GA]+@_x001C_?SÁî2+@Ä;¦¹Ýj,@_x000D__x001E_.¨_x0019__x000B_-@ _x001F_A_ö)@æÔ_x001B_Ð&gt;þ*@Æ¤2ÙO+@Zu(±ù+@8¶ïÄ*@_x0014_üh~/-@?çø+_x000D_Ø+@~¬F?Ç	,@[*×´ØÃ+@óÚö	U+@Ó_x0003_UÂ"&gt;,@Aôi_x0003_*@*ä5cÏ*@yüPDf+@_x0005_^_x0001_äù,@Þñõ+@óá}\+@+7_x0002_À]À+@_uh _x0001__x0002_$w)@)O1ber+@ Íµ_x0015_d£*@Åàî¦À,@jÖ8#bf,@mg¨jÞ)@²AaDË+@É¬/*@=AÌòÄy,@_x0007_îö_x0001_äÂ+@º;Ê´4P+@°üS&gt;V,@oÉM_x0018_B°+@öA3Îã+@_x0013_eâmÙp+@_x000E_üâë x+@bb¶»=_x0014_+@Ð1g`_x001E_,@_x0004_XFDv +@yÈbÐj{*@ù²ðûTy+@)&lt;S½|ó,@ý4ºqÐ¼+@4bç¨°5*@¢g[_x0012_+@ö\y X{)@Üµ_x001E_Ð_x0018_E,@_x000F_ÎwVi!+@'ìw	§,@ôtiÕ_x0017_+@)"¦ÿÀ+@÷ñÆ__C,@_x0002__x0003_o.¥pÏü,@_(Z³¾s*@ÿÓà_¨P,@ÂíÄ_x0004_»+@ß»_x0010__x001A_A¹+@­_x001B_¸S-@_x001C_Åc8Þ,@¬_x0016_&gt;û`ö+@»[¬g¸)@_x0012_í¢ª!+@«ÛR_x000E_ê¯+@âÏ_x000D_$~µ*@aAº¿*@¤Ü)v_x0011_O+@_x0016_õ	w*@N\gw+@Uë5_x0013_-@½°Êa¶Ø+@l´_x0016_Ð4_x0010_-@Ç¸F¬_x0019_.-@²MÍ*+@ý¨\¬+@k:z_x001A_u}+@E	_x001A_3tR+@êõZ`,@µTg&amp;*@¢H_x0018_ÿØS-@;M_x0001_½fc+@û_x0016_µâ÷*@"ÉâÆ³*@-BL!n*@DÔò¬_x0002__x0005_·+@B÷øC+@í_x001D_ØÑ;l,@éÜm_x0007_¶+@þÂ_x0008_ý&lt;-+@»xa\+@'$_x000D_ÏhÅ,@_x000F_±+l Ð,@!äÌ*_x0018_,@§:\_x0003_M,@¦_x000E_üÇ_x0005__x001A_*@¡s_x000F_M_x000F_D,@2	NUëy+@_x0001_kæ,@ù_x0006_s_x001E_M,@_x0001_c _x001E_¼ê+@_x001A_Æ_x001E_³I8+@_x0006__x001E_À¦U,@4ö·è_x001B__x0007_-@¦ÎK+µÙ*@Ñq79,@´åÏöô*@VðèJ _x000B_-@«Vª_x0017_,@¸æ_x0013_Þ®A+@Ñ­øÒrÌ,@_x0016_-èÏý*@_x000D_â³ÇÒ+@(j_x0018_Øë_x0004_+@_x001F_6³{½+@77jì+@=6ç_x0018_¹Ë)@_x0001__x0007_Ý Ú&amp;â{,@qÈ&lt;cQ+@ÆâG¼¨¯)@	Â_O(i+@{oÃR_x001A_,@¡c_x0019_è(,@_x0011_¶Ïë,@p_x0018_õ_x000E_l-@#Ê_x0016_Ð_x0006_ý+@L_x0019_ÙëT©*@,£"^$ì*@ºÐ¡{+@_x001A__x0005_Ç¬wQ+@½`_x000C__x000D_)-@_x000C_\nZ$+@û_x0007_:Hc+@æÁÏ+2+@ÓÛIòX+@_x0003_Û¾_x0018_â)@é4_x001F_üQ,@ý£^ü_x0002_5)@_x0008_g	¶|B+@À.´æIÜ+@áÅ_x001B_]ä*@:PR©+0,@/s_x0015_:,@.	©ç7+@·_×\S,@Hü_x0004_Uì»,@ú¾_x0014_fÕ+@ _x001A_H_x000F_z,@PÈ(}_x0003__x0007_¥,@j&lt;À_x0017_N+@_x001A_¨¿|_x0001_Ù)@_x0010_oºP_x0006_*@íqs÷J_x001D_,@)J JW*@´&lt;³Ñ+@ ³[U+@Ä_x0002_ZªÅG)@FØÍ_x001E_D+@_x001E_óôêËt+@_x0015_KMµò¨)@	TÎÁÎ3,@¸(2 ú,@²Æá_x0002_,@F*è¾A+@ô_x001E_]á+@ÁÎ¶üþ,@_x0006_ü}]2ü*@ò,I÷',@&gt;JAÞú_+@_x0017_ÜÒÿ_x000E_`*@Ffµáx_x0005_-@¬_x0007_%_x0005_+(,@s§:ñK*@¸_x001F_ëS+@_x0004_îìàÝ_x001F_*@vóD¦úú*@ç)_x000D_=£_x0012_-@Ã¿²AË+@¿»neO_x0005_+@ñûáã®3-@_x0002__x0003_Û¡åÄ¬x*@Ç´º-¸2,@_x000D__x0002_[ý=_x000B_+@8=Ä¾_x000D_m+@FeKJò+@Oí£$½*@a£ë6_x0018_9,@Û_x0018_(À^_x001D_*@Ùn~_x0018_»T,@&amp;_x000D_ä_x0001_f*@»6Îzí©*@£äK6+@_x001C_ß_z÷*@Þ|Qý_x0002_+@#.Ï@,@þ~Y_x001D_ÈÓ*@·´´'s_x0001_-@²$Ê&amp;Ù+@]#ýtÁ*@CzMö1i,@cí{ï_x0015_×+@ª7TÂRÏ+@?q¥é+­+@#_x000F_×_x0006__x0017_z-@'2OÉ©*@z¬|_x0015_¢Õ,@úZ¼Q,@c_x0017_Î#GÛ*@(p·¾îV,@	8eéÜ*@¿|/| +@¢g_x0011__x0001__x0003_M+@R#øGÒ*@©&amp;ìþO)@öät@,@êA«ÀkA+@ôÞDâêÈ,@³²*@øÈSkÖ,@bK=+@Pß`Ç£_x0014_*@¾EH_x0013_¤(@_x001D_À|_x000B_¹`,@®·¹_x0002_-,@Rð_x0003__x0019_c±*@_x0004_^L9_x001E_à+@`¼/=Ô_,@¼D¹¿¶+@Âá|Ì2-@ñÅ«*@ÇÅº$Aú*@_x001C_x.ô_x000F_J,@KÒ:$¾,@&amp;_x001F_®é,@_x001F_+ùåwþ,@´õò*@RD¤,@Û?Äa±*@N_x0015_ë_x0018_,@î]V*@ _x0008_ôø_x0017_Ã+@¿ö_x0012_¿:+@qhÑTj¿+@_x0003__x0004_½§µ4Ï²)@îÂ!¾éê+@- {H_x001D_+@ÔÜ¿©:,@Óç.x ,@PG=-+@ò¤S_x0004_L+@C_x0017_Þõè_x001A_+@ñm_x000D_Üø_x0017_+@ªØn1"_x0002_,@l§.KØA,@Óõ5_x0001_E_x000D_*@²¯¼Íh+@Y_x0012_ë9Óu*@¦ã¸Z¥+@)Ý¯ }_x001F_,@$_x001C_HêéB+@æ_x0013_ÿßî,@Oi_x001C_3,@rÌ¡ ';+@ü9_x0017_:,@_x001F_¶rÂ9ý,@(Ò_x001D_:¡+@xùø:_x0014_,@aEÆ·U*@Æ4_x0004_WôA,@_x001B_BÁT,@¶©,NÚ-@©nê/¢_,@2}õ±Æ,@ÇìCp_x0013_+@_x0015_^qr_x0001__x0006_Sé*@_x001D_s_x0016_û)3+@v¯4_x000F_ªº)@iÞ¨Ò_x001E__x000C_,@mmòâ%,@ï{¦E+@Ûññ¹³+@ÉjÇÂ_x001A_³*@+f»Y,@©&gt;_x001B_=!-@$Ø,*Ò*@¸t&gt;ê_¢*@à¹¼õ&amp;*@òÙD,ï,@&amp;CQ_x0015_gh,@A©`ªø*@ï.%?©+@¤3¯m_x000C_Ï*@_x0003_%ì	H+@êÊ{*vð,@5ßP¤2*@\v´²µ¨,@ºFJ7ÈÐ)@r¥K²+@}XÇHÚ*@`ä'¾Øh*@þêòó_x0003_,@_x000F__x0005_'¯6_x0004_+@wh,X	M*@_x0006_óó+@£¨©îR*@_x001F_·_x0002_U-@_x0001__x0002_°Ñ´Rð+@:ÃÖºz[,@âY|£)+@|,+Nëë,@X¸°Ï_x0004_-@æ8Ýz¹,@_x0012_ûOóg,@Á&amp;Äóè{+@zº¾i_x000F_+@ÆÂÎò_x001B_*@ñ=Ù'!à*@_x0014_3JË*@~ó._x000F_Ý=+@_x001D_ªn:ê_x0015_,@ôh(`TB,@Üdk8G+@ÄW_x0005_Þj_x0018_*@N|")Â*@ZZ_x001D_îþ+@Ù_x0010_­+@òsc#_x0004_Þ+@ê Áþ¯N+@(r¤Ú+@T$ØàÙ*@µr%£_x0001_À+@°æ,@ ç¶ß?+*@ëQ_x0007_/©,@S§IóÛ·+@}_x001A_zôi&amp;+@Ç÷u_x0015_[+@b(×_x000C__x0001__x0002_3*@®°×}»_x001C_+@Ð_x000E__x0013_+@{?ÞO¬_x001A_,@V1Ä;×_x0015_-@=_x001D__x001D_Mj+@_x000C_U_x000D_«N-@?_x000B__x0017_à*@ËR(ÞL+@fñµô&lt;*@h2RLS,@wa_x0005_°Ö)@6µ#.d_x0015_+@Ù¼ÜÉ#+@üBSã¨_x001A_,@_x0014_ö~íg2-@i3|.+@Ùä_¥,@ýeN",@k_x0003__x001E_³à+@_x0003_Zä9m_+@hMªÀÖõ*@_x000C_ã=¢D,@ä7P_x001B_Ga,@ªTù¶_x0002_,@_x0018_Å°_x001B_+@B_x001C_Ï&lt;,@¤Ê8_x0002_+@Å3á÷*@sJ1èD+@+Ä	m'+@Y»K	-@_x0002__x0003_$ñ8a_x0001_*@þ_x0003_ðÚÉ*@G.òæ+@Ýûn_x0016_g{*@¯_x000C_;b_x001C_+@p:\ÚG_x001A_+@n~^}_x0003_*@Â2ía_x001E_­,@ôÆ_x0002_Iõ=*@ùÍ": *,@Åé_x0010_Ý$+@_x0007_\-IÀÉ+@n_x0001_Ü_x0010_i*@ÃÙñ¦ëê+@ØBÐËýH-@ôaWJµ0,@Na¼!¬,@Ê,m©Ì*@B· _x000F_)+@²·WW¼.@LvD I¯+@¸UhötA*@_x001F__x0016_Q¸È*@ÑÀÇÒÔ£*@©_x001C_Aq)+@ûß½ï¡k+@ÁÝ@F_x0004_N+@Ù;VÇ¡*@ëF Hû´,@_x001B_?Fùy-@±_x000D_í¯®+@±øÉÿ_x0002__x0004_m,@_x000F_·ÁÔ[*@º#_Ý!*@·C&amp;ªC+@É_x0001__x0017__x0001_í,@Ø,½_x000C_×+@b:¬¿%g,@LÞ*_x000B__x000D_Ä*@Ân_x001C__x001D_Y+@_x0019_&gt;©¯ù8-@_x001C_=þ_x001E_\_x000C_+@¸õÅ_x0013_&gt;í+@9¢_x0003__x0012_,@P?Tg+@â|09'Û+@ÂµÓ=_x0005__x0013_+@püÎ:,@Öë#_x0017_a,@æ¡6jr_x0019_*@Ñ´hÙ_x001E_,@se_x0003_ò?Å+@}ýÜ5*@-Íî=~]+@_x0017_ÏÌ_x001B_P4,@ ó5µþ,@ù_x0006__x001B_²+@/_x000B__x0017_*@­;§&lt;L+@ñàäÒ_x0012__x000B_*@ñ_x0006_Bæ,@bÈ$+@G/g×,@_x0001__x0002_ÉÓ4fP,@Z»±S+@Ò_x0004_¾_x000C_E-@íØfsw+@"èÝ(Ñ/,@ÇÅYÄ¥*@Ê¾_x0012_ö_x0015_)+@åBÙ!pµ*@_x0008_¢qRÆ)@­Æ_x000F_!2ã+@Cp_x0007__x001E_ÓT+@­!8þt¾+@úÕáñ¢ê+@fÜxý+@_x000F_âzÝ_x0016_-@#®SäË_x0002_,@-ä¯~¼D*@	-bî)@_x0015_ÿ²ô¼+@w+B._x0013_-@À_x0011_ÑÊ_x0003_,@J_x0007__x0014_Ùx-@*UÃñ+@,¹_x001B_¤%+@&amp;î¿ÚF,@¹®ü_x0019_±Ù*@õëÏs_x0013_J,@¹rÜ6_x0001_-@_x0011_nó4Q*@-20Ë_x0003_,@ðÌÊø Q+@_x0013_÷¨_x0002__x0003_£®+@ãñ}ÉÌ*@â#«¹_X*@39_x0017_&lt;ö_x0004_+@.	ÁÅW_x0018_+@eç±*c+@èÌÙK_x001E_²)@cå,ß+@N_x0017_C|øÂ,@ägÏ+@¿í_x001E_¯ÊÈ+@®`,@®ã'ôy+@N0;$k,@À_x0008_¨oæ=,@ ÌoXF+@_x0019_¥ï~@Î+@øÇ_x001D_t_x0006_+@±PRò+@^Ú«l2_x001B_+@yÓmîÑÜ+@þêøÝU_x0005_,@	_x0006__x0014_cº+@2B:.+@_x0011__x000D_Ñ7OÞ*@R¤_x000C_mVæ+@êÄ6HÑk,@|_x0001_p¸¤+@_x0014_¥_x0003_Ù{6,@_x0019_ÑB&lt;Ñ,@¬q_x0003_õÚ*@}×ÌÑ+@_x0002__x0003_ý[$Â+@!I¦QÊ+@ñfJÄ6+@²æÃþû6,@oX_x0016_Ä°_x001A_*@SÍv³îù*@ãÊ&amp;Ú!+@i|ñâ_x0018_d+@Ó*ËúBf*@¿ÿÜ*_x001D_î,@NT×uo*@Sýmþä*@:ñx°W+@_x000E_Bò/$+@ÄkÙª_x000E_Å,@ìô«GJ+@}Ëf¼Î®+@ãU_x000E_º,@C:_x000C_F_x0001_+@%_x001D_ýÕ5a+@ù/Zü¿+@áHÐïu,@fÌCË«*@ÎÄÞc+@c¢Fò¶,@©&lt;@__x0014_,@Ñ°sqb,@ñí_x001D_G$*@Ñóû_x0005_©+@=Õ¦è~ï+@usyôX,@^:q'_x0002__x0008__x0002_+@R¬Íò+@ÂÍÇ_x001F_ö«+@ûºð¨_x000D_,@_x0007_h4çZ,@c_x0002__x0011_Oø*@y8KòÍ¾,@Á6_x0004__x0019_,@4_)ûÙ_x0015_-@+_x0018_(8,@'Ï_x001D_½z+@Uê_x001A_À×++@ùiÂ×Ç,+@ëKoÞm+@m6÷ÔÒ*@_x0003_zfAÓ,@·Ïñ9R*@_x0001_ê¦Ðº,@_x001A_t&lt;-³î*@²wLe±_x0019_+@¯_x0016_ß¿ì)@µ¨½ø±ó*@_x0003_Æ*X,@à1_x000F_Dqì,@[ìÓ¶wª*@e_x0016_g&lt;+@Ôü:_x0015__x001F_Ð*@5rëNwË-@+ÙYèÑ*@_x000E_EÏþ×)@_x0017_ ²_x0005_;@,@MÛ_x0006_ÉY,+@_x0001__x0003__x0001__x000F_õ2¹+@®QÐjsì,@º!»°+@_x0018_TùùZ_x0016_*@H¶T0Zâ,@óï¾)E+@R¤å±À+@_x0016_P_x0006_:é+@_x0010_QÁ¦õ*+@ÇðÝûë],@v­Ô_x000D_æ7,@),û8ðü+@Ý;Å!+@n4åFÔ¦+@r&lt;éª®[+@PÚ)Å+.+@fsè]»]+@ps_x0015_·=¹-@ldä*ÿ7-@BÛÔNßj+@Óá8²pO*@`_x000C__x0012_h®+@bp_x0007_ù,@Ìä_x0011__x0008_º+@±ÊêïÑ*@_x0006__x0014_Õ_x0002_R-@+ÿ74r,@â}êëÌ+@w_x0002_&amp;MCª+@¾£_x0015_®8+@üº4ì-@Üø¦ñ_x0001__x0002_Wh+@2¾Í_x0011_xB+@ÀùË_x0006_*@T_x000D_ïëd*@M8öÔ~+@ê9|Ýü*@Ü¸hk,@1"µ.I«*@È2w3/-@ü$_x001F_ëc+@Ó9µ^5_x0001_+@è	Ìêß¬*@úÔm-@Á²¾(+@É_x0019_§_x0006_q²,@úÔÛ_x000D_y+@RÙ	µü²,@_x0004_Ë_x000F_bBî*@Mø¯_x0011_-@_x0014_õ_x0006_Qþ)@L_x0019_oÖÑ+@éë_x0003_´¿Þ+@á2¾¢,*@.1ùÆúì)@$´4_x0012_j*@»nÈNu*@JyÃô+@h_x001E_Wå®g*@$Îø[,@0Á³lM+@G¹_x000E_#,b+@&lt;ê_x000D_÷§*@_x0002__x000B_`²Ý_x000B_*@-N¶Ìh+@qqÊ¥ÝC,@{_x000D_e_x000F_ÝÉ+@m_x0017__x001A__x0007_Ù_x0011_*@_x0017_2S´"Ô*@§úx_x0010_Ç+@WÚHm$_x0013_+@K©Å_x0004__x0005_ú+@J_x0003_7ÏÂ+@¬tÜ=¼t+@hÈku+@±SIp_x0008_Ò)@:²ÉÅ'+@_x0003_V¬_x001C_+@¶øèCù+@_x000E_´YÌn%,@_x0006_jÁJ°z,@Ë[kàá%+@ÉdÞ¦Ð_x0001_+@Â=ò¿K_x0010_,@ôòþð_x0015_-@®	/U+@ë2àn+@_x001C__x001A_"ÙÍ*@`=ÑÜ_x0002_'*@m.&amp;Ø¡_x0012_+@¬ÙÖ_x001D_¨+@Àl÷õ'+@_x000E_t_x001C_[$U-@æ¼_x000E_ÿ+@è.óé_x0001__x0005_Gô*@êËæ_x001C__x000D_W+@0M)&amp;+@·^_x0002_ø*@.|Ã[_x0003_,@8Öß(_x0012_,@_x0019_Ìà´V-@+ìÕOa*@_x0012_|N4_x001C_+@ãáuÉ¥×)@Ð|Çð*@Àw¸N	,@_x0002_\Éþ³º*@ýÀ5_x0008_Ã_x001E_,@_x0019_JªôÇ+@ý1V-+@#_x0001_}OC+@3Ür¿*@7ûÖ)@Æy@ó),@¬uÀz*@ñgJÑ»ä*@[Ú_x000E_õ_x000B_u+@Ç0_x001E_5[+@cªs|w+@Ê )ÄO1,@rüW7r_x0013_*@&lt;_x0003_($_x000D_,@¾h¾f_x0004_ä*@- _x0005_þë,@[Ð¿òJ'+@NÕÏõw',@_x0003__x0004_%­_v*@_x001A_hkÃÎ½+@B_x0019_7æþ_x000D_*@@uéÒ,â*@¨_x000E__x0002_þ_x0018_+@`#,yq*@âMß!*@"yL_x001A_G_x0008_,@ yÍ_x0004_ã"+@_x0016__x0006_Ûz]-@_x001C__x0014_U´_x0012_+@¾!_x0016_­õ+@ÈäÞtÙ+@ºLôGjT,@·;³:É+@¬M_x0014_æÌ6+@ÄÓ	e}¿,@A	¹¨ô]+@nã|­òø,@_x000E_Ê6ÁwÌ*@Bä`µ]ý+@ókð×i¥+@£_x0001_=jB,@oéelÄ_x0018_+@ZÚ6Û_x0007_+@_x0002_@_x0010__x0003_Hß,@Nõ_x0011_´·+@®_x000D__x000D_¹._x0003_*@ä3Zî¯+@Õ(§pMÇ+@¼èºã_x000C_ô+@ÜW²_x0003__x0005__x001F_X*@»_x000B_55+@S)IO7,@¡_x0006__x0002_¤+@:°_x001B_.Á*@àoBÝa6,@V_x0003_L_x0005_EÓ,@Ê_x0019_O£.+@_x0001_ÅöÙ1§,@FN?J +@ba·'¬+@Ã@_x000B_ò,@Û_x0010__x0004__x000E_J*@Y_x0012_CßF+@Êï½â¦+@ºE&amp;4L*@_x0010_)±Lº;-@¡9jÀ©,@¿F_x0007_Ñã*@;ÍU_x0015__x0007_Ù+@D__x001E_Ûøa*@v_x0008_\_È-@_x0015_Áx»+@ÀB&gt;_+@pÏÊ­V+@;O´ñx-@:²C|%À*@ÿÞÅºÀ+@þº¦}_x0011_n,@_x0013_?Ìø©_x0019_,@ù¤_x000B_¿ý,@êc®t_x0016_-@_x0002__x0003__x0001__x0013_.@è)@O õÕy_x0013_+@Þ0&amp;¶*@¿£ÇáÁ*@ªV¿_x0012__x0016_-@HoWóèq,@=mÙº¹l,@¨3$_x0008_¨*@ÍFvFÐ,@ûÑM^_x001E_+@ow_x0007_#î»+@ÆÀC®w)@,_x0008_EîZÄ,@{G¸$_x001C_-@E_Ø9V_x001D_*@VÀ_x0013_CLû)@~ÑÂ^cú+@pxÞ_x0019_I,@_x0007_6Ïõæ	-@F,CúI-@ªß8ï_x000C_	*@k2«¾3,@)_x000F_¥Ýæ,+@±üv0í+@·{(_x0019_8+@sÁ§²_x000B_+@¬p-}97,@ÀI9GQì)@_x0001_w_x0016_nD+@_x0007_D]PÀ+@_x001C__x0019_Íª_x001D_È+@_x0003_ß^_x0003__x0004_X_x0008_+@¿¦i^þy*@_x000F__x0018_}_x000B_hä+@ØÜ6¾y*@Ö#4­$,@_x001A_Ã»_x0006_ýW+@ýààJD+@pØp)Ä+@§PÒâ©+@Éaj0:'*@:|j£)+@_x001B_eM&lt;ã*@®!W÷)@±G_x0002_/ú.,@Ò$K¹ö¯+@'»j_x0008___x001D_+@&lt;¨"üÕD,@]Éi¨x+@_#Ïz*@¶$DéÙ+@'E_x0005_r_x0017__x0019_,@:É90Ì,@lwz_x0017_Üî,@_x0007_KÖhÎ¼+@À¨ØFAÛ*@_x000E_´0¯W_x0004_-@_x0006_²Íß,@xØèPË*@úÛE#,@4	Òel+@$TªØ_x001E_H,@¡ø_x0001__x001F_â§+@_x0001__x0002_Ðd)W«*@ñÞ¹Õi¶,@ãi	_x0011_òw+@Å_x000B_cÂ+,@"tÿ±\+@f|Q²9ä,@Ç_¤=©ÿ+@Ã=D_x0011_+@ãmX¬ç+@¤Èï,I,@&amp;r&gt;fz*@ô¿a±_x0006_6,@Cªg¼f^*@¯}ÛÛ]+@Òætúá_x001C_*@Ãa&amp;õ@,@_x0005_É)_x0012_++@ç¬#¤£+@6Ña£+@bj]"-@ü_x0007_oD*@_x0004_×sSòg+@_x000C_.å_x0008_ò)@_x0010_óÎÝÙ,@ ]dgv´,@_x0004_&gt;9äÃh-@DJÒwz*@NÛL_x0006_,@Ên(¥m+@ú_x001C_G*à+@`S\ã¨ö)@QÇ_x001A__x0006__x0007__x0014_Ñ*@_x0007_ÉAtB°-@Y§ð%*@*ôÛþø'+@ÐÔ`L_x000E_,@ãq_x0011_q_x0017_?)@Ô_x001B_p_x0006_1Þ,@6gâ.ù+@-Ïë_x0004_¡ã+@pR&gt;}_x000F_`+@­¿c%ª*@Òå_x0001_]£D+@ª_x0019_^_x0004_Ct+@Q^_x0005_Iïi,@o_x0014_¢¶ôÎ+@+¨§À_x000F_+@_x0002_í%_x0010_3+@_P¢9Z_x0003_-@_A^^×*@HË·_x0005_÷Ù+@\_x0014_@_x0016_ZÁ+@Qæa_x0002_°,@0[_x0012_õÓH+@~=ô zW+@&lt;RÍ_x0011_«`+@Y|Á¸ª³*@r#ú^à+@R6¢ÁÝ,@&lt;¤{_x0002_¶+@ÁÆUvÉ*@_x0004_J*k_x001E_*@ån_x0004_¿Z+@</t>
  </si>
  <si>
    <t>edaf76543790e31d0d53b417a9db674d_x0001__x0003_|PG_x000E_9þ,@íBeæ¨*@:í¶¨?+@C_x0002_uIu,@*õ¨Óø,@-î!+@k^*;×)@&gt;4Ë"ôL,@ã;ù¯ö*@cB×÷¬,@ÊálÂ_x0013_+@|ôYe_x0005_+@ÞÊUlÂ+@îàÅ¿¯_x0013_,@U×=°ÓF,@_x0004_x@æµ+@P¶`áS+@_x000F_=¿_x001D_+@.p¢õ+@~M_x0006__x001E_j,@	_x000E__x0006__x001B_B,@Û¶$ö,@k"¾ l+@I_x001C_HZ²+@U?R}-@}_x000F_¹t¾*@Ø_x0013__x001F_?Kb+@G6¾,@2ÍP¿ê9+@_x000D_ 	|&gt;©*@Kej_x001F_+@÷/tÔ_x0001__x0005_¸÷*@_x0002_UÛµ*@þ2ñZñ*@O_x0005_À#`,@9ý+@Î_x0014_ëÁ+@f¶_x000E_ÒCo+@_x001A_V.ï_x0015_+@17¤_x0004_-@K¹ª_x0011_s÷+@nÇ½@i*@?_x0006__x001A_;¢,@6t×±ç{-@ôb¡ºñ+@q-Ìïäi*@,Â_x0005__x0006_,@P¿+Ó*@Hx(Ó¦þ*@Gt®¡{W+@ì_x0014_	@=,@_x0010_Ñù_x001D_ç+@}/S:úf+@ùýÚæ++@_x0003_¥T}ÜÀ,@¿	E~´Y+@¶ð38+@W;ÚÅ_x0017_-@_x001C_]'_x0014_xT+@¬ä[¯·f+@ó_x001D_Á©K+@b_x000E_lë,_x0014_+@_x001C_ÄÆ&gt;Æ*@_x0001__x0003_ÛÕÑ¬¥*@Z¢[_x0010_Ù+@+_x001D_'q*@TÈ_x0011_MÚ,@ú_x0013_m_x0007_4,@j¾öl_x0004_2+@iÂ·W&gt;Û+@ÓI_x0010_u£*@û¡H_x0007__x001F_,*@¤½Qg¨&lt;+@¦|[_x0005_+@&gt;lQv_x000D_|*@liP3w%*@gÀWM-@a_x000C_8èg¬,@·ePo-+@_x000E_byg.n+@÷wÀ_x000C_,@_x000F_?m)5,@®c_x0018_¥8Ï)@@&lt;è-s,@pO1/?_x0004_+@_x000C_«U*@ÍJ&gt;f£*@´_x0002_`öÎB+@_x0002_ó`_x0018_à~,@3|ÛÈ9*@·°ü£B}+@àäÀRM¬+@×_x0003__x0016_O,@_x0014_Aþ_x001E_#-@ä+Ã_x0001__x0005_îà+@é5è0_x000E_+@o	lL,@ÐeÂ_x001A_*@{eâ²Å+@ZHIóX_,@oD!_x0010_+@_x0007__ÑÌ_x0002_d,@ÐròZ÷Ô*@3ò*.¼\,@â_x0016_C!ù°*@_x0003_Fj´Ò+@Ç×_x001B_ñÕÔ*@z:m¤ñ*@XÞP]*@(iðyIë+@{uÀkø]+@_x000E_Îã%?,@VíE½ë+@äæh_x0016_,@±Ó{¾ç,@õy]OÁá,@µ9zòö,@_x0015_§g+@»åò0Ê,@_x000F_h_x0011_Ýé:,@dn;£,@ì°u_x0004_	×,@¸jÖæ\_x000E_+@_x0017_kºû_x0002_,@ýÝq_x000D_,@ômûù³s+@_x0004__x0008_¤ÃqL]½+@LOÝ_x000B_«,@?zm;+@y_x0007__x0006_s&gt;E*@7_ÆAÈî+@_x001B_¬JgF,@x_x0018_Ü«*@S°ó_x0003_a®,@ß¡_x001A__x000E_¸,@(}apÙ+@¨_x0013_­)@u_x001C_íèoI,@u~_x0003_¦_x001C_§*@õõ_x000F_9',@_x0002_§´Ç-,@o*_x0016__x000E_$z+@ú7 xñ*@_x001F_©_x000B_HÍÆ*@n}Ì=¨+@_x000D__x0017_kS9,@¬!¥_x001A_a_x001B_,@á]_x0014_»ti+@ÒÍ_x0004_[_x0006_®-@µêÊö	+@p*em_x0002_r+@_x0015_$C-_x0001_q+@õ_x000D__x0005_¶W*@ÞcW$û*@|¦ÌfE¹*@v]_x0001_uÞ,@Æ¢²_í)@:ÎC_x0001__x0003_9ª+@¿Ú1Ä2F+@_x001A_÷_x0012_GM,@oÿ©\`m*@!¨bgàâ,@Ì_x0004_I_x0018_'ó*@¢_x0001__x0011_ñÃs+@wÛd_x001A_ù+@7?ÐD_x0018_+@_x0007_qâîáå*@_x0002__fòU_x0016_+@ÌìE¬N+@_x0016_½Ô_x0016_é}*@È ]_x001C_³,@â2&lt;K*@¾_x0019_5}¬+@MR½_x001A_+@G_x0010_»Ù,@w(,@«óow_x0002_ð+@ÀÛ].Hï*@¢|ùÐìø,@U_x000C_©U,@óÝÉZÎ+@'_x0012_ô±._x000C_-@RVß_x0010_9|+@¹Ä_x001F_#0o+@_x0012_ù×+¤3+@°]ì£["+@4_x001E__x0015_þÇ_x0014_,@_x001D_s1:+@ËÁ¾*@_x0001__x0003_T6ë´ð+@cÝ¯Ïó*@	Ã¥ú*@kI°º×Ù+@OW/O+@é+'Ì´×,@kòy©\À+@_x0010_8L¬Xj,@õ½@oæÄ*@íjî_x0010_C_x000E_,@Ú´¹»þ@+@Ucá9+@Zú_x001B_æ*@wÝ_x001D_Óëv+@p&gt;_x0015_1v+@_x0016__x0017_¢¥G,@ãtÄ_x001B_n"+@æÆpúID,@Äñæ§É*@5$¦-ì2+@8öÌa_x0014_+@ÃDùìM+@ÿ¸þ_x001B_õ-*@[I]a;*@ZÞ_x0013_ÆÀ_x0019_,@k_ye+@²5it_x0016_Æ-@Æ`_x0007__x0018_û*@:¾7«,@Cu_x0002_+@ÁÞë_x0013__x0012__*@âã_x0001__x0006_àß*@%¨_x0010_È¨÷)@_x0010__x0011_dsþB+@_x0012_Ë0P,@¹È{°¹a-@ó^ÝÑ&lt;¦+@_x0015_?{_x0002_Ë-@çK_x0008_Lõ_x000E_*@ií%GÌ*@ö­Ü÷_x0015_²+@5Ç_x0008_m_x0004_+@¯&amp;ÌÇ_x0012_´*@]ÁÞ_x0001__x000C_+@Lþ_x0003_í+@ÁmïÓØK,@6Z_x001B__x0016__x0001_+@±G6w5ù,@©*-é_x001E_É+@mýa¹Ö*@_x000D_¿Á_x0005_Å*@CÅ7S1)@ÍAöuz+@çÅ:Ïò&lt;+@_x001A_­ÔBë+@j¸ö¦*@y@ló´*@ßK|/wË*@_x0010_Ú&gt;+ *@ÏÅ{îµ_x0002_,@_x001F_SM$*@¨«¸_x0018_GÂ+@yêÙy&gt;+@_x0006_	° h)r8-@r_x000D_á?'_x001A_,@µ_x001F_%£¡7+@Xõ_x0004_úÁQ,@Ì_x001A_pø=+@`ôUÂtl,@æÁ ÓÕ%+@_x0016_Ê_x0006_­!,@Iítc)@·y|_x0011__x0003_+@´Çb3´Ç+@ÿâîpÝ_x0001_-@1_x000D_'Òp_x0017_,@ÌHQrìV*@ÛûéA¡*@ù_x000E_âã*@_x0011_k1[,@l{1±µ&gt;+@|¯ø»É_x0007_,@)L¥_x0019_+@Á¸5Oó,@T_x0002_lç²+@Ùëo_x0015_]Æ+@Iã?Ú_x0005_e+@Tv_x0014_¯*@Þ$RGå_x000E_-@_x000B_vç±Ê*@e_x0001_T0J,@pèßw*@m£]¸_x0008_ ,@Z0.+@ï&gt;2¶_x0001__x0004_61,@Et,\_x000F_+@_x0005_Æ}ù*@f	Ô"0æ+@.²N_x0003_x¢,@Ä_x000F_@¨_x001E_¶+@ÔrÑÓ~*@I_x001D_ªÕB-@6ûÔÜcÊ*@hÜ_x000B_Ou¾)@ö_x000F__x0004_¾_x0016_-@ß_x0010_|Teô,@ñ_x0015_*@º_x0018_KòÈ+@:åU:²Ð*@_x0006_{º+,@ky¼H+@_x001B_ãi¾#,@"Y)ø¢O+@ýpGU¤*@H_x0002_æê{D+@^ö6Q®+@?\oô:,@¶ñw¸¯*@^vÙ¸ÎÖ+@8ÿ_x0008_Ü2)@}ÉÚ@*Ï*@_x0011_¡Q¶¡µ*@²²_x0006_Ém+@i_IS(*@E_x0014_Ôæ*,@.^Þìb,@_x0005__x000B_z-]Ûf*@	¶hAr+@®Qjy_x000F_í+@öËù+@ÚÄ_x0006_ýlà,@w_}_x0014__x000E_þ*@´t_x0003__x000D_ ³,@áõ_x0002_EÀ÷*@ZïO±,@9_x0016_Uô¯Ã,@3\~ðÇ,@e¡ÏÅ|_x0004_,@m_x0007_ïo@Ç,@ÏA£Gô+@ì[_x0011__x0014_)@SPö]+ÿ*@QÖ¦Y2+@@_x0001_÷#Í¯,@®äjRÖ3,@äugä+@¤1Å¦_x0015_',@F2_x001E_ÂP_x0019_*@ûäér_x001C_È+@_x0008_-@_x000D_©í*@_x001C_(&gt;æ*@}¡]_x0013_äÌ)@½JÇÕ°{+@:_x0019__x0005_/Æ*@º	Tÿb+@+¨ýoÂ¶+@¤wÖSVê*@B_x0007_`_x0001__x0002__x0018_q-@ê¾³H\Æ+@~Þ"_x001F_.*@}_x000F_*_x0018_¿§,@pë	Ì*@ÃBc_x0003_ª[,@,i%Ïo|+@Ü¯¯£_x001B__x001B_-@°6c9è+@u_x0011_s+@BÇZ_x001D_Ê+@oÅ0ã*@&lt;ó`}@+@s/! _x0016_j+@| §ááò+@q_x0013_2­H{*@nLéÇð)@GS_x0004_fO!,@ïZ,ÑÄ:,@J¦[*@¯ÍÑt_x000C_-@_x000B_ðî$_x0002_,@°kÆ£Ø*@LnÈ²UÚ*@øÌ¼´xÀ+@ÞñÐlë*@GSh_x0001_¢+@¶¶Vìf+@²×_x001C_s1v+@dYßï+@zØ\37+@Yøk_x000F_ø,@_x0001__x0002__x0003_ôî ®*@nt×y\+@ÓûÏäò+@÷$;ÿD]*@ôq­Ìe°+@&gt;ÒÝ¥è*@ß ãì_x0017_ê+@sU¨¾%b+@£9_x001C_ø+@ò7X-@6ÆrqÈå*@íWQ÷Í*@ãx$_x001C_+@û±çü5,@ÂMÜ_x0010_)Ý+@ðñ4_x000E__x001B_L,@NÃPEë+@jJo_x0007_¨*@.ÔSÍ,@_x000C_Ô_x0014__x000C__x000E_*@$_x0014_ì+@_x000B_ðZºj+@°ºþ;+@$_x0014_À×Ñ+@¬_x000C_oî-,@_x0019_Lý°_x0002_+@ýxãæÜ*@_x000E_ûXaß+@AÿÛ_x0017_f*@ò¡YÈ_x000E_*@ÙÇ&gt;$¨_x000B_,@ù_x0002__x0005__Ü*@~_x0014_Íë·*@­)¿_x0007_¬*@(ã_x0002_ÑÇ+@_x000C_Ö¾)Ûå*@{(_x0019_S¸+@Ì1Ï9Òç*@%îÄí_x0001_­*@Y­_x000D_&gt;ß*@&lt;­Û_	D,@&lt;_x0013_¥¯¢*@«®¥8-_x000F_-@,hé¼$,@Æ´_x0004_6 *@i¬_x0011__x001A__x001B__x000E_+@rFS×)@xþ¬_x000C_¬D*@zúf7!Î+@×÷}._x001F_l*@_x001A_þ0°z8+@ãFIÄÉ+@þ×(¿Õ*@+9Y_x0008_w7+@;®J@Bf*@®æ_x001B_åmæ+@Xô¶Uu+@ï#½,bæ*@yåÅÃx,@.ÏA		+@Ìî_x0018_nWè*@5_x0016_ª&lt;¬{*@dK_x0003_²(h-@_x0003__x0005_ëàÕº#Ô,@%\-_x0019_Ï+@*¢G«*,@K_x001F__x001D_SÒ,@_x001A_9¨_x001B_»,@kNr_x0017_*,@û¬üJ_x000B_Õ)@NX_x000D__x0015_ì*@è§1¿º+@×OØã¸­+@ÿìÅîõ}+@r¹ñÏ+@E½M~¼*@¿n?¯W+@^ü_ç*@.  8û+@Ðôé_x0004_e,@h_x0001_(_x000D_~Ü*@¹ë_x0016_,@_x0002_ª3_x0007__x0002_-@¤_ÊIì*@Õp´84,@IeTÁ+@ä9$*ÕR+@ÒNÇðCå+@4ýÏîê+@}gAV,@3E9É,@ùqöOÐ+@âÛD["_x001F_+@×µ¶$+@W6!_x0001__x0004_9,@_x001E_uù ²8+@Â_x0016_Ç_x000B_s_x000F_+@7zæçù×,@5cVõuP+@:MÖþ¬)@x_x0002_ò_x001B_D,@_x0011_îí_x001D_µ*@:`Ë¹è,@_x0001_[_x0001_·ÊW,@u7_x001F_ÜÊi+@ù¨û_x0019_Ö+@µ_x0006_ÜLø+@2Ð}rÉ*@ÓVó«_x000F_+@Î.yZ_x0017_,@Bæ\,?´,@ôæÓ§¢K,@(·R_x0003_Z*@]A'Q_x0003_,@5_x0008_­È_x0008_,@üìæ6ÿ¼-@Ñk_x001D_nÞ*@C¶s÷±*@"²&amp;n_x0006_.@x]_x0005_JB+@·7YM¡*@RX_x000B__x0005_ì_x0008_+@Hû_x001B_¸},@êB&gt;SK +@\k4_x0005_ª»*@z_x0007_hí3Y+@_x0001__x0003_Ú=éa½_x0012_+@¸_ò-ß*@þbÜ_x001C_ à+@ù_x0014_Unè*@OØÉ¬*@úc;_x0013_ÿs+@w_x0017__x0006_ÅÊ_x001B_+@¾îhM,@å_x000D_I8_x0016_±*@_x0014_¼QÝ|_x000D_,@% _x0016_¤ÎÙ)@ÿ÷L*@Vµp.Æ*@7´¥'C*@_x000D_ÛÜ&lt;Ã*@òÊp_x0012_5Q*@ÙÓ0µ¦+@0Ü$Ù3å*@1 _x0002_Ì36*@_=j $&amp;,@FÓã÷ÿÃ+@CÔ~\b,@ÎÑºE+°,@ç·§_x0018_+@gøÝ_x001F_-@4_x000E_8+@8ªéFDÁ+@ý±a,@{!XqÓç+@Rz_x001B_ÎÄ*@Ö_x001B_ËØ+@¤IØp_x0002__x0005_E·+@;ØZÖµ§+@+éÉg++@s#_x000B_²¹ä+@[¯_x0011_.+@m&lt;_x0010_{´b+@Gº,+@_x0002_aµ_x000B__x0012_*@¹ôRÒ'v+@_x0004_ÍÏÙÙã+@ÿ0 X_x0001_9+@øëxB_x0016_,@ö_x0017_n#`,@8ÁzÜ_x001B_ù+@`_x0002__x0004_ø**@ç_x001E_ÇÜ(-@ñw^Ò*@é_x0011_YIS)@âZY0_x0004_-@æ{,_x0001__x000F_&lt;+@}@Exó+@ ¹øÓWh*@"S°?#_x0013_,@_x000E_íÑâ	*@È££FSÓ,@&amp;¿Ð¾§,@m±_x0003_z î*@&lt;3_x0004_Ð_x0012_.@_x0006_{â;¦¿+@INÁÚ_x0001__x001B_,@&gt;íú_x000D_F+@D8_x000B_O_x0008_g+@_x0005__x0006_êÝµ*@=ÍJP,@w°_x000C_wJy*@`åf¤*@rf:_x000B_·[+@j"_x001F_gâ_x0004_+@-TÊ_x0019_© +@8)Å¤L,@_x0012_x÷þ¶-@óÖ¤_x0015_v,@)8Ì&amp; ¬,@´ÆØaÞ+@×¶B®¡¯+@¼tE|ö+@ aì%·+@#â#3Í+@÷¥`µ~-@;ü_x0003_S_x0013_,@=_x001F_çý_x0001_Ò*@`_x0010_U_x001C_È+@_x0006_¨§_x000F_¾0+@ì.P=Âþ+@_x001E_³ àé@,@LH_x0006_3_x0002_,@_x0005__x0018_aP_x0019_+@M_x0016_Í+@J~7 ª*@%ÝK,@ìr_x0006_AÔ,@ÈfðX+@Kþ¹Ôm_x000C_+@ø_x001C_ç_x0004__x0005_õy+@v5ë¸ý(@¥ªcÊPã+@Ê_x0004__x000E_,@ÑãH_x0002__x001D_+@~}RüpM,@*7JÝ_x000D_ç*@Zv$ë_*@"îB_x0006_,@êü_x0003_É/-@$ûE_x0008__x000E_+@_x0015_/néÇ	+@£P}³+@ÀåÚð$½*@®RjsZ,@¸Å9_x0003__x0001_+@±¯f_x0016_P+@Ôy+­å*@ñvÝã,@nÿì,@·ß_x001E__x000C_,@¡De®å_x0005_,@#øÆ#_x0001_*@ï_x0019_LsW+@çú_x0019__x000D_W4,@1?Ï_x0013_+@©(Jh¿(@c_x0013_|ÿa_x001D_*@Vw»æ·(+@©Æ¯GÍ_x0019_-@_x0012_¦pÜå*@Çº÷m_x0019_*@_x0001__x0004_+_x0019__x0003_ø+@ÙZÑlg+@´K?B+@«ò^lì*@{ýhÁ,@#bwgÁ*@_x0016_6&lt;r_x001F_ô,@*ê?@Ód*@_x001E_³ÒK,@È_x0005_¦¨w,@qãêú+@eZ	÷Î*@d7'_x000C_¬½+@Íýù¢+@Ëw°Q+@TãA:n*@i¦;²å(@_x000F_Ô79.Ù+@Xd£Èù,@¼Uðü_x0012_w+@û8PÜ¤+@UgâÀ_x001D_,@0S7_x0018_+@_x000E_g_P-ö+@BßÇÇþ)@`L+(3_x0002_,@S_x001E__x001B_y_x001D_,@Où»vÈÎ*@:\@ô_x0007_,@p_x0003_2=_x0017_ë)@.nióç+@4_x000F_S_x0001__x0005_Ý+@P½W&gt;+@ÝÛ·yd*@Är)æ¾¯+@°_x0019_lQã_x0003_-@×æC,@(_x0016_]_x0011__x000F_,@¦Ó_x0015_,@=¡:[ö)@¨_x0003_³{Â3+@&lt;_x0004_=_x0005_Úµ*@Fì%C:_x0004_+@Zî´ÿÁ*@¸â0²"*@+óC?óz+@Q¨v_x0006_·},@¯$ùð_x001A_+@ÖFÙâú¼,@3§Z?&lt;+@f)N¿r,@ßtÚ´*@í½È_x0019_|*@9qÙñ+@ÑúæB_x001B_,@Ù±S]_x000E_§+@XZÝ´Ð+@_x0004_¿µ,bj-@_x0013_MZ¢í{,@ùÄ~H«_x0007_-@c_x000D_kXÞ+@f_x001A_/?_x0002_,@ôsBô_x0013_,@_x0003__x0004_ÂÂÛ¶5¡,@yÞ^÷Qy+@þrÉÓ­*@ü]É_x0012_FÃ+@ _x0015_þ_x0003__x000C_E*@_x0016_¸À_x0004_ÏP*@äÖûÈ*@þ·ÏvJñ,@?_x0002_K«e*@ÅB³]_x001D_ð*@´EøfN+@çü*©l«+@J´²_x0014_*@üBÀxù*@ó_09*@Oðú$ £-@ö¥_x0001_7,@d_x000B_»£M©+@J_x0004_b1²4,@eÆ(kî)@¶°,@-yc)"í+@Ñ_x0004_Úp_x0006_/,@wæYR_x0001_,@´Ø[_x001B_ì)@|Êâ7_x001A_+@e3ºq§n+@þÓÖ_x001A_ð,@(_x000B_*2'¯,@üW/åÐ¡+@N²É£0 ,@ôiÍk_x0004__x0006_,Ã+@XÑ_x0018_»Ý_x000E_,@ñ;L cø+@0+_x001A_O~+@©¹Ç(eÃ*@_x0003_TÙØ-@&gt;¤_x0001_û¡_x0019_,@B_x0016__x000F_xK_x0019_+@ZRKWñK.@rúÿò_x0002_,@Z »°Ï+@!Äùà_x0011_,@:hW_x0005_Þ),@Åõ/_x000B_¾e,@ì)_x001A_ÐQR,@¼OîÕ+@¯£å~_x0007_+@Æ$(J×+@_x000C_BÉù.+@¼(hn­+@zxJïª+@_x0007_Ãe}m,@µïRúëÇ+@{©_x001E_+@PËg©â_x000C_+@ñ7_x000F__x0011__x001A_¤*@.wyî\*@Ï_x001F_e´_x001F_"+@hæÃz+@6&amp;`ë²+@ý§N¼cÅ+@áÎÞ_x0011_À&gt;*@_x0002__x0007_üúl3Ó_x0003_+@?[_x0006_Þ=+@LÀ\_x0004_(,@Þ.ÐÃ/_x0008_-@_x0005_\ý_x0011_?·*@Ê_x0017_S¤F_x000D_-@BçèCD)@4òØ&lt;®+@å5H_x0011_ñ,@_x0012_\tÁÑ,@½Q_x001C_ÒÎ¨,@ØU£^ ¤+@_x0010_Þ0&lt;Q`+@àR·_x0008_1+@¼B¹?Ë,@XYo¡®,@¹u¯!È++@BU`À,@­rÞ*­,+@Íñ~_x0016_­+@CÒµ¸_x0008__x0012_,@_x001A_òR +@²Ç#q_x0004_+@N_x000C_ø­Ë+@ÐC_x0017_	H+@]_x0001_ 4ú*@_x0007_ø¯q_x0003_,@WÞØ%U*@Ô_x0015_4_x000E_þ;+@"X°õ+@,_x000E_Uiý*@æZÊÀ_x0001__x0003_¢*@_x0005_!_x001E_ë+@_x001E_¨22%L,@öc#Jò+@'%Ù¬H+@áÏ¿3{l,@«ôTã_x001B_é+@¸;_x000B_1B+@gW«í_x001C__x0017_-@±#zeõ_x000F_+@$ù°0Ú_x001D_+@¿·r{ú+@i®_x0018_epQ,@_x001C_|5Ï®K+@æí_x0002__p*@~hA­_x001C_¶+@¨/TR*@Öäÿj_x0011_,@_x0007_ì^ªÔ+@_x0018_s§±q&lt;-@ðòî¤O-@_x0005_;Tà_x0018_/,@¿_x001E_|·D-@#Æjµu+@_x0007__x001E_¢hz+@_x0019_8|´P+@ÚÝÏ:	Í+@ôï\N_x0004_f,@J5_x000B_Ñø*@âø2Ù*@Sý¦ì°+@¢}z_x000D_=v+@_x0001__x0002_7U­_D,@C_x0018_zI_x0008_+@LGgBâ*@¼Ø*Ë­ÿ)@|z©²/+@|½_x0010_9*@áH_x000F_Ó+@_x0004_Hóô_x000E_¤*@_x0019_Dò1×0,@Â[M^Õ*@_x0015_S&lt;É¹,@Yìg¥_x0001_*@7¡Å8,@Ë4_x0006_ì½*@£É:_x0010_èP,@³Ê_x001D_	WK,@î_x0019_FM}+@ÝJa?_x001F_¨,@_x000C_è&gt;:u_x0016_*@1?È+@|þ.®¢+@èþ_x001E_-þ°-@Zj®Ü*@fqÙD|K+@°~Õ5xq,@_x0012_³ÂÅ,î)@[Ó:,@¿Êü?½Ð+@Mþ_x0008_-@oP76ó+@á®]_x0019__x000E_*@{ÈïÕ_x0001__x0003_ä¾(@C+Eô&lt;,@þqÕ_x0002_-@*¢FËZ,@¼¼-ä¶+@_x0004_%&amp;ò+@-ÀØ¤Jô*@%Û_x0018__x001C__x0013__x0013_,@'3¬ËG°*@·uf©¤*@×_x0018_§_x000B_î9,@%×õ_x001F_ò,@k¦ðÒ?b*@¯ðç"+@ð¸éVÝ*@ø(°û	,@8Z&lt;Èø-@}÷{"¿_x001B_,@_x0005_·Ûäbù*@#_x0002_y¥­+@î&gt;ªiI*@JÉ°}öæ+@_x001D_ÙôF}Ú+@Mß³ü*@ò_PpÎÙ*@¡_x001D_¨Ú`E+@R±,úØ_x0012_,@4ÔâVGÄ+@,	pÒ_x001C_Æ*@Å	ô¶&gt;_x0019_+@ákU'y,@pJmê&lt;-@_x0001__x0003_dÎ_5l!-@m_x001C_~pT,@zî÷ç_x0002_´*@DÌ¯&lt;_x0011_+@W_x0013_sÇvÅ*@ú5_x000F_,ÑÈ*@_x0005_	VËo±+@IeXÙéÀ+@¥ß¡_x0013_+@89DGÁ+@íY¢Á+@²Z_x0002_Î,@ËÌ_x0013_VpÐ,@ók,E½O*@5#sØ*@}§©R,@_x0015_åè)Û¹+@ÕçÄÖ]+@#ûyn_x001E_ñ*@¸i_x0019_ükc,@&amp;v_x0011_m=_x0010_,@á³û_x000C_Ö*@vC±SbÃ,@_x0005_8×ñ&gt;¯+@Úl.·ó)@úâ£#C_x0008_+@¿ûNÝ_x000C_+@_x0005_nqm_x001C_-@íÔû«Æ*@,ë¶ß£+@Rs3ù¿+@òx~_x0001__x0006_)L,@1_x0013_ÔSf*@BÝ1ÎÓª+@'?_x0016_Eâæ*@qÙô	Ò_x0015_+@úî@4æe*@µÉ´Ð_x0003_-@:;_x001C_qsÏ+@6§_x0005_Pm:+@p¬-_+@qå_x0014_qÙ^,@ÇËQÉ+¡*@Êìí$Æ§,@XPµ_x0004_-@Ù¨Ûq_x0006_,@·øy3Ã.,@È¸Ùî_x0007_,@]Ò±¡+@v]VÔéþ,@Ý÷èý_x0003_-@_x0008_ÕSv=+@;\Ôq_x0002_P-@u.\Û_x0007_ä*@_x0016_î2_x0011_Þz+@Îê\óØú+@]aç_x0012_o+@ÓÑî_x0018_+@£8ÇÛÛß+@±	W_x0015_Ö,@ëÀM±&gt;k+@¢àlhÔ*@DvaFÉ+@_x0001__x0002_è,£¤+@_x000F_OÀQJ_x001E_*@ 6_x0004_óa,@fmxÃN,@XQRäõt*@¢úÓº0,@(J_x0007_iJ_x0016_+@äy|@_x0014_,@ªñÿ%yx,@9²NáÑ+@a;,S·y+@IøF~Æ+@ ÐÎ*k_x0008_+@½Ê9§_x0016_å*@_x0018_§Rþ?-@;¥L¶æ*@öP^ü3**@$î_x0001_n²'-@\¿3&amp;±½*@_x000B_~.dØA*@Ö£9q¨ð*@#_x000E_³ÍÉ)@UùÔÛ¥-,@_x0012_,¯Y»_x001B_,@kÖ¤Î^(+@%CÇú*@ê_x0006__x000E_Ø_x001F_ï+@_x0011_z`%¾*@_x000C_i]à Ç+@â8))¨+@½pò,@Akz_x0002__x0008_«©*@ÕÊ!Î%+@ý²_x001E__x000E_®,@êèÂÐm+@ä,³Ö,@ªã*Ji*@vçÃÔ+@Æ_x0002_A#7j*@Å_x000B_L¢Ù+@I1YCn_x0013_+@Ëà÷ÿR+@ 0¸d¡Z*@Æ_x0013_%h_x001D_I+@%Zf¤¦'+@ÔÌFëW_x0018_,@_x001D_Äxeº*@_x0005_¹}ÿT+@_x0003_K×*@ÈÂOóK_x0014_-@_x000D_þ@&lt;+@_x0004_æ¼â*@Ñ6CQ +@º\úïÿ+@¨ôoi*@ë95Ò]*@;_x0006_jÅ,@&lt;_x0007_å_x0001_l*@y°q%Hñ*@Ìøpé_x000D_å+@è9Îè0è*@êäÎC*@N_x0018_Ý!,@_x0002_	T+*7Î_x001A_+@_x0008_«+ÂP-*@Z_x0005_Ø_x000E_À¥*@ºXR 7*@_x0006_NAl_x0004_&lt;+@Ød_x000C__x0017_vÊ+@_x0001_kí6Ü$+@.ÊÕ_x0007_+@b6$^,@Ú=ú_x000D_^?+@_x000D_]ßæ	,@´ÂÉ_x000D_,@	² iV,@&lt;V_x0006__x0017_Ä*@Â¸¹xl5+@?¨_x0011_#8,@tÉþ"Ö*@Ì_x0008_5-@_x0002_¯gg_x0003_í+@í÷§_x001A_+-@ªÉÏáD*@úN·Nf*+@_x0001_b0êT,@'î³¼`+@R¹_x0007__x000F_-@/_x0015_JÛ_x0019_,@-ÎÑi+@(8&lt;î_x000B_)*@÷D$¸Ô)@_x0013_¯nÍ*@®ûZ°ÇD,@Y]_x0001__x0001__x0003_ÇÅ*@©7ô@¼°*@Ø9ìî"_x001B_-@§hí1ø*@, ÙqØð+@Ë]îÌ_x0005_l,@´f_x0008_é8ì+@»_x001F_-w*+@_x0008_Tî~ú*@QþH¹±_x0018_+@Änªn_x0017_Q+@Ph	ÿ¸Ê*@_x0019__x000E__x0005_a%+@T0\_x001C_3,@_x0010_øæ,÷*@}bùåå=,@óK¶:â*@_x001E_p1_x0014_Èé,@·}ú&lt;«+@qÄª¨,@ ³åw*@ÎQ _x0010__x0016__x001E_,@ô_x0002_5Ðm:*@j¾ã£+@í@9É0,@¦D¹Û_x001A_¢,@íxÍûM+@_x000B_ø_x000B__x0002_,@ïh_%&amp;,@_x0015_ÝË-Ôù+@¤è®IBZ,@ó _x0018_S_x001B_-@_x0001__x0002_-FxZ_x0018__x0010_,@$í-8$,@U»_x0012_³wó+@¤Ú[_x0008__x0019_j,@¹¦Ix*@C~_x000D_à-@×Dµ_x0014_:O*@#ro!,@R®ä_x0001_üü+@_x000F_¾_x0007_Þy,@Ù_½ËÌ-@_x0010_ÒGà41-@_x001C_LÔ¤þ+@UÞqy,@æsú_x0004_g+@ªÐæd_x000D_z,@¯Ú¹*è+@½ª{êâ+@_x0008__x0014_¤ÄÀ.@FE_x0007_à³*@B-K e+@¿"%HÔÌ,@¦ØsÉ±¤+@_x000E_éàè[Ë*@¾DGÐV¨+@VÑíiC2,@	×ºÔ_x001C_-@â·/òo,@ù­_x0010_PO+@g±º/_x0002_[*@¡_x000B_ÉþE*@Y_x0014_#._x0001__x0002_&amp;y-@ç´É¼´ +@qSd7+@vyÎ[Üb,@46ýs ,@ö§¢4Vv+@9õ&lt;Hé+@ïî_x0017_aZd+@?¼h&amp;µf+@Ý_x001D_Ê´.+@¢³_x000D_»_x0010_ÿ*@K_x0005_ÜÃ]},@òÐOa*@d5n_x0019_¸+@Æïüvºf,@óô_x000E__x000E_"*,@©ÀÂf_x000F_+@D.Ëâó_x0016_*@_x001E_  Ià+@_x0010_[¾cÇ_x000F_,@½¼A{&amp;_x0006_+@%^_x0010_?,@ÜÂ¼±6Z*@¨_x000F_0³	Ñ+@ö¥·ÁE,@#_x001E_QjÈ*@~7_x0014_Ôw*+@!¸ZMÇ+@ôzÐ8ñ*@(À£|)*@nÌ¦íõF,@ÌúkúK1+@_x0005__x0007_}×A|+@_x001A_&lt;jû=«+@íý©ÂÃV+@°òã. ,@'àO¯d;+@~_x0006_û6Lí*@Ð_x001D_&gt; Å+@®+c\)@ðÕV¶,@¦cHUs_x0008_+@v_x000F_ùn%+@Ô_x001A_}ßå*@Hórµ_x001E_~)@&amp;ÖÑÕ#Í,@8^£ä/=+@jö_x0002__x0014_í÷,@²_x0012_ÕgX-@Ê½CÜ¶(+@Åî­m	0+@hyÜ°_x001F_+@aX_x0014_R+@_x0004_ðKvnh+@Ç_x001C__x000E__x001F_ä+@¢¯Õ_x001E_Ï+@c1OX_x001B_S+@_x0003_¼h_x0015_ß*@DØuí_x0019_/-@Ä´è	Â,@_x0001_èVÅ¼*@ï¦_x001B__x0016_j*@E¦Ö[É+@ægZ_x0001__x0003_-B+@`4_x0004__x000F_ë*@?ðôÜë+@ó=áä¯ô+@d/1Ñ1â+@_x001E_;ç\,@¤¦Hã+@ö5Sô+@û¯S&amp;ù/,@y_x000E_âø_x001C_+@Oáºí+@ÔQê_x0005_9¬+@Å)X4uú+@ò%/Ýã¡+@_x001B_Z·â+@#ÖQÛËæ+@½Ù_x0011_{ö*@_x0010_KïWé,@YYG©=*@£_x0012_Ü¢+@8°_x0002_!n\+@D üq,@?ÙTá)ú,@hs&lt;Á,;+@ÎÌæ_x0005_.@ýp`4+@¼ÑÚª*@	1~Þ.-@»[#_x001D_`F,@!þ}íïÅ+@_x001F_MP¥­l-@ê_x0004_iëÞX+@_x0003__x0005__x000B__x0006__x0004_ÿù+@±6ì§G=+@èÂhg)@5÷Ô	|a*@@&gt;øô`ø+@éîT»=ó*@-_x001F_P_x001C_õÒ+@FÔsíz,@;x`é*]+@®gMB_+@ÒAìÂt+@2ÿÑå*@Ý¸A_x0017__x001D_Ä*@ÈÅ_x001D_XLÞ,@_x001A_¦*_x001C_+@_x001C_QàâêX*@NFýi{-@_x0011_ãeµ¿_x0011_*@/cJ7:9+@LJhYW+@ÒðOMQ,@×PiOå+@$@Æ°+@_x0015_Åí@_x0019_,@ýLøaï(,@c$_x001D_ê9*@ªÔ÷_x000D_ì",@æo4P+@_x0002_À¤¨.],@¸#_x0001_ÑF_x001F_)@Î_x0012_Küî*@qA²q_x0002__x0005_«-@_x0003_J__x0015_õ,@Ø¦µþí*@ùLÍ[,@ùë[#&gt;¨*@BSÏ&amp;ëJ+@_x0001_|º_x0015_W,@º_x0004_«µÆ_x000C_+@+ÍtÙ+@ÀÍ_x0011_/-@x~ý=]+@_x0018_Kâö¾+@_x0003_6N_x000F_q¾,@m_x001B_ Ü',@±¼n_x000D_Å~+@,Ã'ôjÛ,@A£&gt;&amp;Þ+@Úy8Eó­+@p¨=Vé+@_x0004_TÿÆ{¹,@5ã_x000F_\³)@ì_x0011_R+&amp;-@ÀÆ_%Âd,@ÇÿÉ3M,@_x001C_x¨Õ&gt;t+@£û(`ø+@_x0005_ªO_x0012__x001D_-@ÉkP+@ADE.Z,@_x0013_LÖß+@Z_x0019_*ï+@ì#j=°¿+@_x0001__x0002__x001A_*¿+*@Ì}Fé_x001F_+@¿Òû0_x000F_ô+@^H__x000F_7&gt;*@µÓ2\&gt;+@JP~´@A*@ØB_x000E_Pm)@_x000E_E;|t&amp;@OS'%)@ØU÷5ø%@@Áw*~Ø'@_x0019_c×¶_x000B_'@EIÖÏ}X'@_x0014_inuJ)@Dï-_x0013_W,@Ôkû.H'@©7÷Ù#)@C9s_x0013_'@ç!Úð$@öTA9¦)@£_x0017_X_x0006_^[)@Fx_x0018_®_x001B_ö(@meérE'@øâí©Fk'@°«pªû(@w]¢_x001C_¼|&amp;@_x0011__x0007_T°+_x000B_&amp;@õUB_x0011_)@;./8OÜ*@Ë\Ìu§(@&lt;_x0017__x001F_ÀÈ«&amp;@¸_x000E_9ì_x0001__x0003_¾X'@Ös¥ñÍ&gt;%@¢C¸´'@|©I¤_x0018_û&amp;@£ôi-Tº(@òJ_x0002_¢R)@:Ã¯	'@6_x0003_^'@_x0012_ñí_x0013_*@.zÿÍÇ'@E¶*ö*@L­UÂÇ)@¿Úpj_x0006_5*@Wñ®þSµ'@ÉÊJP0)@ãF'&amp;È&amp;@?_x0014_]u=T)@W#ìÉ_x0015_*@¬¢y/|&amp;@ÐPç"×3$@¹E,(@ÄJ"È´)@¢5_x0008_(++@Cû·ÝB(@F³aÑÌ*@;e]X&amp;@"($ä_x000C_*@S88B_x000F_ß)@2ØEF!d'@ã6z§ã(@j¼_x0006__x000F_ßL+@¸_x0012_°e¡_x0017_)@_x0003__x0004_Pâ¥Ct'@È|¿Î2.&amp;@*_º×P(@ö3_x0012_±Ñ6*@|4Áï_x0014_&amp;@¥.´+D_x0007_'@_x0013_»À'@í¾_x000B_×'@äü w9õ%@+&amp;_x0001_¶_x001E_ø%@7_x0005_ _x0002_(@.¢_x0010_­+@Ôê¿ôß+@M_x000C_ÕÖ3(@*"_x000D_L(@Ò/¡uh'@L° ¦nÌ*@~DæõH'@nUðÏö©%@ÖÏJ&gt;üå&amp;@4Ð^"_x0004_p'@Ák¨NQ&amp;@-¢`_x000C__x0012_'@Ãu_x001F_&amp;@·z© 7&amp;@U´§1)@¯Äf±I'@ý_x0008_wê©**@Ì|5h:È*@|"_x001B_º¦u)@ [¼G÷*@Úêµl_x0002__x0003__x0013__x001C_(@_x0004_5&lt;%@ö+­±lf*@yÈßi·'@_x0016_AÙØ*@ó`&amp;_x001F_®_x000C_)@.Ç²»Ð_x0006_(@2à_©#ã&amp;@Ð`&lt;!*)@7[0á_x0008_/&amp;@_x0004_~¸!_x000B_)@äº_x001F__x0010_FÓ'@V¿r_x0010_³ü$@L_x000D_mó_x000F_F'@_x0013_Ú.¨_x0018__x000B_(@_x0001_U6cø|+@ÙúnX_x0017_8(@a_x0014__x0012__x001B_b,@ØÀ_x0004_à,)@ÚZ_x0001_%@ÆSºÇ´)@¹&amp;¾zZ*@#KòÉtX&amp;@_x0016_/&lt;!0ª)@öæ¹0_x0016__x0011_'@ÝÇºÌ-*@ÑwA- 7)@×íÎ¡Ý%@_x000D__x0017_ò_x0006_4Ç(@_x0010_Â)Ù_x001E_*@PütÅõ'@ÕB±Ö(@_x0001__x0002_*äiª()@ÓCá·åk*@ø0°æÿÇ*@±gIóÔ*@&gt;^|~(@`Á_x0015_]&lt;Ê#@¯1÷Ý_x000F_*@´_x0015_©û_x0006_)@_x000B_ûl_x000F_í)@,ÊZ_x0016_&gt;(@'Aì%@Ú¹xÄ(@,7`=l´(@µÛó6_x001F_'@Ô!Ú²)@xGb_x0010_Ë|'@8¼ñ¾Á_x0006_)@@âªX?'@_x0002_´Fz_x0014_(@¬Õb§)@_x0003_÷?,_x0001_%@Æýõe_x0005_^(@d;à(@¹l°[2*@_x001B_?ñ_x001F_£n&amp;@¤³Ì_x0004__x0011_ø'@_x001C__x000C_#Ý§*@\§L6¥'@Ów_x001E_¹~)@àÞªÿä(@_x001B_eïð´x)@Jo_x000E_«_x0001__x0004__x0011_I&amp;@k4EÞGÙ)@Ü+åæk&amp;@ówR½ª.'@_x0008_\_x0008_LÖÒ*@ö?»ûG(@_x000D_f#²Ð(@4þÑ7A)@_x0002_E_x001A_Î8`'@H_x0002_¥Y,x'@þ)¯®Ç&amp;@óu_x0005_«_x0012_Ê*@Õ¿å_x0008_J|*@_x0005__x0006_z¡W)@t+¹¶gd)@üØas¯(@_x0003_ñ_x0002_£´&amp;@ªÒq;'@Áí&lt;Hl+@Û³4	¥&lt;*@_x0006__x000B_É.)@[_x001E_.èÃ,)@ÞVOê0)@hâ%_x001A_­_x0004_'@ò]{ÓÏ\-@ä]G_x0018_ð¿&amp;@Üv_x0014_Nzy,@5¾_x0010_1:)@%©Øí(@EiÜÐÚ;)@_x0008_8BÈI)@43ä_x000F_þ'@_x0002__x0003_ÎÆ)ø¯(@õZÝu7*@_x000B_ÐJ_x0010_#'@ÏýÖ©)@®#ÁýÎ)@"Ô7Z(@~;±Ò_x001F_'@¢57ó×*@SlßÄ¾¯%@³_x0011_Û&amp;@ ýdåbI(@, _x0006_ty'@f°_x001A_1ÂÊ(@"_x0012_ò_x0010_Õ%@¡KÞJÊÂ*@È_x0017_-ßX&amp;@íü·¦_x0006_)@·Æ~y_x001B_Ó'@ñ(+C(@!®+À-)@_x0003_È=CN'@2màó&gt;&amp;@:_x0001_Dìz,@åø½æ_x0010__x000F_'@®Gs,·v*@_x0017_(ÑDG&amp;@.½gãÑ)@X.Ú_x0008_¬ý&amp;@h²`Ä¥_x001D_'@{Â_x000C_³ö')@çx_x0015_ÔBF)@c-Þw_x0001__x0002_"K,@_x0002_\­&gt;ï°&amp;@²ìMR©_x0014_(@j_x0004_âÜ@ô)@1ç_x0006_þC*@w@¾£Ç(@ÀTY¿H*@_x001A_@  ªÜ'@â¦ùw\Q*@×_x0015_È°¸%@æ_x000F_ox_x000F_&amp;@"BÌúå(@KmSîÌ)@_x000C_©s_x0005_Èc*@K¿c_x000B_¿&amp;@_x0004__x001F_ìºÝq)@#ÝÞãÿ(@ÜÖtãbj+@âµP+ñ&amp;@ìÓ;Mf*@sy_x0008_I^*@÷_x000C_¶Îpq(@fFEèI*@/_x0002_9~ÿ&amp;@1ìåê´_x0018_*@Þï0é_x0011_*@TÀc\'@YÕX6º+@rÉ½Ô.+)@c+Ð»¼'@]¼|i_x0012_)@$ÁäèþA*@_x0001__x000B_é&lt;_x0003_*ê(@|_x000E_ÊØ_x001A_¯(@õ_x0015_q_x000F_'@½_x000D_#_x001A_-*@L_x0007_|Ú6)@&amp;/¹ç)@èø¹CyË(@ê_x0017_ÈßÁ&amp;@2cG_x001C_Ï](@?C&amp;Rz&amp;@SÊug_x0004_*@@Øî£(@ËËô±)@£ldï(@5Q_x0019_É'@Ôâ_x0004_gó)@}	é@¬_x0005_'@u_x0012_J2_x0017_(@K_x0008_§&amp;@Ø/7úM*@gür_x0011_Ñ(@Å³JäþÖ)@­ÊÉY3*@´Ä¯á¬¸)@_x001E_h8)_x0010_+@xd0)@*/P½[-'@5_x001E_Ì`Ã_x0007_)@_x0006_5cÕ*c'@ñ_x0002_O"pc(@õdFÌº%@HãX&amp;_x0003__x0005_»O*@&amp;z_x0004__x0015_ö_x0007_&amp;@9;_x0006_k*@ÇÁÛ/ÿ8&amp;@&amp;Üzm÷'@µªÁyüÆ&amp;@m)èÔC(@ë_x000B_àS(@)_x0002__x0008_c_x000B_(@@ÔX	`'@Ñ_x0007_ÛV_x001F_Z)@ì|§^_x0012_)@ùiñ1j*@ÖNB_x0008_a)@p¦=/r(@&gt;sh·Þ³)@#¼®+nV)@_x0004_5=».¥(@êp_x0011_ *@LPà²ã})@×¨°bgÛ)@NËí*uß+@O~²×Nó%@ü_x001E_,I0(@=%_x001D_ò_x0001_U(@î_x000F_jG_x0004_*@_x0008_¶»B _x0006_*@Dv_x0007_c(@¨¬Î|z2(@_x001F_Mâg"Ò)@¤j_x001F_/5³(@¹(ñHYd*@_x0001__x0002_@Æ\Çº%@j_x0004_uîð_x0008_*@_x0008_¹$Éí(@×Ã8=å_x001C_%@rÞ¤_x0005_(@ tÝ8(@zìÒdB²&amp;@¶à`¡ê)@Zq§ÜÎR,@G}¾h_x001D_ø&amp;@&lt;`®%&amp;@%_sö&gt;)@ðÊs7Õ7*@ï'¬È2þ'@ÔÍnE'*(@_qö\üÎ(@oÞ¯HíB)@Òî(gÄ'@Û[ñzE&amp;@g"ðH'0'@2¼Í_x0011_)_x001F_(@,AoQÉ$@_x0019_X:_x001C_Sj*@ç×!w(@·«8WÀ(@&gt;Îg$@ ëë'ý+(@Ñ.x¨_x0014_y(@ÿò7nk*@Úà_x001F_ôZ'@å8GEàÏ'@["çë_x0001__x0002_æø)@N_x000F__x0007__x0011__x000D_#%@_x000C_"/5(@ozÆNí¶'@_x0016__x000E_~§Z'@rÙÞ­Ä÷%@_x0013_²iK+@1DÂýû(@B1ëÌ8)@(*ZtUr)@2Dà¼W)@rC_x001B_r H$@³¯_x0001_Fè{'@e_x0015_!°ó(@æ#j-o(@L`_®&amp;@`4nä£_x0005_'@¨£_x0017__x000E_x&amp;@Ìj+ºr)@Flæu_x000E_)@6aº(@ÀDËÁ%@s]C_x0004_[&gt;'@~þ_x001E__x0018_(@üÆ4G³(@§ÍT@Â8(@°íqç×*@",¿uä¦(@Þ]`_x0007_M*@WB¾_x0013_Y(@ }Çl¬h)@Æ)(_x0012_òO*@_x0004__x0005_LXJoß(@ò!¼9Í)@ÅZÌB¢Ä&amp;@(_x0003_W_x001B_õ*@JÎ_x0001_~~(@'º×_x001E__x001E_:*@_x0018_¬¶_x000C_RÝ#@®R[±(@_x0002_©M_x0011_ó_x001A_)@@¨VÓ(@/ _x0006_éÕ%@D°_x000E_J~_x000C_'@=&lt;ï¤Ú)@)G¤4')@Ì1'dcÕ)@_x0011_ÂÖv(@_x0010_fÛ(@f}_x0008_ß+@Íñ_x0010_Ù¾+@_x0010_#!2Aô*@[wÙ[)@4 	(@×ÓgZþá'@EêZÛy2)@f_x000F_7Æä+@Æß%+¸/)@khaÐO)@Ö%öhA(@ÉÇr_x001B_u*@ûq=;I(@_x000F_¾¡víe)@â3:_x0004__x0007_b)@-vK_x0001_uq'@bFzÚ&amp;@YÚ«q!'@Dül/q'@k°_x0005_¨¸v(@_x0006_bâ_x000F_x&amp;@bPJò)@ÌØñ_x0012_±	*@	ÜJ) &amp;@s9_x0016_t´%@ë-å%#ç%@PÒ°Þë%@%¼³ü_x0003_Ü(@¼T_x0002__x0015_|Ö(@B´ß¤Ì_x0016_+@L#(Hr&amp;@ã¸3úcÿ'@ò_x000D_µ7{_x001C_'@7Æ=ñC'@+_x0015_LA=)@:_x0015_ÂP(@26qwÃ)@¨4_x0002_ß_x0007_(@&gt;`_x0006_o%_x0002_(@4\_x0015_#Öf&amp;@úú_x001B_ïÄ¬&amp;@ÔkÉ+'@%¨I8	(@|.=¿Ý)@ L_Ä%'@Vé'£&amp;@_x0001__x0002_ÔäíÖ_x0003_g,@´"NH_x0002_H&amp;@-A©A_x000F_(@-7¦xÖ(@âîsó ,@øë­ :ú%@Þu¿ûi&amp;@ÎÔ_x0007_Aò$@_x0003_D-W_x000C_7*@æ¨Ý_x0007_{(@ÖI{áÊÞ(@_x0016_ù¨õ\ÿ(@ùÆªH'@¿IC_x001D_ü#(@cÿæçí*(@ãåAüþ(@&amp;gùve(@3â-æWÔ'@_x000F_¤y{)@¹«7_x0019_~ð)@ÑÑÏ_D(@ÜÏª¸_x0007_(@_x0004_¹_x0011_44_x0014_'@4²Ð_Ób)@DÂd±£%@,_x001D_OÃ]+%@Hq_x001B_^(@ÿ_x001F__x0003_ßô)@oq_x0014_C*@\A_x0018_"Mí%@æù+ü+)@3_D_x001A__x0004__x0007_×o)@_x0013_ÚÏ(@/_x0003_Ç@Ê*@ñÚ0¾Ë&amp;@òsªO¼_x0013_(@,éØf%)@Jâe_x0010_*I+@óà²(@_x0005_QÎ_x0006_'@ºS_x0018_X;&amp;@¯_x0011_UkÚ'@®ä¿@Â'@¶À´ª£(@?ÊÞ¯Ò'@_x0017_¹_x000C_flL)@Ú{_x0001_ðJ(@ª'YÖ_x0010_)@HãüKDÓ)@÷²÷øR#+@oÞÓQït(@]A¼_x000E_)@ûæIg(@¬lÜÏ/'@c÷E_x0007_Ô_x001E_(@/ý-£ï'@|ùË'@å_x0003__x000F_mK&amp;@àÊV~(@Ø]dï/%@fÖ¤_x0005_¢(@8z_x000F_¾Ý'@_x0007_Ì:_x0002_ùî(@_x0001__x0002_2Þ_x0018_92&lt;(@ß¥ß1}'@_x0006_¯×D_x0008_)*@_x000C_ýH_x000C_°+@_x001A_À_x0003__x0001_O	(@«þ?_x0001_E,@Á³³)@«ßzBØ4(@Q&lt;ë nÜ(@qíâ&lt;NT(@ºú[ð(@	_x0018_f`9'@¬ÎÕ&gt;(@LÅå¿S(@¹_x0019_l_x0002_º(@cï_x0003_t#*@·s»Q±+@ ¹¡1v'@_x001B_ÒË)¬)@²ãæ_x0014__x0004_+@ª±_x001A_ô&amp;@YÇ¢&amp;@ÎA"r_x0013_'@|àQ&lt;¬K(@oùÝ_x000F_'@0¶!P(@Ð­ÜC (@`_x000E_ÜÃ_x0019_)@LYÊo.(@_x0017_þÈÓ],@àe¢Æ_x0005__x000C_'@½bïÊ_x0008__x000B_T_x0002_)@-_x0012__x0007_ÇF*@·l_0¬)(@O}8Ô½(@ÛÔY®)@Å:9Ñº/+@`Æä?¥&amp;@_x001D__x0004_Z )@N&lt;Êmñ_x0005_'@S_x0001_Ä\éÿ&amp;@Ù/x_x001A_´)@jeW½)@|_x001E_çÇø'@S_x001A__x0012_·_x0003_(@ÍãÆ_x0015_(&lt;)@v_x0004_6âO(@Üá"ì	*@&lt;¡_x0015_´*@ORÎ_x0003_d~+@N`_x0018_sð&amp;@¯+_x0016__x0010_'@ÂL_x000E_QQô'@F_x0006__x0017_¼,V'@_x000F_ÐË©\_x0008_)@ïò_x0016_!6v(@&gt;,]$À;(@_x000F_CV«	*(@ótB"øt&amp;@&gt;×mZå(@làÊOÈ&amp;@E5CØ­(@Rùq-5Ù'@_x0002__x0004_1i¡_x001B__x0004_ï'@¶|ÔÜ_x0008_&amp;@ðñè'¯'@ãµ_x000F_"*-*@_x0019_M_x0003_S)@%Añ_x000B_Ò'@4º¯;¦&amp;@q!ñààj(@_x000B__x0006_ÑÄ0L&amp;@V(\õ_x000F_D&amp;@_x0002_Þöro+@_x0007_4Ö%@à_x0008_!â&amp;@_x001A_6J¥´)@¶_x0003_©@È(@_x0016__Ánä_x0001_(@2ÈmGô]*@_x0004_UÆl_x001B_'@¯@¹_x0002_Ñ(@ï'è¹_x0008_r,@LÐV&gt;³)@³(Bv²%@s¹Á¨\0(@;p&gt;pË&amp;@_x0003_-!B/&amp;)@_x0018_²zÏÂñ,@_x0004_~õçµÌ(@ò/º¼@3*@äNõñÊ)@¢U_x0017__x001C_r)@D×:iØ4*@è`=F_x0001__x0004_Þ¬)@µªø·D(@Â8ü1Ã'@Óç_x0001_Ô~ç(@×ÿ_x0007__x001B__x000E_ÿ'@õ	¾(@tø_x0006_!%(@øéôîè&amp;@j=÷_x0004_  +@?ô%_x000C_/+@Uñ_x0017_Ô2·)@_x0016__x000D_¯â)@5&gt;k'Ó~*@_x001A_ÃÝÓ'@Î,H_x0018_Æ(@ât6_x0002_q)@_x001B_ï«t_x001B_,@q"ýëÚ&amp;@ÌÏ: $M&amp;@s4¼ÿ!k)@!)MZ)@[ëIÄ_x001F_´'@V¢&amp;&amp;@y®°ÿ¼ù(@\x_x001D_Ê;ä%@&lt;}kÕ¸'@ÄÛEu+@±\|s_x0003_(@T_x0010_nÏoú'@§¥}__x0004_»(@_x001F_\2ëbz(@k,o)6(@_x0001__x0004_¤PlÔA(@«0_x0003_ë(@_x0011_èqÎ_x001F_Ê(@µ_x0012_ kJ*@y_x0019_àÎ)@ãX{¶¡#'@pQ_x0015_D²~)@ó=Fzº_x0005_)@ãþwlµ(@y° mÀ^)@Î_x0002_¦Kd+@Érö_x0005_L'@¢ôÚy¥H&amp;@Dî_x000B_² *@O_x0004_'ÕxÅ'@vIÔ»àe'@b§-.D'@P_x000E_ g*@à_x0019_­Ý_x0003_ñ)@m7id'@77Ë/h;)@Vºn_x001D__x000E_Q(@n_x001C_YçÛ*@­ña!4(@_x0007_hRø×'@Ð0Lq¤'@ÌÔ^c-j'@Ê\¿c%@_x0002_CïgXW)@4Éº4a~&amp;@à¡_x0018_5w&amp;@"8	ê_x0001__x0002_ÈÚ$@11ë_x0014_Gg+@ówæÅ³'@Tyx_x0014_}¦&amp;@ê!·Y{y*@³ý k©*@ã®_o»)@ùs{Ñ$@¸iß)v+@xÛ©&amp;@!_x001A_s_x0007_¶&amp;@_x0006_Ò_x0008_¢_x0002_&amp;@Ôþ_x001D_J_x000F_(@_x000B_rÀ§P&amp;@Â_x0007__x001E_;Òi*@ú;ÞãÑ(@:¸*cÙ)@	­{&gt;=&amp;@)jb_x001E_(@sPxL_x000C_'@°_x0003_w±_x0004_)@_x001E__x0015_¤?©ó'@B¯ÿ÷$)@Är7y&amp;@G:õ_x0007__x0003_Ó)@_ËÒð&amp;@_x0019_¶xmå(@¸³ÿ_x001B_P_x001E_,@+_x0019__x0016_Ð¸(@Þ_x0019_hk»ù&amp;@cM&lt;_x0017_7*@ù$#ÏÉQ)@_x0001__x0005_«#ÌA_x0015_+@Õ_x0012_¿µF)@4¬X¢ðÎ'@|s7jÝî)@è±ÓÁÕ(@*n¶£Ó'@ t_x001B__x001A_*;&amp;@Açq¾pä'@÷k·ÀEÊ'@_x001D_I}U'@ñ_x0002_]*@Ôúáü&gt;(@Ä]Oæ	&amp;@_x001B_ÍÞ_x0002__x000F_n(@4ÏÒÒ(@*_x0004_ÜÝß&amp;@(l,_x001F__x0003_'@·¾ËR{(@_x0008_×K*@_x0006_j_x0010_°¤)@T5ä)@#&gt;ß(3î'@\ËoGy¥%@_x000B_Õ»DÆ'@êãZ_x001E_­)@Þ¬YK'@0"Z$Ô&amp;@kÞÏs¦s)@%&amp;-,ÿ7'@_x001C_2LÄÙ`(@'réoh'@â_x001E_-_x0002__x0008_§²'@	o_x0006_¯_x001B_)@_x0001_r»&lt;QÞ'@$_x0012__x0007_\*@B¨®Æ_x0019_D*@_x000D_7Í_x0011_*@_x000E_J H@&amp;@1Öû,p+,@Eeýã9'@iÏèô_x000C_'@Ó9h_x001E_&gt;s)@WÃ_x0004_P¬©(@´_x0015_2ùf(@¦Vö\)*@F´Îvy%@á§{»e¥(@é¯ð2ÉI(@¬WMD'@_x0010_jÊþÿ&amp;@ÜY_x0001_\)@Xëy=÷x)@Põ»Aï~$@@_x0003_xa_x0002_+@´q_x0015_-:ß(@Òù_x0011_®8q&amp;@_x0005_aüj-ú'@Z_x001A_c¥`'@T_x0017_=Z_x001C_7&amp;@|íõs4ù(@µ¬U_x0017_m×(@_x0003_ÄõP*@3_x0005_á-¯(@_x0002__x0008_²üñg(@ZD³£_x000B_z+@t¿_x0018_ÎòÄ&amp;@Ù`k(_x0015_'@fãIF¢R'@­_x0001_÷Û)@ÔTk_x0005_Ó)@âÀUd¤&amp;@Oü_x0004_,b'@D94(x&amp;*@_x0006_íÙæsO(@ü×&amp;R,*@î;Ø_x0005_'@dw2#_x001F_Ø)@gfSéð_x001D_&amp;@_x0003_ÆA¢.,'@¶¿_x0007__x0016_÷*@CðZ_x0004_ù?*@9_x0014_¢ß^Ó(@_143_x001B_'@_x0010__x000F_&gt;[&lt;_x0011_(@m+Ha:þ(@Ôý_¹r÷+@¤'a[a÷)@Bµîå(@_x000F_k_x0015_/J(@e°ÈÃ_x0003_('@hPá´+@¹-K8Uy(@_x0015_Ð&gt;ÕÁ)@sëKé&amp;@îD_x0007_¢_x0002__x0005_|'@:^=_x000D_)@.a©;4&amp;@E{_x0004_GÇ?)@à®zÇµj'@&amp;pE_x0003_ù'@&amp;ºþ6(@Ù¯1j£(@«ÓµóXJ(@ÛH_x0015_D)@ç_x001A_;)@}ô¤s,Á)@Ã_x000E__x0004__x001C_Hí)@_x000E_ð_x0016_jZ*@\_¥aª*@çÆLG]'@ÒâË_x0010_ãÁ&amp;@k_x0001_6sÑ'@ä!_x0013_L'@N_x0016_H,(@ß_x0010_4Í&amp;@®_x001C__x0011_Åc)@xOZcé'@['Î,¯(@væ8_x0005_c&amp;@mæ¤_x000E_ò'@Z_x0017_¶µ0)@²_x0005_½r=(@ê_O*_x001C_Ð)@d8Mç(@ÒWcþS­(@j¢¬Òz*'@_x0001__x0006_r_x0002_ì®Û%@ôW|é÷_x0007_*@·LÿD¿*@Ô ÓðD­(@Û-ÒÎ&lt;Þ&amp;@·hvÈIf+@ý_x0011__x0011_ÌË$@½nÖè%@`_x0015_ÐÙçY(@£3¹î«+@s¶hDðx(@à_x000C_ü@)@_x0014_´ 2&lt;'@Æ_x0002_mçd_x0019_)@9¥¤Í·'@° ôÍ'@çýC¢»º(@eÅ5?Ö4(@Ù_&amp;µD@*@ßO4$c+@Î·&lt;¾å¸'@9/e_x0018__x0018_)@_x001B_gTÞz(@-_x0004_j_x0005_	R(@Pz8_x0007_ø	)@tlBªüÁ%@_x0003_`E;'@_x000C_À"åý+@K5_x0013_SB±&amp;@úO¦,Ê&amp;(@"_x0001_Nf(@_x0014__x0012_Ýx_x0001__x0004_b_x0011_(@nÇ_x000C__x0010__x001F_g(@EBÆÁO+*@[wÿC_x000E_8'@e"Ls5Ì'@pC_x0011__x0002_¯d*@ÿ5DÞ¥$@DMàrï)@éÛ¬ëÔh'@±_ìµ(@cªÏr×Í*@¥¤ús8_x001A_(@Q^àÓ'â'@¥¥¡`*@¡wÝ)@OC¡k$_(@ó_x001C_lQ³S(@M¡_x0010__x001B__x000F__x0008_*@²r^èÖ¯)@_x0019_½Øä_x001B_Þ)@DÝì[Y&amp;@ä_x000D__x0003_vÎ(@EZ·­k&amp;@:_x0015_5_x001E_ÙZ*@MGªVÆÁ&amp;@Ä&gt;%»](@_x001E_Aør&lt;'@üüñ_x0011_&amp;@!¼®qÉ£(@u¸Y_x0017_ïÁ(@+ª}ù#@|ÛàRÐ(@_x0004__x0007__x001F_¿ðk}!'@ãO´ëï*@_x0016_k7gªÀ(@Ôý_x000B_X*@f_x0006__x0019_Ùù_x0007_'@onõ_x0002_Ò%@_x0007__x001A_ã_x001F_)@o_x0019__x001B_2_x0007_)@º^$Ú¢_x0004_(@_Êaª+(@¾ó_x001F_3a(@_x001F_EÄ_x0004_¦'@­J¨øÚ'@*	_x000C_¶Ôå&amp;@ê£Uß_x000E_*@h_x0003__x0012_Zñõ%@#ãù¬_x0014_£*@m%#-@_x001F__x0008_RÐ(@®ÌÈÍ_x0001_.*@&amp;_x0003_v­ *@CÁÿ&gt;Ø'@(³íÓ/)@£_x001A_ÇDÛÖ)@_x0003__ïæ(@Fï_x000F_À×*@_x0012_NÕq_x0005_)@LY Åx+@:_x001F_&gt;)[_x0016_)@J¼²nPj*@_x0006__x0008_dO;Ï&amp;@u¹È_x0002__x0003_ Û(@°_x001A_¡6E**@gæ^ê(@Ú_x000B_«$æ®)@Öy0»Ú8*@®¯54)@,.%SÑ&amp;@_x000B_Q_x0001_ÅQI*@kèÜÈ_x0005_ (@-\à4P)@í¨_x0004_M*@Yø²¶õ+@*æÚ¡³(@màÍ,ø'@Ò	Ò%¶³(@î{._x0004_'@³ùxË`*@PÕoñA_x0005_)@ºÿ_x001A__x0014_1q(@~O/»&amp;@AÊiv'-)@e?Lo=j*@!Ht_x0015_é%@\Ð¹X:Î(@Mèg_x0002_÷'@y-¦e¤&amp;@_x0012_§­P'@Ñ_x001A_²6#*@ÃÀÇÐ-(@·òÉò§+@±¸Ã_x0005_?*@²©×I¡&amp;)@_x0002__x0008_$_x001E__x0005__x0004_g_x0013_(@@/wi	Ó(@c7³þ³D&amp;@1#ÒäYõ'@ÏWÂZZ(@pàÏ¢)@Õ_x001A_/ ÂO(@À~A_x001C_Î&amp;@ö-?_x0005__x0019_J'@%_x0007_¼¦¼_x0003_)@_x0017_\õgR_x0016_,@TÓ^b4H(@át`*@k3c÷_x001C_2+@'Y_x0007_­àÎ$@hiäY&amp;@È½oed&amp;@(K*~!(@§Nïf§*@_x000E__x0002_¯Ék)@¦ÁwÁ\)@_x001B_Ðp|ó$@_x0016__x0001_Xë½Ë(@Wp°+&amp;@FOÚ.5'@ÿù_x000C_¿Ó1)@O.Øo@'@vÞdÌaZ(@_x0013_ï³_x0005_)@»½e_x000E_*@x$_x0006_w_x001B_&amp;@èíY&amp;_x0003__x0004_ß:(@ :#ÍSg(@á#K_x0006_Që(@ÏÑ=_x001A_tF'@_x0006_ñYÅÂÖ)@Z_x001C_ó_x0006_}°%@_x0012__x0001_ïf%Â'@_x0002_`±©¨*@I#x)[_(@Ø_x000D_{X^'@_x0005_¤U_x0013_=*@G&lt;_x001F_':'@â_x0002__x0019_Á]_x000E_*@_MÁ]i)@¹lùCE·%@ÀZS#ï(@PNV°,(@Tû*&lt;ÀA(@å@¥yW'@_x0017_®-Â¯(@T7_x0005_Gæ_x0004_&amp;@`@×±ã'@_x0003_}%s¢)@ÍÆ]G_x001E_i(@LcæØ%_x0015_&amp;@©&lt;EÄ 2)@r¶É-?_x0001_)@Ä6_x000E_aØ%@m_x001A_ôÄ%@3&amp;%×¨$@ævÔî_x001B_ü(@}I_Ø®º'@_x0003__x0004_ã_x0001_5~:Ê'@EôÎ`^×&amp;@[ÅLît*@ãÈW±*@lÈg×R%@0[É_x000D_âª(@_x0014_l,·_x000F_C)@X×®} _x0001_)@±i)ú_x000B_2'@_x001E_ö_x0010_;_(@Æ =,i)@=&gt;¶îH4+@9ñvb_x0004_f(@_U_x0004__x0019_%@Æ_QRo(@ÛrÃÃÕ©)@cÍòì5'@ä4â'@M¹u(@¡¨¢×Ò±(@_x0006_£\Ne*@í(6~ÐC)@À_x0001_«|q*@H_x0016_"_x0004__x0003_ì(@tóï}c_x001B_'@_x0002_±&gt;KÐÚ(@Ý¸_x0005_jO(@âèA%@(§¯-ô_x000E_$@f++e_x000F_I)@6kn©¹L&amp;@w¤[ý_x0002__x0008_ß'@0_x0012_gtÄ+@Ê2§D_x000F_`(@_x0011_W,_x001E_7(@þU¡_x000D_*@i^´z)@z'9F&lt;'@_x0001_ÅN_x000D_ôÉ(@_x001B_7_x0016_^û¼(@F*H~«Þ'@x_x001C_JËæ'@&gt;¬ó¡}Û%@Y¾e°ý£&amp;@U_x0006__x0011_É&amp;@ÄócÃõ_x0010_'@_x0014__x000D_³*I&amp;@G_x0012_2-Í'@´µ­â&amp;@ïìK5£(@ÝLQ_x0007_³ú)@ù`Ït_x0005_õ(@EÅ_x0019_'@_x0003_n­E÷'@_x001E__x000D_Sþü$@ø¢¤d_x0012_ '@â_x000B_ÚÙ_x0016_)@ÚG¦Ü2g)@6;b_x0007_ð_&amp;@_x0008_5ì_x0004_ï'@Îo²&amp;x,@IdÅù(@·ñ¶_x0011_á$@_x0002__x0003_ýf_x001D_)@r³[«'@F_x0012_ZQ#)@;üÁ1_x001C_+@~çqÐþA&amp;@ÿ_x0003__x0004_¦_x0013_%@_x0005_SÒÁM'@ÀëKg^í%@ÃE¨&gt;¹[*@Bb-_x0007_°µ)@H]ÙÄe(@Y¹æÍ¥_x001D_)@"­4±_x0012_+@×¤­5±®'@ñ_x0008_U_x0016_Æ(@@/p_x0013_ÄÀ$@_x0001_)_x001F_/Ñ'@@_x000F__x0002_¢&amp;Î'@þ_x000B_eÔÆ÷)@_x000E_z-Ùy±*@p5{,k)@ÂLPS¾(@èÎF_x0001_î%@_x0007_êÃ0&amp;@hê^¾|*@®òÖðñ%)@írå4'@øó1bWm'@ö:8q(&amp;@_x0002__x0006_?57/*@_x0011_08"6&amp;@#&gt;ã_x0001__x0004_,(@wË¼%@ÌPÅlû)@]ÙIÑ)@_x001E__x0019_q¢N±(@&gt;_x001C_Û|*@_x0011_t_x0007__x0018_=&gt;(@__x0002_,Ré(@¶©ñÄá+@º' _x0007_(@ì&gt;_x001A_b(_x001E_)@WÅüÈ$@_x0017_Ê_x0004_Û0(@ÿ¢9_x0003_"e(@[Fs%Ô+@k@l$,_x0002_*@_x0013__x0004_Ç¦4¿(@&amp;ð-¨j)@8e¸s&amp;@Ù'#(@iy"_x0007_p­(@ÐoÅuÑ)@[_x001A__x0017_xø'@_¡Íê'@{=Et_x0006_(@_x0015_Ð|½Ü¼)@[Ë_x0015_[_x001E_F'@¹_x000F_=è_x001F_)@ÓþÝb¯&amp;@È¿kfS%@æy+)@/;_x000E_Æl(@_x0001__x0002_bí}k&amp;G&amp;@Ô_x0002_GXà_x0004_)@_x000B__x0016_1ï_x0002_&lt;)@Þhf{|-@_x000B_û_x001E__x0008_Ð8+@"àíõ_x000F_n$@{këv²!&amp;@ç_x0003__x0018_uÔ(@êH_x0015_Äò%@_x000E_&gt;àè}Ü)@í;¾²É_x0003_'@F__x0016_®Ï*@º_x0015_äÔ'@Ùþ£²r¾)@_x001E_ã³óã&amp;@¿¥9 ó$@Ñ_x001F_ó¸§(@B(¶§÷&lt;+@Ð_x0014__x001F__x000E_ZÊ'@\_x000B_Ú_x0018_)@_x000D_Ä_x0005__x000E_¡i(@d²_x0019__x0015_(@ñX__x001F_å(@t[[â|(@n|ì_x000B_7='@sÝî_x001C_(@¸_x0016_û Ù^)@~YÍ$¨è(@×`ÖtñP,@W{ÖÛ*@kº_x0006_ß'@h:é_x0003__x0005_B_x001C_(@d`éçØ@&amp;@µ_x0004__x000F_Q(ª*@K\¥Ùy?)@5=Õr:)@§êc_x001D_kE(@²:_x0016_Ïg)@sù$1&amp;)@ôNz+@¹5`"_x0002_¡(@Àl_x0015_·(z&amp;@&gt;ë_x001E_&amp;@Làhf_x001A_È'@_x0005_ú5N ?(@_x0007_ö÷_x0001_['@ðw¦pWT*@ÆYÈÞ_x0008_*@Â.ÀK_x0001_'@Îh¹Ø'@ei6Ö*@_O_x0018_¿_x001D_(@ª'_x000D_p)@c¾ÿ_x000D__x001A_*@gó|_x001C_=¼+@_x0008__x0011_¢ÉF(@}¦_x0002_42'@D_x0017_À_x0003_?4(@VÔZz_x0015_+@ó+¢'@Æ_x0004_Qz)@´b_x001C_7*»&amp;@ïumÀ¼ð*@_x0001__x0002_K÷-G*@7K3,(@¼Õ­Y;ò&amp;@#!PÉd'@_x0018_A_x0011__x0017_(@Ui@Ò1)@úsÓ}&amp;@4þ¶#_x000F_*@¾»_x0002_ã_x001E_'@ÇP¯y®_x0005_&amp;@âM¤rÛ'@(_x0004_[¾4ð)@d©SM¨+@ïÈÅS7L'@\Öã_x0017_±&amp;@²{f®ºo(@Ã´Ü% Ï)@Þã]úÉZ'@¶²uL)@_x001F_qç¢(@_x000C_ï¨&amp;@	#aWËX+@¸]óÚ&amp;@îäP¢¦'@¯òF_x0015_æË'@)A£àº¬)@Ô¾o_x0013_0)@3[&gt;_x000D_§%'@ÃïM_x001F_¾)@öBÜ_x001F_c_x0013_%@Ì"Eß$@_x0001_O÷_x0001__x0007_ë8+@õ_x0019_Ùµ¼æ'@|'gÃ¼ê'@°I:r_x0007_+@Ü_x000F_«ÿýý'@_x0004_(_x000F__x0007__x000C_s)@_x0019_¥yFeâ)@CÞnÏj)@ik(@¸"_x001A_fÁ¸%@Ç24±(@á_x0007_·$'.@Õ4_x0003_g¯&amp;@?_x001A_ÁæöC&amp;@¢ÕîÆ_x0005_)@_x000C_Dí6^)@ÚÆA_x0017_ÚU+@_x0005_vKn0_x0014_'@À#4M[Þ)@__x0014_+PA*@Þ£S_x0002_w'@Ê;¶ÃD*@®ÔiXÑ+@ÈÞHå0+@_x000D_ñ»_x0016__x001A_Z)@ÈÑÙµäT)@_x0003_6ýÑ_x0012_+@Øi"u_x0017_³)@lÿo,(@È_x001B_å_x000D_:(@R_x0006_¦'@_x001D_E_x0003_ÈlT(@_x0001__x0002_ç8|_x0001_Í'@ªÍ_x0017_u(@_x0006_ô~ê{_x0013_*@r_x000B_8r(@ã_x000D_2Â_x0018_¾(@Xo«_x0004_µ_x001F_'@C7Ú¡è'@½eÇ(@_x0005_3?ª^,@¼ç×©â9'@7_x0002_4_x0015_R+@§_x0011_S_x0005_:{(@Î_x001C_ñ(Í_x0005_'@_x0006__x0011__x000E_VØ&amp;*@ðm0 Lú(@_x000C_4Ü²_x001B_*@Ói=_=*@Oí­9ý_x0012_'@2+ª.¨'@3_x0003__x001A_Ä4F'@¨Î¼q(@#êc ¸®&amp;@fâ_¢zÎ(@ì/³~_x0014_'@¨Â_@#y(@2ä½._x000F_)@¸é§m+@cí*_x001C_Q)@á4÷î&amp;@Ù Ûp_x0008_&amp;@G1¢ %)@ÊÕ!_x0002__x0005__x0007_S*@ÄáBxDä(@_x0004_O_x001B_0NÁ(@¥Z® _x000C__x0013_&amp;@yÈ¥´í(@_x001D_F£û4'@¼ydÕ²&amp;@ËMN^	D'@Lea\¹`(@×_x0006_¡{ )@_x0005_MÇ§&amp;@s_x0002_Ð,@w	èrÊ'@`¹©Ã)@dÎKuÎ(@KþBHIR'@ç6åÛ&amp;¯)@µ_x000B_Wg )@ÝjNhR*@Å_x001E__x0010_ÇY*@u5º!¤J%@rÞÜà«&amp;@±I¦_x0001__x000B_'@¶KwqDa+@ZþP£:'@¨_x0003_ÛD1)@ÒÚK_x0003_@-@ù÷w'Àt+@@àd_x0003_Ö+@_x0016_À_x0011_)@×Ihn%*@_x001D_Â_x001A_¢%ÿ)@_x0003__x0007_lÌHºß'@ÿRÇ*ð)@3¶ü»½&amp;@Ü_x0004_¯ð[])@T_x001E_`&lt;G~*@_x001C_Ns«)@ÇGæì-)@_x0016_ñ\ÉÑ_x0005_%@?4+^|ÿ'@hmWQÎß(@b7ðè_x001D_²)@äGä$ (@x_x001B_:AN%@K ,x&amp;@ÒÅ_x0007_)@=ç_x000D_&lt;&amp;@FÛ-Ä!&amp;@_x001F_*L%_x0013_"*@¦]yÏx'@_x0006_Éæ±ø3(@2_x0004_Ï´ùè,@vÐô&gt;U&amp;&amp;@Ý\_x001D_)G°&amp;@µ _x001E_N»+@'_x0002_EPÓ)@ª_x0017_9éS'@ iB6Óh*@F2_x0013_Ã_$@cÛäI¿'@_x0018_·©_x0001_í)@ Õ¼å.m(@ô¾Në_x0001__x0004_g%@_íCQ%\(@#Ö_x000C__x001C_*@ºZu[(@iû2¤¦Ã(@2_x0008_«Æþ_x001E_)@_x0016_Ë_x0011_T_x0004_®&amp;@PñÑ¤¤*@px{wH«)@ìúW¨ö'@Þk1ñ/(@å"_x0003__x0006_îò)@Xh)q&amp;@®_x0013__x0011_ìq$@t,Lù&gt;»)@j9_x0007_ý(@BRª2ë_x0016_(@Æ_x001F_AQ4*@KáÇ_x0012_U(@K}nM+@Ï_x0010_Ø_x000F_ýë(@Â_x001C_Ë4ý*@§éNß«'@_x0019_ò¡ç*@¤¶)_x0017_&gt;ª)@´6þùñj+@ËûöZ&amp;z*@NÐ¤ÓsI)@uv¤^9W&amp;@ú½_x0002_éã)@Èÿt*í'@_x0008_¬y!_x001B__x0017_*@_x0001__x0003_\^e_x0016_'@!Ôû'ÿ)@£¼_x001E_'@*oA²½­)@_x001E_QùiÓ'@¢Óÿ~w&amp;@Ùê4Ùev$@6kH?'@W4¼Alû(@ºs_x000E_T*@ìpúsÔp)@Ê_x0010_ìH_x001F_'@^ø³	1*@_x0014_«ÂÎ'@_x000F_¶ÌµÐ/+@Ïé:´_x0006_Ú(@t n_x001F_íG(@ûS_x0019_ã÷±)@äEÖR~&amp;@ü¯_x000F__x000E_&amp;'(@«#E])@|ë=!Ïc&amp;@+ö_x0002_Ò¹'@¬ë¹_x0013_ã&amp;@5.é_x001B_Å'@H«ÿ5|'@8_x001D_K½Á¼&amp;@f'ì&lt;ÇÅ'@â`ÚÐú·*@_x000D_xôY_x0006_ö*@-³_x0001_«,@d*Ïº_x0001__x0002_¶(@õ\__x000D_í*@ñÂÐ'@ÊB~lÅ')@s-ËÖµN&amp;@ù¸_x0019_¼_x001F_¤%@\ôY8_x001B_&lt;(@Ñæ×Ã_x0016_)@dÌã'@"ÑO_x0011_ñ(@°ú7ÓÐ&amp;@Ð~çûOa)@ô_x0008_H[/(@xîÃ§_x0001_)@OcSsg*@å³Øð_x000C_+@x`£Ä!,(@Ãþ[f(_x0011_'@ÞïÜpí{'@ë*¡\ïk'@Õ!Úª(@Ø(ÙÓ$Á'@dQ`ÚNw*@@\e£v%@ÃuÑu_x0017_%@¥Ö3×"s(@d_x000C_n¾Ôö(@ß_x001E_Ö(@hXºÍS(@ø-°&amp;Ó)@kòu'êÀ)@b%_x0018__x000F__x0019_b&amp;@_x0001__x0005__x000C_Eä_x0003_{Ó(@$n_x0015_9_x001B_º'@Có'^¸)@d1_x001D_ GQ'@å4ÇRt²)@_x001B__x0002__x0019_´Ã)@Ñ`_x001A_³_x0006__x001E_$@î6Em§á(@vÔûq§)@_x0018_èµ_x001A_§)@%Ò³_x0011__x0013_e)@¤#,7&amp;»'@¥º÷îW_x000B_+@qâÑ±N*@Õ¯_x001F_%@p|{b=¤(@_x001A_yLÒl)@¼~ÑiíX,@iY~Å(@Y:$d_x0019_)@^¶,O(@w_x000E_­_x0005_@p)@úÈ(àp~*@»$íÚÙh(@_x0011_$ú¼ÚÔ)@ä1ØÇú	'@4ñ/_x001E_0*@â©_x001F_]º)@¶sÀÑA(@Eís_x0004_sÇ'@L_x0005_¦[Ð)@`×¤_x0002__x0004_U£*@§ÿÎ¾*@U"î_x001E_*@lp¡@(@í?ö_x0010_ñ5(@IöÍÁP¢)@ItMÄ2(@¡¾8ä(@ê;ïÔ&amp;'@ p%±Â(@QÍH&gt;'@¿DFêó*@ _x0001__x001F_bî?)@	Øo^'@ÀÕrY"1*@áãZH(@X«¬¡õ¶)@ÑòxYLa'@®_x0014_ru;\+@NúHgf_x000C_,@¤_x0012__x0017_Â_x0003_*@)f@r)@rinuA*@®ÛZd)@CýÒÇ_x0004_'@P_x0010_ùê)@_x0013_]@Ü(@jb3uÖ¸(@9 _x001B_+å'@Ç=%PIµ&amp;@õ_x000C_d¨¼o)@ß£t:8(@_x0001__x0005_¿ÁÈ¸\L)@;(á|ÿ)@ü½Øãy*@Èª¤·&amp;@öË7Gá&amp;@_x001F_¡Ná {(@.¹®ëq_x001C_'@ÔD_x0008_e:ù*@î£C+_x001E_Õ&amp;@­»Ó_x0004__Ë'@ª_x001A_r±u(@±»vá_x001B_*@@ëc;$%@/_x0013_¥uËM(@VÔ_x001D_)9&amp;@[Üj÷V*@_x0002_¹^Ñ_x0014_d(@a?FO³s(@_x0002_G_x000F_ýP,*@/_x0016__x0003_ÇþJ(@XºôIs'@yàÿ_x0002_»{)@^?M,|%@ìÈ_x0003_½SJ(@gìÒM&lt;k)@Jî²ÒÂ)@ðL½eË*@fBrö%@C_x0004_è1'@_x0019_¤`¡=&amp;@_x001A_HÚ»-²)@f_x0007_÷§_x0004__x0005_%Ä*@¬N_x0016_þ)2&amp;@&gt;_x0011_^ÁèC)@KÒvHö_x0018_)@DXÆËu*@c_x001A_w*@°_x0006_ü&gt;7)@AäÊ³G(@þlNÛ®_x0003_,@È¨¬Ñ_x0017_%@ïYXRv(@_x001E_]v&gt;é'@Cü­"9î&amp;@Ø«ÂìÎC&amp;@_x0001_Ê3#3(@U6dó3&amp;)@%_x0018_Èþ)@a§þÂ]&amp;@Ù¬¤þ)@çYe´[1(@ý@ö«Ü!(@(!rÐo*@_x0004_J_x0014_3È¿&amp;@_x000E_þ!'@[ã3þ_x001A_)@}ãf;Ge(@_x001E_=Ä6(@&lt;Ù^Ê!(@9G_x000B_ª &amp;@_x001E_Af_x0011_ª(@Eg_x0002_Ú³Ü(@B_x0006_*SH*@_x0001__x0008_õ§Nj´Ë&amp;@@_x0012_]_x0006__­)@¾_x001D_î_x0007_aÌ)@X_x0016_&gt;$Ý(@uW&lt;µ^(@º_x0005__x001F_³S)@ò£dLW(@&lt;2_x001A_àI*@6~,_x000E_¹*@_g_x000F_ôáà%@)Ö@f½{)@_x0019_;Ò5_x0019_v)@2Îû&gt;*@Ý_x0004_KïÔ_x001D_)@¢l_x0019__x000F__x001B_-@BJ$ï)@í÷¥ø_x0014_'@_x0010_!È?_x0002_M'@;I_x000B_¹°Õ&amp;@_x0003__x001D_z#Ê)@Ïæë©ï'@KÉmRf½)@åò±Ë'@óómií*@´É{7±f(@p@¢Ä¢Ö(@2L_x001E_'µ)@^ê½ß±ñ%@ ¤¼!r(@ÖJV è(@¨+ºw:,@_x000D_uZ_x0001__x0004_ÐE*@4¤øØä')@UïêÃ+*@_x001A_®ý~(@çÈ/oî_x0012_*@_x000C_÷ÿ;P1)@\¢æÅ_x001E_'@5SÍ(@ÍámÀ,9)@73yÕ~(@çÙD²µ×*@Äv£Ó~é&amp;@K¶¨~Ù©)@Ur_x0001_ïK&amp;@&gt;Ñ"ýM+@÷6_x0003_÷:*@¯º,û+@_x000B__x0003_Î_x0016_c(@58A_x001F_Æö&amp;@C¨u_x0017_Ú®'@Rvo|&lt;)@ÛµfXØê'@_x0002_ñ&lt;Îd&amp;@_x0018_ùô*ª)@&amp;ÇÎfq'@òlY¶(@ÓI5ä2)@_x0005_î_x000C_'A)@æ_x001E__x0013_@±Û%@ø§­_x0010_§[+@_x0011_&amp;HJßú&amp;@rTZ§ü(@_x0002__x0003_&gt;GÔºT(@Ì_x001D__x001F_·ÍÏ(@æÝð'Ä))@à_x0006_ýÚôu(@xc°_x0001__H(@ÏäÜ}$*@d_x0014_Ëß¬å%@)£M_x0012_Ö&amp;@Â_x0010_ÿ_x0003_=)@ÏË_x0016_*@U÷ú_x0019_V(@ÿþ&amp;ÛÄZ*@L&amp;«:Q$@_x0010_òj?ñW(@t¢_x0006_Ë-V)@8_x0005_V5£(@[ L¨(@wîM^X'@ú_x001A_È3_x0002__x001A_)@ñ¡ð«Û#(@È{c°_x000E_o'@çËs$iñ$@0_x0007_=(ã%@&amp;w_x0013_°	Ê'@¢í?Q.Ý)@_x0019_G÷·ú_x000E_(@ætÕ_x001F_(@«Ö".X)@Ãç1*(@¯øB$Ç)@e_x0010_êüaD(@gê!_x0003__x0004__x001F_*@¢À³öP¼'@gò$Æ%@_x0001_=%§Ïì)@Q_x0012_l_x001C_D(@D¤5_x0007__x0014_4)@z?±¥Ä&amp;@2_x0005_Í³_x000B_'@DIÔÖ~V)@oA¸ÆÊ(@!þ¿_x0015_^J+@Ü½9''+@gÖ]_x0015_$)@_x001D__x000F_ÎN*@}_x001C__x0011_RÌ&amp;@2_x0013_(¼^1'@uòïõj%@|Ñv·$'@bSð¨XN(@Ñ${&lt;êo(@áæÎóá_x001B_(@«×Ìß³õ$@õhÊÞÔ(@á´¢Y_x0003_*@ô¬5_x000C_2*@âí_x0015__x0014_*@&lt;b_x001E_y,'@Ru_x0007_ÎÃþ(@_x0010_¢HR)@ÂþN_x001B_@_x0002_)@Øý_x0015_F\_x0017_(@Ñ0ñeì*@_x0003__x0005_-¬_x001C_0M%@4R·ÑNY&amp;@ÐG©³Z)@ÞÊ¹Õ$@Ñ»¥_	ñ%@+ûöÍ_x0002_(@_x0010_._x001E_|'*@ÓF_x0001_ ®+@._x0007_[*ü*@GÐCq$&amp;@_x0012_ð¼Vð)@»N_x0019_³_x0004_W(@ý_x0018_ _x000F_{µ(@ázB_x000D_*@ö¤sëNá(@R&lt;PLÜ((@&gt;r?{'@¿éGA)¿'@&lt;áõ»&amp;@7hDU&amp;@_x0008_¶¸Ç²(@gám_x0011_°'@Î´¶ú_x0015_R)@_x0010_?àm%@óÒpð`(@_x000E_ëpõ_x0002_(@u_x0007_!_x0005_Û(@ÌüEMù'@¬åÆ«F(@À8¤BPc'@»È+9wi*@_x001C__x001C_»Ø_x0001__x0002_&lt;,@_x001F__x0004_ÿ¥_x001D_(@d=h·ú&amp;@Ê)æË*Æ(@_x0002_3t6êy'@_x0018_@X¿z+@ùï]Úé_x001E_&amp;@_x0006_¹ð0?(@Ó?b_x0017_a±)@Äï$_x0006_)@¥¶Zec+@þÊí0'@±ÛØKH)@¾ ¶wÄ½(@_x0012__x0018_ÏTÔ'@_x000E_y¨i_x001F_b(@G³D ×ª)@_x0016_§b±é)@{¹è%%@º tÃ?*@T2óêY¨'@å_x001D_Kl(@_x000B_¹qÛå¯(@7_x0003_)g_x0004_%@&amp;Ü½_x0005_+@-_x0001_Èe(@Eue!f×'@S²_x0010_ì\*@øßÎ£ò+@À³iÿ²)@ µ°D'@½ÓÃÕX©&amp;@_x0001__x0004_ãñ2¯)@ùÑOI*@&amp;_x000B_Ææ°'@&lt;3íª&amp;@wrßEr)@¾S\±òô*@7¼`É_x0015_Y'@=k _x0014_?'@ª_x000D__x0001_¢'@q_x000F_{Âõµ&amp;@n_x0017_Ãf¹)@"_x0005_}ë\'@1®_x000E_÷0 &amp;@ÿWS_x0017_Ô$)@5ýU];³)@·ï¯(@n_x000C_*¼_x000C_(@ Ô¶½s+@wµ{9(_x0002_&amp;@a_x0005__x0017_ª~'@Ô©¨ñä&amp;@ä5Ûøeó&amp;@_x000C_ù%1%@5NG_x0018__x0003_ì%@_x0008_bHkü(@Tèí_x0006_ÿ)@(_x001A_$h&lt;Ü$@Ó_x0002_èúÖp*@äH_x001A_¼¢*@eX_x0016_Õê&lt;)@_x0012_§_x0006_3,)@}_x0011_5_x0007__x0001__x0003__x0011__x000C_*@*V_x001D_+ë.(@ûCª^÷'@º®¼_x001E__x0013_'@w¬Ü=,)@£8_x0016_oº&amp;@_x001D_d1?_x001A_''@Îu|Ùï)@ qùÚg'@_x0001_`Ð_x0017_{)@9 zè_è)@»U_x0019_s¾&amp;@_x0018_;Úí	×)@r_x0002_´\èL(@ðáÉyN_x0017_'@_x000E_ô_x0003_J*@NRç§X(@¼ÙÔ@·_x0014_*@í~XO²+@OqS(@9ªõ¸m'@·^KS_x0002_÷(@òýt¨*@ç_x000D_o"ê*@ø8-¸'+@éfEh)@ÌgÔ8Ò¦&amp;@_x000C_á_x0011_t8(@_x001F_t¿ß3'@!Ó_x001E_Ó,@_x0004_£¾jK)@ÇönÑ_x0007_'@_x0001__x0006__x0016_¯ÿ³_x0015_ +@;w_ê`X)@D}Æz¯(@_x0005_êW\L+@ñ_Ìî)"(@Ø÷½oéÐ(@/'_x0016_ó(@¼AºÞ\(@X³^_x0003_ìF*@{W?)@îQ!Î_x0017_ú(@5¤GÊÁ&amp;@¿Ï_x001A__x0007_Ò=(@qòmî×(@_x001C_d_x000C_ù°è(@C@ìos¹&amp;@£÷¯ Ã(@:éä^*@ÜÊ_x000D_~1Þ'@A¡5ÈÑO%@SwZ_x0019_·_x0001_*@y`è_x000E_)@_x0002_?&amp;ßd_x0013_(@rç}_x0004_î2'@r_x0015_ºpÏ)@_x0005_V_x0015_(@ã~1WÉ%@{uxË$@ú7~_x0019_Ò_x001F_%@9µsÏû%@jss-	)@~HZç_x0001__x0002__x000C_d(@($Lê-Í&amp;@*Îº²¸T+@_x001A_¶¶'q&amp;&amp;@Öé_x0016_øy$@÷^z¼Ü'@:XG_x0016_(@AGqj/'@Y_x0011_QêN(@Üì°ÉÂ&amp;@_x000F_Ä­_x0001_°©'@½_x001D_Ï+@ûÓ¬©¶'@tØNõR)@w_x0011_*ÀÏ'@ÀfDx°'@_x000C_^Þq¬*@òª¯HÅ_x000B_*@¢¢ïTJ(@%§9=iæ%@_x000D_úC%üt'@_x000F__x0006_KnÌÿ'@P8_x000D_äQÛ'@ñvõ_x0010_¡~(@^7j_x001D_ø(@ØÆ$×C&amp;@·2Sî_x000F_Ö)@cI_x0008_hë&amp;@]gÇ¸_x0011_¬)@­GýÎÐ'@²F.ÞSy%@B{rMðT*@_x0001__x0002_Gk5+«=(@#_x001D__x0015__x0014_*@ÛØ_x001E_¿_x0011_])@§ã"(@B¼÷\X¬)@¡2Tõv(@®»N»_x001C_)@_x000B_[l5A²)@ó2Ü[_x0014__x0015_(@ï_x0008_ÁKFÞ&amp;@»%ËóøB&amp;@ÖàÖîV&amp;@ó¼9×³%@­O½_x0019_¢+)@hÐïâb)@}_x0007_¼°_x0013_'@$_x001E_Ð&lt;¢{(@Y_x0018__x0004_%ú)@VÌÖJ'@Kw=¬9¤'@_x0003_F22%@w.OÉ+U&amp;@º_x0014_ÇmM(@{ÆV¤_x000E_{(@+µ!g)@°.aJ'@¯Éß'@%L2~dú'@2£³ñTD'@_x000B_bö ºÜ'@_x0017_'KØ],@0&lt;_x0018__x0002__x0008_È¡'@_x0005_a?1%@æ_x001E_ê_x0019_È#'@_x000F_buå)_x0002_'@6ÐÞ£ç%@ÀæSî7'@ÎÌ¾6ï'@Ée5Ö~¸'@Ú_x001B_¿0'@Ç¿§fP$@e_x0017_º_x0004_ W(@_x001C_=mÊf'@$ îÆ_x0016_e&amp;@t_x0017_vPîÌ(@¸²ÌP»*@ìU_x0011__x000C_»Ø(@vÝk_x0011_)@nÃé|í¤)@N_x0001_ú'@ihÖþ*@éd¿Ô×)@pùû[3ä&amp;@_x0006_SæÞª%@÷_x001A_AÇ(@­Td·Es&amp;@KËoB¥t*@MjÝÔú_x0003_+@²±{_x000C_P'%@«Þ¸qbx'@Ðº_x0007_&amp;¬(@º?àñ7=)@2oëL¯B*@_x0002__x0003_È_x001B_ÀJ_x000F_-@¹ax!Â))@(ø°_x0014_Ó)@jÏ­ê&amp;@¡×$é¦V&amp;@÷T°5¡&amp;@_x0001_±§!)@[+Ãf,@9ºÌàº'@Ëß$Ùüû%@_x0019_KbÙ(@%½©N_x000B_(@ò2~EÂ)@©4ÊÐ¦(@_x001A_&gt;È¼}û)@/Éü4¿&amp;@_x0008__x0014_Ã¢`_x001A_(@þCbs_x0015_&amp;@l(_x0014_sx¬%@Ø14â]W)@Y_x0006_z_x0015_W¶*@äO8&amp;~Ð'@LþS_x0001_wF*@_x000C_ÜI}r(@ê|ö_x0019__x0018_Ý'@`ÎÙ	_x000D_(@ÉR_x000E__x0017_¸_(@_x000F_þp¯&amp;@ëÊ_x0011_Ã_x000E_÷)@ä§¢Ì¼÷$@ÔóÜQfm&amp;@r»Á(_x0002__x0004_Q/*@7z´GZ)@u÷þ_x0001_)@éôù¹¼%@&lt;B±êTë'@ Ë_x0003_-¨'@I_x0011_ºh/)@Neðm	(@_x0014_{?³÷T'@¥ôÑZ_x001B_0(@Ûé_x0003_`)@)@ÐÝ_x001B_Àª&amp;@´_x000E_jT''@ôyê_x0005_R_x0005_(@øÅÛèÿ(@´õ.Ç²_x0002_(@`ýG®Þp*@&amp;î^(@¼4¸¦_x000F_Â'@*_x001C_Ràr(@_x0003_´+©})@¹åO_x0014_'@Jynwò%@I_x0010_±«Àl)@÷¹Åî_x0001_(@3_x0001_×2[(@·dyúb[&amp;@óÞK&amp;@ügÌ'@µzÿî_x0010_'@eÀ¨n&amp;@d·Y¤è&amp;)@_x0001__x0003__x0019_°S~¥)@íjÌöé_x0008_*@xF¢1ÉF&amp;@{ïFü,Ú)@¿;¯_x001B_V*@,_x0010_äRþ&amp;@§ï¡¦Eê'@±¶{ä(Í(@~/º¾Á)@ð\æE*@_x0002_!ÑR»*@	d_x0016_J +@=ù_x0010_¼S)@å-QÛ«*@_x0018_d_x0005_])@$v_x0014_O±&amp;@u_x0013_-ôî&amp;(@Ò¬àb³)@ðzhCÓ_x0004_$@W_x0007_·âv1(@«_x0018__x0019_(@îÇæúf'@ä¶_x000F_Û³*@_x0002_%­µÜ(@Ú£6\?Û&amp;@ë¡t¨&amp;æ%@8Ý0­'@_x000B_`_x0002_Àf'@Sd¤(@Ræªeß'@Ö¯pÉ§ù)@E`_x0015__x0001__x0004_­_x0017_&amp;@TÀ À%@´SPJlµ(@&lt;_x001E_Y)×©'@µñ½ó_x0003_n*@E¥@Í\)@ä×R-2ê'@6«4±0d)@·±$à_x001C_,@|_x0011_QBZ7'@ÁÓW(üº*@s_x001B_Ï_x001E__x0012_"+@9_x0002_¸a*@åj¯T(@YÅ½)@Gà	¬'@H_x0007__x001C_ï­'@¸vÜ&amp;ß_x0018_(@+u&amp; -_(@+ÏúGÎt'@fyh_x001C__x0019_*@&lt;ðÄ´Ì'@Qe;T¥ê'@ºy_x001A__x000F_­\(@_x0013_W¬®4¸)@âj&gt;&lt;(@Òô[_x000E_%@_x0001_b] ÔÖ'@ãk?_x001D_õ&lt;)@ÎUúò¶%@Ò_x000D_´¶%@mØ!@¶£%@_x0008__x000B_u;&amp;Äå'@_x0004_&lt;¬Ra¤%@	ýÄTN&amp;@°¨Ã_x0005_'Ò)@_x000C__x0007_­8ã&amp;@_x000F_ëâ_x000C__x0005_M*@_x0012__ ¬à(@_x0013_éG_x0011_á%@ªK_x000E_Ùê%@¨~qÒûê'@gf%½}Ç)@ûGïQ}¯&amp;@y)Ç_x0008_ü')@_x000E_£/Øt(@H_x0001_Å_x001F_}_x0003_*@H_x001E__x001D_E,(@_x001D_W:_x0004_2&amp;@Úè_x000D_±(@ð_x0019_uÏ_x000B_ä)@¡ UõL+@²üßlc*@þË=]*@íéhKÍ)@}ÿTÇZ_x001E_*@³Í\º%@:áB¾(@þæ_x0006_y'@Þ\P¸g(@Ôa_x0002_Ïöó&amp;@µ_x0015_WU-9'@Ô^°J÷$@Cw\_x0001__x0003_ñG'@&gt;A¬µ_x0015_O&amp;@ÓC_x000F_Ð&lt;l%@_x0019_¦ø*@$¬_x0003_+@_x0001_Îëîü*(@h§^_x001D_Ï()@s±§×È&amp;@_x0002__x0013_\t_x000F_(@2÷_x001E_F¿,@TYj_x001B_)@Ü_x0014_xöõ»)@_x000D_!&gt;º'@È_x0010_ÚÁ_x000C_Ï$@_x0003_Y$ká¼#@ú»T4Óã)@_x0011_ÓMËCþ(@Xg&lt;Öf**@Í(_x000E_eÜ%@q±ÊMÚ*@(Ñ¶Ð_x0017_(@5"}0_x0006_'@@ÝXWË*)@!òû)k*@RìÁúQ+@æ$¥ºåâ"@_x0004__x0010_kÅâ·*@@ÏÛ_x001A_a(@zZß[éà*@/µXõKe)@ËÆ6_x0019_º_x0017_)@_x0012_B\Q@ã%@_x0001__x0003_¨_x001D_y£i	*@Í÷¯ÚfÏ(@_x001F_Æ¾[Ë«&amp;@fªl»hô)@³gÞ¸g(@Îû&lt;(!õ)@MdÐåm&gt;'@H*!'@A(@¯{²_x0006_À)@z¾ÄPìÆ&amp;@R_x0007_¥Õ_x0003_j&amp;@¥°#s+5&amp;@H%g¯AV)@SøþwÇC'@")ãXX)@ÿÓ_x000D_÷U_x000C_)@_x000F__x0003_{_x0014_O	%@Qùxa)@âÇt(H&amp;@N ü#õ_x0002_)@_x0003__x0016_ò_x001E_O(@ú¦ÖÎ_x000D_ð(@L_Ys)@£,}d(@:_x0006_-u)@.¾;zæ))@_x001F_½º%k¶'@_x0019_¬_x0019_tå©'@JºævY¤&amp;@)ò?J)@£æn5	)@Sòq_x0002__x000D_çé%@=Ö"'@Uå_x0019__x0012_(@CÝî±ú&amp;@ÜW_x000C_Ü_x0001_N)@_x0008_[Äa,@×ù&gt;;+@iB_x0005_Vº¼'@_x000C_~Åì°¯'@_x000B_î&lt;_x000B_F_x0004_*@¥ro|:_x001A_$@þ\wÀåí%@þm3cü(@¢ÙY0Ð'@­ppE&amp;@¼±7!|'@Ø¾\Ñ'@BÛ+;_x0015_Ã)@_x0007_­'_x0011_¯X'@=&amp;Ì¯Ã¶)@?ãt´(@¥Õ_x0003_Õ_x001E_/(@Î­_x0018_ÓªÃ*@HÆ¦Oø*@ÿÙiìÚ_x0017_#@Ò¥Ç_x0012_+@'@/ÉóÇÃA(@Vê_x001B__x0005_1)@W_x0017_º_x0005_0'@X_x0019_%U	_x001C_&amp;@«A±Iâ&amp;@g_x0006_d^i5*@_x0001__x0002__x0016_î,wL_x000C_(@»ªëCB(@uî_x0016_8'@_x0010_ q_x0013_¬)@3w¨Ö·Ã'@þ.ìÓ_x0008_B*@È¯³t_x0003_(@Ëæ*_x0002_í&amp;@ÚPI_x0003_¸%@pÍ0[_x0017_)@;cZgI'@_x000B__x0018_¼|ù*@_x0003_×OR3ä)@ô5x¥½_x000C_(@-_x000B_¹P(&amp;&amp;@ûå_x0008_²W_x000C_(@_x0013_äæF+'@üV2_x0018_×&amp;@ÍéÜÁÍ¨$@Â²¢Çº%'@ ~Åü]'@E·¡á?Ó(@À_x0018__x0001__x001F_)@_x0013_¢_x001B_¼~'@ b_x0007_v1¹*@m(P#))@Õ_x000B_E2)@E¡î_x0017_éi*@Ä -d(@Íû^_x001B_(@#;Ï_x0004_q,@q_x000C_Õa_x0002__x0007_h&amp;'@½Q'nM®(@azíÕØ%@{Ã¤ÈÈ5&amp;@_x0014_,_x0018_cîâ%@S_x0008_Ï(@KTëG)+*@¬É`L+@|lðz&amp;@y_x001C_UÇ(@6Ú¯«_x0001_`'@m.&lt;è&amp;@_x0004_Ï1Tç5)@èó5_x0006_qW%@y_x0010__x000C__x0002_&amp;(@j+_x0001_¾bß&amp;@¦òVÇð(@ø2_x0007_Ã)@_x000C_Ôñ_x001C_Â_x001F_'@o_x0001_"&amp;))@û½_x000D_tÔF)@áa_x0005_+_x0015_(@¡¯Ð©Åê(@P_x001D_üxþ]'@Þë¬Ë¤¸*@_x0017_¼_x000D_L7·&amp;@OÃÈjþ(@Öu{ ([*@¡ñ±æT'@¨fð_x0003__x000B_R(@ç6u4cÐ%@bÊ¥é_x0010_+'@_x0003__x0004_¢ì(FL(@.H_x001C_N¥&amp;@_x0017_]EðR*@_x0001_¼x¹='@#éD 8!%@Ä_x0007_4lmX(@Ñ_x001D_ÿ®C(@#_x0008_@Ü6)@$_x0007_¡ÕÏ+@§º_x0004_1'@_u9[_x0016_*@å¥w\b(@r&lt;_x0006_â)@WO÷N`(@²Ë$_x001F_Ü(@@{p_jd*@WîKßb'@-Hë·%@o_x0017_Ü2*@ûr«úð*@_x000B_v'Ì%@tþ·w=f*@ÖS½éÿ_x0002_*@´_x000E_ò~ï)@_x0014_O³o'@5kßÙôJ'@Pþ¢j)@=:ï÷¼±)@´ú¥¶¥&amp;@]ï_x0019_p_x0013_´*@_x0007__x0013_àï)@ £U_x0002__x0004_©~'@¶aÓÀc_x0011_)@!®äCÊ(@T&lt;Ò*)@j:fÖ%@uî"f~(@"¶äÏ~)@Ou_x0001_g&amp;'@Í!ÙF)@·ßOÐÝÎ(@~JÒÖè'@¬ð_x0001__Æ+@_x0001_X^¶(@jJÍ´jÚ(@âþ¶_x0019_Ý&amp;@¶Í_x0013__x0003_,@FÃa¶W+@¤c¿æh&amp;@êöïþn&amp;@ÙYöA§9+@j}_x001E_*Æó)@ÎFÌÌÿÛ(@Nqå6à%@_x000E_²}×_x001F_)@6_x000F_*³hå*@è¢¤¯_x0004_S)@=ËäZ)@ã_x0007__x000D__x0018_W)@¢h_x0007_Ô8(@_x0001_ô¾yæá(@ÉûëPÓY*@ï¿J³t'@_x0001__x0004_r|¼_x000B__x0002_(@8E¥sF¡'@VÂàùNÈ)@½_x0016_ÜchØ(@»X.ô&amp;)@_x0007_Ã£¯åT'@"@iý['@_x0010_À_x001E_0ó_x0014_'@Íàq8ù¾)@_x001D_Å_x0006_Fü7)@ôß4¼_x000B__(@!_x0006_y4Ü'@ßòZsU_x0019_*@9Ä;+BE,@ú`«*O(@_x001F_¢©ÜÖú(@ _x0005_U»´&lt;)@(k î÷)@ãrè_x0003__x000B_ô)@¤ipO(@Æ_x000C_Iè0(@,J¿_x0004_µ)@	úç'Î÷'@Ö,oæÍ(@Ë¬4]âH&amp;@¦ñË_x0018_Ý&amp;@ê_x000C_MËTk'@n(:­á_x0011_)@c7¢QLÏ(@q_x0005_+âó9(@¯`¬Ó_x0007_$@µ\ÃO_x0001__x0002_Må)@á+Ú4È4*@léØl#)@]_x0011_I£;Ê+@_x0002__x0002_&lt;_x0008_Q#+@¿ËOÉE*@E8´Ä_x0016_'+@_x001C_Oß_x0002_'@W+wbiZ*@_x001A__x000E_!_x001F_|&amp;@.cÿ_x0002_'@»26u)@¶ëÀrù['@ÄàKeØ%$@çd¨½¹"*@_x000C_ÈÄ³º)@eL&amp;§_x0005_§(@	_x0014_òò((@·õ¡YZ*@pÞ*FÎ(@ö/_x001B_	:§&amp;@_x000B__x000B_òæm_x0002_'@1å^ãwo'@_x0014_®êüÖ%@_x0001_÷ ¿éà&amp;@+NyÝã)@8ÈµÄ_x001D_*@X«â3ÙÈ'@µËf&gt;_x001C_(@£[{*@§R~O$&amp;@ëû*@_x0002__x0003_¤À%,IL)@Ñ_x001E_MqÑ°*@'&lt;#JjE*@&lt;Ì`_x001A_*t%@üV:¬R*@jú*5X'@ïBqÍ^*@LC¡ò º(@Ó_x001D_HJ¾g&amp;@_x0013_@ePj_x0011_&amp;@«+£s)@Ãù¤ïò)@¦¾(õER*@]_x001F_+Ç¨:(@Äb_x0019_¸òN(@Ñ,Ã°ñ'@_x0014_AgJ-@IÖ´÷ã:*@BÃÆà]¨&amp;@&amp;Ê£ûj,@)ãïãüè&amp;@{E+ªi'@_x0001_´Ø&lt;o,'@µ_x000F_j__x000D_)@æ/_x000D_WÑ+@`'#½ù_x001C_)@½Aã´TU(@ Lõ:'@°_x0007_Á_x001C_[¢(@m':oî(@kÐ_x0005_º*@µËEó_x0001__x0002_ã_x0010_)@¬cüÈU'@.°pÐiB'@_x001B_ù¢?£Ñ'@` ,Ç*_x0008_(@­öÜÐrl'@}M0ÀZ&lt;(@z¹¶³G)@¡_x0013_sºI=+@à_x001E_sj_x0003_'@ê_x0007_&lt;0/*@À±¨í¸(@÷ùb÷#ÿ*@Ù_x000F_Q(L)@_x0006__x0016_Z_x0013_B)@ ¯rf&gt;,(@^Z_x0008_{¾\'@¬9sMË¤*@Óo$Ü1)@&lt;ï]îZµ'@_x000F_ôªükí$@_x0018_!Òm&amp;@ÂÚejÍ(@$­HQ_x0011_+@ãF_x0011_yK&amp;@¿_x000C_à+R'@«¨p_x001C_ü_x0005_'@mç_x001A_ª²_x000D_.@$ùÌR_x0019_(@­ä_x0002_#_x0001_ý&amp;@ý´_x0003_wdw(@Æ#ÁE_x0014__x000D_'@_x0002__x0006_#y_x000F_/è%@HôÛ{*@òô­@h?'@Bó6²8 )@ëZÅþ9&amp;@_x0002_Tyíy¾&amp;@_x0012_Älf'@úù_x0005_ßQp)@i_x0018__x001C_à&amp;@(ê[ó'@8+\_x000C_kX&amp;@W[m_x001C__x0015_(@)_x0008_ó,Ú+@Ã_x0018_´`$@ÒÏ_x0004_*@óÛÙ^º_x001C_(@;_x001E_B/E(@ûQÕ_x0001_Ö,(@ÍÞ×_x0001_7"'@³I_x0015_MRQ&amp;@æ`·h®*@r_x0006_çE~,@_x001E_övcZÍ&amp;@îaÌs_x001D_'@´_x000C_¢Îp(@ãf#¡ÚÑ(@`wy_x0017_AF)@Í¦eHJ(@KQÄ0k(@ýÜ0s£)@ÍËÌ¿&amp;@@ª_x0003_&amp;_x0001__x0006_1_x0015_'@¥õòÑ×)%@wÚ_x001E_n_x0002__x0012_*@âå_x000F_Ý#,&amp;@\¡Jt|)@ØÔûÕeË'@!A)@5|bôX)@ßI_x001E_Ï\?)@üe_x0016_BÀÒ*@e!)_x000C_3)@_x0014_Éw´I'@Ú@,¨EÁ(@[øo±ù*@a×5ßÀå(@$Ym¯ç'@±@¬Âx'@}ã£bî*@#È1Ír$@P{zÚ(@eÌ#~ß)@ôôLFfò(@#)RY»*@nÈÍ*_x0003_)@H_x0005_J+D)@oJ³_x001B_¹)@Ý®×°G)@_x0004_ãï{_x000E_ß*@¶¤p©í&amp;@î~Úåù¾&amp;@èÝÈÛ)@Ï_x0012_m]ªW*@_x0002__x0003_fJÒVÕ'@=ãÓfE(@_x0018_Ùá·ä´&amp;@\óÕf'@wG\nã.(@í{_x000B__x0014_Â(@îV_x0013_·)@?ò¤8_x0019_)@ânñ×­(@]4°(@¾¿Í_x000D_(@FóEBåÜ*@ã_x0007_uu÷()@Ä·£Vdi(@:_x0010_Göµ¶'@¬BiâÌ§'@8ï¡¡_x0005_|)@_x001C_ð¢x'@~9	ç¶'@snd£-_x0007_+@âW@ Ãw&amp;@83_x001F_(_x0004_(@üùý_x000F_qµ'@w_x0015__x000F_o&lt;(@w¼×u4&amp;@Æ8G_x0017_¹)@_x000B_þû&amp;²&amp;@2n24_x0013_*@&lt;Ó@[**@7ý_x0001__x0015_(@$*Êypm&amp;@f×è_x0003__x0004_åÒ'@F_x001B__x000C_QMh(@&lt;M¤Ýp%(@âÙ4A¡¥)@g_x000F_G³)@_x000D_k&gt;_x0017_Ä	*@ð)ÜJÜ)@ì1_x001A_ÙÂÐ'@Ð©û+é*@Ä&amp;/@ ×&amp;@ÆÜ%×%@û18_x0014_!3(@W_x000D_[6*@® Tà_x0006_å*@Ç_x0005_ç_x000D_)L'@JdjäÇq(@´êJ³}(@}KOÐ_x001F_(@CeøFÍ&amp;@_x000D_=bt(@ªÉró¤'@Æ_x0002_y°_x0017_'@(ÇÕ_x001C_DÈ,@,³¼_x000E_9G*@öÙASà¿(@Ñ_x0001__x0002__x0014_:)@_x0016_Tý×b*@!íXVÎã&amp;@M§æ_x0008_R)@ñ&gt;Í­m(@ê;§ñ]'@b"X)@_x0001__x0002_&lt;_x0008_ÁíÓ&amp;@I¹Æo*@dnÈç_x0014_'@ìøXÂë(@ôQjRÏ(@ut_x000D_öD(@ý_x000B__x000C_ÎîQ)@&lt;èQTy_x0011_%@þ_x0002__x0004_&gt;Z&amp;(@½×)@dËTÊ'@9»rüz(@¸ _x0007__x001C_a+@cÈûâ&amp;@gÜ)À_x001E_Þ&amp;@¿¡SCû(@ÍÑÑ_x001A_+ü)@ù¢_x000F_Ñ(@%cóv-_x0001_)@¡øûA¢û(@gÚÈpù(@p_x0014_ç	u)@` _x0002_'@úc_x0015_g*@A¯s_x001D_÷)@æÍùa_x001A_&amp;@_4S_x0013_§Ý(@o{1¯Þ²'@X0¬.óÔ'@ø«ËåGú(@ÝH_x000C_3né$@GN®_x0001__x0005_¼É(@P_x0015_YjõÁ)@övdþ&gt;)@}A·Õã(@2û¬-^_x000D_'@ÿs}C(@xÈ­Ñ*(@øS_x0014_¢)@Áe);³Þ&amp;@£_x000E_nÓÜ'@î¾Ý7_x001D_i%@ÇTp.Wñ'@\_x0002__x0017_;f­&amp;@³Zöt(@_x001D_ba~ïä(@×¢ptS(@_x0004_ã4þ@ (@éFÎ½x*@_x0004_3lCo)@FÙkúÔÀ(@C}rÇYK(@O2_x0003_ZF+@°Ü_x0007_%³(@+öwQ\(@xÍ³Íg¸'@_x0001_íge^|)@^q_x001E_ä­s)@_x000C_5B§òÑ%@X_x0003_Ý_x0018_Æ.(@Î'Ý_x001E__x0013_/'@_x0005_À°$Ý(@&amp;úÙM(@_x0001__x0003_¯çRfG8)@@ö!À{*@-&amp;déÜØ)@eüµ(@ØT__x0002_3ú)@f'ÙkÝ'@Ü _x0003__x001D__x001F_r(@_x0005_Ô_x0017_ÒØ(@úï½ðU)@eQO6/+@àF_x0003_²&amp;@_x0010_HYØA(@8MÍùØ))@î@(,Å_x0005_(@Jî_x0008__x0014_A_x0013_+@áV1_x000D_8*@_x0012_xP_x0010_'@ÿíË)@&lt;¦MhÊ_x0001_)@&gt;y_x0011__x0016_´l)@óÙ_x0012_*­)@EÅéÙëÙ(@_x0006_/ÅØ(@0ðIu_x0012_)@Þ·Å_x000C_^)@ ÏÀ?C½'@Ût±U(@ã¡ ³ñ(@¸(Ç&amp;@Ý²JÜ_x0010_M&amp;@r¤_x0016_$ÔÆ+@Á-¢w_x0006__x0007_)@ÿÛ6tã('@Ñç¨A_x0013_)@¼aMWK(@Û_x001D_¯|+@«À¨_x000D_·Ô'@_x0003_O_x000B__x0012_&amp;_x0015_,@H&gt;¼K_x0011_q(@IÐ*¬§*@ó_x0014_óÑjp)@¸³	£\)@~_x0012_ÊA_x0013__x0014_)@xB#èC'@_x000E_[[G_x000C_:)@xªðºh(@6yäPà)@ Õy?_x0010_(@U_x000B_\¥S´&amp;@Â%¨¼ûU'@T1øàÉ_x001C_(@ù¿8ÝC'@V	à_x0006_+@°Y/z*@Å _x0004_ÂJj'@	¾de:'@_x0001_ÊC4Ú'@B68_x0017__x0017_(@[_x0005_9\ô&amp;@°«!ÛÛt(@:#é´&gt;_x0002_*@Ù-®6]º&amp;@³¿Î_x0006__x0016_'@_x0005__x0006_î½3²E'@½®ûâ¤(@q?Sª°&amp;@BºÿI?}(@_x0013_K#kjÖ)@_x0016_àv}Å%@î_x0004_àÓ_x0003_5+@q_x001F_}ÿ@)@_x0008__x000F__x0014_}£+@_x0017_áÛÙ8¾%@A_x0008_ Ñ&amp;@ân_x001E_ÖEb,@h~ÊÆeÃ)@G»þ«%@_x000C_ýYß)_x0018_)@1óë_x0005_8'@ßÉ_x0001__x0006_6A*@ð_x000E_°y'@ãôXº&amp;@5h_x000D_5º)@£ôs'@ÐTÕ_x0002_¬)@$eí}y_x0005_'@_x001B_të3º'@¾á¼}((@_x0019_ýÀý£)@´ö?I¾Ü+@c_x0008_Ni_(@Î_x0002_úÌ4Ò&amp;@,f[U.Q)@§»ÖÕ)@ôæk0_x0005__x0006_·î*@|#4c.%@¬Òø×%@]ãd³_x0005_ð)@®e#_x001E_*@¢&lt;¤¥_x000D_Ç(@Ó_x0008_¬ó!(@!îHB'@³~_x0012_4Ú9*@{Ê_x000F_âB!,@d]Þ_x001B_ó)@ä4T_x0018_ÔM*@|3_x0014__x0016_Fñ'@ý¾Ëè'@þN_x0001_µ¾Û%@£_x0007_ø_x0001_S¬+@Kß_x0019_¢A'@íÝ!Ó_x0003_*@Ü_x0018_¹uÓG&amp;@NEcìAÍ&amp;@ ùã@ø&amp;@AÇ¼cG*@fàè_x0011_*@ê1ßåáã+@_x0015_Pz_x0002_ë'@µC´:á(@5|_x0011_V«R)@zÌ_x0014_½_x0004_(@ôHYE÷ß'@ã6þÎ'@?´¢üÊÙ(@ö_x001A_¨_x001E_õ)@</t>
  </si>
  <si>
    <t>2836d8d973deb39901b7486010e9212b_x0002__x0003_É¥_x000D_T,é&amp;@`P[©DÆ%@¶ÁY¶¡'@Z¨¥}8)@p_x0001__x0012_dì_x0003_,@ëDQ·ã)@Ìèvd-'@à\Aî¾W%@_x0002_@FG'@_x001C__x0007_¹_x000B_¶(@_x000B_â_x001E_NÊ·#@_x0017_«ùÿk(@&gt;0ò%@_x001C_]Ä_x0018_W'@¦úRL_x001F_¡(@ùÌ©Bª*@n¢«Å8)@=_x001F__x0005_Ô *@_x001C_âwRÝ'@!HÞ§m*@Ä_x0013_Ø«{))@_x001E__x000D_+&gt;)@å$Ùä=)@i _x0017_4á)@·ÐXÊ@L*@uzæj_x001C_&amp;*@_x001D_É£pi¹$@Ûàïé_x0015_²(@× _x000D_5Ùe(@Êj½eèì&amp;@Tÿ)-R_x001E_(@Yë_x0001__x0002_ç)@S±ò¼BB(@_x0014_¾@ö¶'@N@jö(@¬_x001D_CÀ_x001F_p)@y_x001A__x0005_Àà$@Þs_x0001_Ú*@_x001B_Å²&gt;Ro(@9_x0006_?2@(@_x0016_é_x0006_Vm*@NsI_x0012_{n%@4_x001E_ç_x0018_O,*@F³mDð'@¹5!³µ&amp;@ÍÃÊ©§b+@_x0004_M_x0011_t]Ã'@ãY¬Xr&amp;@õ_x000C_kÚmô(@mÂE³%Z(@_x0013_&lt;W²¶ù&amp;@»â½ùMÅ(@Ö_x001B_cþ;&amp;@²ª[êå'@éó_x0003_ï°*@z$Çy'@¦_x001F_Ù¹+)@D_x0012__x0014_&amp;@	àÇ_x0013_')@¨1_x000F__x000D_	H(@Jx#?)@*ý'ÖR'@~½ÒP*@_x0001__x0004_xC4Ãù&gt;)@Ö_x0018_Î,u(@_Âóò)@õNÖ_x0006_jm&amp;@ë-~_x0019_ú~&amp;@C $_x001A_ü(@O«ð­~)@Ì!_x0003_E_x0008_+'@¯úlÒ¼(@8¹Û®å(@§F+¹)@@µc°Õ'@´	À©Ô¥*@ÅÍá)@_x0014_í&gt;§ö§+@æR8?,@Üó_x0017_x_x000D_&amp;@[î*¹º'@_x0019_îRò7S'@4Ô¿&amp;@Ê	MÈÇå'@_x000F__x001A_Ï_x0015_ E'@¡øN±1'@-ãþSR¨'@À_x001D_áÙùH$@¢s~å_x0002_Ó)@_x0007_ß_x0006_*@I_x0019_;¬_x0007_¾&amp;@gØ_x0015_Á?)@ìÿr_x001D_ó3(@M&amp;(Ó~*@Ô_x000E_~_x0016__x0002__x0004__x0010__x001C_(@±_x0003__x0015_~àm+@_x0010_æ½aÏ_x000F_+@¬Óñ)@Ñ_x001B_t¥«Ì%@Ù»_x0013_&amp;ý²*@ S¥Ä'@MãÜ'@B_x001F_Î){¤(@¸;tÛþÏ#@#jü_x0004_æ%@'þW_x0002_äê'@K°ïÇ1)@_x0008_ÃÏ%c*@r¹x Ú(@Â*÷ê_x0002_+)@§(È/F_x0004_%@_x0001_V³¹'@× ~dH«)@4td¿!Ç%@_x0007__x000F_£èCÙ'@Öî_x0015_n!(@|cV'!=)@_x000C_ÙM_x001F_î'@Ê÷1¾ÐG+@#)­hy_x000D_)@&gt;!ðã8¡*@­ý_x0017_Ø/,@QßÕ_x001F_Á)@)&amp;_x0012_õ7[)@_x0012__x000E_\sÙ(@ 4p®¿(@_x0001__x0005_¡(KgÈ&amp;@ã¿kÞ_x001D_h(@(Wó_x0015__x0007_(@ýìÏé*@Î_x001D_åt7ù&amp;@2¿ÖQ¬°)@T}@;Ôt*@&lt;ß¼á%@DI±ò³_x0010_*@_x0007__x001F__x000C__x0019_'@_x0003_rº_x0015_ÀE*@á(_kÐ'@J:)Y.*@_x001F__x0016_zÚ_x0002_^'@eü0;ÙÇ&amp;@BàÅn-&amp;@v@GxDê'@Ï4Õ_x000B_mL&amp;@7v_x001B_Oh)@»î·Ä2_(@Ì¬°ÜÀ(@_x000F_ÑR~(b*@&amp;¡L'@°ÝªuûH)@_x0001_G§_x001B_'@»_x0004_["8Ê(@~¬¡vx^)@_x0012__x0006_&lt;_x0011_ò})@·Æ¿è18(@¼fTb_x0007_*@J&amp;ÈnÜX+@_x001F_?ÃO_x0006__x0007_§ü)@³_x0015_,Ïª­'@÷Ó"ô'@q¦_x0004__x001C_(@vSYÛ¹w)@0õsÈÑ*@-¯Éo_x0018_'@°p( 1?'@:3ýù+@]_x0002_}«_x0003_'@ëãk3Ç`'@ë¤°_x0017_ì'@{ÞÎØ_x0007_7'@ÿ4t©Dû*@5SzGÏ'@8_a}|+@È&lt;Õb,ã&amp;@WÂÝ©.{+@]ß®(@îHÍù]*@ª_x0001_ò5&amp;@][_ç(ò*@O_x0007_#_x0001_·¯)@Ih_x0014_T$ò'@­_x0001__x0010_â'@x0ëQC'@_x001A_EY_x0014_¨Þ)@²ûP^)@¸b9q¼	+@=9_x0018_«â*@_x000B__x0005_Õ.Xl*@WÐ;_x000E_á'@_x0002__x0008__x0017__x0005_4½Á¤(@Üòã5¦U'@NEmÂ6¬)@\H_x001B_¯ex(@ÞØ_x0004_±Öð(@scRi)@ÚêV_x000F_Þ%@_x0010_Hblo·*@ð¬_x000B_Ë_x001D_v(@àTm?9þ)@z_x0014_§E_x0014_(@È+ýpû6&amp;@ÿj5ÛÔX'@í_x000C_1ÔåÒ(@8jìµ_x000D_)@e:ÌçØÍ(@Õ|XöT'@øNÒè_x000F_7'@_x0002_^¨w·[&amp;@ý1_x0011_KKÝ&amp;@T¡Âm*@W_x0003_qÑ¥&amp;@lb9Û_x0001_&amp;@XH÷4{&gt;)@"É¦_x000E_})@&amp;.Ë©+@$_x0006_ÿ¨q×%@Ò)ùy½H(@nrb9_x0014_P'@=Û¯A®Ý'@_x0007_Kk2;(@©Y_x0004__x000E__x0002__x0003_%i)@°ë_x000B_çîs*@Â(5)Í(@?þ9äè(@ÞÂ_x0001_èæ7+@_x0016_8¡±'@f5_x000B_ªl©%@B_x0013_.ÌÓ.'@ç#r_x001D_qH)@æâ§áÑ)@E9Ö±_x0013_'@êù»Òo¶+@_x000C__x0011_HÓs(@(6Q9 )@Eãâç'@óßäU-Û'@Ön¯s_x000C_(@³~ò_x001F_L'@"Cjó_x001E_'@_x001F_r`ÃA)@;bû£Q(@t_x0015_L_x001D_Ñ'@c#R_x0019__x0012_'@&lt;þnH=8)@©z5Go|(@fYãÛ72'@§_x0002_°k4)@f#­ Æz&amp;@ä_x0011_Íê;_x0015_(@ü&lt;º²(@ÂêF-@R\_x0002_D(@_x0002__x0003_ü,é,^%@®t_x0011_óÓ_x0007_(@CKÐ_x0005_¿_x000F_)@!gÓÊè'@ÝÏÎÌ¦l)@Æ9÷äØ)@q%Êb;]&amp;@_x000C_Å$C_x0002_(@±{6¸_x0016_î'@ZÃ Å_x000B_*@ÆÀó:á_x0001_(@¶&lt;Òoût&amp;@MµG¾C*@8.K2n_x0015_*@-0ö7È²(@õ|^*h*@z$a_x001F_)@ô¹bWTð(@_x000E_@ï_x001F_oï&amp;@R-ÚÂºµ(@ü°T{&gt;o&amp;@êÿ/TY_'@¹J'{&amp;@¸[Ë_x001F__x001B_à%@_x001E_IÀ?LÂ(@Z´w*@Ñ2ü+d)@ªmL_x000F_à«&amp;@_x0005_Ç^¡³û&amp;@Ð]|¥e)@çí/¬¬r)@~Y*_x0003__x0004_nÅ*@ïÍþ7¤·)@9Ö_x0006_å_x001F_Â(@9û_ÆuÊ(@øìpÿe*@ëJxÉë++@Ä­QÒÍ'@èÐ{ßÏY)@	ºQ09¶'@ó{OÝ_x0016_*@½ô&gt;°'@s-k_x0014_'@öÍH_x000D_*@côÄ_x0007_M'@R_x0018__x001C_;§µ'@Ì _x0014__x0002_à'@_x0015__x0012_ôü)@_b´y+Ì&amp;@4_x0012_3ô_x001E_'@ÿ1rñÁ1,@¾_x0002_¯_x0010_d×)@ñXñ,¡D'@ ==¦¦'@Æ¸ð4üß$@_x0015__x000D_Î_x000C_)@_x0016_|Ã_x0014__x0019_à)@è^¯6Le(@ ¡_x0003_ì?Ã(@E t&amp;³|(@2Ôæ_x0016_	(@ODHõ8¨'@ås?_x0002__x0001_Æ'@_x0001__x0003_VR¥_x0010__x0013_*@±¿rÍ+@_x0002_GÄð&amp;@5»tµ_x0012_È(@_x000B_Ð_x0017_iHM)@­m2HN(@ùq_x0003_Øàß(@å[_x000C_=c(@þîÜø_x001F_)@JôÕ&gt;Õ'@áRDJ)@ÑzµÖ$\*@[_x0004_´_ÜÓ(@ÃÃ&gt;_x0002_êú'@ZJ,)@ñ´@N)@&lt;óÂ[ùï)@¸ã+|ò])@R+ïVø_x001D_'@+ìèÿ	K&amp;@#Ë	He)@"¢|É_x0002_ &amp;@±_x000F_`Æh_x0018_(@Ç"³1êÓ(@ øPiyM*@¾äeq±D+@f_x0019_û_x000B__x0001__x0018_(@æÉÄ*ï'@ZÜV_x0014_'(@&gt;ñ¸(9(@Öû_x000D_º)@Ì_x000E_Áä_x0001__x0002_-þ%@x§³eH_x001C_)@KÎUÁÔ'@Û'b_x001D_Ù(@"è_x000B__x0008_@ú(@§BÊoÿá&amp;@Z_x0004__x001A_ôßÌ'@~ÃêÑ{*@h}Âei)@PGìÿ](@XvÃ'ò(@aeK¿&amp;@Ç¹éÊ_x0018_-'@æË^\þb(@:&lt;#Ç|)@ö÷ds(@B_x0007_Òf_x0003__x0016_*@Í!Î¢_x000D_´'@6ñ½Î^»(@wNåøúH*@@ØÚÉ_x0001_f,@VÉFÎúÍ&amp;@¦æN0Ý(@£Åø8Ï(@ã_x001D_à_ÂÓ&amp;@³_x0003_-îï](@s_x0002_±ñðå+@ª_x001A_ÚðóY'@_x0007_-_x0014__x000F_§9)@-ûm:'@0IÀz(@Whº	­ú*@_x0003__x0004_â_x0015_`ôÞl&amp;@_x0015_}$un£(@/l²"'@íÊâ%@zó¸è-'@_x001F_Ó_x001E_ÙT_x0016_*@_x0001_E_x0001_\o%@&amp;aÂ¢&amp;@~}_x001B_(Ý_x0002_'@¦61×È'@]Yð(@ÓSí_x0014_²'@²¦aÇ(@é L_x0012_Ã%@0ÈÆôiÛ(@YØ$F°,)@Õ_x0019_«`Æ+@æéÍÞ/'@t/üoÆÈ(@8&gt;!ÉB'@_x001D_](Ë­¸'@à¾s¤2*@_x0018_æîçÜ@(@ n¤Cýd&amp;@É3ÀJ¼)@é_x000D_Æ_x0014_&amp;@ià_x0003__x0008_ó(@«s8ö!&amp;@_x0002_ýÞOÀ;+@W_¡Û	k)@Õ+:þ)@µÕ;ù_x0001__x0002_¢o'@böóUÅ-(@Ãj3¶ð%@¾_x0019_Þ %@Å_x0018__x000D_h&lt;(@Í¦W__x0005_'@eÂ,êþê*@êö6%ÖÞ*@|Ô_x001F__x001D_¤Q*@¦T¤öS)@ Éq§8ö(@ú_x0001_E_x000B_')@¸_x000B_Ùwa!.@Ã¡Ú«É+@_x0004_w_x000B_¦h)@-'ç;º(@a_x001C_k'@"bãx_x000D_*@©_x0010_Wòìá%@c¾jè'@ô¤Ó¡_x0001_g(@¸ALßÀz)@_x000F__x0016_g²óò'@Õ_x000C_jxÙ'@ðÌQ)Jë&amp;@CïÐXö(@J"_x001D__x0007_±)@_x0018_É6_x0005_u.'@_x0018_-Hëÿ(@ÞàRY(@_x0015_q.Õï_x000D_*@ââ®¶$)@_x0003_	_x0005_rQlN_x001E_(@¿@é´(@í«`´(@7Â(o)@_x0002_4_x0011_ø0'@-_x0004_@Fö+@èÿgl_x0005_(@V3¾_x000F__x0004_*@L_x0017_¹_x0015_)@Íìà_x0007_ôä(@éUâ~8)@WlÕÉ°'@ð±±}Â(@Þ]ò%@=:ä_x0014__x0005_%@á_x0003_Ï'Âi'@Ó_x0005_Ö_x0001_'@ÕÈ\Ý_)&amp;@×4%F¦&amp;@`¦8_x0002_ªÆ'@s_x000B_Ì-3'@i_x0010_µQÇ&amp;@*Òä¯ºð*@&amp;éoá¨%@#Dnø²$'@_x0006_X_x0008_Ç)@{ÚKZ*@[_x001D_&amp;¦=(@_x001D_§7L#(@E_x001F_³2)@_x0006__x001D_ç&gt;_x0014__,@8ù1_x0002__x0004_Ó~)@_x001A_Ï×Í}$(@_x0013_ÍÏ_x0002_¿L(@_x000C_¥óWp)@8ù_x0016_3_x000D_(@Ëá_x001B_z^^(@x&lt;ä©)@~_x0004_2ÊC*@Ç°mÖ&amp;@0­N+@+_x0014__x0012_®´ì(@îTû¬Û)@,Ei»þZ(@v"@_x0012_*@l?3óq_x001A_'@2_x0006_*û_x0017_(@z_x0003_ËÛ3Ï)@_x0001__x001F__x0004_è¹'@Éþñ%N(@_x0007_¹d¦¿*@ïÙ²íÄ¬(@A 9$4'@_x0003_ëÝ_x001A_î4*@=&lt;ÂÙI+@¦Aj^k(@)b&gt;³E_x0008_)@:¯S@Ö(@ÿñýø_x0013_)@º*³uN(@ÈÁLt)@«_x001D_&gt;þ(@m(¼_x0008_CÈ&amp;@_x0001__x0003_^Ñ»$_x0007_'@ºú_x0004_Å_x0014_Y)@-)¡vÙ¡'@zó_x001C_hêÍ&amp;@_x001D_2|fô\(@Ç&gt;û§h)@¸ç¥®Y'@siQÑÂ'@Þ`ýó(@Ç½6_x0004_P&amp;@_x0015__x0015_Ü2ÞÔ(@oW¢V(@páÕJ]®&amp;@©_x0004_0_x001C_®$@à&gt;rp7¼'@@÷ÃIÎ'@$P_x0003__x0015_;(@!H_x001B_wëú(@_x001E_Ì_x001C_õ_x000E_*@3d%&lt;¡'@_x000C_Ý_x001A_÷â)@]_x0001_ÎÞn(@ùgu3Ù­)@ò@Ó_x001E_ôµ(@rIew)@V{Òl÷Ð,@û6_x0012_Ê_x0012_'@w´_x0004__x0002_N(@Ðuaü!û&amp;@°¨M¥_x001A_(@l%ã_x001E_ik&amp;@â '_x0002__x000B__x0005_¡(@xmH|§©%@&amp;6î¥µ_x0006_(@ÎÒ`s_x0004_*@ÈMæ_x000B_Å·*@;[ÕÅí7&amp;@qï:\iÜ'@¯Î¦D_x0018_(@á	_x000B_õm*@ñ%â_x0003_¶Å'@é*¯JÀ)@We,Î!(@_x0007_$îc_x0001_Ù)@ëÌ½Êe`&amp;@(9wÏ_x0016_)@y¶ÿ&gt;B*@+_x0008_5§º&amp;@Ð¢°zç)@³®Rc¬t+@dVY(ô&amp;@ÚÁ_x001D_ß)@o¶!Øy'@ÿTÈ_x0013_)@Ü_x0015_m»Ä'@jª¦¸*@Ä_x0001_M}*(@'ÿÞqë&amp;@³Ò7u)@.¡oz®)@´_x0004__x0004_&amp;¦(@æã_x001C_^¬2*@_x0010_P,ctT)@_x0002__x0006_t§Iª_x0015__x001F_)@uW3_x0012___x001A_(@ÎÈ2Þú»'@åVPF_x0008_+@póÿ{*@¶j"q4'@kÛº^D¡*@c_x0011_ì¨_x001B_k)@°PÙB7*@_x0003_»/Ñ(@û"¤Ý¹í'@³Jæý(@SuQí¢Í)@ÖÅ_x001A_Dý¯&amp;@'_x0003__x0004_2_x0001_	&amp;@_x0005_k~ËÌ_x0015_%@h£¥-4×'@ç©@{ð&amp;@²7,­ßå'@tb²éà_x0012_&amp;@ l¥3'@	S·Et5)@*ÍDÞ¨0'@@ä_x000B_Wcû)@r_x0015_ÕÝ-+@Ò·Þ'ø(@_x0013_)m))@òj]°)*@ÐÔ]·ßx%@öE´_x000F_*@¸E¶Ò8P&amp;@s/Ô5_x0002__x0005__x0011_¿*@4sÉÍÌ(@¦{9CAk)@_x001C_1%)@E7_x0010_~_x0012_=*@_x0003_-;I*@{Ø(EÔ'@_x0011_²¬¯WW(@ø_x0014_ù%@_x0004_	íÙü'@_x001A_q$Ò*(@®B_x0001_@(@5êmõl°)@ª=ä_x0007_[)@Mì°r&amp;@Ú?Î_x0012_(@þìß ñ¸&amp;@c¿	_x0012_Ñª(@K1Ü	i(@QK$}|'@ÐoSæòå(@8Éï¡(@ie;©:(@ð=Î_x0015_$Â(@&lt;_x0014_C¶í(@þ®=÷'@Û_x0003_ýúï)@%_°i²_x000E_(@¤Ý]@¿(@}Õ×_x0005_!+@~:gÓ4_x001A_*@?±_x001B__x0002_Í)@_x0005_	®]ÚBÓs&amp;@ô.m´'Â&amp;@sª_x001D_pºì)@»5ÞÅû'@w®4Á	õ'@Ïq£ß!_x0004_*@ñø*+¹'@ZnÅÌÚ)@ibì!Ø)@ç® ÿü(@,_x0018_f'@Q)GÂB'@¦Ùè&lt;ÚP)@¿_x0012__x0008_1_x001B_'@nÈ÷¿)@FW-2_x0012_H)@_x0013_+Úà]'@w¯c%@ündÿFú'@cç_x0002__x0006__x001E_ç'@K¿_x0014_ÚY&amp;@cªµãË'@áü#3'@Øh¾Eÿ&amp;@ú5_x0001_ßRÇ)@_x0007_hí(@ì¶ál_x0018_)@Ê\ºµ§Ñ)@:f³Óm7*@`³_x001E__x0016__x0003_(@_x001D_Uc2_x0013_)@³3¡_x0002__x0003_è½&amp;@;_x0011_¸3½÷(@ÃÌìV0&amp;@°Ò2v2(@Õã_x000E_óÙ5(@T­Aêé+*@_x0017_1%µ(@ý©6'OÙ)@®é	_x0014_ë_x0017_&amp;@Ìàêq½ì)@Lu_x0016_&amp;sW)@{`:@Ñû&amp;@Oñ¯Ih*@0f½5éà'@ÎJ!ì¸á)@Í5Ï*rÌ)@ÒÒi_x0011_Z_x0001_)@Ø¯X7b_x0006_%@qòI`1+@4ÅÙ_x000D_ý(@~A_x0012_Î_x0005_)@&lt;æ%_x0005__x001C_®'@ÛÓ¥_x0003_(@_x0008_éÚâÜÝ'@ óæ¾Ù%@ñbY+Û(@Ã²&lt;Qìå%@åû¾ùò'@.\ÏÀ¾+@DÁ716	(@ º`Ê_x001A_¾)@ã1eÑ_x000D_)@_x0002__x0003_í1º4g)@}k_x001C_»*@@ª_x0015_A£(@&lt;_x0007_Î Óm(@àÑ|_x0010_¬+@ç7¨D{ %@Üy&lt;ò*@Çdúh%(@ óî^dÃ)@´Ð_x0011_\øË(@Ïík7m'@ÃäçOÕ}'@_x0015_1oíz¡$@P0yÂ&amp;@_x0003_á÷Ä_x000E_¤'@­¬W_x000D_'@¤ól_x0016_9'@ä°_x0011__x0002_*@ë²ÉX¨H+@×ò _x0014_'@¥Ö£Y£´&amp;@ù^;Ê÷§'@O9;Dí¸'@_x001E_ÖMZb(@Ì]_x001D_q)@È0!°¡_x0001_(@-gªzuÐ'@&gt;_x0006_9b¦þ(@f~S5$@_x0017_-a(@D^¦b&amp;Q(@l¿_x001D__x0002__x0004_VL+@/ìA_x001A_%@°¼þz£)@@yÊå)@[:ý¿ &amp;@¿®Ãçà*@ì£Ä_x000F_ìF)@V_x001E__x0017_%¸_x001B_%@Â²ÅÆX)@L4@_x0003_$@_x001D_%¹Ã@_x0010_'@íhÃÌ_x0006_Í(@4£ß52&amp;@_x001D_Æ&amp;_x0011_·R'@x_x0006_Æ_x0010_l((@MÌºíJ)@_x000B__x0001_jI!ê(@çð\þ­ý&amp;@_x0015_·x|Á)@é¨´ói_x0008_(@ài_x000F_'@F_x000F__x0016_ý*@_x001D_m¬hGb)@3st_x0019__x0010_(@{\k¿	O&amp;@Gæ)R`_x0013_&amp;@|Lw_x0004_:%@?Ùñ%ë_x0006_'@ÝË8yuÅ'@$hä'@+K_x0017_Ã8æ)@`'®Î¢$@_x0001__x0002_rÔ1e'@@Jäé_x0019_¾+@À_x0014_RÐ%@¿aè²_x0018_)@zP=.­*@oÅxU_x000E_(@_x0006_h_x0016_v}A*@ûd!Ú)@_x000D__x0016_}Ub7)@þØ(@ØÿH\N¥'@ëÓÔªËu'@e_x0013__x000E_º~ã(@¹iVR(@_x000F_½Vä_x001B_Î(@"þÈw Ä(@_x0011_ù_x0013_!_x001D_½+@`ÃÛö)@_x0004_-_x001D_\_x0002_'@bIÂwIß)@(ú F¤_x0018_&amp;@¢ÁRPº¦'@_x0019_©©Ì7)@r_x001F_Co'@îæM_x0003__x0015_(@R·ï_x0003__x000C__x0015_'@ÛJx0Ý&amp;@±O&gt;ôø_x0002_(@(_x001E_ñ¯§&amp;@üIþ&lt;)@¶2Øð_x001A__x0003_)@ò_x0018__x0006__x0002__x0004_ê_x0008_(@8q¯i6Ó(@&gt;K!Ý_x0003_1(@Ò.Þ/É(@õ_x0010_D:*&amp;@0ì_x001A_Ù·+@&gt;vÙ^à)@c±Kv'@­³Ô°)@Hóðh_x0002_*@xì×È_x001B_÷(@ý(Y_)@_x0001_7º?é&amp;@×N _x000F_÷T(@ÄÚ_x0002__x001F_¯&amp;@è&amp;túñ)@R¢p2+@Üõ°K&gt;Ø(@_x0001__x0012_Ù9¯À)@_x0010_VìÁæ($@ÁÑ"Os_x0007_*@¾¹$a~%@úYÒ­ß/(@ÈTÍ'_x001E_{(@´½5_x0011_D*@KDuî(@×_´_x0004_ç)@"oµ_x001C_ø0*@Önö³(@-õ¶_x0008_ñ)@p&gt;Þâ_x001F_?*@'öÛý¼%@_x0002__x0003_vè%¨P*@j_x001E_Øe"1'@&gt;_x0011_/ä¯*@ÈiïÏ&amp;@Y£ÁV¬R)@OøØ9K'@_x0019_éÒËG^)@aa9_x0013__x0012_*@øG_x000C_~&gt;!,@W*ØóÌù'@¦êwÎZ(&amp;@ÊÀÉ_x0001_+@ÐÐMy;*@Î_x0016_&gt;ûcc(@ÈwªE_x0019_&gt;%@âA*µ_x0019__x001B_*@VD³ÅðN&amp;@bÖxû&amp;@,ÇPøW'@c©_x0004_ðÏ¦)@ÎnRàÑ%@_x001C_ëO_x0016_ã)@YÕq4æÿ&amp;@È{~å'@±á£×·$)@.üáú{;(@¦û¤TR{'@_x0015_hÈ)@r:óÚû_x0010_)@yâ_x001E_þ`¡)@¡ÍæîÝ%(@hZµi_x0002__x0004__x001E_'@QÉ_x0011_AâË'@ Ê|Z%@¿óÚö×$@­b"ß&amp;@Õ_x0008_§Í)@ArÑÁ*@ÑS'@òaÃ«_x0013_)@_x0004_]Ñþ÷)@¸RýH,'@_x001F__x0018_|¨Í7+@_x000C_ç7-È0&amp;@:@Ù@+(@¶_x000F_¨¬j7&amp;@NSä*%@D:"ú_x0003_ü'@'1ßeT(@;/n±ì­&amp;@_x0005_¯væÅv)@º&amp;E_x000E_íH)@Ç4OØS,@^ÿòOÀ5*@«e2[}'@_x000B_MUÂFX-@_x0001_t.qù+@½3"ñ'@­g«0«'@ÿ9~Ü_x001B_'@¿ëÔh³%@-ô_x001C_¦Í%@¥w1_x0004_¢(@_x0006__x0007_N$$Å_x001A_(@\2_x0004_T&amp;(@ ²´-7'@_x0001_/ñ$E&amp;@Ééc¸Â'@C¬½úè(@24ðH'@b_x0005_Àp_x0004_!)@F_x0011_¬&lt;òd'@&lt;,~fË(@z=M3b(@Yè1] Ô)@çw¼²Å_x001E_*@t_x0003_	¼¿Þ%@_x0004_Éà[+@¿_x001F__x0010_· v)@Úï{F_x0002_¥+@6bÜ|Ó¨(@hçô®­&amp;@_x001C_ 6×Ù"(@_x0016__x0011_Çµ*@_x001F_UÒø_x001C__x000B_+@®ø yÍ_x0019_'@SÒ]º$@Ú\or'@­_x000E_ Ñb%@§L.mS(@Ëfd¾&amp;@_x0010_áå'@Ö~Mâð*@zLÊÔ)@_x0002_£@i_x0001__x0002__x0011_a%@y Ñ(@üî²b_x000F_(@¼&amp;zÜ_x001B_n'@Ü$Ú	&lt;;*@6-wßF_x000D_&amp;@·$êZ_x001B__x000C_'@Å1_x0017_û#(@µÝåºr©)@ÚF*&amp;Ñ~(@ëî(¶¾%@_x001C_6¼\¦*@_x000B_Öûã_x0013_)@Èÿ]ÿ'@Xè$ó°Ä*@ö_x0017_ôjì-@¤M÷I(@_x0012_Ç»Øý+@uÔ¤qn~'@Ï_x0004_[b(@_x001E_Z- p¡%@_x001D_ï°_x0011_Û(@mvÜ*@Pï¶g)$*@ä{²_x0018_,_x0011_(@båQu*+@Ô`®ï_x0016_,@|_x0004_­ )@XH_x0004_Ò$Ò)@áú"t4f(@ÈÝô_x0015_ay*@êÍNÎkÉ)@_x0001__x0002_&lt;¶#[üz)@_x0017_TÞgÑÕ)@[åüæ6_x0015_&amp;@@§)_x0005__x0010_*@ä¸ql¯'@:t$_x0017_(@êãÒù_x001C_*@_x0008_Ä)2_x001F_­(@_x001C_E-_x0016_5(@Í`§Î×&amp;@-w|ôÊ(*@zm\ê£L(@æþÒ°+@f¢û²)@(@êÍÙ_x0005__x001F_'@«_x0010_ïø'ã&amp;@_x0017_ÿ_x000F_R¼(@Úa_x0010_._x0018_#'@±ÍØ_x0012_+@ç¼_x000C_Û_x0010_*@5QÐô9é$@e$+m'@"uâµI*@Îö_x0006_ø)@Û_x0016_7¤*@_x0002_q_x0011_Ù(@4(eU_x0002_É'@[P_x001F_Ü«'@¶(± Q«)@B±_x001F_T¢,'@_x000F_¹'¥ó&amp;@sÂPÕ_x0002__x0003__²'@nMtc^1(@_x0012_¹vL­´'@º_x0001_¸¿_x0010_,@«¦6_x000F_i_x0014_*@_x000D_Â _x001C_îÝ*@I_x0007_UÍ2ø*@\fÁd-ú)@ÎT_x000C_£*@²fo_x0002_Kb)@ AUÖXÒ'@âÀªD(@ ý_x0011_+/*@D_x0016_ö"Ë_x000F_+@®¹SUÿ'@_x000B__x0005_ÿ¤T(@¯ÃÁFî'(@í_x0017_PÂ_x000D_(@7LL_x0005_&gt;í'@_x0007_Â#pÔ'@®ÖÆzì¼)@ð_x000F_Ô_x001F_ou&amp;@Xàq¬")@	®m»_x0012_2*@_x0013_¤'Kµq)@u9¥Y(_x0008_&amp;@.õÑ{4ñ)@_x001A_ÓµT×¨)@_x0015_Åfh;)@òhþòÛ½*@_x0011_«àJ&amp;@_x0017__x0006_J8F¥%@_x0001__x0004__x0011_+¹+&gt;½(@K!=Æãa)@çcÔ]_x0011__x000D_*@Ú/ã·o%@ÊIE+©Á'@|Nÿ_x001E_¿)@Í-C¹_x0005_'@OZrq(@O¹«W_x001C__x0003_%@_x0018_R±Ç2%@îW_x000F_o³]&amp;@3WQ_x000B_!ö(@Ûó_x0010_Gi&amp;@~×,_x001B_°l*@ï|¢&amp;Ì)@C0ËË¯((@åH*¢_x0019_'(@*¹¸r9µ*@GP_x0010__x0002_`'@N®&gt;íé(@H{+sÃD&amp;@«q(&gt;ï_x0008_'@ôqd_x0015_AÊ'@n=|+v(@0¼¨_x0014_¾V'@_x0015_×i2ã+@ã@_x0001__x0006_ÙÔ'@A=á C:+@¦Ùî_x0016_¥)@_x000C__x0004_ÂºA}*@`£ñ*@J_x000D_%_x0001__x0007_Yd(@ãq^ïY(@·´Ò¹ÆC*@_x0008_G:±M!(@îî_x000F_o )@_x000B_Ý°(@êÊ_x000D_c&lt;(@ùO_x0008__x0013_×)@ÝZÜ U(@_x000B_£_x0003_nå)@_x0011_¨zÍ'@_r5æ*j&amp;@_x001B__x000D_98.*@cÕÔ_x0004_'@Ís¬a©'@{_x0005_É6.é)@'_x0006_NÄ.A*@OqºÊ_x0015_+@°Ä©_x0004_ý'@f¯±2(@¿B§#(@°_x0017_ã_x0003__x0019_p'@èCÄWÄ_x0014_,@TíCÀR%@_x0002_B&lt;9`(@tD³©'ö(@Þâ\Æ_x0018_i+@,©m(@íÝQ?éÎ)@g2F4Ô(@Oo_x001C__x001A_Õ·(@yÈ_x001F_U&amp;@_x0002__x0005_#c~Ë_x0008_)@ð_x0014_;Ê_x0011_{)@öÏÀ¤k-&amp;@mGìQm(@ùÿKéÜ)@&lt;ã+ì_x0018_(@x5sëã3'@ì¾²?(@}ÂÏpÁ4(@Ý_x001E_f_x000C_·-(@bm@bÒ¬%@©2_x0002_ó}&amp;@(¾Ää73*@_x001A_ó&lt; -_x0001_(@_x001C_¼ZÑ(@_x0010_²5_x0006_h_x000B_*@²ýËï_x000E_%@/OÚM_x0004_(@ÁF]¹Áä(@Â³/ýÂN(@5Í$â_x0003_¯*@©óu_x0014_å'@j*¸»î)@%_x0014__x0012_&lt;'@_x0006_0´]Î$@_x001A_¹_x0002__x0016_¯_x0015_&amp;@)ë!H¡&amp;@§`E_x0015_9)@ßMµe_x0012_+@/ÞZ_x0014_+@¢ÐÎ[&lt;Ò'@[kQo_x0001__x0002__x001B_(@Ã_x001F_BÑ*i'@ ^¤à«*@çlþ_x0006_äÅ+@«XYIðÕ'@_x0014_Ó&amp;_x0004_ÅÜ&amp;@¾IÇ%@	iÞps»(@Æ_x0003__x0014_sH)@&amp;!+»_x000C_'@è|ÖÂ_x0001_Ä'@½f`1[µ'@7ÄkKÎ_x0019_(@&amp;`_x0012_Dòø)@tÙ_x0018__x0002_Ý_x0004_'@Và_x001D_áq¦(@AL_x0004_Z'@Ö þ_x0013_¢³*@Z6¹VW_x0018_)@Rù]_x0002_¨(@9Ö0_x0003_=_x0007_'@Tjî5,@7²Ã\¯'@ÐÔYÀQ3*@h·_x000F_¬½í*@#ÙW7!(@ÚáF¡lþ)@9ÿ_x0018_ptç'@_x001C_Ý¥yöo+@uô_x0004_º_x001E_á&amp;@JÜbÓB)@Q«Ô½'@_x0002__x0005_µ5¤·_x0010_(@R$_x000B_yf%@à_x0004_Ö9Ö(@(GÄ_x000F_o;&amp;@_x0015_ùÊz´(@A.^¾ÜF&amp;@Òqù¹á)@Yg´_x0019_(@#L²_x0005_½=*@_x000B_"ã#_x000D_(@¢W6­Ø)@æÓ$×²*@ÖA-Ù'@3Ö*F(@?Ãù_x0001_)@LFg8)@¥K×½+@k¡ðÆ(@ä*±äÜ(@ö«Òu°'@&gt;^8µ@(@_x0014_væSÇM(@Ã_x000D_ë¢¿Á'@²þ@::*@îo_x000B_ý&gt;_x000C_&amp;@«_x000B_?Ä_x0006_Ç&amp;@µd½_x0013_ûê&amp;@ãO¼ï=_x000E_&amp;@ebÖôÞt(@EÁ+DH*@ËEÌ¢ï_x0003_(@_x0006_SG°_x0001__x0005_Ä|(@´°_x0011__x000B_À&amp;@A_x000F_zßoJ&amp;@ò_x0010_õ9Èñ&amp;@Q¦ao³&amp;@_x001D_íø*@½_x0003_ÕÀ_x0003__x001A_'@ÜMKbÞ&amp;@áîÍ'@_x000F_ÎÒèÜv(@µ}_x001A_)@uÎÕð_x0019_:(@@ïdÚL(@Ws~õTÊ)@ø¥N_x0002_,@»½_x001E__x0017_Ö(@S	sÄ_x0001_&amp;@.çQ´)@Uæ[;að&amp;@vº%Éx*@2Í&lt;_x0004_'@ê¾åÇê'@_x0005_â¯ø¥_x0005_*@_x0002_VD_x001E_Õ}'@Ã¬F·8+@_x0008_/±Qä/&amp;@Yÿj®n'@,£Q&gt;*@ÆÖ_x0012__x001B_3)@(yO9&amp;@_èäÛ¿'@û0f&amp;@_x0001__x0004_¨~-])@¾\Õ_x0003_û'@èqÑ'øZ+@Ò6§&lt;¡&amp;@ëU%Uü'@a¦å%@pá_x0016_ e'@M_x0003_ÿ×_x001F_(@?bÔãk)@®_x001A_üë_x0001__x000C_'@£'yB¸'@|sbûùº*@\`f0*?%@Ó¤_x0005_ë&amp;@ÙSÕY_x000D_'@×%_x0011__x0011_)@zè_x0018_Yn)@·üå~º&lt;(@Û«A_x001A_?(@Xj_x0004_¨Hö&amp;@z´0+ j'@+0~¬Ýé(@û]mFn&amp;@ôÖ!'@òK_x0002_õ%(@ãó~be0)@z_x0012_d*@µ_x0015_ùlCl*@7_x001E_^¢X(@j_x0003_ËA'@|³¥+*@Ì)¶K_x0001__x0003_2%@_x001E_å1_x0015_r(@&amp;8½ìÖ&amp;@úmo'@ÝÍ	øÔ'@ðv_b½D'@_x0018_Â_x000E_C¿)@ò±%)@ _x0010_þKÙQ)@(ÜE¦F'@|KÖ$¬_x0005_(@&lt;_x0019_ëì{&amp;@_x000E_y_x0019_qvm)@¾¬è¼(@Ò;¡Ä)@OIfþ_x0003_(@9Ê@C_x0003_&amp;@0ã5F(@éº¬ Ò·*@I³¹Â=n(@`=¤£à%@RéU_&amp;@&amp;øSýáñ$@NùÕïy*@_x0010__x001C_U_x0003_ª)@êd²)N-(@[ÏçV_x0017_*@KG_lØ'@OZÕ©|*@wKÅÚ_x0002_)@ö¨¥×'@gòd\3±)@_x0002__x0004_ÆiNát&amp;@c±ø_x0005_5¤&amp;@ç6	3_x0006__x0001_)@.J_x001E_¨ý%@RÖË+ýá(@ÌÊ_x001A_¸-8*@_x0002_`¹ÕåÖ%@gVwb+@öàL©Ê×)@=Uo)@E¸Î{'@à_x0018__x000E_­¬)@|éjír_x001B_&amp;@_x000C_Î ú-'@±k¦ï)@/$pè'@¯ÊjÌÃ.(@Péµ5!+@¬ÈP_x0006_g'@²Å¾Y&amp;@T%O_x000D_¹)@_x0003__x001A_^2(@óù_x0010_ÁÚ'@_x0013_S2])@5o@[3*@_x001F_§«h)@ô®Îái)@jàw¯Õ&amp;@³J_x001F_!Ì)@ ®_x0010_a?)@â¨3¾·='@Â+_x0014_f_x0003__x0004_i'@ëK*±*@¯_x000E_¿î¢Á'@_x0011_ÌÔ_x0015_(@TÎ¹oã*,@÷Jg*@Çêç_x001C_ßÝ&amp;@e_x000E_ÌQ+@¿(,ï¬¥)@_x0016_¼%øÄð'@/Ïç*@»qst1©(@£3_x0002_è)á$@ÆÇ·_x0004_tG)@_x0007__x001B_l_x001C_è*@7ëÁN¯_x0002_'@Ù _x0013_W¡)@Øe­_x0003_&lt;'@`¥_x0018__x0017_£Ë%@H_x001C_ ôä(@_x0002_ç"ö-*@\Ð&lt;¡_x0014_+@Ë&lt;e_x0005_M_x000D_*@á9qÞY(@P_x000D__x0006_÷8Ô)@°§zÓ_x0005__x0006_'@zfhoI)@Åß_x0001_Û&amp;@¶ÔâZé&amp;@Ùåy°¯_x0014_&amp;@F+Ëí_x000C_)@K5ùÊÑC'@_x0001__x0005_''ÚËÌ+@_x0005__x000B_ñæË(@"½Ë\X/&amp;@#pýñÎ(@8j1r_x0007_'@¤¸ïË})@ÉzË%_x0017_*@©2q¢)@_x0016_Ô`¿_x0015_ï+@ºW]6Ù:(@lóÓ´'@_x0015_ú3ìé$@Z(È&amp;_x000D_«'@4¡Ãc_x0002_Ó'@_[_x001A__x001A_´)@»Â_x0015__x0003_/	*@._x000D__x0012_ÛTÊ*@ZóèÄ&amp;@RôÝÇB(@»åÖÎE½'@·xe_x0002_«+@¡¡Ê._x0005_M(@7¾TY½_x0003_+@4_x0013_Z7ï(@#_x0003_$¶_x0010_(@¼!Ë¨^v'@¤Ô_x0004_#@û_x0004_=or-@Ê_x000F__x0015_3'@4_x0011_Æ_x0003_£u(@ðÉîo«É(@@ñå_x0001__x0003_ú8(@'WÍpíV)@EÇÆË_x0008_'@IÂ!R_x0016_)@áÚÐ_x0006_!+@_x0013_§_x0017_ÑüÃ&amp;@{^_x001D_Êb*@»@Ýz$(@,óëKD*@_x000D_,«Té¨(@È(gÛ)@[¦ _x0001_,_x0016_*@xVÔ4%@ÒfÓGÀ_x000F_+@Þ_x000F_óÄB&amp;@_x001E_2_x001E_ía¨(@_x0002_¾_x000F_s&amp;@H=4Ê,S)@¦nÅ{»Ó)@n ¹aaª'@Y~²Æ&amp;@j_x0018__x001B_1ø(@Íq_x0006_i-(@À-¤T£&gt;*@ÂËÓ_x000E_#*@Çºk_x0003__x000E_f,@]~§ _x0014_Û'@_x0002_ð -y&amp;@_x0010_ß_x0007_ëa¡'@àó_x001F_íË'@¹¤b»S(@_x0019_e©ÂíÔ)@_x0001__x0002_8çÐ_x0014_"_x000E_,@¯9_x0017_#%@5¹!k_x000D_*@L$~_x000F_|ÿ)@&gt;î_x0011_'@*%ñHÄe*@{Z÷àa(@_x0015_¿îú_x0006_²'@AÕP#^_x0008_,@_x0015_Lå¥2&amp;@L{HÃ=â(@Ê!_x0017_Ê!*@VóDõ/%(@3ßiÃy\(@{»3áºþ%@¡_x001D_Ý_x0018_m:+@û_x0014_\EP['@¹U7då_x0008_(@Gÿ_=,(@ûê æ*ª*@öçDîú_x0006_(@_x0006_ÔÚHÓ(@.0vAr_x000D_(@ó#ËÝã&amp;@&lt;_x0003__x001D_®æY'@·½I¸¤'@ÀÎF,W(@ÞÇ²_x0008_Â_x001E_(@M(!bB(@F]Mh4_)@¬Nö·_x001A_Á)@#Jéñ_x0003__x0004_æ'@¡]·;)@4Lg_x000D_¡+@¾å`Ð_x0006_o)@sa¡N_x000C_ê&amp;@_x0005_?_x001E_M_æ(@_x000B_³õt/B'@]$¤)@­)_x0008_C}_x0013_)@0&gt;'P+_x0001_)@Ýzor\ÿ'@_/£ç{¾&amp;@Agzè])@Õ&gt;_x0018__x001C_º()@!»´pÏ)@y(æU&amp;@9Cj¸½&gt;*@[	`"_x0016_)@_x001A__x0003_IO+@¹_x0015_*þuW(@Wx&lt;¢_x0008_¥*@_x0004_ì»_x0002__x0005_)@üð6r_x0007_£'@U×8ª(@â_x0017_ùIy&amp;@/B0'@D	_x001B_Æ·+@_x0007_N_x001F_f¼(@]Wµr_x001B_+)@a,ëM(@øH¨àÞ'@G_x000D_N¬,@_x0004__x0006_&lt;_x0003_Ër¬)@¶(_x001C_'*@BGvá¶c*@Ú6à_x001F_ÙK(@\ðt¸*@$3_x0019_&lt;)'@æ«_x0001_óT­'@ûìãÔTt*@S"ó_x0007_&amp;@_x001E__x0006_b¹Ï*@F_x0016__x0013_'¼\*@2G¢Æ¿(@_x001D_[EÞ2v(@¼Î3©à£'@Á_x000D_i_x0016_s)@8ù_x000B__x0005_TÙ&amp;@_x000D_ªÆ_x0013_(@&amp;_x0010_5-)@53_x0004_x«(@;\_x0001__x001A_Ý¶)@0Ñ_x000B_,_x0016__x0002_*@zk!²³(@¿wÁ!(@h ºÑj_x001F_'@B+îñî'@Æÿë*£&amp;@Y±_x0016_ü_x001A_+@Ï_x0004_8´D_(@Ü_x0007_!â¤°%@a¨¤)O+@+ã_x000F_ï'@Z)&gt;_x0001__x0007_íü&amp;@_x0004__x0012__x0019_+~0*@¢Á/b&amp;@_x0011_ýû_x0005_÷(@4r¡5l%@}_x0007_?=(@¹ÿ¾bX½'@ÅÝÖ(@¸ÀLÝ'@ÉÆe(/ì(@K_x000B_Gé_x0005_&amp;@=é_x0005__x0019_p(@_x0002_NK¨@)@o_x0005_À	_x0017_)@z½_x0003_cúó)@?eaâOÍ'@Ô_x0006_ÎÒÉ»*@£_x0008_+?+@) fAVd&amp;@_x001E_¢Ú_x0019_z{'@Ä6ZRB)@¶­¢ÖÂ(@EÕºSD_x000F_)@_x0018_&amp;å	Á¥'@Ö@ðq(@&amp;°½_x000F_÷Ç(@¨_x001B_Jg'@RT´R?)@$	è&amp;@­-QNF'@zyEP)@o^)Pä+@_x0002__x0004_ÙÀp¶F(@¦&lt;OiM'@/0ÑØ¸(@oÞ+&lt;e%@_x001E_ù_x0007_í,,(@Î_x0005_'Æ)@æ_x0002_)&amp;_x0013_a(@ÞÖ¬¤§R)@$Tý´)@@´ö À(@Õ'Ð3Û_x0018_)@AL%¯Ò_x0006_(@B_x001E_þ	iu)@Cµ"_x0002_à_x001C_)@ª"IÆû%@½_x0017__x001D_ZÈ'@®ôÔC¥_x001D_(@h_x0001_6å°Â&amp;@7×å2¹(@ðÍz1æ¼)@&amp;_x0015_Ñ_x000C_&gt;_x0017_)@ÿ­¡1ù_x0015_(@ýÒ¬%@Ëu¶Xù©'@Î=è1óg'@._´ö³'@×º M_x0003__x0013_*@§;/_x0018_,@Tr_x0002_HË&amp;@&lt;AL&gt;'@V@éU*@Ù¹c&lt;_x0002__x0003__x0005_d&amp;@vÌ¦X7+@ÚyAi¾Ý&amp;@Nì_x0004_BE,@V1cB_x0014_¥(@{_x001A__x0003_Þ£(@ì«×Í)@r,g«,*@b_x0003_ïµÈ'@KCZS**@Nõ5ë_x0002__x0018_)@_x0011_ñ"Ü8R'@ Ê#S	´+@F¿U!W_x001D_(@Ñz_x0019_O_x001D_N)@q67^ñ%@P­fOÉ£'@_x0006_ü1¦y}&amp;@aâ,H-*@Sç¼f_x0014_u,@5W_x001A_Ñ_x0001_)@÷[2	»%*@Ã_x000D_QË¡'@_x0011__x000D_]A@_x0006_+@_x0010_`&lt;_x000C_Õ\(@y¶F!'@Fh­úN&amp;@­10³Â(@TÃ2Ã_x0008_õ$@òà¼N_x0005_&amp;@W_x0003_=R_x000B_ÿ)@E¿5ª)@_x0006__x0008_ê_x0011__x001D_Ìbq'@E&gt;¶D_x001D_¼&amp;@b;K[×å&amp;@ç0"üÙ'@lX&lt;Éd-@:_x0004__x0006_Ñ&amp;@K1v	ºt'@_x0017_&amp;'æn)@¸À_x001F_-@Ô­"5§(@¾T£á0Ö%@l_x0012_w_x0011_)@[óV°Ï(@UX^ÕK&amp;@/_x0002_Ûò_x0008_(@0:q¤ô*@®làÞ©(@àThÄù×'@´3¡·&amp;@_x0015_&gt;h/©)@~?uT§+@²À¿uÛü&amp;@_x001E_´öï?(@2ì×NP(@ö2^_x001F_å_x0003_(@£Ç¿_x001F_äE,@ÇÚDØ_x0002__x0005_)@B«ykU_x0013_(@&amp;§_x0001_;_x0007_+@Énß5i_x0012_(@{r_x0018_k_x001C_'@å¶¸B_x0001__x0003_a)@¶£}	ZÏ+@8ã_x0003_¹HH)@b-_x000E_Xá(@»Üe_x0011_%@_x001B_¹:Ø_x0017_'@1Ð5ÁÆ%@cn_x0017_5\Ì)@«7s*QU(@áÚ(R(@ãEy*ü*@$ïZÊ2)@eD½:ÜÁ(@0L_x0010_g&amp;@_x0013_Ëµ&gt;L&amp;@_x0005_~NT['@{1*vsq)@¡_x0017_	#%¼'@È°_x0012__x001D_¦'@_x0012___x001F_}(@¯YsI%@æÉñ2Jè'@öcÔ¥)@ÿA¡ÕÖ'@²öÀ+n}&amp;@±`¬&gt;(@îþJD,)@Ã¾'@Bç®_x001F_5,@_x0002_^^¨_x0019_à&amp;@*~_x0013_RÍ'@íí_x0015_É_x0018_(@_x0004__x0005__x0008_SóõÈæ)@'_x001F_Ko§_x0008_&amp;@_x0012_2¢U&amp;@È_x0001_ZS&lt;¼(@!ÌXæýÊ)@/a®(@Å²&gt;	_x0008_¶+@N_x0001_µ'@E_x0010_è`¯.'@ Ua}%@²å@´_x0016_d+@ÅXXP*@»»kù)@û_¿õF)@MT÷_x0003_?(@w¢_x000E_÷Ø'@ÒÃä±	*@©_x0002_ÖÊZ&amp;*@¹û_x0016_ä/y&amp;@þ45}hÿ%@¸Dôô_x0001_á*@hF·2yÂ&amp;@Ñµ&gt;_x0005_¡¾)@¨S/»Ã&amp;'@£_x0004_5e¿'@4Ë07)@ôÈù\÷|*@X­¢)d®&amp;@¤Ur)@²_x0008_VSm'@,t?´	Ú)@_x0003_Cü_x0002__x0003_«&amp;@sÀY§Ã(@Q5?"9)(@ÜÜ£¨~,@w4,_x0003_Qí*@°e§_x0019_(@8*BÉ­'@ü"h._x0007_9'@#Ú®qýæ(@¼¾ðëãº$@¢@¾_x0013_U$@è-6_x0001_µî(@LìÊ'@Dq	{¾Î'@9çc_x0011_*@nÓ©õ	Z)@ÇÕ{D_x0018_&amp;@Î_x001A_[rëÏ*@_x000D_'i_x0011_q¥(@_x0006_IÉ3_x001C_&amp;@¢cÑg#'@_¿Gõè(@¸ÆÚ_x000C__x0019_&amp;@Ì·Ú&lt;_x0012_'@ü_x0008_5·½&amp;@-×_x0015_ê(@Ñþ7_x0015_&lt;_x0012_'@+_x0007_MøéÙ)@+`º0»'@í_x0013_!_x0012_Ð×(@LÀ`OþC)@BròI·(@_x0005__x000B__x0005_¥Óö_x0004_	(@_âxyÓ_x0014_'@¢©EK7(@òý+JO&amp;@]_x0006__x001A_C_x0008_Å)@Xõ)ë}')@é¤[Õß(@Ìr+_x000B_|^(@X_x0012_0_x0016_à_x0001_,@ÒkIËlÁ'@T7õç_x0003_Î*@_x0002_VÔ4·(@v_x0017_i½_x0007_M'@Õîî_x0005__x0013_*@ØdÓÒÏ_x0006_)@æ_x0006_Íªç(@hvÈ_x000E_(@_x001F_èí²Ç*@â¿³Ì(@¸_x001F_ù­kX)@-"\±oò&amp;@þñ_x0008_+&amp;(@ìy_x001F_jN#&amp;@_x0007_E_x0001_é)@¬Vÿô_x001F_(@çk1(¿l'@7\ÈÐG_x0016_)@êPê_x000C_ãÔ(@D:²7&gt;Ø)@AÔ_x0002_Ô´%@ëbÿ'@_x000D_s³b_x0002__x0003_O-@ëì{_x000B_´(@~_x001F_ùº_x0013_(@ÞWÔ¸øi$@q¢³Æ_x001E_)@_x0014_I_x0003_ö(@@S¸)@ÊâvVb'@B$F]ö_x000D_*@_x000F_©mÚw)@Ï&amp;_x0018_·_x0014__x001B_(@²¶&lt;³Ýo%@_x0014_._x0012_*c_x001C_*@=1Õó%÷'@"v¢]r*@z?i+*@_x001B_c¥×¹ü(@ëñ1_x0001_è*@_x0003__x001A_úÙ)@ãg_x0016_S!*@\£:V_x001E__x0018_(@F¤)ûmÚ&amp;@§ÇBÝô(@Ý¥#A)@¬ìW§Y(@9½¤  @'@rÒÍnH!)@®r¢qs'@+uQ_x0014_)@Ê"Ü_x0019_zó(@_x001B_N_e)@CúHº~F'@_x0003_	y%íæè(@WÅ¤_x0005_Í'@#¯÷Qob)@ö»æ¬k_x0006_+@/Ç.²0*@ÏTÃ¹º(@ÃJ*hC*@_x0019_Ø$ê³'@Ä­²§_x0008_*@ÕDºÞrÑ(@_x0006_U_x0007_^â&amp;@îaÁQÂå)@«¸_x0008__x0014_:&amp;@§ÝwSÞñ*@JÓíD_x0012_&amp;@_x000D_½p&lt;_x0012_¨*@_x001E_ÄÜætC'@ßLö£«&amp;@èó±qA)@Kâ!é	k*@â~xÇÂm(@5Åï_x0011_&amp;@¯_x001F_Ê_x0013_7)@ng_x0001__x0011_¿J(@®_x0003_(L_x0012_ò(@FÖ_x0016_Iì*@9_x0002_ìÅ­¬(@!¼g_x001A_ß$@AC_x0019_EÕ)@6_x0004_è¥y'@`K_x0007__x001C_\g)@×½¥_x0004__x0005__x0010_)@_x0001_à_x001F_?_x001B_'@ýºÉ7,@Î·DR)@{_x001C_ëØ_x000D_O'@F_x001A_wy&amp;@-5ÿw§)@\úD(@S ¬R_x001C_´(@_x0002_Â¯ÝÐ_x0010_+@&lt;_x001A_È?)@IVÉI_x001B_N'@¾q_x001D_u û'@àxp²°*@O_x0016_r_x0003_µ&amp;@Í_x000D_6âË&amp;@ÓQ1`²&amp;@ç`ª_x000F_ú*@÷ÂÚ¢R)@9)_x0005_Tÿô%@ÉÉ_x000F_d*@òð:9Ë$@_x0003_0Ú_nø,@Ä#©_x001B__x0015_8(@_x0002_½£x­(@³_x0013_9¡kñ'@éäÂç±«*@êQùl'æ&amp;@)£&amp;A¯&amp;@ßdWèb(@[¥{ù(@W3B2»Ø'@_x0008__x000B_¿·_×á_x0005_*@j$ì¤Ë%@Û¿´0(@ì_x000E_ªG(@lÂÝÂò(@5Îa¾X)@xÐÓ	Oµ+@ÈÜá_x0017_k:(@¨ü_x0007_ú§N'@ÁÔø¯6_x0001_)@_x001A_Ècú1W)@ù&gt;Bh%@_x0007_b&amp;xí¹*@?_x001A__x0004_{o£'@_x0012_|_x0006__x001F_8(@©Y_x0007_¤_x0008_Ò&amp;@4$¿_x000C__x0013_î)@_x0016_	Y,ïÅ(@_x0019_p;o{*@_x001B_a9)@.¶¥ÓE)@ªËu®p*@Bb_x001F_¨_x000C_¾&amp;@Ð=øVùw'@_x0008__x001D_çu§]*@lv_x0014_'@B_x0002_,&amp;@Øzb-Ë&amp;@@''_x000F_Ï(@[ë¬_x0003_¤¬*@¦N6ø1'@3_x0017_Én_x0001__x0003__x001B_`'@:F3ö*@g,[__x000C_j'@0yÛBÍ(@óZ¥áÝq(@/Ø¤áÕ(@¿&amp;_x0004_5|)@¼ø _x000E_É%@4à_x0013_°®*@ÆäR+@ÄÓ_x0004__x000D_ï(@ û¤¿8Ê'@Å_x0002_xN'@_x0015_|J_x0008_©&amp;,@\~õ·f'@ïM½Üñ@(@_x0005_~ÙrT'@Ùyb_x001E_)@X%ÄÑÖD&amp;@RI±&lt;_x0017_*@Ú«_x0006_èl_x0017_'@Ô_x0007_¿mU+@è×èW,D+@_x0012_¹è½5(@D&gt;Â¤Z_x0016_'@Ç_x0012__x0012_\'@X_x0018_á_x001D_"_x001F_(@ _x0005_#À&amp;_x0003_)@J!_x0012_v¸´'@®i_x0006__x000E_`¥*@àÞìQ*@`®ù·æ)@_x0001__x0002_ZJë_x0013_¬%@ÔÖ|PS)@_x0006_dØ0Ä)@Ë[är_x001D_*@nRÿZÈJ&amp;@DGÚJË'@"ØÁ×ý_x0001_)@óry«_x0007_ì)@£_x0003_ÚI*@^_x000C_Ñ@jÑ(@Q¨-_x0012_%N+@/ù6_x000C__x0017_,@Jn6Y-½)@è¨¡}°÷%@L·Õ`u(@_x0010_ËuZyy+@_x001A_ÝØ['@ìä_x0016_LQ)&amp;@8_x000F_)ë¨*@,#ýñ´/(@Z­rÊ:$@ZoÖX(@£Ò r'û'@UÍFQ+@VéoÖ'@·ü+ê%'@6¤¨¥*@_x0003_¹SÑwh'@¡n¾`_x0016_y%@ë2n,Ý&amp;@{_x0012_Èf½O,@_x0004_þHÒ_x0002__x0003__x000B_*@!_x001E__x0001_V®ø(@Þ¢Dc¥F%@*ÐÕ~O(@·$	äÊ%@eLÍ_x001F_E_x0003_'@]E{ß	)@ú´_x001D_QÔ)@_x0019_ãóu'@ÖÄyë'@&lt;ù))@0ÁêâPí&amp;@è_x0003__x0010_÷=(@^/Ýñ6ç(@I_x000C_mª|&amp;@ÚE%kìR*@ XÐ=9(@ûÕ«ÖW(@± AnaS(@rß®_x001E_ò'@&lt;ñØâu&amp;@|ÖGÜõw'@Á-yWü·'@(w¹Tê+@`ø"úG'@_x0004_Hû²Qu'@_x0008_æU1 7(@_x0004_u´·_x0016_Á+@_x0004__x0002_÷_x001F_J'@&amp;Q_x000E_y§´'@b`3¹ª'@`"Wó0­(@_x0002__x0004_Gy¦óVÊ(@_x0003_¿ÏÕ}ä&amp;@m_x0010_'w¼	'@dc#Ó&amp;@Ò¡þ_x000D_&amp;@&lt;É&amp;_x0001_E)@_x0016_&gt;ÞVÞ&amp;@ojð¿(@°}!û_x0004_Û*@³_x0014_Bë(@÷.£¦D+@?_x0010_Ãß[ü'@Êqs/'@ï7--)@S_x000E_opn_x0017_,@Ëel(#&amp;@r4;]A(@ Kw,%='@Í°zÃ(@_x0015_cÒm_x001F_(@PÑÚJfP(@]í/_'@F°æ´*@ùÐ_x0002_=_x001C_8*@_x000F_ôFr·(@_x0001_æfLkt)@V×_x000C_'@uI_x0017_Ñ (@þ%m}+@Ï_x0003_h_x0004_1'@ûÉ+_x0015_Ê*@ÿýh_x0001__x0004_;_x000D_+@Qz"+I_(@_x001C_»_x001C_#(@Òï94[f+@*&gt;õµi(@^ìª±Ð&amp;@¤þ4*@$µ&lt;Æ_x000F__x0008_*@æ/pcz&amp;@?5êÍD)@GQ E(@Ð(PØ0ò)@\_x0002_4`&lt;-)@oB¯«Cô(@¢uvÙBA&amp;@iy·«T)@pl_x0003_DMV'@»¤¥²_x0017_'@VÞ_x0004_L(@¬±Vh¢(@È§`ce?(@C44&gt;_x0008_)@Ì'¯=f)@úÂH¡_x000B_ô%@_x0004_û§_x0005_D#*@3ãKÔ&amp;_x0019_(@náEà*h(@Û_x001A_°2(@dV#¥3)@ªÄ|[)@­üÿA(@Å´gús(@_x0002__x0004_GMo_x0003_!P)@^¯dË=(@7n_x0001_¯ú+@	^Y`ª²&amp;@R_x0017_D _x000C_*@_x001E_bLAj'@»(_x0018__x0010_þ)@Î2rBUð$@ä_x0010_Íû(@ãi«_x000E_wZ+@p¢ÝI¨â)@_x001D_B}_x0003_%&amp;@Ô¸â_x0018__x001F__(@@7^¾ð+@ñ²_x000E_å°()@b»ï »_x001D_'@~)R*@û½Â%'@¤ñtU"0)@9D]-»7'@Î_x001F_mU*@{góã_x0016_\&amp;@ÂÔ&gt;SY)@$_x0012_ÿRËÚ(@1úå´Á¢(@¸ÿÓu)@Â(òé%@¡pÌâü#+@x;NÕ%·(@E¨êv_x0014_#@ Ü/1_x0004_Ä'@Ë÷ÄÅ_x0002__x0003__x001A_|'@È_x0006_¶9î&amp;@ÿ_x0006_ÞgÇ9&amp;@ìÃ^èØ)@ò«n_x001B_Ö*@éÌ«ÉÇ&amp;@§&lt;6×%º'@vç¶_x0010_4z%@(?çº'@ãò´õ)*@ì_x0007_Y@(@¾Q@rÀñ&amp;@À1_x000E_Ø'@ü°¶=++@OK£_x001B_ã)@Q©­$_x0018_'@}ÃÇZÒ&amp;@b_x001E_º2_x0013_'@{wóB©%@ìh_x000E_ò)z)@_x000F_.#´Û_x0001_*@¹d$f+@_x0019_Xx})@-¬w_x000F_(@µG_x001A_Y¬)@ØSKCæt)@nAã2«(@_/_x0015_¯°)@¥fÍ?¡d'@°3VÊú(@,þh_x001E_ª*@_x0016_[_x0003_ñ5*@_x0001__x0005_#T4ê"_x000E_(@iËú(Û_x0019_(@"Â³ÒÒ)@ÉV_x0016_Ww"*@FxëÂÌ«'@n_x001B_3(z)@°Q\&lt;ª)@Å7ß¤øL&amp;@8	¼%^'@Ûq_x000B_æÜ'@ë_x0019_uü'@·!¶ÏìÒ'@_x0006_ ?ë8_x0002_(@6P¡q_x0003_'@¼z¤eSá(@ñg_x0001_Úì'@!C¢Vç#)@_x001B__x001B_J:àþ$@óë\=6_x0008_(@_x0005_D	ù'@._x000B_àå_x0012_(@è._x0004_« (@&lt;)f^nÝ&amp;@FûØßÊ%@ÈA_x001F_'@ý_x0017_ezÞw)@»¤X_x001F_i*@Åâ9_x0018_0G*@U¼µo¶'@_x000F_«_x0006__x0012_°U(@4t~±çÑ'@Kt-_x000D__x0001__x000B_|'@&amp;CºµÞ_x0012_&amp;@VK]S6_x0003_*@ºdVÖ¨)@_x000D_Á?å?õ'@djñpmï)@Èºã}«å%@'¶6(@úW¬_x0007_&amp;@ðÎÊä)@úä_x0003__x0016_+)@·¾ª®¿Ø*@ òÂëP*@_x0015_9Ð=É(@`_x0011_Äy_x0014__x0006_'@6	_x0001_ô_x001C_&amp;@ ½¿y{_x0004_,@?_x0002_éØ²,@_x001B_0ÐÈÛ)@R°@M÷*)@Å9g"ÜÓ+@ôãØå&amp;@	©K_x0005_½+@J_x001D_	]¶#@_x000D_IL&gt;_x0006_'@_x000E_ÚDìtZ(@}Çú5uþ(@_x0008_«ð_x0019__x000C_b'@ésæ¼&amp;@páÆ£~*@3àcVë9(@·_x0002_¬_x0011__x0006_-(@_x0001__x0002_ImÒëÜª&amp;@ØTzðÈn)@_x0004_ß_x0015_¡P*@_x0015_¼ãÜÔu*@¦ kq_x0014_)@Á_x0004_¤®¶®'@_x0007__x001E_+Õ¸},@Ï_x001E_zK&amp;@çý)h±(@©OBFå&amp;@-´cê'@9Õ4-Ú(@\qáKÒ&amp;@8ù&amp;Bý&amp;@ëYZ_x001E_),@æ´×U*@\­Jìêè'@®©øúë()@¿\§~Ú'@ó³õm&amp;@²x«L(@R)@ (%@ _x0010_ç½¬u'@KÑ[°)@_x000C_©â.ù6)@¼§&lt;ØÖ¡&amp;@z{ã'@fÈîÚZ|+@?´ürJ&amp;@@âp*@ó_x001E_d'l(@ö_x0019_Ba_x0002__x0006__x0003_³(@Ýo½Sª(@î§"À_x000B_*@ýÒø\¶_x0006_(@&gt;_w_x0005_'@N_x0006_[¯_x000E_(@_x0014_ªå#ªÝ'@ÜÈ5:!#@'½_x0008_Wz_x0005_*@xÁL_x000C_{¹)@7$ûê(@¨p_x0008_ _x0018_Ñ)@åÿ&gt;M1â)@úê.jç*@d_x0013_üè:Õ)@|é(©_x001F_I(@ñÈ_x000C_d'@íHw¨@)@_x001C_ú_x0003__x0015_üU)@xÿÐ¦f¾'@r_x0004_x2U'@p¸e«r¦'@_x0001_d¾N3''@Z´Ý:Ç_x0013_(@¨jRzÞF)@0÷KfmÆ*@Ó7_x0001_¾9:(@_x0010_ú_x0014_¯f%(@fâ\wñ%@Ä\ÊkxQ%@Ûb{MYé(@Qç¨Äì'@_x0002__x0003_T+ð_x000C_U'@úÁ_x001E_VTu'@üd#:Ç*@uÈ_x000F_z(@+ÐÏ_x001F_d*@´&lt;»q'@¹òÃÛ¹N+@ºp_x001D__x0010_­è'@ÏR&gt;)@ÝI_x0011_kD(@jq¬,÷j)@µ_«fÂV(@vVÝ_x0006_W­&amp;@¿ÜÅïf+@L`oÒRÙ&amp;@'®dÚ'@_x0018_ÂóÅy§(@#¤jÛ'@ÂpÑ_x0001_æK*@_x0010_.ø:_x0013_&amp;@s¥·_x0016_ä%@ÕRL_x001D_(@Jð_x0019_§$@üÆ_x001F_N°%@Æ+¶(âj%@b&amp;_x000E_él#@ðÝ&lt;SØR&amp;@àmD_x001B_ME+@m=a2×Ð?2[=vÚÑ?O_x0018_À4û1Ñ?o¥g9:ÉÏ?_x0004_i?5sÏ?Vó!ÃgÑ?á±_x000D_¡[+Ñ?_x0001__x0002_99_x0002__x0002_99_x0003__x0002_99_x0004__x0002_99_x0005__x0002_99_x0006__x0002_99_x0007__x0002_99_x0008__x0002_99	_x0002_99: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0003_x_x0002__x0001__x0001_z_x0002__x0001__x0001_ýÿÿÿ{_x0002__x0001__x0001_|_x0002__x0001__x0001_}_x0002__x0001__x0001_~_x0002__x0001__x0001__x0002__x0001__x0001__x0002__x0001__x0001__x001C_®ÄZþÑ?B[ÝLÐ?ËÙ«_x0005_&amp;wÎ?:Z!/Í»Ð?ìÇÓ_x000B__x0005_ýÐ?ÕPRXÏ?.¨ú"íÐ?õ§~ÌÏ?pÀÑ&amp;·Ï?ÇÂM×_x001D_Ñ?§èH*SnÍ?_x0011_¿qSØÏ?Bò S*©Ñ?È§©9óÐ?_x0013_¡R1¹ÊÐ?_x0012__x000D_aaÇ|Ð?_x0012_!²Æ&lt;_x0006_Ò? &amp;Ð?_x0007_ûi_x000B_ÚÏ?&gt;à_x000D__x0008__x0003_Ñ?À%&amp;ù%Ï?pça¼Ñ?~_x0005_çu¢Ò?_x000F_iøÏ­XÎ?ÉË_x0006_{yÐ?*_xùªSÐ?É_x000F__x001C_[¤ÒÐ?_x0002__x0003_ ÖVçÑ?Nå±_x0018_TxÐ?/ÂëægÐ?_x001D_ç_x0011_c_x0016_Ñ?£o¥t$Ñ?Ç,å¥VÒ?_x0011_Kv_x0001_¹Ñ?¸_x0002_È&gt;_x0015__x0003_Ï?!Â_x0006_EÏÐ?_x000C_ÈsÜ4Ò?¬¥_x001B_~l_x0006_Ï?tøuÍ?Ö,ãÐ?f£Mz'sÎ?ß®å|Ñ?i_x0001_¤@`_x0012_Ð?Q_x0019_w±`Ð?L]QLØÐÓ?EåAé{|Ð?cå"êÐ?á'_x000F_\Ò?Þ#n4yÐ?ÄèP7Î?¡_x0011_S àÑ?0TÊTÄÑ?_x000F_¡¶xãÏ?}û¸õCUÐ?_x0013_¬ÕlÎ?Pmá~ç_x0001_Ð?·Á}_x0005_YÎ?g¨×ãPíÎ?â³8Û_x0002__x0003_%äÐ?ö¬Avò¢Ñ?Ã|È_x0016_Ñ?_x001B_µ_x0003__x0012__x0008_AÑ?ø_x0017__x0007__íÇÐ?ëRË±Ø_x0001_Ñ?×*de¤sÑ?_x000D_¿ÊkôÏ?0«4b@Ì?/^m_x0003_.Ò?,Ö¡w9âÐ?Öb§h9Ò?¤äß*_x0013_Î?Ü_x0015_¦U_x0005_Ï?l(Fú_x0019_Ñ?ZÕ_x0011_±_x000F_Ð?Øè_x0011_v_x001A_Ñ?ª¢_x0012_htÐ?Õ¤÷_x0006_¸ZÐ?_x0013_øOñÐ?ÉUk¨Y_x000E_Ð?ÂSòÓhàÌ?r¶&amp;äÍ?¦Ù'OÐ?Î_x001A__x0013__x0006_ÌÎ?!Ì	Ò?_x001F__x0005_'ì|úÐ?ÅüÎÑ?-UýZ«1Ñ?Òòò»æ9Ò?_x001A_FÐD_x001E_)Ð?vo©@Æ&gt;Ò?_x0003__x0006_kiÃÈxÑ?ÀÑµË©²Ð?tbBEÈÐ?8_x0004_¿8{\Ð?_x0001__x0005__x001F__x0015_¨Ð?^]Þì«Ñ?¼_x0006_§A®Ð?{6H0Ð?![&lt;-ùÌ?ù,Í9u%Ð?_x0002__x0019_YµãÑ?£þ5ã¿ßÐ?ª_x0014_9ÔgÐÑ?_x0016_²Ä_x0007_Ð?X_x000F__x0002__x001E_GÝÐ?éuÝ/ÔÌ?Ðí/_x001E_¢ÇÐ?~ &gt;_x0016_Ì?_x0016_Û ,£ÆÐ?CGVï©Ï?µ;-_x000C_ñÐ?½Q¡Õ¬¾Ì?ëCÿX½"Ð?Kd²_ÍiÑ?	;_x0003_y±Ñ?ÃN]ÙãÒ?TÖ3¡NÑ?[¨«O_x001E_­Ï?ÅúÌÆÐ?ð¨l¬½æÐ?ê°_x0006_ÜhÐ?Gx²_x0003__x0004_B Ð?_x0011__x0012_µtºÑ?_x0006_J¨w+qÐ?¨Î}£q¦Ð?å©Oª_x0001_¿Ñ?,_x0005_Ë%ðôÏ?WO_x0016_10ÁÐ?hO_x001D_¡Ñ?_x0019__x0001_-ôýÈÌ?1äöÏ#ÞÍ?((S¶Ì_x001C_Ñ?¨^ùá®Ð?¹éúY«ÄÐ?T6A½QÆÑ?,Ëñ!@Ñ?©á¥_x0010__x0012_Ð?7÷sÑ½ÍÍ?_x0010_ßduÏ?R$Vri Ï?r2V¾&gt;üÐ?¸Ã_x0018_[=¡Ð?ÝvT¶¸×Ñ?½ÊJ`Ñ?d;)+ÆÔÍ?0_x0016_'BÕ¡Ð?ÔËtÞ1Ñ?\s_x0002_ãUtÏ?ÆìåIÔÐ?¡__x0010_£@¡Ñ?oUd¤8ñÑ?Rûþé:×Ñ?ó_x0019__0Ò?_x0001__x0003_øHQ&amp;°_x0006_Ñ?_x0008_Ù2rMÑ?#ÿ#qÑ?_x000B_ìñáÏ?ux?£GîÒ?&gt;_x0007_Ü)ÖÐ?Ýû_x000E__x001F_vÑ?ìG«&lt;ØÐ?t¿9v®Ñ?;4üMÿÐ?ä_x001D_V¤Ð? h,ùdØÒ?©³ÿrgÏ?ÝoNë%ÛÐ?©ðý_x001B__x0001_RÑ?	m&lt;¥Ð?4,+&gt;wZÑ?÷ïÂ´!ÔÐ?Ì_x0010_S4_x001D_ÀÑ?lhÀ_x0008_Î?ç_x001B_é_WQÎ?¿H&gt;s_x0001_Ò?&amp;I^	*äÐ?ó[£A_x0018_ÒÏ?²_x0002_ú@xÏ?_x0002_KæwDÐ?_x0004_I×&amp;Ï?ÿïúé_x0001_Ð?ÿ±_x001A_PÅÒ?Ç`¢¬Ò7Ò?¬Le¸¸uÑ?ôD_x0008_#_x0001__x0002_RÏ?3_x001B_Cq,äÐ?zº_x0008_é4_x000D_Ì?_x0004_B9hQÚÐ?¿µéOÎ?¢ÖÒEÀ¸Ñ?_x0002_á°¥^ýÎ?ÎíbCÒ?hH_x000E_	§¾Ð?ùÒ¥©Ñ?­©_x001C__x000F_mñÑ?XþýL§ÙÐ?i­#7_x0008_Ò?_x0006_­[mmÍ?_x001C_ÇÕ¨Î?°_x001E_ã¢ÛÒ?G¸Æg"Ò?yÒDèäAÐ?ï±°_x0006__x000E_§Î?æ/K~_x000E__x001E_Ñ?êÜ\VÐ?oJ._x0019_Ò?N´Ú¡þøÒ?M¬ÈWÍÍ?O_x000E_yVÐ?b{ïôÀÏ?_x0002_?Ä¸zÐ?qöÐæ{Ð?¯c»_x001F_Ò?òø±zÎ?_x000C__x0011_rOþeÑ?ß_x000E_&gt;ÚÎ?_x0002__x0003_Vó6_x000F__x0010__x000E_Ò?¦&lt;gHÏ?8	÷{·Ð?ÿ_x0004__x0001_é¢Ï?i}9Q¼Ð?úß»[ÈÍ?qZ·¸Ñ??n°ÈÒTÑ?Ø_x0012_¾¹Î?WOõ£JÐ?»ghcýÎÏ?nU_x0011_]_Ð?L¦¦ò­¦Ì?8û{_x000B_¼Ï?d3÷¼Ð?®»{Á_x0015_ÎÏ?ÄYbB-Ó?	:I­Ò?_x000D_È}Ô`»Ñ?B[ig_x0004_Ñ?ýB5òÐ?RË_x0007__x001E_®Ð? k:@_x0015_Ò?ãMå_x0010__x000D_Ò?ü¦¥·*hÐ?_x0008_Ç3ÄÑ?pði|o_x000B_Ò?u"§_x0006_y'Ò?e|gF"Ð?&lt;q®_x0011_XÐ?P3hÅFÑ?(l_x0005__x0006_½Ï?®EèWÑ?/ðÞ­&lt;Ð?ÖUW6ºÏ?©½»o¬®Ñ?{Ùi@&amp;Ð?_x001A_l_x0004_?ì_x0003_Î?\ékÓ~Ï?µ¶õÙÓ?_x0003_å_x001B_øDÚÑ?¹í_x0015_ió*Ð?_x001C__x0002_ëJ­Ñ?+,¬NsÐ?~_x001C_¼8Ñ?_x001B_¤Þ=Ð?Õ_x000F_~"¼"Ñ?_x0017_S¥_x0018_¥ÏÐ?éVwfòÕÏ?f×)bÐ?.8ú_x0019_)Ñ?â¥×Ù~Ò?ýS_x0012_Æ6_x0001_Ñ?èÀX_x001F__x0015_Ð?G_x001E_{ùÙÌ?-¨Ü§/£Ð?Þ_x0013__x0003__x001E_Ò×Î?_x001B_eCif»Ò?ÚºÀ'ÙÏ?ÅóOHY2Î?Î-\iäÏ?_x0010__x000F_»:^úÌ?n= îÐÍ?_x0004__x0005_%SåØ;Ð?@_x0015_«éá¹Ñ?Æ_x001D_Ø¿_x0001_½Í?)¯ÌÀKÓ?äùfþ_IÐ?ÇÕsrýxÒ?_x000E_&lt;óRSõÏ?Ø$Ué`Ñ?¼_x000F_âW~_x0002_Ñ?ê§øzpÑ?b-_x0003_CºLÌ?k_x001E_ì ×bÑ?$§3Pá~Ì?}KÝÉ[Ð?_x0007_ûE(_x0019_×Ð?APsÜÑ?«Â\_x001E_ì)Î?Þý*Qã=Ð?@VæìÑ?§Ê%5ÙÉ?_x001C_,4¿XÐ?ÉoäïoÑ?¦MýªSuÑ?Ë)&gt;¿½_x0007_Ñ?{2ÊÚb6Ð?ýlò×Ü?Ò?Âê}À²zÒ?§wO¾,WÐ?X6÷~*DÐ?£_x0003_Ñ2Ç¢Ð?_x0007_ÌûËðÑ?I?ð_x0002__x0004__x0001_Ð?4?~È­_x001C_Ñ?Éüw_Ñ?ÀoÔ?ËÀÐ?_x001D_%­úº²Î?ÚÕ&lt;÷aÕÑ?0`ÇMpÎ?ÖéÔíÐ?_x0016_ÿq_x0002__x001A_=Ð?f¼_x0017_V_x000D_£Ò?L8´_x0007__x001E_Ñ?¾.A_x0003_Ñ?ê¡Å_x0017_Ô$Ð?Ö¶}fÕ&gt;Ð?»/_x0018_OÓ?_x0007__DöÁÇÒ?ÁÍ_x0001_ÆpÑ?XcMÈ=IÑ?VeÉë_x000D_Ñ?øØd?_x000F_WÏ?rê¡ Ñ?H5_x001F__x0016_Ú_x000D_Ò?Þ_x0010_{GumÒ?_x001F__x0013_ë÷ÈÍ?û_x0011_§÷ }Ð?++OºMÏ?Û_x0008_·à¨Ð?ñi*=¦Î?®¦_x0011_Ã&amp;_x000B_Ñ?×ÄÀ¼_x0013_¼Î?ÿ¥ÐOô_x0014_Ñ?_x001E_YkëEÏ?_x0001__x0003_ö_x0007_sD_x0008_wÒ?î+_x000E_´_x0010__x0013_Ò?/ôOTÏ?ÖzæüÙÒ?7_x0003_k3¤Ï?_x0012_OûÎoÑ?]UâöòóÑ?W	'TJîÐ?_x001A_««qBÎ?Ö1_x0001_¤_x0002_Ñ?Z`ÒÉb&gt;Ò?_x0010_(ò_x001C_Ð?_x0012_t_x001B_H8Ð?5(F_x001C_[jÐ?1¶Aãy$Ð?RHï$}Ð?R¨å×°Ð?#_x0003_NIÑ?Cq©^M©Ð?vß³Í0LÑ?¦_x001D_£:I_x001C_Ð?_x000E_]Ü()Ò?~ï_x0015_p=Î?gÑNÃÑ?t_x0015_µÖýÑ?Hn³÷0{Ð?"yh°Ï?BÄÝÊ_x0014_ÛÐ?ac²TÿOÎ?yU~Ð°´Ñ?Ø Ç¡ÓÑ?_x0003_"=_x0004__x0005_%_x0006_Ì?}Â»ÏÎsÍ?¦"l"_x0017_ÍÑ?ç$d_x001A_[ûÑ?Í`_x001B_Å¶¦Ð?:H®gÏ?ò(a-Í?Ý_x0012_B=m»Ñ?F°T_x0017_!Í?IÙXÂÑ?_x0001_7_x0007_	_x0019_Ñ?x0d_x0011_Ø_x0010_Ñ?ÌvL%e`Ñ?_x0003_oo4¸Ð?­öX%AìÐ?_x0011_Ðõ*ÎsÍ?ÊÚm~ËÍ?_x0001__x0002_4	¢Ñ?U_x0007_òi+Ð?äj«c£Ð?y_x0004_X.HVÏ?6.è_x001D_kÒ?µ Ç´ä·Ð?ðVpÇ_x0018_Ò?Q&gt;7åíÍ?_x001B_ØIv¨Ð?§mG_x0013_Ò?_x0005_¥Éó£Ð?{R¨Ñ¬Ò?´±_x0014_­QÐ?ÿ±²3p(Ï?c_x0007_À+õ´Ñ?_x0001__x0002_Âl¥-0Ð?B1àC¸ÔÑ?ÄPs_x001F_¤]Ë?&gt;ýà|¿Ð?Ø_x000D__x001E_KÐ?°«_x001E_C»æÍ?ËûÆWWÑ?_x0010_áÚ¢_x0006_Ñ?ë7ï"6GÐ?_x000B_ZG+bÔÍ?¿÷_x0017_[C"Ñ?'öpi_x000F_Ò?Æôçô Ï?g_x001F_K.#Î?_x0001_c6Û0$Ñ?Ð	ànnÎ?x)_x001D__x0013_(ÐÏ?c®[¥ZÜÎ? tÀhÍ?Á_x001B_éæÓÝÑ?½^ps_x001A_Ñ?^=ãØÉÑ?X_x0014_ #ìÎ?Ê¡=EwÒ?;_x000F__x000C_)òÐ?Mº_x001B_".WÐ?¯»ñâ_x0019_Ï? ìIè²qÐ?b¼sNP;Ñ?µð_x000F_}´ÎÎ?ÆR_x000B_®Ð?²´ÆÔ_x0002__x0003_zÏ?»_x001D_v_x001F_cÐ?ÀÚLÓ?t_x0007_Õ_x0011_ÀáÍ?²+jöM_x0015_Ð?0_x0003_[ßÒ?*_x000C_Z_x0004__x001D_Ñ?»_x0014_EMN^Ñ?_x0001_=¤tgÐ?S_x000B__x0012_gÀÒ?*µ_x000B_º_x0012_|Ð?²qìÆ_x000C_pÑ?IÐìÌÐ?8|$©igÎ?_x0010_Í×|jÎ?nÿoCÉdÑ?_x000F_dÜv¥ÖÏ?_x0002_Áqç°tÐ?w9¤ÝÍ?wyÀ­Í?Ð«Æ_x001E_ÇÒ?f_x0016_XºxÑ?=ç_x0008_Ã~Ò?ü³ùB¢Î?ã½Þ|nÐ?5¤3_x0017_÷Ð?ÿûuì£_x0018_Ð?Òþâ°üBÏ?¢¢JÏ?2öãõxÐ?b¯æ)öÐ? ñT@_x0010__x000E_Ñ?_x0002__x0005__x0001_cû«l_x0004_Ò?õ«Û¼hÑ?_x001D_O)BÐ?_x0008_êCkãµÍ?.Ái¯zÐ?_x001C_c·Ø_x0010__x0005_Ò?ÔÄ#ñ´Ð?ðe{¡Ñ?qD5	Ð?'/ð@Ì_x001D_Ð?wdÎÇz_x0015_Ð?¥Y¥Ba3Ò?AedéÆÑ?ßJ¶û¥lÐ?½'­-NÒ?_x0016_AM_x001C_Ñ?£_x001C_aÕauÐ?_x001A_zæy¤~Ñ?_x0001_ô6·_ÌÑ?TÓ±Ð?jL¶¹%Ï?è_x0016__x0016_nÏ?Í)X¹ðÐ?·/þÛ_x001F_ýÎ?Y1·ÉåJÑ?X¯Ñ_x0001_DþÑ?_x000F_:be^+Ð?¬_x001A_¹K8_x0003_Î?Ôb÷¤Ð?Û_x001F_ëûQÅÐ?CÒÒ®Ñ?D@B_x0001__x0002_OúÑ?Ñ¢ºMÐ?&gt;oNÁ_x0005_Ñ?×XßúÐÐ?Üû¶7­·Ð?a_x001A_Ù2~4Ï?_x000C_FpôÌ?èÆ_x0017__x001E_ÛÑ?Ñ_x0001_é¾_x001F_\Ñ?u÷bÓ+}Ï?KËù£ë_x0014_Ó?^E1ÃsÑ?_x0011_2½¬_x001A_Ð?p¾)_x0017_ÃÐ?_x001D_m_x001B__x0016_Ï?_x001E_}¥Y_x0001_ Ð?|O_x001F_Ñ?$Â{_x001B_Ð?O0§µDÐ?Æwn_x0015__x0003_Ñ?æ_x0002_PÏ"³Ï?RpÆïÚpÑ?Ý¸\XZ.Ñ?k¼c³ºÑ?n¶¶DÐÏ?*ÿqxãÐ?U_x0015_5Û Ò?0_x000E_úå!þÎ?×/=&amp;EÑ?aãkgÏ_x000D_Ñ?sÅ5Õ&amp;7Ñ?¤,MÕË?_x0002__x0003_IT&gt;_x0003_nÍ?Â_x0011__x000D_wÒ?p+$«Í?*;_x0005_Ì©Ð?_x0008_Ü,_x0019_Ñ?ÈÆ²Þ_x000E_uÏ?0Õ!ðWÐ?7_x0007_io_x0007_¡Ð?J_x000B_u/ÎÑ?&gt;ð_x0016_ÇQQÑ?Yx-S_x000F_ÊÐ?ë_x001C_z«&amp;cÑ?A&gt;Ý_x0001_Ò?_x0006_GÞ±Ñ?é`:ãâÎ?îl]Â§dÎ?ìlð_x0003_Ð?S&lt;ù_x0019_ÇÐ? _x0016__x0017_SÐ?õ]¨5ÁÐ?«ä_x000E__x0002_n_x0019_Ð?Ñrc	aDÑ?Zmw_x0007_H4Ô?òÓ¹_x000C__x0014_Ñ?´Ãf¿ÏÑ?q_x0011_h_x0003_ù_x0010_Ñ?³;­2fÏ?¶®¨h_x001D_Ð?/j_x0010_&gt;Þ,Ï?BpîªÓ?C@ &amp;Ñ?_x000B_W_x000C__x0001__x0005_5!Ï?Î_x0012_PÎ¨Ñ?·KQ_x0005_ÙEÑ?T	ì¤qÏ?û µärÌÍ?t¨b_x0013_¹Ñ?ÇX}þÑ?_x0012__x000E_¤Po{Ò?&lt;Ûb©&gt;Ñ?~ ôFãÍ?t_x0013__x001F__ÊBÏ?q·êu_x0012_%Ñ?¥Uä_x0001_±£Ñ?ïF_x000C_?î[Ñ?ÄðôþKÑ?ÖCXÌ#Ñ?(Vµ°_x001C_Ð?XçÝ_x001C_AÒ?"}+¾7_x0002_Ò? à_x0017_6Ð?Ð}RnÐ?_x0012_Fú~f£Ð?/DRÅRÒ?_x0017___x0018__x001E_/Ñ?_x0013_2IF¿Ð?_x0003_9 ²w&amp;Ð?_x0010__x0001_mN_x000C_Ð?_x0007__x0002_ ô8Ð?¨V_x001F__x000E_¿Ò?æFç_x0004_4EÐ?ï°dBUÒ?mÜòèËÑ?_x0002__x0005_*3ÏýºÑ?Uk4HÐ?Ý_x0002_Jío`Ð?¼ÔèÓ/¡Ñ?{m|¥»OÊ?Ô¨@s,Ï?·µ_x001D__x000D_ÚÒ?|[ìËQÐ?òà{p_x0005_Ó?ÐôWõÃÎ?_x0001_*»Ý%_x0016_Ñ?_x0007_¦ªÅÚÏ?*cÉ´·Ð?_x001B_Àé°GÌÐ?_x0004_eÊÈ.gÏ?/»ð_x0016_·&lt;Ñ?_x0003_:_x0004_G_x0015_ªÏ?ÐsF_x0008_ÖÌ?Â÷G¤C_x0004_Ñ?êbÐ?@K¤äÒ?³Û«DßÊÑ?_x0007_µü#ÌÐ?_x000C_¨PýexÎ?_x0013_X)TéÍ?b&lt;ÊïºÐ?nÁz.CYÎ?U_x0019_ÁÐ?=~!5³_x0015_Ñ?_x0006_Ý'BÌ_x0002_Ð?Ñg_x000B_BøÅÐ?¯±²_x0001__x0003_ùÐ?¦&gt;³üæÑ?[YX÷£Ð?_x000C_yâ_x0018_Ð?sUð×qÎ?O.Q§Ñ?¦gÕÌ?_x000B_@¯Y_x0005_Ð?ºæfýdÏ?Ö*ô}ÝÎ?N\vê@Ð?H/ümTXÏ?]#_x0018_C¨¥Ò?f`%,w&gt;Ó?_x000B__x000E_W±Ñ?ýÙ_x0002_çt_x0012_Ñ?$äÙ°À±Ò?â^¼©ð¨Ï?!8üQ#_x001F_Ð?ÆÔ^vãÐ??_x001C_Û½Ð?6ëdX_x001F_ÝÑ?_x000C_¢pÌ?ùÎ¥Û_x0016__x0017_Ï?ð=n_x0006_TãÏ?_x001E_¼®àÑ?ÒJÀÞ1Ð?Nu±ÊÁÐ?ÜÁe(Î^Ò?B8¥Ð_x0003_ÂÐ?]_x0006_(\{¤Î?W§ßUÄMÐ?_x0003__x0006_ÖmMÑ?_x0013_ÅÑäÖÐ?_x000F_¹_x001F_%Ð?cJnË_x000C_Î?uäÀ´EÏ?íúGFÐ?EßcE.Ð?¶Z¸_x0015_òÏÑ?±"¥ÈÑ?¤L®;Ý_x0006_Ð?o²ö/Ñ?1¦7T×Ð?ð5WóÏ?W;_x0005_ôLSÓ?ßÆ_x0011_1Ò?¡'_ª8¡Ð?Ó_x000C_@»äÒ?ãÃf_x0008_tÑ?&gt;ì]¸tøÐ?Ås_x0001_ogÏ?_x0002_iîÚÊËÒ?´µ9mÐ?­Ð¶_x0004_®Ð?_x000F_Ïûøë_x0008_Ð?ª N_x0005_CÐ?i©Iâ_x001C_¾Ð?Éfèi&lt;Ò?_x0014_w_x001D_ÂHÌ?×Í,_x000E_yÎ?»E_x001D__x0011_VÑ?ãù$o5Ð?_x0001__x0004__x0006_½_x0005__x0006__x0012_ÔÐ?&lt;ô&lt;T¿Ñ?_x000D_tó#ÐÐ?Æ_x001E_âGÌÖÐ?_x0015__x0008_³Ë!Î?ÝàÎ~¨:Ð?iæDò=Ò?ºËøÁ¨Ñ?°_x001C_ªjYcÐ?ý	}_x001A_©Ñ?Æ¹_x0012__x000C__x0006_Ï?ïâ¹þAÍ?vu;+_x0016_Î?Õ()ý_x001A_Î?ªwçÏ6VÑ?óÁ\ Ð?N)_x0001_}_x0013_xÑ?_x0019_íúôzÍ?ûúsOT.Î?R¸Z_x000D_,_x0010_Ð?íw_x0003_ÔlÐ?N$_x0003_nü_x0003_Ì?Ù_x0001_k#(iÐ?X¼_x0002_TÑ?¯HOüeÏ?äáñÙÐ?ª¥JÅµDÑ?M]_x0013_kÐÖÑ?_x001A_$_x0004_å/Ñ?%_x0015_VoõùÎ?1&gt;îö$zÒ?¡"_x001C_8Î?_x0001_	'2í Ñ?u[b:tèÑ?Fº`ó_x000C_Ó?_x0008_[¢KZLÐ?}43 &lt;!Ñ?DQ"ÜZóÐ?p'§ÆEÑ?¢°aÿ_x0005_¤Í?åñJ_x000F_?Î?'ÏÇZ"Ò?¢Þ_x001A_¦ß¡Ð?raë_x001A_pÏ?_x0007_v_x001B_2_x0002_Ï?9%_x0003_Ò?üQýý_x001D_×Ï?tÜÕÝÑ?É¬úTÊÑ?2¥~*øÒÏ?ë§£¨6_x0005_Ð?Ñ·YÙÐ?¯UµÇ§_x0003_Ñ?_x0004_d3_x0010_U_x0006_Ñ?þ&amp;_x0005_Â_x0001_ÓÐ?6Ëà1ã[Ñ?à_x000D__x0006_¦¢fÐ?i·Òà¬?Ð?._x001A_wÎ_x000C__x000D_Î?G¬½ÈÖÐ?_x0006_ê`o_x001C_dÏ?è3e_x001D_zuÐ?kí/`åÑ?5O:_x0002__x0007_³.Ñ?hZÀ¼®Ï?0N_x000C_ùÎ?Fe Ê/Ó?§_x0012_v¦­BÑ?H¯ý¨P~Ñ?å_x000D_BÐ?Q_x000D_C¶ßeÏ?,¬Ö°°Ð?\L£J_x0015_Ð?I:ÉÁ'_x0011_Ñ?Ï_x001B_K_x0008_·Ð?è_x0005_ ÐzÐ?_x001A_g¨1WVÎ?2¤_x000E__x001D_3_x0018_Ï?_x0001_t_x0010_¿Ò?$ÉéBÒ Ò?7åo÷Î?!õ_x0001_Ù·Ñ?.._x0004__x000F_/#Ò?¶_x0003_î«Ñ?°X8nÐ?ÞAÁBèÑ?}ÿ4\¥ÉÑ?_x001E_"9ÄÞtÐ?å¨{üý¤Í?Ú_x0018_ÆçùÐ?%3$_x000F_iÒ?¦¶@¹ð_x0007_Ð?®ü$N_x0006_«Ñ?lÐæ£_x0002_Ò?GÖô&amp;8"Ð?_x0002__x0003_®MØ"®Ï?ä3bÂ@áÍ?-¦ËCMÑ?_x001C__x001A_f3þãÐ?ü»4,VÐ?»PSO§Ð?áya¨é	Ð?$_x000F__x0018_?_x0011_FÑ?îÝ£_x0012_ÂÍ?Û?(L_x001C_Ð?_x0017__x000F_ªHIÏ?8Þê5¹Ð?¨µ©j_x000B__x0013_Ï?ØÆ[û(jÏ?ROª@aÐ?¥_x0003_ÿ_x0003_^Ñ?h_x0001_/_x000E_UÏ?]§_x0008_v¾Ñ?³©»¾SÑ?'¯_x001A_³lÑ?'Ô!Í?ØNþGF;Ñ?îØ_x0012_§_x0013_Í?¨Õ_x0015_P(Ï?³_x0008_]q¬+Ð?V_x0006_¤2³Ï?[g¾'?Ð?â£åý7Ð?;ß¥¥$Ò?Ìõ_Ç_x001A_¥Í?ö§¶wïÐ?Ñá^ý_x0001__x0005_ÞtÒ?¼_x0015_zÒ¥¾Ï?"µ¾ÅêLÏ?2qèÚ_x001E__x0003_Î?;_x0008__x0017_u80Ñ?:5·`Ë_x000C_Ò?_x0001_CµY_x001D_Î?í_x0004_ÿKÃÆÒ?}MKohÐ?"+H_x0008_Ó?÷®3Ð?Ý±À¬óÑ?qHÔõ~ZÐ?ê_x0013_C¤nQÒ?¯_x000E_5à!ÜÐ?jWDûwöÐ?_x0014_Qx\»Ë?µ´.ÜkÓ?u§;¿åÐ?CTôç_x0002__x0019_Ñ?Í_x0003__x0001_èñqÏ?¯ÚVóx´Ï?Õµ8]Ï?Fû_x0006_ø_x0007_Ð?»vP#TÎ?Z.@ì®Ó?ù×±Ñ?wf_x0006__x0010_§Ð?§é×?Ñ?·G_x000B_ü&gt;Ð?-©GÆÙ¸Ï?µ'tÐ?_x0001__x0005_CUsT Ï?Jt"!Ð?P®W_x0011__x0012_Ò?y[ÏÔL_x000B_Ò?Ó(ûp0²Ð?ø^SÍ?ÓC*]èfÐ?¬A¨ÈÎ?Ä´uBÔHÐ?íßS2SÏ?_x0010_zãl½Ñ?_x001D_ºm'qÍ?*NÚQ_x000E_Ò?u_x0013_ËNéîÐ?¤Ã¸ÇuÑ?_x0014__x0014_£¬_x0017_Ñ?'ÿ[è½Ð?¡Ä_x0016_k_x001C_yÐ?_x0007__x0002_á_x001C_"Ï?_x0003__x0001_hÜÁÐ?_x0003_Ï^­Ð?½v¯-NÍ?ë)_x0004_ë~Ï?x ÅÈ8Ï?L¥_x0007__x000C_Ð?ßÝõ¾«çÐ?ã&gt;I8!jÑ?Q_x001A_àãÊÑ?0H×·h[Ñ?Ã|FÖqÐ?ÝÞºûÐ?P^g_x0005__x0001__x0003_FäÐ?Àu+_x0013_EdÑ?ß_x001A_7í_x0001_´Ð?ràv3&lt;;Ð?£_¿kK­Ò?MÝwdÂüÍ?@ÕuÐ?_x0017_b_x0002_÷ØØÐ?_x0005__x0017_¾Ò?_x000E_§g_x0015_N_x000B_Ó?cS¶GrØÑ?O£÷ùûÌ?*_x0004_s¯ºTÐ?Ö0ÝÝ_x001C_Ð?­ÆÉjÏ?Ø¢õ;3Ó?¸Äÿ_x0015_½6Ñ?5Â¨_x001E_Ó?ï%_x001A_z_x0003_Ð?âloÍäÏ?×h_x0007__x001B_	'Ð?_x0005__x0015_-êä¯Ñ?¯¯ÆÿHÿÑ?ÙO§eZÓÎ?îH/õÐ?_x0008_bì1ÖÌ?_x000B_°?ÀùsÏ?ÄÁíä·øÑ?*W_x0019_ãÞÐ?uå9 PPÐ?²2(Í|_x0005_Ñ?_x0018_Ëöx_x0007_eÐ?_x0001__x0003_¬_x0006_á_x001E_})Ñ? dÙí!Ì?[_x000B_ÇpúÃÏ?gNC´d_x0014_Ï?Ô_x0002_æI}IÐ?'@×¿uÑ?Ð4N§x_x001A_Ò?-#ê4Ñ?ft^Éj¬Ò?BX_x000D_aÏûÐ?NÍU5_x000B_Ñ?;+_x0006_¸mÏÐ?è_x000F_«û7SÐ?9_x001D_HïpÔ?_x001B_þþ­Ð?_x0011_`ð"jÐ?¬_x0004_AA¢Ð?ô^88ÆÐ?"S'ùN¾Ñ?×õN'VÐ?Ä_x000F_¸°mEÑ?B£Ã@£ûÑ?p¶!_x0004_Ñ_x000E_Ð?,rª°Ò?ñk´k_x0019_áÐ?'Ù1ÇÏ?@=³¡Ñ?{_x001D_©Ð?õ1æVÒ?¡Sq_x0018__x0013_Ð?yå¬å¶Ð?_x001A_:_x0010__x0018__x000D__x0013_lßÐ?h+_x001B_Éï	Ñ?_x001F_§_x0018__x0005__x000B_Î?_x0006_¹ªèfÑ?Ãs½ÞãÐ?§Üèj_x0008_õÎ?!èHdnÍ?_x0015_Ñ¯Ò	Ñ?t@5Ø©yÏ?w&amp;GSEÑ?è×çó_x0012_Ð?_x000F_yEî«§Ð?\n¯ïÐ?æÝ&lt;Ò¶³Ï?¹*rè¼Ñ?q´}_x0001_Ð?zî¬_x0007_4_x0004_Ð?B_x0001__x0002_gáÿÎ?_x000E__x0003__x0012_yÑ?ÆÄD_x0008__x0015_ýÏ?¶ûäS ×Ï?£A¦_x000E_A1Ð?Þ:Ò_x0005_ñkÐ?Î_x000C_^MO_x0016_Ñ?_x0001_,õ=_x001E_Ó?äÙK_x0006_¨Ñ?è¥ÄpÑ?­¡B*_x000B_Ð?}N{ºÒ?_x0010_îhôqÑ?_x001F_ðû#ÊÐ?ú_Fº(_x0011_Ò?_x0001__x0002__x000B__x001A_¥¹§ÉÑ?ûÅy$xÎ?,lJùù_x0016_Ð?À'¿¹_x0005_gÑ?_x0001_´_x0001_ÐRÐ?ä_x0014_CmÿâÐ?ÃV`×Ñ?ö!a`;~Ñ?:ÿÛvÏÑ?¥£_x0015_ù_x0003_ÜÏ?2_x001A__x0015__x0012_;Ò?dÃ&amp;}].Ð?&gt;¬ÙþH8Ð?OJ_x0013_Ó_x0003_tÒ?_x001F__x0005_õEÒ?ìc}Y&amp;Ð?N¥Ä_x0005_èÎ?L_x0015_¤_x0016__x0018_®Ñ?$EJrÛÎ?Ö_x0019_T78#Ð?Q=9_x0012_J_x001B_Ñ?!LkOÒ?Óßy¡ªÐ?ÝÅ³ëüÐ?t2T(Ì?èu­_x0010__x0005_Ð?_x0005_ú²ÃÛÏ?:_x001B_Ô©\ÉÍ?µ_x0003_	*6óÐ?¨#_x001D_Î?y{_x000D_Ð?ù_x0010_õ_x0002__x0007_t7Ð?1[{_x0002_Ð?¬JA¬±Ï?põx_x000B_0_x000B_Ð?þ¬x_x0017_&amp;_x0003_Ñ?auï}gÑ?¶Üõ.YÉÑ?lqr1_x001D__x0014_Ò?y¿s»I_x0001_Ñ?vÙ$C=Ñ?ËE¦+QÑ?(àmÐ?OX÷±à»Ñ?%}_x0004_6ïÑ?ªU%ûÎÏ?W5ÀÄ'SÐ?oaçÌ&amp;Ñ?Àe6R¹_x0003_Ï?¸°ùadÒ?_x000D__x0006_29UìÑ?e;q_x0005_KXÐ?±¶A¢_x000F_ÞÑ?p_x0019_â0QãÍ?¬IÐ¶øVÑ?_x001A__x0005_6ux'Ð?êí±_x0001_lÑ?_x001D_±_x0007_o÷]Ð?;²1ZÅ_x0002_Ñ?_x001F_Óö_x001F_vÎ?°_x0019_V¾-ôÏ?4å@VDQÑ?ýCZ_x0014_*Ð?_x0002__x0003_YùêÅ_x0002_Ð?ä(åÍ?lUE©_x0001_Í?îÀ*&gt;Ì?_x0010_øÔð»Ï?í!Õ²*Ñ?{¢F\·%Î?ÎðxP_x001F_Ð?ÕÕ_x0018_óÎ?ÄfÕ#_x001D_2Ï?8k_x000B__x001D_¼äÏ?¨kæ«_x000F_|Ò?XU¾IØñÒ?Z¢PIy°Î?Û¤XOÐ?Tz_x0010__x0007_¡	Ñ?&lt;v2¿þÃÏ?_x0001_¿¿Ô_x000F_Ñ?2¼UdÐ?Íø¶_x000B_Ñ?_x0005_ñ÷_x0011_WCÐ?Y_x0017_g.'ÿÏ?_x001B_GÓN¡Ò?÷Cùa	ÿÑ?_x001B__x0011_å·_x001F_©Ï?2ÅËüdÒ?LÌ±vÑ?Ì_x0017__x0002_^ªÎ?ñpËÐ?´w¾u_x001E_¾Ñ?¿ÿ&amp;£_x000B_Ñ?_x0016_©ð_x0012__x0004__x0005_cÐ?ìÄÄý£Ñ?ñ0_x0012_lÇÐ?c_x0008_Í?$Ï?Ì9o«Ð?[¤,\ÅñÐ?ã7°FÐ?_x0002_¦#ñJÏ?»)Û"_x0001__x001C_Ð?þ°¥,ò&amp;Ð?+·û±Ñ?øîßè*Ó?¾.m_x0005_:uÐ?àP©fb Ï?éïN*Ò?+ÓÀï_x001F_VÑ?Vß0Åg#Ï?M}_x0003_*_x0019_MÍ?ÂtÐ?lÑ	LÌÎ?_x000B_ï@YlÎ?S©un¼ÝÏ?_x0006_Ù¹¿_x0006_OÒ?n&lt;_x0010_¬ÔgÒ?_x0001_ïT0Ñ?_x000D_(,=¸²Ð?Fz_x000D_%×_x0019_Ñ? b_x0015_Å_x0006_ÕÑ?ºGù_Î?a'7&gt;]Í?ìk_x0019_;þ"Í?_x001A__x000E_B¶ÆÐ?_x0002__x0006_:!EÐá	Ò?wE½OÒ?D#¯V®ûÍ?ík7äoÑ?}Ë@:Ñ?Ôª ÝÛZÒ?ÚÅ²ÂÓ'Ñ?%canõ_x0003_Ñ?LÿÝJÕçÒ?}_x0004_&lt;ÛûPÑ?ÓÅ_x0016_©²|Ï?&gt;ßì_x0003_Ñ?_x001A__x0013_=(£ÂÐ?hI¾¬ªÑ?Ã&lt;îkýIÌ?k_x0013_î$mÍ?\5w?«hÏ?)ouXF_x0001_Ò?_x001C_ByÀÐ?Ê©_x001D_äXÏ?¸Û³þXÏ?9Ù¬ï@uÎ?¸&gt;*©ÏÊÏ?K!R_x0011_¥|Ñ?1L¥NÑ?î÷¥¯Ð?_x001A_?.P_x000C_Ò?°³ñ¦_x001F_ßÎ?éEµ_x0013_*Í?#F&amp;¹Ð?¢¡_x0005_DíÒ?r_x0012_±_x0001__x0003_"µÑ?|ö¹H1ÈÑ?YHÊ	Ñ?ä_x0013_RÆöÎ?_x000F_Gé¶áÑ?&lt;àr_x0002_zõÍ?¤«$_x0018_ádÏ?&lt;_x0018_À?ÂÐ?íîpµa­Ï?!üýÙ_x0004_KÎ?_x000D_ûé_x001E_½ÙÑ?Á÷qA{Ñ?é_x001C__x000C_²éÑ?¯x+_x0018_­Ð?h_x0004_õ_x0017_Ã~Ñ?0âRBë_x001F_Î?²)5ËXÐ?A_x0011_C,ùÏ?'¦}_x0017_Ò?ÍÌM²@Ñ?úú³®ÿÈÎ?p&amp;¶t_x000B_2Ð?h|ak¾%Î?_x0019__x0019_À&lt;_x0005_×Ñ?ø~Öä#EÐ?á_x0007_Ê1_x0011__x0001_Ñ?ÌWÆ«§´Ñ?hªEø!Ð?zÚºî_x000B_Î?{¡£a@Ð?rM(ÑgÐ?¸b%ñÒ?_x0005__x0007__x0003_ð*².:Ð?(Þ-è\Ñ?ºo~YÏ?ûOeÑ?ÏË 6oøÏ?&gt;}¿_x0010_ÊÏ?Èkv_x0010_1Í?_x001D_x_x0016_gcLÒ?_x0016__x0015__x001E_¬ãÐ?=¹_x0002_ÄÐ?_x0011_¨U9?Í?{_x001E_ÒËôÐ?Ê¥*[_x0004_Ñ?_x0015_òÑÇÎ?f¹¦g&lt;#Ð?ª.5ÉÐ? åUêkÐ?H+A¬Ò?Î¿YO_x0002_Î?eïe´¼Î?!^ÒÕ	)Ð?ÔQÊþÐ?$_x0014_ÙúÒ?@ÀÐ®_x0019_Ð?W_x0008_8Ñw_x0001_Ò?æIµ-æÐ?£4 ÛcÐ?HÜ-'­Ï?d=Ä¼_x0006_îÑ?|aef£Ð?úJg=baÑ?0¡_x0008__x0002__x0004_&gt;ÊÐ?[6´^8xÒ?«4Û¦Ñ?áèd6)Ð?ä:e0Ñ?¦ÃãÛ(äÍ?"=à_$ÔÐ?ÀØô(¸»Ð?fZ_x001F_b\:Ï?ô^kM_x001C_ùÐ?_x0010__x0016_|,¬Ï?ù°o¤ÏÐ?Àé_x0019_«aÍ?¬7Yk_x0016_Ð?`u¿h2åÑ?p¿_x0001_@Ò?_x0004__x0008_UKÐ? ó*%Ð?4_x0005_3SLÐ?_x0003_F/°ÀÑ?Ô[wáÎÎ?_x001A_rh_x000E_iÒ?úH_x0011_LÑ?£¸¶ÌìÑ?I&gt;Ù´Ñ?_x000F_n?[æÐ?&lt;[c_x0016_&amp;íÏ?!_x0001_Å+ÛíÒ?7^]£ëÒ?Ù._x000F_ÃçÐ? µ¨­_x0002_Î?«ë8µÉÝÐ?_x0003__x0005_á_x0003_Ý6ËÓ?_x000F_]ÞÙSçÐ?_x0001_r¶_x0011_)"Ñ?##_x0004_å"Ñ?~"èi_x000F_Î?ÊÇ¬¢_x0002_Ï?ÑÀÝ¨9_x0006_Ñ?Öñ_x0017_KÑ?@qäÿÐ?4$ÍYÍ?Ñwg­½Ï?,_x0002__x0004_Ø_x001B_¬Ð?ß]ÍAV[Ð?ò:g_x0016_Û£Ð?T_x0016_ûµ-hÐ?¼xXøäÑ?æënÛUÐ? _x0008_õ_x0001_ëÑ?8n_x0008_Ù|_x001E_Ñ?tªügÈãÑ?_x001D_ïHýÏ?D±FbOÎ?¿¦I?Ñ?cnÐ´×*Ð?:m´îsüÏ?.þCéNVÐ?&lt;ôZbÙuÏ?xÝÞÏ3gÑ?ªÉ__x0019_"ÊÑ?\²m_x0007_Ñ?È_x0002_L_x0002_mÐ?_x0018_È_x0017_Î_x0005__x0006_EºÐ?ß_x0007_O%tÎ?Ô_x0011_sÏ	Ï?;ÓÒ_x0001_Ð?Ö÷¼_x001E_?Ï?# ÅþÿÐ?ûO_x0012__x001E_:ÔË?_x0006__x000D_N¿_x0011_éÑ?¢ÔõøÂÑ?ÁÄl¶_x000E_ÓÐ?*åÃ5Ð? hÝ:_x000B_Ð?­_vYO£Ì?4_x0015_²mÐ?E³DÈ´Ð?Øo_x0002_îÿ¥Ï?ðVQ]_x0005_Î?¡&gt;R_x000F_)Ð?é*j_x001B_dhÑ?%ôä6?ìÐ?ÇÈXäâÐ?_x0006_ u_x001E_þÐ?qDáÉÒ?QC_x0019__x000B_Þ¿Ð?ð7ÿ×_x0014_Ð?11å$Ì2Ñ?Wùþ_x001E_ ºÑ? ÄB°[xÒ?æ½_x0013_í_x0004_÷Í?Äü3I¯mÒ?_x0011_æ²Ç8Ð?_x0017_ëB_x0003_ÚÏ?_x0001__x0004_ùQ,ºOÐ?ps_x001A_¹2®Ï?'pUÄ Ñ?ÖÎ?ô#Ð?*±&lt;xZÐ?¤IÎ³ûDÒ?u¹ñ_x0018_ æÏ?Ò?_x000C_½©Ð?5½§ÝCaÏ?¤_x000D_RbÓ¾Ñ?_x000E_/Ø¿Ð?ÒJõÿ9Í?/ò[Èc_x0006_Ð?ý.pöÎ?_x001B__x0004_Yî`"Ñ?_ÞÆþR÷Ï?`_x000B__x0012_j)Ò?6ÆiÒ?±#Jî£;Î?Lí:HÑ?_x000E_° A!_x0002_Ñ?jþûleìÎ?"°îÊKÐ?ìc´-,dÎ?¾(»§µ¡Ì?_x0016__x0003__x0008_¡¦Ð?³_x0018_)¤_x000E_Ó?nY_x001F_jÎ?v¤ûEûÏÑ?ðÏ_x000B_jrÎ?_x0003_Ï_x0015__x0001_GäÑ?&gt;í__	_x000E_Å½Ð?¶¦Mó_x0003_§Í?¿ä¾Å[Ï?¢¹¹ÎÎ?¦cN_x0004_òÍ?_x0004___x0006_üj6Ð?³_x001A_@Ð?m_x0017_sÔÑ?=3ä7¯Í?_x0007_ qg_x001E__x0002_Ï?_x0013_{r_x0018_Ï?&gt;sÍT_x000D_ Ñ?ÌlÐóÐ?»±ô8ÃdÏ?ÿA_x000E_0Ð?ÏÕK°Ñ?x`¹NXkÏ?_x0007_1ÿ=ÿÐ?±M='¢Ï?&gt;B_x0014_«^&gt;Ñ?8-_x0010_ß_x0019_3Ð?­n{/_x000B_Ð?µÃÕá_x0019_Ð?"À_x000B__x0011_OnÑ?¦ùäüÐ?&gt;_x0008__x0005_T+Ð?øÍ³_x0001_bÓ?^7_x000D_R¨DÑ?Aü«þ_x000F_Ï?®J_x000C_-Ð?À_x0017_Úxä¨Ð?H·Õ55Ñ?_x0004__x0006__¨Ú`_x0001_|Ï?_x0003__x000D_½ZÐ?Ô¾"@F	Ë?_x000F__x0005_°³èãÐ?g£Ú_x001F_Ð?¦ÄhbzÐ?4·úÐ?§Ç9ª)Í??áïäÐ?Á´¥ÿÿÃÐ?¾åGúÐ?Êß _x0004_¼$Ñ?_x0011_¢_x001C_ÇÆ/Ñ?dÇ\_x001E__x001B_Ñ?Uâ\»ÌÍ?Û-ØrÒ?da_x0011_¿_x0003_Í?x_x000C_qÚÙÑ?ù	©ê_x001F_Ð?k_x0011_*Ô_x000E_Ò?,LÉ_x0017_	ÔÏ?_x0014_?Ð?¾l0YÒ?Sn"ÂÃ¢Ð?_x0010_Æ\CÂÑ?É_x0006__x000D_ö£Ð?ÍåY=9Ï?Ô_x0002_î»ò¼Ð?øÛXÇ_x0001_Ð?\ 6¹Ò?ù_x001E_I¢èÐ?$¨_x0003__x0007_~EÑ?rp_x0003_.òÕÑ?gÙ7¿Ñ?ó ËÑ½ìÐ?Ü)Z%}Ð?³L³ qüÏ?ÊVF_x0007_¿Ñ?_x0019_1&gt;RÐ?èIúY_x0014__x001F_Ð?d#_x001C_Òb¼Ð?ï`ºØëÅÍ?U(?8ÈOÐ?Æk:WCÑ?\L_x001F_N_x0014_Ï?&gt;±±M,_x0015_Í?z_x001F_Ùì¡_x0003_Í?_x0001__x0012_,û_x0007_þÏ?¢»îæÐ?³2	_x000E_W_x0010_Ð?xü_x0007_ûø@Ð?_x0005__x0014_ðU®Ñ?_x000E__x0006_®ç¬HÐ?ã+µBüÐ?&amp;Qt¸¹Ñ?¹8s_x001A__x0016_Ñ?lMývk¨Ñ?_x001C_GóæÑ?ÏÛÑK®ÃÑ?£öÃÿ_x0007_Ñ?._x0004_(oÚKÒ?&lt;_x0002_Í½eÐ?Ù?4|`#Ñ?_x0001__x0003_?ª/a=6Ñ?mSèÅýÐ?ªÐè-Ñ?Q_x001F_£ÃÏ?%.1[Ï?T_x0007_ßnZÑ?õ'øYõ¯Ð?r¹¸Ê¶¸Ð?aùÙ~²_Ï?ÞÖ]Qd¼Ì?Æú§Ö«_x0002_Ò?ïh3Ò?`ñ9Äg¸Ð?òçºÄí^Ï?g¡NníTÑ?½À÷ÃoÒ?L_x0001_.ÄvÏ?y1ÿAgÒ?k3ÊÞ`Ï?îø/=_x000C_Ð?Ñ_x0003_Fß-Ð? D_x000E_xgÑ?ªÙ&gt;iQÑ?d_x0008_Î:JÑ?`_x000B_;_x001B_ßÍ?´áv_x0002_¬[Ò?Ì©_x001D_.¤Í?o¦_x000C_Ð?_þ+2neÏ?_x0014_]]BìÐ?Çòbò2Í?zA7_x0001__x0003_6cÎ?MTô¨_x0004_ Ï?5ã ­ÜÐ?´=3¡ØÎ?üÝ)¦_x000B_Ò?_x0017_6þK½ØÌ?¦ú½&gt;2ÜÑ?_x0003_l4Ê$ßÐ?Yp~©_x0013_Ñ?_x0016__x0018_Ä%_x000B_Ñ?Ù[:¯ºÏ?Q(®w¡Ð?ðë%_x001B_&lt;Ò?#£_x000D_LÜÑ?kb	ê®eÑ?,ë+Ó?`_x001D_¹°çûÎ?_x0017_w_x0004_ú,Ï?tµ©soÐ?_x0016_M&amp;AÐ?B_x000B_ú³xÌ?£q^;·Ï?Â÷`§Ð?Ü*Niu´Î?FBÇ_x001D_Ñ?*÷VHÈÍ?_x0017_5fK»@Ë?ÆÓL¡_x0011_Ï?¼_x0002_@ü$Ð?v¼ÚaÏ_x0014_Ó?Ãíùý0Ï?\d¥U"Ñ?_x0002__x0004__x0019__x001F_mÿ¨Î?_x0002_ö#ý"Ñ?_x001A_A_x001E_xF_x0008_Ð?^298Î»Ñ?ùEæoLÐ?Þ»$@	wÏ?ÐËò¦_x0002_Î?Pã!ºzÑ?+K_x0011_B%»Ð?Òµ_x0002_CÑ?G_x000E_rj­Ñ?&amp;GllQqÑ?_x000E_³ß5wÑ?E¤zæWäÐ?»_x001E_H9ìÑ?t~ºCÑ?_x001C_lôZWèÐ?ÞÎaGHÎ?_x0003_}_x0016_wA_x0007_Ð?¼ÃáaÈ¨Ò?_x000C_Iû)_x0002_ÌÐ?«O_x0002_SD_x0015_Ò?ã¤_x0016__x0004__Ñ?_x0019_Á_x0016_	ÃÏ?ð_x0011__1_x0001_IÍ?dý_x0004_2ÏÒ?&lt;ý)ûj_x000C_Ñ?ÿÛyGÄhÐ?:_x001E_¢LqÏ?âtëî¸Ð?_x000F_9";_x001F_«Ð?*Õ¢ï_x0002__x0004_ñÐ?ø_x0007_Æv3Ó?)lO1ÙÊÐ?hQ!å@Ò?yþ*ô8Ò?_x0014_ÇØ¿_x0008_Ñ?x)±Ô]_x0013_Ð?¡+_x0003_]!Ñ?ä´ºv_x000F__x000E_Ò?õ	§ÉTÇÐ?'¢ç_x0016_TxÐ?ò	£é}üÑ?Æî½±ßÄÐ?¸QÜTgÑ?ÙyG_x001C_¸}Í?_x0013_xï*_x0015__x0018_Ñ?1E_x0012_l|Ï?ÜºoÌ±Ð?9C:z9Ó?þÇNP_x0018_Ñ?Ró'7m¥Ñ?_x0004_")§­lÑ?à_x0015__x0019_Y_x000C_Ô?_x000D_l¤lÉÆÎ?dqô~?xÐ?_x0019__x000D_Ð¿§°Î?nþQ¬Ó_x0010_Ð?Ç_x0001_¿å_x0007_°Ï?ÖG_x0003_É_x0017_¢Ï?±@è?Ò?D_x001F_µMiùÐ?bñæÖ ¸Í?_x0004__x0007_ lõ_x000C__x0012_{Ð?M'_x0001_ö$_Ð?Ý»¦¹ãXÐ?LpÛè_x0005_Ï?º0á_x000C_%Ð?7Ö&lt;_x0013_çÑ?_x0011__x0013_}C1XÑ?¸_x0004_ÊôýÎ?j7')?	Ð?_3¾3vdÒ?åê:j3Ð? cß¯0*Ì?Rê7"µ_x0004_Ñ?S_x0012_BÑ?¥£ ÊÎÐ?_x0003_ÏÂö9Ñ?_x0010_ó[¿:ÚÑ?=e_x0010_K_x001B_Ñ?~¶7!·/Ñ?bÁ3ÀÒýÑ?´ø?á_x0008_Ñ?_x0015_=,ãoÐ?È´Ö?HÓ?Ô_x001E__x000D_=Ñ?Uè^TÑ?ðæ®Ç«ZÏ?u_x0001_¢!ÖæÑ?Lrn_x0004_oÐ?esú_x0003__x0019__x0002_Ñ?3_x0006_¤ä8lÑ?òÕPÁé[Ð?D²	_x0002__x0003__x001D_Ð?ø]k7_x0013_Ò?¥?Sá3Ï?®Ý_x001F_½èÒ??{(_x000B_²ÌÑ?Jüsè_x0016_QÏ?K"	°êÌ?6T¿ëR@Ð?g_x0008_ñ¡O2Ò?ú{£x]-Ò?¡Eðt&amp;Ï?¸Ï©ä{Ð?_x0010_&amp;"«IÑ?v9}©õVÏ?'3ö®gÐ?ÜÕÛtðÐ?ÉÓÙaÜËÐ?_x0017__x0001_*ÚFÒ?°5ò_x0005_Ñ?£_x0001_o¢÷Ð?àndÝVÎ?âàÂjSÒ?®6_x001B_yèûÑ?ÌÏ?_x0016__x0004_Ð?f&gt;_x0017_JÚÐ?÷)D0Í_x000C_Ñ?®;­£3Ð?+z_x0016_ÓÑ?2E¿=pÑ?«d/_x0012_¨_x0005_Ð?üFÓ_x0005_¡Ñ?6ukBÑ?_x0002__x0005_D7áÜúõÑ?ð¿É_x001B_Å&amp;Ñ?SÝj2I3Ï?ºLSÒXÐ?_x0001_ï_x0017_=Í?_x000D_*^_x0006_ùTÐ?í%l¡Ñ?_x0015_TÔ#åÄÑ?_x0004__x0002_ÀyÑ?k^ÖKÎÙÒ?q_x0015_9íKÐ?r3l¥_x001E_åÑ?k_x001F_àÁ09Ò?ÂÃí¨xZÒ?ÈC#_x0003_B´Ð?g\Q­6)Ñ?E³ÍÌ}Ð?Kö«ÄÒ?=CÎOóÐ?ÍÅ^ÛâÐ?qÈu#¬Ñ?5b¤)/Ï?T|DPÐ?o_x000C_"Ï?L8+ïrÏ?ï_x0015_q¿2#Ñ?_x000E_ìJÄí½Î?ä.?_x0004__x0016_Ñ?Ä°òàÈÎ?Æ_x001F_ÁÑ?¹ÝgN_x0018_'Î?_x001E_noY_x0001__x0002_1_x0004_Î?èiS î_x000B_Ò?ºVGÃ!_x000E_Ð?uQ__x0008_!Ò?J?):Ð?ù._x0006_'uÑ?¶*¹#Q¶Ï?Æ_x0002_½:ÃÑ?´f$¶wÒ?ËÓö7´´Ñ?ÉpÌiÐ?ÜØ0n_x0008_ëÑ?_x001E_X¢²îQÐ?q¬Ñ?ï1'µÊÏ?örÐ9¬_x001C_Ñ?°Ä¯®_x0019_Ò?0_x0011_ÕoÅÏ?_x0005_ÀÕ_x0002__x001E__x0018_Ï?H¨y-_x0010_Ñ?À_x0014_]_x001C_úÑ?Ô×¤S_Ð?ÜE9ñÅ_x0001_Ì?	g_x000E__x001F_áÍ?&amp;ß¬oÑ?ñJ»v&amp;¾Ï?_x000C_.u8@æÐ?ôÏgV6BÒ?iweÿÝ©Ñ?&lt;cÖ¥_x0018_«Ñ?Yj¬Þ²Ð?Ì­o3c±Ï?_x0002__x0003_PÖAÅ¯Ð?_x001C_ÙåqûÃÎ?oþ_x0014_X_x0003_0Í?$`]_x000D_¹Ñ?v9G×_x000B_^Ò?ÔIbjµÐ?W_x000E_êÒÉEÒ?£©cÅÏ?ö_x0017_Ø²zÁÎ?ÂÈTyEÓ?T_x0019_³ØJÑ?ïôÑ,ý&gt;Ñ?.¿ÛÀÐ?r_x0003_Éz_QÑ?Ü¹Lo­×Ï?U_x001B_EIÌ?_x0006_qaÝ_x0016_Í?æ_x0014_}_x001C_ÆpÐ?_x0013_&lt; ¾Î?Üð¶¦Ñ?ojæq?*Õ?ò¶t%_x0001_Ó?ÚC*®¼ãÎ?W_x0015_ð&gt;MDÐ?³_x000B_ªÃ4Ò?Y_x0005_Nì-/Ð?o^U_x0001_Ã/Î?&lt;ãN¤ÝÐ?08;ú°òÑ?µ3x¿ÀÑ?_ÉMW[Ï?®ô]_x0002__x0003__x0016_`Ò? O¼ê_x0004_Ò?'_x0008_nôbÒ?çÝ(_x0001_ÌÐ?c°¡_x0001_Ê4Ò?9¨SG;Ð?¬y}}Ñ?n6R_x0008_»&lt;Ð?Ñ K%wçÌ?]U=_x000F_Ï?p_6'XÑ?V~¡Ô óÑ?à}®_x001F_¯Ñ?{qv*sÐ?úÛ3A¥Ð?Ø_x001F_ªÙÆÂÐ?*ÿ_x0015_Sà_x001E_Ò?·|ztÒ?ï_x0019_¬óÐ?_x0010_î¤m\%Ð?©ûÂÐ÷_x0017_Ñ?Ã_x0010_Ï:UZÐ?E¯üá_x0003_ÆÒ?÷WK°ôþÑ?¡Ï£_x0008_½Ð?_x001C_4_x001E_e(iÐ?_x0007_m"_x0013_Î?]¶wÏ?Gl6 HÎ?_x0006__x0011_hûb_x0007_Ñ?_x0019__x0016__x000E__x0008_Ò?Ôm9_x0007_d©Ð?</t>
  </si>
  <si>
    <t>4ff8b27c693da6f5c40bfe8953dbe76b_x0003__x0004_÷_x0008_Ûþö­Ð?vE%­_x0006_Ð?íÒ_x0002_z)Ñ??0ûs½Ð?¿h,çÏ?==_x0019_ÙuÑ?_°¿}lÏ?.¥?khÐ?%_x0002_ÓýõÎ?/_x001B_,­ÓÏ?_x001F_Ai«|_x001E_Ð?¸1Z'÷HÑ?ØÈMÌmÑ?8Ð_x0012_×_x0019_]Ï?@ÎWß_x001F__Í?Å&gt;qGÞÍÐ?ä¸Õ	üÛÐ?È__x0004_Ó?YÆ²ÂùÐ?ïàæ=CÐ?_x001A_ÕÃKÎ?m¦éJº¡Ð?Ï$Þ_x001C_¼òÐ?h9lÐ_x0008_'Ò?¦_x000C_ä-§ìÐ?_x000C__x0003__x0012_\àÑ?Ñ¾ÿê'ÂÑ?_x001D_º rÄ°Í?KgM=Ü_x0015_Ð?cìß_x0001_]Ì?V_x0011_"_x0008_ºÐ?Çþº-_x0004__x0007_OºÑ?ñ`/êb_x000E_Ð?·À)D_x0002_Ò?_x0006_Ã)OCªÏ?_x0003_êÂ7?Í?lnÚv:KÐ?_x0018_@ô eáÑ?óö§½Ï?L¨Oz·Ï?lûl_x0002_ôÐ?"lô?â_x000B_Î?_x000C_Ú_x001E_³§DÑ?¯úÃ¢Ï?C_x0012__x0012_ Ñ?ôº*©/Ï?z_x0010_([Ä¶Ñ?sØÈ§í:Ñ?X_x0002_Ëì_x0013_Ó?üè]¦Ñ?_x0018_A»DbÒ?YþÉ_x0005_^Ñ?_x0002_qúûÎ?o¢±_x0001_-÷Ñ?EKÒ;&gt;Ò?6_x0019_¦§ÐÄÑ?ì_x0011_ØÕÐ?áN_x000F_Ø_x001B__x0018_Ò?.ý8!&gt;Ñ?ÄÎnDUÑ?Æª¡	_x001F__x000C_Ñ?ÁÊs/äKÐ?ë(ÕÌÐüÐ?_x0004__x0005_&gt;ÛÇ}eKÑ?Þ/&lt;Ð?MæEQÏ?Ó!{_x0016_³Ñ?_x0015_Í¥æ~ØÐ?é_x0015_ñ£ÈÆÒ?_x0011_Í@Ju3Ñ?_x0014_ät;¨Ï?)É­óÏ?_x000D_DbB(+Ñ?G_x000C_)_x0012_Î?_x0008_¿÷ö_Ð?W$1NÊNÑ?_x0014_á¡+óÐ?)î²Ou!Ð?_x001C__x001F__x000E_ÆÈÏ?¯_x000E__x0006_×Ï?_x0019_ÀCFÐ?M3&lt;?_x001B_@Ï?)H*§V°Ñ?_x0013_*=ë&lt;cÐ?È_x001A__x000B_jÞ_Í?qOåotÎ?ù_x0002_I¤Ð?Â=_x000F_]_x0001_Ñ?æ´qìõÐ?6üÏêÐ?Ü_x001E__x0003_YrÒ?ýÇÇÈÐ? 1|ofÓÑ?Lâ©_x0012_»Ñ?b._x0014_¸_x0001__x0002_pÆÒ?ÀÝÛÇíEÑ?÷èe»ÿÑ?|q_x0019_2Ñ?QÍ{ÚÛÑ?tlÇ¥)íÐ?È÷i_x0005_èÍÒ?¨ÊÈØïÐ?_x0019_&amp;¸Ë×ñÐ?Lö_x0007_.äòÏ?OüjÜÑ?A¥Y¶ÙüÐ?hÎá¨èÑ?3¢¼a¿ÙÎ?ö¥o_x001B_ÇMÐ?_x001A_´Îß·ÄÏ?§eÊyéÐ?_x0015_eð_x0003_jÐ?}_x001E_ªüïÑ?¡µV_Í?w=UÐ[Ñ?ÂÊ;Î_x0002_Ñ?Ä_x0006_%_x0001_ó_x000B_Ñ?«]=Ð?c:ò*¦Ó?®!êS¾QÐ?DÄÐQÑ?+ëD_x0017_ýÒ?¾§_x000E_wÏ?A_x001E_È_x000C__x0014_Ð?DAþc^Ñ?:9~b´SÐ?_x0003__x0005_©«Ë-Í?¥mÔí_x001D_ÏÐ?G÷¿Ð?üô7rÑ?_x0008_:@áeË?¤&amp;_x0003_cºÎ?_x0004_p_x000F__x000C_¯QÌ?¿_x0011_,Ôï¹Ð?"¸\_x0018_=Ñ?±uèúÿÈÎ?q_x0017_ð1ãÐ?ÎI-ÆÒÍ?X]È÷ ³Î?`DáBôÏ?ÌÞÇì_x0003_ÝÍ?`¨*.åÑ?_x000F__x0004_i2Ð?GJáÐ?=óíøÑ?Ú­m1RÒ?gªlÐ?xÁð8_x0007_ÁÒ?*ù;1Ð?$_x0001_üäAÀÑ?¯9r_x000B_¹Ð?;RI&amp;ÏÏ?_x000F_&lt;^_x000E_CÑ?_x001B_|w±`Ñ?¬:Qè4±Ï?)rUÐ?Z]%_x0002_Ï?|8ç_x0001__x0002_ÒÍ?_x0002_Øýò&lt;Ñ?_x001C__x001C_.ê+Ñ?ßmíÜ¡Ï?úYzA_x000B_gÏ?y_x0010_$@_x001F_Ñ?)_°4ñ_x001D_Ñ?hïn¯$äÏ?¤/64øcÐ?UlB«Ò?é°_x0007_Ëå¨Ð?Ðh¡ï@Ñ?\s_x0012_À÷&gt;Ñ?º¬bB§õÎ?5éD:æ%Ñ?ðRcúÒÑ?WrÊ¤nÌ?($ Ñt±Î?ÿ;ê9íÑ?_x0007_ÉjÝu$Ð?ÆB_x001F_J_x000F_HÐ?JDj_x0007_¹áÒ?_x000F_;)3(îÐ?dÇLWÑ?v*äS,Ò?ç_x0017_ºÌbÎ?kÙ£ößïÑ?_x0007_4qè?Î?méïdÑ?1a.1ÍÌ?_x0003__x0001__x0008__x001B_Ý_x0001_Ð?_x0010_©¢ôäCÐ?_x0001__x0002_J¥W1Ï? ÿé_x001F_"¦Ì?Ý_x0018_à6:Ð?Èµ_x0010_MÄÐ?ÛvW_x0006_@JÐ?­5¡j_x001E_Ñ?7æJßfÐ?½ [!_x0010_GÐ?#_x0004_½íÞ_x0007_Ï?Ö_x0016_Ìº&amp;áÐ?ñT_x001F_éÚÓÏ?G×`ª!°Ð?M´CasÐ?ëÔ©_x0015_m~Ð?e_x0019__x0016__x001D_p)Í?_x0008_4-ÐØÎ?0Ï.ÓÒ?_x0018__x000B__x001A_ïÍ_x000B_Ì?pî¼&amp;%/Ñ?KÚ9=B;Ñ?0ý_x000F_lJ­Ð?ïu-ú_x0012_!Ð?üf9qÐ?	Ñ6 OÑ?(LjMå!Ì?Åßa_x001F_Ï?_x0014_Y\ô?ÙÑ?Y'¨v3Ñ?9XÞ_x0002__x0001_Ð?`T£g_ßÏ?°yúÛ¬Ð?_x0005_ïÝ,_x0003__x0005_jÎ?@d^b=Ï?D_x0017__x0002_nÒ?á¥ÙØÐ?ÞðÑô|ÕÍ?cF_x001E_CÐ?cÓYÜóÒ?¾Ã[¨­Ð?ôÕ _x0017_Ð?_x0001_ãï?JÐ?_x001C__x0018_tpÙ!Ð?ÚºR"^Ñ?õt_x0016_|Ñ?_x000F_Â&amp;_x0019_ìCÐ?4W4¿{Ð?_x000E_x_x0007_û|ÑÐ?Ü5g~ß¡Ò?_x0018_¾_x000F__x0014_òàÎ?ôëÂ_x0004_¹Ð?MÑ?Î_x001F__9!Ð?í¾5ÝþÐ?rÍªþAÑ?q.×tàÐ?x_x001E_U4_x0018_ØÒ?_x0016_à_x0017_3_x001A_Ð?]_x000F_Ñ?E&amp;îÿ{Ð?Ò^$×AÑ?_x0016_è_x0013_v¾Ð?_x001B_R;xÛÐ?4Ø@ÈUÐ?_x0004__x0006_J_x0002_ß=cöÒ?¾)`ÊkXÑ?æ3ï^Ñ?Ê_x0001_a©ÙÑ?ËñyÜ¿Ð?@Tç8_x0001_ûÍ?BÌe_x001D_ÛÐ?ø_x0007_áX#0Ð?©¦ÌkÐ?ó3É~qÄÏ?$zà0ãwÑ?0â#_x0003_vÑ?°ÞJ_x0008_ÁÑ?ËU±]N¶Ð?Ú+¿õ¶(Ñ?ù×_x0005_:Î?ÎrÓÌ¤ðÑ?á[5ªg´Ð?Ö!º_x001F_Ï?z¦Ñ³µÉÑ?ÛÂ_x0015_.dêÑ?oð¿R}Í?³õ¯êE_x0003_Í?³_x0011_ìÔ½Ò?i¡ª5û9Ñ?Ðj_x0014__x0011__x000C_'Î?_x001B_mbø_x0016__x0001_Ò?_E_x000B_í¬Ñ?«òQbÐ?Í§wx_x0018_Ï?ùÎ_oÁÌ?¯Q.	_x0001__x0004_¸QÑ?±:A¤wôÑ?cí®Ò?ãl±ÉøåÐ?:_x001D_P]Ï?±¥¬×Ð?_x001E__	qÁñÏ?hýÐÑ?¹²c*Æ½Ð?)ðÙð_x0007_Ð?ìñß^GmÑ?@ùa N]Ñ?âK_x001C_6Ñ?_x000F_öeÏ?_x000F_ÃÔvÂUÏ?ã_x0002_×à!Ñ?3_x001F_-¨Ñ?!P&lt;'lAÍ?«kÌÑ?x_x0003_b7ØlÑ?t_x0016_~Òo_x0008_Ñ?_x001A_LOë_x000F_¡Ï?Mó(ST=Ï?H_x000F_%}Ð?3³WyÐ?Í½øCäÑ?@k×K|\Ñ?»í_x001B__x0019_Ï?xÚ_x000F_Z_x001E_¢Î?l®;e_x0006_Ò?_x0017_OÉ)Ð?_x001F_¹n;_x0010_Ï?_x0001__x0006_XR_x0001_ä	Ð?sË_x0005_Q¶Ï?!f 	_x0010_3Ó?_ÕEB_x000B_Î?¯/´:öÏ?_x001B_3&amp;_x0005_Î?¹&gt;ç_x0002__x001D_tÏ?(_x0003__¬.Î?8VoÏ?sõ¶6_RÑ?£·_x0012_¹k4Ï?oÝMÐ'SÐ?)n_x001B_µÁ_x000D_Ó? ðïövÑ?5_x0004_þOÍ?ív&lt;èÐ?Brh#íÑ?WÙ`_x0001_Ï?gÞE0³QÑ?"Fçô_x0011_þÑ?_x000F_ÏÃÐ?Oaÿ²ÞIÑ?-fe*¤Ð?_x0006_JÒF¨_x0012_Ñ?0N¼¦_x001C_ÎÐ?D3ÊçÐ?&gt;_x000D_Èj_x0001_LÏ?`y_x0002__x0017_UsÐ?sã_x001B_ç}ØÐ?8[_x0005_Ñ?CßN¡®Ð?2Ðý_x0001__x000C_kNÌ?ù_x0017_üÐ?_x000C__x0003_	EDÑ?z8v/3_x001D_Ï?_x0004_Iäñ7xÐ?q	ÿY"Ñ?ëµ_x0005_yß\Ð?_x000B_''î.ÀÐ?mêIµ_x0006_µÐ?ûgm51)Ð?v_x0004_ÎsGîÑ?_x0007_¦çÏ?|¶_x0019_!_x0002_mÏ?°3_x0003_ Ï?o¾¤F(Ñ?CiÇ'Í?Ìøî¶ïÿÐ?¥¨ô¤ñéÐ?_x0018_ÁÂ_x000F_[Î?0çûSèÐ?.Ã½âÐ?\åÀ8_x0006_ÞÐ?_x0003_àUþ_x0011_{Ò?¥ìÖþ3tÎ?_x0010_±,_x0017_òÐ?9?J.Î?»Ú_x0015_*U_x0013_Ñ?_x0001_QÅJÏ?`sô_x0008_?Ñ?BÚ_x0003__x001A_[ÍÑ?Ì\´ðÑ?Ûø+&gt;xKÒ?_x0005__x0006_dÁB¡_x0013_`Ñ?V_x0002_ÕH3Î?ä8­5_x001B_kÐ?-73'Ò?_x000E_ïzÀÑ?h_x000D_µÅÿÐ?$HÈÇ_x0013_Ï?_x0010_9_x0007_æè_x0001_Ï?T\á¬BrÍ?ÞÞ¯V+Ï?_x0008_Ù2±_x0004_²Ð?°È®`½Ñ?.`ÂKüÏ?d¦È_x0015_^Ð?ôTxµìÐ?ã_x0011_`E¡_x001C_Ò?ýnâé_x0005_Ó?ëAX$ëNÏ?±ËiÑ?'dZS½EÓ?­àwø9Ò?Q_x0013_n½½_x0001_Ï?ÖB_x0001_çNÑ?sLt­¥ýÐ?ÍMrÑiÐÐ?a_x0003_3óKYÌ?Ê²U_x001A_!Ð?°Ø3éàÐ?û"åbÄÎÒ?Âcî&lt;TÑ? Ó"_x000E_kÑ?¬_x0002_Ö¾_x0008_	_x0007_GÐ?²Ó£U_x001F_Ò?à`_x0018_³Ï?÷Ãë_x001A__}Ñ?º÷_x0010_Ä%"Ò?àÒÀC_x000C_üÑ?b©'_x0017_t¼Ð?_x0007_ú;êÑ?_x000F_?¢_x0006_îÎ?D_x000F__?ÈÏ?_x0001_¶å$éÐ?Ñ_x0011_X`_x000E_ÁÑ?X_x001A_ëu_x001A_Ó?âmïÜ_x001C_eÏ?ïø#â_x0003_FÑ?t[C«KÐ?Ú1üöfíÌ?ÅC:ç	Ò?:ü_x0008_õÎ?`Ð{§Ì?_dì¡-¨Ð?_x0004_á½Ð?_x0014_²9é.-Ð?NåE²_x0002_eÐ?9E_x0003_ââÎ?_x0005__x001A_60¹óÏ?ZAüærAÒ? __x001D_­|_x0007_Ñ?þ¢K(/Ñ?Yç`ÉÐ?¥©ÞÛýÑ?å_x0016_ð04nÏ?_x0004__x0007__x001A_G£_x0003_xJÏ?ª4HJqUÏ?ì(À_x001E_¯bÑ?L5ê×Ð?_x0001_@_x001A_k»Ð?AB0oÏ?ÄF_x0015__NÐ?¥_x001C_ÁÌ:Ð?xNæÐ_x0019_Ë?Ãü9ÆbÐ?8ãûkÛÑ?zF-_x0017_±ÛÐ?ü"_x001A_gEÑ?_x0005_ÜôQ-Ð?æ_x0002_s;Î?_x0006_ñÈÐ&amp;ÚÎ?QÅÄ$:Ñ?ww_x001A_'Ñ?Ýzq_x0018_Ñ?d¥Ìx_x001F_Ð?)©oàcÏ?Ò2ó_¨Ñ?a_x0002_¨edlÒ?¥+É_x0001_Î?._x000C_ÀapÏ?Ð%u´£Ñ?D­v_x001C_n§Ð?bÑ|_x000C_,8Ð?_x0011_À«µ¯Ï?ìAÎHÄ!Ñ?gú("TÑ?ëê_x000D_¥_x0001__x0004_©Ð?®xñ_x0001_¼hÐ?a_x0003_Ïý&amp;oÑ?íMñwÇXÒ?fp½ÒÚ_x001C_Ð?´&amp;_x0016_ÝùsÎ?_x000D_¡_x0015_öH·Ð?fP_x0015_îýÎ?\Ô_x001B_¬_x0006_Í?Í¶ó¹Ð?(wÀÒÌ?kI_x0015_u£ Ñ?&lt;ºDã_x001F_Ð?À+á_x001C__x000B_+Ð?D­¾·æÏ?_x001F__x0019__x0001_Ò?Ô_ßÒ_x0019_ïÍ?îïë¤Ò?U¦üiÂ_x001C_Ï?íÑa=ÁgÏ?_x000C_¸_x001A__x0014_Ò?¸~~ÆiÒ?n¾îÿÐ?óýiI¡Ñ?_x0001_ìo§«òÐ?õÒ!Ó¥Ì?:ßÏüÎÐ?_x0004_k¦_x000C_S#Ñ?&lt;_x0004_â¼Ð?_x0002_À è_x001B__x0005_Ð?ÍbGmFÃÐ?J+¥%ç]Ò?_x0002__x0005_ú­¤&lt;wÓ?3«¿Î?íy"_x001C_´Í?þÎñí_x0013_Ð?Ê*2]'DÑ??¥(=_x000D_ºÐ?ceáQ:Ñ?Í_x0001_Êä¯VÐ?_x0008_à_x0015_ø_x0013_)Ð?ðÕÇ@Ð?yøëfÎ?ÖNiq,.Ò?h´utÑ?­&gt;a?máÐ?ÃÊùæ_x001E__x0008_Ó?_x0006_Q´dÌ?Òß×Ñ[]Ð?Sê$ßN&amp;Ñ?a¡Ûî×÷Ð?F_x001F_v¤kÐ?_x0004_ÞC8ÞTÐ?ló/!_x0011_Ð?SÑ¹Ó$Ð?äº{}ÊÐ?,§ÅQ0³Î?_x000D__x0006_Þ×\ãÑ?eÃ?_x0006_KÑ?'_x0003__x0005_&amp;Ð?k_x0001_umòÐ?(å}³"&lt;Ð?Ø.öo»Ï?õñ£_x0001__x0004_ºFÏ?ª_x0007_qPúÍ?¦æks_x001A_ûÑ?_x0018_8ÃÑ?^§¢j_x0014_*Ï?êgKònéÐ?ñ«ÓÆCÑ?øAÆ¢Ð?4uÉkáÎ?w¹qØ_Í?|Óâ¥ªNÓ?.ÂHª_x0015_Ñ?_x001D_Üéæ_x0016_JÑ?Ý_x000C_e_x0002_,ÔÏ?È_x001A_d_x000B_Ï?V_x0004__x0012_RéÁÎ?E¶«º}_x0003_Ñ?_x0004__x0003_{´®¯Ð?_x0010_PÏ_x000C_Ñ?"ò_ÖÐ?fïÐãÐ?_x0015_V"øØÑ?V_x000E_[nfÑ?nõO_x001C_X4Ð?3÷Ë	_x0001_¯Ñ?àuÌé«Ò?xup)ÕÊÎ?âñÎ3ùÎ?~Wè]ÂÑ?6Ã_x0017_JGÐ?fáªG'Î?%_x0013_sóýÑ?_x0001__x0002_ÙÁþßfJÐ?*"ÜêOrÑ?2¹ÅÄKªÑ?²²@£°îÏ?ëºÌ©¦Ì?gük}Ñ?ë´_x001E_¨Ï?:1¸jô_x0004_Ð?1ô3Hï¦Ñ?²Kÿ¶GÖÍ?­´'n%1Ï?£^À_x000D_"9Î?¤×_x0010_ÌÊ/Î?u'c¢[Ð?`ámáÃÎ?1_x001E_0_x0006_~Î?_x0008_`DÉY1Ó?ª%lf=Ò?_x001E_]ýæýÎ?_x0016_^ÕÑçÑ?_x001F_æ_x001B_¸í¯Ò?L¶ó_x0002_Î?ÛýQ¨_x001F_Ò?e¼òüÖ½Ó?YyþÏ¬âÏ?Em­ Ñ?ËnÍ¶Ï? _x001A_^P¨^Ð?ª_x001C_´ù2VÎ?×¤"ñÒ?Ù ´®{ëÎ?ã8ÚP_x0002__x0003_ÏÑ?oíyú_x0018_æÑ?Â»­&gt;_x001E_Ð?_x0002_-H!_x0001_QÑ?©_x0015_BW&amp;Ñ?¿1z_x0006_X©Ñ?`x_x0008__x001B_Ï`Ó?ÿó_x000D_§¾Ð?*_x0014_£ÛKÐ?çîaÐ?CÖSÒ?çÖXß8_x0011_Ñ?ù_x0015_ä&lt;åÏ?ªÙ_x001B_=2Ì?;ð?i_x0018_Ò?ÁÝÍÄ_x0002_~Ð?ÜÀ³{YÑ?{ãß_x0011_½Ê?Ôff_x001C_XËÑ?ì¸B9Ò?î`®&gt;½|Ò?_x000C_+Ð?_x000E_÷#Ï_x001B_Ñ?_x001D_òÚ°ÊÏ?"_x001B_Ì&amp;ïDÑ?U{ 	%Ò?ô§éâähÐ?D»HN4Ð?(_x001A_Ö*óÑ?Af¨Õ¤:Ð?ø1*2Î?"8_x0010_¶¡Ð?_x0001__x0003_b1=»_x001A_-Ð?öK_x0017_¦;Ð?RmÀ¯ê¯Ð?¥a_x0004_¯_x001F_àÐ?òuBj(Ñ?_x000D_Éäb?Ñ?_x0019_È_x001D_6xÑ?sêSxÐ?&amp;_x000E_Tä¿Ð?V$o&gt;Î?/"_ÞÙ[Ð?)&gt;ªÍ?¡Çµs_x0013_Ò?²Ný±ÈÆÒ?ì^'ñ7Ð?åðP¼qÒ?´)_x000F_tØtÓ?ZF3d~Ð?j²W2Ñ?SoGöÐ?Å:¼âÏ?ÙfY(ÐÑ?_x0010_ /&gt;&amp;ùÏ?&lt;â¹½')Ñ?Tm}aC+Ñ?FÍQ3cÒ?íN_x000C__x0017_­^Ï?É?(Ëß_x0016_Î?={b_x0003_Ñ?Ø©8_x0019_Ñ?*Ñ@|µÐ?É_x000E__x0002__x0001__x0002_ÜÐ?_x0001_øqqbÐ?=_x0012_w7+Ð?e_x001A_]ïÐ?ñ£Í_vÑ?©_x0019_®HäÐ?W_x000E_y|Ì?r ­¨ZÒ?EÅÔ¨¼«Ð?p0JÐßÏ?|\îEHAÑ?µ2_x0018__x0018_WÂÑ?_x0015_é5_x0016_õÙÌ?­2*{8_x001A_Í?d"[,Í_x001F_Ð?j=s%/gÐ?mïbj¥VÐ?ì9§ÙÚ¬Ð?3%ÚÏ?ïÝ+W_x0004_©Ð?Éf¨²iÐ?QòE_x0003_ØÐ?ÄVk7'Ð?ÆbÍ"Ð?}_x0011_QwÑ?ød_x0012_mÎ?Aæ`~+Ï?\x,ÄMÑ?_x0013_#0%QÎ?èa_x000D_É»RÏ?_x0019_ä_x0010_þÌ?1yudÑ?_x0001__x0004_úÛ_x001D_	Ð?¿)_x0004_ÆÎ?Yq_x0010_zÐ?}ÓðôCáÐ?UKê¬Ë_x001B_Ð?_x0018_=9±àÎ?+É³ò_x000C_¡Ð?ÍzºÚ_x0002_Ð?_x0019_&amp;¬_x001C_äÎ?l¯0ù²Í?Q©^âÐÐ?|ç.]Ð?/XK»ÝÑ?ÐNqMöÒ?E,i¬_x001B_Ñ?ÌÇËf_x001F_Ñ?ý/%ý9Ò?S:_CÎ?¸ôBqÆÐ?_x0006_Ágj¡Ï?ü½W&lt;¥kÐ?ÞNSDÔ_x001D_Ò?±üÿ _x0007_Ð? m_x0002__x0011_DÑ?í$!V_x001E_Ð?ux@Ã_x000C_ÌÑ?T_x000E_6¾s_x001C_Ð?Ò_x0003_¬¶2nÑ?&lt;U"Ü_x0014_\Ð?H&gt;+¡Ò?*H|)BÐ?_x0005_R¤A_x0001__x0002_=¦Ð?^N_x0010_ñª£Ð?¾u_x001F_J_x0012_XÑ?_x0018_æîUjÑ?Í2÷¤ÚÑ?\ÛAwQÏ?ûºáÐ?&amp;9FÐ?_x001B_©!_x0019_åÏ?^ÎÇÆÐ?Ä_x001E_0.Í?§U1&amp;ØmÑ?­ÛÃ¾_x000B_kÐ?¯K¼jeàÎ?Óé1pÓfÑ?_x000E__x000C_Ü¹Í?¯c_x0008_+ðÑ?_x000F_t¬î½Ð?Î}²_x0008_c_x0012_Ñ?PÃé±Ð?ó_x000B__x000C_¶d-Ð?°ÂâaÌ_x0013_Ò?_x000B_7Å&gt;Ñ?"-~ýå_x0017_Ò?ÑÕ$ûtWÑ?»÷wÈ´×Ñ?+³_x0010_t{Ñ?_x001C__x0010_7o­Ñ?_x0008__x0018_@Ý4pÐ?1ÊA®'RÏ?®ÄÔÉCÒ?gIáu3ÆÑ?_x0001__x0003_í_x0016_Uè_x0011_ÛÐ?è_x000D_ôûÁ½Ï?Nõ_x000F_ª»Ð?µ|¤ÝàÐ?£_x0002_áF_x0004_±Ð?êb}¤_x001F_ÉÐ?ý-®ã.3Ð?ø&amp;å_x001C_¥_x0001_Ñ?5¤þ*¸Ñ?_x001A_3l]QÑ?lú¦_x0011_ÙÏ?;sM$j!Ñ?_x000E_Z£6Î?ûÒóëh×Ð?Ñé_x001D_Õ[Ð?Ã_x0012_°_x0019_tÀÐ? ÷AÝÑ?³u¬¼Ó?ÄÓÌµ¥Î?ø ¯_x0005_Ñ?}	_x0014_@_x001E_%Ð?_x0006_¡3Ë1Ò?`oQÞÍ?ñwI[!Ò?ýÿÕ%-Ñ?HéâÙ tÏ?üÓ´`Í?Ð2"_x0007_¥¸Ñ?|[¼_x000C_QÑ?v_x0017_RAÏ?[zÂÜfÎ?_x001F_F1_x0005__x0006_,Ñ?_x000C__x0007_°ûðFÐ??Ïõô|jÏ?ãóÃOcéÌ?K8lUÏ? jy±aÑ?ÄªV&amp;_x0003_DÐ?#Sçâ³CÐ?$åQvfTÑ?#¨Òè_x0008__x0014_Ï?s_x0004_ûs9Ò?8ã(¤Z"Ï?xE{_x0015_bSÐ?xp;ñÐ?¦îp1é_x001C_Ð?Dã[$nÐ?È_x0010_Æ®Î?én_x0017__x0015_Ï?\_x0019_ãY-Ð?ñïrT_x000E_eÑ?_x0015_QS_x0018_Ð?ÁAZ/s³Ñ?_x0016_òõ|Ô©Ñ?_x001A_ì³_x001B_$µÏ?a`³:&gt;ØÐ?MZ³îíÔË?ûw_x000C_Ð?ã¥ù1wÑ?_x000B_ev_x001D_bÌÑ?_x0015_g#Ð?å_x0001_SÃ`Ñ?R_x000C_R_x0002_ßÍ?_x0001__x0003_Ì¸²£BÑ?ÐÜÆ°ÂË?·_x0006_¼Ó_x000D__x0004_Ð?{P/)Î?½~Ñ»Ð?_x0015_'_x0018_"Ñ?çÁû]Ó?&amp;ÌY_x0001__x001C__x0014_Î?dB@&lt;7Ï?_x0018_á´,¸LÐ?ÈxøÞ@÷Ë?ô¸¯³_x0002_DÏ?z5Q_x0004_¨]Ñ??P hÓsÐ?ö¯¢÷_x000D_Ð?ÿÜÿ¦_x0005_Ï?_´Z_x001B_Î?_x0017_(jþ~âÐ?þýÊ²°Ð? q[}Î³Î?øX)zi Ï?âCPõÄ_x0006_Ñ?â7}*­KÑ?Vu¨wÐ?y¾rÂ_x000B_zÎ?Ü_x001E_ ÂÏ?}_x000F_§=ìÐ?ý©&lt;_x0006_g_x0004_Ï?7Z2ÁeMÐ?!ÌwK_x0004_Ò?qìæ$ÜÎ?WÇù_x0003__x0004_Y_x0019_Ñ?¦}«UsÓÑ?õ_x0004_9eõ_x000B_Ï?_x0016_RÃÍÏ?¶´âü#Ï?Ì_x0011_¶S Ð?Zz~Ë[_x0013_Ð?91.uIÐ?,ÄJdKÑ?pUW0ÜÒÑ?^_x0001_³ÆÅÐ?_x0014_§1mÀ#Ñ?(	D£TÑ?(J¯SÐ?WuI]Ñ?Ó_x0019_g ÕÙÏ?6ó_x0012_~î¼Ð?V.ý4?¨Î?_x001E_ zðÉÏ?_x0002__x001D_½ðz?Ò?í²¹Ð?¿+_x001F_5ÖÏ?}PÁ{	Ò?$+*D6Ð?tåúÔ4ÈÐ?Mm7_x000F_|aÐ?&lt;EåQ$:Î?ý	X3\ZÎ?ËH`Î½_x0016_Ñ?=_x0017_cÞÐ?Dï/QÐ?¨_x001A_&amp;_x001E_@Ð?_x0001__x0002_;ÚÑ¬nÐ?ó_x000B_oVF_x0004_Ñ?; !ãèÐ?leÔ¼-Ó?ì!wjÂ§Î?Ün´þEÏ?&amp;ÏÝM_x001B_Ñ?{&amp;X¢ .Ð?ÁGoDÑ?ùþ_x0019_ô_x001D__x0019_Ð?¹ËÐiVÑ?OÕI´Ò?=m9³ZÑ?Åôî"Ø*Ñ?ñíäUíµÐ?+!ÝlÒÒ?æ/0ÉÐ?Ï´Ð¤Ð?_x001C_{¹y{»Ð?ÙÞ_x0008_) =Ò?¢ ìL_x001F_ªÐ? ¹ÔSäCÑ?Ê%ë_x001D_Ç­Ð?Jr5_x001B_Ï?8`_x0013_/¤¼Ì?Å3L_x0001_mÐ?®YSÐÑ?ç4Æ³[Ï?_x0001_ÁÆßª|Î?_x0004_ò_x0018_HTnÑ?_x000B_LUª2Ð?ÃC{_x0002__x0003__x0004_¯Ñ?_x001F_=_x0001_¿_x0003_bÐ?v_x0013_({ëÒ?G_x0007_ÿÅÒ?)b_x0006_ç:Ï?£_x000E_2Ç _x0005_Ñ?5yÝtI2Ò?Qö§cXÐ?¸äi[í6Ï?KØ_x0011_ç&amp;íÒ?_x001D_jO_x000B_ÒTÐ?Xî_x000B_eûÑ?\_x000D_G _x0006_6Ò?ûÚ¢Ã_x001D_¦Ñ?`_x0007_lwñÎ?Û³ÿÐ?6$_x0008_ÆkÅÑ?_x0002_BÐ_x0006_"Ò?^¬µØ\Ñ?^°5öáÑ?&gt;5VÝqÑ?åsú(K¿Î?½_x0001_oRñÎ?WìëúbÍ?­[nÓÍ?Øðò_x0018_Î¤Ï?PèE&amp;_x0019_Í?ÎþÀ¾WÎ?ç_x0002_â®¯_x001F_Ð?®vcZ+Ï?ì_x001F_µÏ?8PcðÏÁÐ?_x0001__x0002_Dd5zÓ?±ÒfÏ_x0008_Ñ?M-_x0011_»n(Ï?=2Ë4Ð?2Y_x0010_¬_x000C_Í?±{yE_x0007_Ð?Ê4cÍ?ú_x0014_Z_x0019_uUÏ?·L?_x0019_ìñÍ?ðOIÓ·©Ñ?ë&gt;¸ý@³Ï?"QÈ,ÂÍÏ?«_x000B_ñyÑ?{Ä÷Æ~Ñ?à_x0005_ødq_x0010_Ò?ÂDî¤ü6Î?!6aBeÄÏ?/µò&gt;Ñ?¥2«'hÐ?_x000C_À¤/"Ð?Zêí©²AÑ?_x0006_èµR_x0012_Ñ?Å~ß ãÑ?íiú_x001B_ÛÑ?l_x0001_m¡Í?YéôcË?â£l÷&amp;ÃÌ?feûle3Ñ?²u°ïÏ?r¯³|_x001E__x0010_Ó?	( Ä(ÝÑ?Z.ª°_x0001__x0002_¥ÅÑ?ÀÔ¹LæÿÑ?¾¢DþØ{Î?¡¥`áçzÍ?PUdp¢¦Ï?&amp;ÕBiBÎ?4ÇËW$_Ñ?A±Y_x0011_Ò?jÜL#Ï?&amp;Yáå·EÑ?_x001E_f_x0014_öÑ?L\1_x001E_CzÐ?sb·¤*Ð?Øj)Ï?Î?ÂJ)_x001B_òÐ?»µÈ¹]-Î?.Åd_x000D_ªÏ?|!±áµ¦Ï??Máti²Ï?â_x001F_ªfp4Ñ?X_x0019_¥ ØÑ?óÁcË?8_x0006_§_x0018_!£Ð?¯ãåï;Î?Û¼&gt;"ÇTÒ?_x0016_9ÑP_x0006_Î?_x0015_ ¤½+ Ð?i5­UûyÑ?0Ýfïä}Ò?`7x_x0010_mÑ?W_x0015_1wÐ?_x0015_ÏCÇ¹FÒ?_x0005__x0006__x0008_({µ5ÖÑ?ÿ[ìùÝÐ?´;â5±Ì?_x0002_XûwÒ?Þ*&amp;_x0006_¼CÓ?fÙÀ_x0013_ÒöÐ?_x0010_h6 ÜhÌ?òÕ_x000D_·9äÏ?²_x001C_V_x0016_åÑ?»_x001A_v·SÏ?_x001E_4|þ_x0004_Ð?#_x0006_._x001F__x0001_«Ð?D¶Á_x001C_vÎ?_x0018_ÂÎN_x0015_Ï?A²öã_x0012_fÑ?_x0014_#õ]`_x0001_Ò?-_x0016_áe_x001F_UÑ?m_x0018_z1ýßÏ?rU{Ñ? ¼¯ælÑ?c^B1õÐ?*ÊÕ×_x0008_Î?ÂúZ©åÏ?_x0005_§_x0013_5ïÌ?$ _x001F_çÐ?ÕÂT+åÎ?¬üö¶ßÒ?}ý,ºÎ?·_x001A_\_x0004_ÆÐ?_x0001_(­SÌÒ?í_x0003_YFiôÏ?ÿLÎ_x0001__x0002_8ÿÒ?_x001D_p~KEÑ?3¬_x0010_TÒ?d|r´_x0011_tÐ?(aä_x0001_¨_x001F_Ñ?çé/ü¸ÚÒ?ÔJ¢_x0012_Ñ?úèQ#Ð?_x000C_\_x000D_ÀÑ?_x001C_D_x000E_C_x0014_ºÐ?­B_x0005_\BÔ?ñ4Â&gt;¼Ð?uÁ|±7Ð?=òSU{Ð?ýï@*§Ð?x6Så2ZÐ?ïó_x001C_|Ñ?f)ÐÄ_x0015_$Ñ?ëbÊÚÎ?_x001F_áóy_x000D_\Ð?_x001A_sM_x0014_Y¼Ñ?_x000E_À ò%Ñ?í_01(;Ï?¸ÌÎcE_x001F_Ñ?O2aÏ?+_x0004_t_x001A_:]Ð?u_x001F_Z»ø³Ð?²[ø½ÊÎ?õÃS¯_x0014_|Ô?dãzÑ?4ð1¹ÜÑ?ö÷SâÒ?_x0003__x0004_'àÃ_x0015_~Ï?l_x000F_bÚ+Ñ?&gt;ñ%À_x001A_;Ð?¸nHDHBÑ?SxZÀ_x0002_Ó?ÅLm×nÐ?J_x0010_é[¼ÙÐ?|_x0006_»]_x001F_wÐ?éZÅeÑ?àó_x0001__x001F_ü±Î?¢Ç6cìïÍ?_x001C__x0015_JÉpÏ?Á'l&lt;ý_x0013_Ñ?_x0001_t¶²ÂÊÎ?»Nð|ÑnÒ?@Ú­!_x0002_AÒ?°_x0017_UÜ}*Ò?µÅqnÐ?iÐ}D_x0004_&amp;Ð?_x001D_e%ÀhÑ?^kø@«Ñ?.f&gt;º(ûÑ?_x0006_¯ùi÷]Ñ?¶hö/lÑ?]ËÍ¤Ä\Ñ?$&amp;R)O_x0011_Ñ?Hy_x000C_ÙÉÐ?Ç_x0007_c±´Ñ?"_t»¬Î?µ®#«ÕÑ?+{NDBTÒ?c¯J_x0001__x0003_(ÍÏ?&gt;¶µÌ_x001F_Ò?DÍüÍ{SÐ?ü+_x0006__x0013__x000F_¤Ï?_x000E_Íq$òÐ?þ_x001B_ &gt;_x000B_ûÐ?ìûÍ_x0017_¥Ð?M_x000D_:_x0002_Î?_x0016_Òª¬_x0014_-Î?éä'è_x0017_Ñ?¼_x0018_ÖZÐ?_x000B_ryµËzÑ?þ®ã¢Ð?ûN¯,&lt;Ð?á3³GÓ?×Ù	å+~Ñ?Kw\é_x001C_Ò?·+ÒøË?æÉhiV_x0004_Ò?ÂÃI_x0003_íùÑ?Ð&gt;EJÏ?Câ+)1Ð?L=R©?êÑ?ÿÞÏZºÓ?Gã_x000E_f]Î?_x001A_¾ä{Ð?5ÃtJÑ?_x0006_sã­¼Ñ?DTI&amp;_x0001_Ï?_x0017_Br_x001F__x0012_Ð??{×ã¢Ñ?ðC{öz¼Ñ?_x0007__x000D_¥kmy):Ð?àgyÒ8Ï?ç)·+_Ð?_x000C_­öt¬¶Ï?_x0011_ü#_x000C_RkÑ?(5_x0001_(oÒ?çµÇÿqÏË?_x0003_¶_x001D_Z_x001B_Ï?cSö,ZkÑ?W_x0008_/¶_x0004_Ð?ÃK`Ô£¥Ñ?N/Ø\Ò?Àø^ÌÜË?:îëCÓÑ?&gt;£Ç@¶Ñ?%Í;ÞÐ?ÔBý_x000F_Ð?àÈ_x0005_X&lt;:Ï?	mï/zBÑ?Á_x000B_Î®±'Ñ?ôÂÖÍ?ÖÄ}_x0006_¯_x0004_Ï?_x001C_ÏÆµ"ÐÐ?òÙ_x001A_¯Í?¿_x0002_±\¨eÑ?9¾§C_x0002_Ð?±º)DÐ?Â jné_x0012_Ñ?,ÈE&amp;FÏ?3CaØ_x0012_×Ð?Ëê:$AÏ?µ·ýf_x0005__x0006_ssÑ?UAéôKpÎ?ÞN~_x0004_Ð?Î/q_x0006__x0017_Ð?ZßÈa_x001F__x001A_Ð?áÜIÂiÐ?_x0005_ïÝ_x0002_\Ñ?_x0016_,_x0001__x0005_¨Ï?_x0004_¦¥WgÑ?í_x0012__x001D_lÂÑ?_x001F_Uî;×_x000B_Ó?_x0016_#£Ò_x001F_Ï?©t!2ÛÑ?_x0001_ç_x0017__x0011_ÖÒ?½VÎpÏ?!dýá£ïÑ?5ÐcÜUÒ?A¯ÏÇã´Ñ?ÊÆûKÑ?4#²OÄ©Ì?~&lt;÷nj¼Ï?x=úÃÑ?õg£Cõ`Ñ?_x0006_ÏµÒì_x000E_Ñ?&gt;kR_x000D_÷_x000B_Ò?LÆo²¯Ë?_4Ü«5Ñ?_x0003_ó_ðPïÐ?û_x0011_î_x0010_kÄÎ?;Þýn{&gt;Ð?¿@rg_x0013_÷Ï?I´_x0007_oOÎ?_x0002__x0004_b_x0005_""~ãÐ?ÿUH[_x0006_Ï?¦¨Ð%Ñ?ÿÌÍëXÑ?ln¹ÎñÖÐ?sª±h·UÑ?_x0008_Mf9_x0001_ÅÒ?ÜÀ¢k°_x0005_Ñ?£XÝ_x0017_RÓ?Qn ^Ð?ÞÝ_x0012_­Ï?Ë4®ÈùlÐ?æoFfiMÐ?ú?.®TÑ?_x0016_jtMÒ?©9òïGÑ??+&amp;_x0012_Ò?È_x000C_Õ `Ï?vº|Î?ªÑ:IP_x001A_Ò?Òð¯ÇÏòÏ?p×58&amp;DÏ?@h_x0011__x001D__x0010_îÍ?_x001E_@ÅÝoåÑ?Ã-äcñÐ?Î5?¶ÕÞÐ?¶Zí#Ð?øwÜÂ_x0003_Î?dJSn"Ñ?õ¼à+LÍ?°rnfg_x0003_Ñ?_x0010_Tè8_x0002__x0003__x000E_üÐ?å$®uÐ?¯Ç¤_x0001_è+Ñ?_x001A_i_x0005_4~QÏ?d`,:ýÒ?_x001A__x0003_%ó_x0015_°Ð?àBÎ_x000B__x000D_Ð?ÒôRÔRTÐ?_x0018_$Î?êm¦4&amp;Ñ?q­zÿGÐ?(Þ3NQÂÌ?ùWæµYÑ?_x0017_ì¼¦M_x001D_Ï?Z9æp_x0010_Ï?e_x0018_fñ{Ï?[U_x001F_&amp;ÌÔÎ?Õba,ÏáÏ?Ò±ç_x001D_Ð??êfKòÎÐ?ÖnSò»Ð?[+_x0013_D¤¿Î?5_x001D__x0001_L*(Ñ?HjJþ¢ËÐ?ñúõ:`Ï?QÙ_x0018_ø7Ñ?XûMI Ò?;(&amp;÷£2Ð?_x0004_E_x001F_mDtÑ?«_x0013__x0015_-8`Ð?Æ_x0014_këôzÏ?"ú_x001D__x001F_kÏ?_x0002__x0003_ÛmÝÜÆqÏ?_x0010_ó#¡æÐ?VkI4·Ñ?ðBaÒ@Ñ?H_x0017__x0015_¨Ñ?_x0005_²p_x0010_kÑ?Wì6èwÑ?À®_x0006_Ì=Ò?ÐiÅ_x0011_»_x0012_Ò?YÌ ªtÍ?ìXüòP3Î?àâ_x0018_ÿ_Ñ?_x0019_¦`_x0004_ªÏÌ?]5_x000B_Ù¶Ð?çÀMZ2_x0016_Ò?Å¬ñ;8"Ò?YìÇ9¦Ð?®_x001F_­ÁÿÏ?Ô¤y_x001E_iÏ?¬ãÙ9¿ªÑ?àIP×Ñ?ááú_x0015_LiÑ?è_x0013_¥ªyÐ?DkPÁ&lt;úÐ?_x0006_"ó%aÎ?£ÛZ,EÐ?Ù59W(cÐ?ø3_x001D_ñmÒ?ðó_MZÐ?U¤1Ú­Ï?(_x0019__x0001_X!Ñ?I¤~¹_x0001__x0002_À%Ï?ÿÉÐgw°Ð?¹FEà_x001F_Ñ?ð6õH&lt;Î?´Yã_x0015_NíÑ?Íz3þÐ?±|÷%¿Ð?w·ÀèýÑ?`¹[¥KªÍ?_x0016_º]rUvÐ?ù[AÁ_x0007_Ñ?&amp;5jBõ@Ï?%UÈ_x000E__x0017_Ñ?Ñ¢Ì3;Ð?4X_x0017_ _x001C_ËÐ?ÍnâÎõÐ?Æ¯D¿UBÏ?í(l.æÐ?ý3¹FÞ_x000D_Ð?O&lt;_x0011_·_x0003_Ð?$Ê×5Î?^á_x0011_Ò®QÓ?fXNZdåÐ?_x0017_3íÞÌ?_x001F_²û_x001D_NÌÐ?âÞ/Î?)³±HhÏ?b5eè&lt;Ñ?ü_x0007_0÷mNÒ?óS¾÷6èÐ?,_x000D_ÑtPSÐ?Ä©+_x0016_Ç^Ñ?_x0006__x0007__x0003_4Xò_x0002_Ñ?_x0004_H¯.4Ð?_x0005_.K_x0018_ïÏ?&gt;Q}Ì_x0007_ýÐ?Ù²ZRÿ_x000D_Ð?6_x0010_ÿ¬_x0016_Ð?îÊ÷Ó_x0016_Ñ?+»V_x001D_¤EÐ?ûô@Ò?o_x000E_Ñ_x0014_ÏÏ?J_x000B_¦¥m¥Ð?Ýè_x0010_ìÏ?$;{ÙLcÑ?èÀ_x0004_LæÎ?K¡Àë_x0001_)Ò?7ÇÙÌÄÒ?g_x0008__x0017_0ÕÐ?òáOZÒÒ?[tdnµqÑ?Ð-_x0005_¬-ÔÐ?_x000B_³±_x000D_^_x000D_Ñ?éR_x000B_oójÐ?¹_x0010_ÛôÏÑ?¨àh­QÑ?(Ón;pyÏ?	þ=_x0006_þÎ?»§e¾hDÐ?L P+ÉÍ?ã²Í2­Ñ?¾ÌÃB_x0007_6Ï?Ûnr»6_x0012_Ñ?ÔAD_x0005__x0007_äMÐ?scU5AÑ?_x0011_À;ÅUWÏ?%oïFµ½Ñ?A_x0018_'\Í?_x001E_Ü5å_x0011_æÎ?:\÷êOIÐ?Ùo´x+_x0007_Ñ?ú_x000C_õ_Ð?föÜ_x0001__x0010_Î?!DT_x0007_Ð?ò_x0019_é^²Ñ?vm72Ø2Ñ?ÆÊZYÑ?ÿfî_x0006_rJÑ?ö[²MþÐ?_x0018_Yp³Ï?¬Êª9eÎ?0ù_x0002__x0018_ùþÑ?JU_x0003_rýGÐ?D·_x000D__x0016_ËÑ?npa_x0015_ÈIÍ?ÂÛ_x0008_Nê1Ï?±HÊ#×ÀÐ?ÌNt"ÚÒ?¹¿_x0015_&amp;wÍ?Î;O¿_x001D__x0004_Ó?®ÓÇ®M3Ñ?§0ÏÚ·Ñ?ÆZ¹	%EÑ?@_x0008_ÆE«\Ð?ÚÉC!¥Î?_x0001__x0003_1Ó1Ò*Ð?Gj¹¹zÒÏ?HbªÈØÐ?7_x000C_é@\}Ð?RQs2±ùÏ?î¨|_x0013_Ñ?P(=¯_x0005_Ð?¿·fL¯BÑ?&gt; %¯ØÐ?åÉ _x0002_=Ï?$bFkwÑ?zÞ²XÐ?_x0005_ 0+$Ñ?¾,_x001B_d½0Í?	¯2§RÑ?_x0003_ÃãÃßÏ?­_x0002_´¥ÎÚÍ?}Ð_x001A_VÑ?_x000D_ð®ÈXÆÒ?xÿê}Ð?úÕÎ ÖÎ?{G%ì×Ò?ßä¹Ñ?{gÎ?ABMÿ¤Ð?_x001E_¼,3ÓÐ?¶ÓÖu|YÐ?ÿUIò:qÏ?é7]7Â±Ð?_x0005_XüXY'Ñ?zÞ_x0019_ÜdÎ?7;¸è_x0004__x0006_¥_x001F_Ï?ÄB_x0008_ÕÐ?_x001A_Ï(â}Ò?Ø±HÈ_x0005_Ñ?`½ï¹_x0006_Ñ?!GÝæÉgÐ?¨g_x001E_ýÐ?'dòhúÑ?_x0005_¹IÛùÓ?e¢gDÏ?Ä«E&amp;Ñ?_x001E_ÂÍd_x0002_üÎ?É'¯óÑ?O_x001D_Ò?í^©EÐ?_x0003_èÖN-Ò?_x0010_(&amp;&gt;#àÌ?;_x0018_`QèÏ?þñ0_x0017_0÷Ð?_x0001_ý_x0008__x0007_ ýÐ?ÝgöoÐÐ?¡t&lt;&gt;Ð?¼m©_x0006_õ#Ð?p3 Ð?S_x0003_"HÐ?ü$,qèGÑ?kÏ¾U_x001D_*Ð?\A_x001C_Ò?DÍ_x0015_Ñ?ÌÐ_x0008_´IÑ?ÓýhäÐ?_x001C_&amp;ì?ÞÑ?_x0004__x0008_2_x000C__x0013__x0019_¢yÑ?n]_x0014__x0002_Ï?_x0019_n5×ûÑ?¹_x001F_òvþ_x0017_Ó?_x0018_ÏD¸LÏ?ëÀSk¬Î?á_x001E__x0007_òìÏ?¯_x001A_$çwÑ?â;+÷ÃË?v _x0001_G59Ò?cR_x0016__x000E_NÑ?¤Ø-c_x0003_Ñ?DuPJÑ?_x0010_»B|Ð?ÓªÛ*_x001D_Ð?,æÕ´Ò?)TÜGÑ?nçE_x000D_6_x0005_Ð?'l*J9_x0013_Ì?_x0006_atÖÏÒ?`E_x001B_#SÎ?¼*î9Ð?_x001B_UN_x0012_ÄÐ?FgÙn_x001D_ÝÏ?F_x000E_5 ª4Î?}eO³_x001A_Ð?É¼ÙV_x001D_Ñ?½GÃ*(uÏ?ÏÝËç_x0001_Ò?{ò_x000B_ûMæÐ?4¥¤ ÚÐ?° ò_x0004__x0005_K_x0006_Ð?&lt;)É_x0007_}Ò?¶ÙR?jÐ?_x000F_3õíé%Ð?y¼ÓzôÐ?6.jò_x000D_QÐ?Ò3ç	£Ò?zlªvÏ?_x0011_I¦[_x0010_Ð? IËGAÒ?g'_x0001_ èÐ?¾_x0003_Iº+ßÏ?~ßc`¾Ò?þ_x0016_à_x0016_ÌÎ?)¨Þí_x0004_Ñ?®Ü)_x0017_óÐ?ú2µSáÃÊ?e¿åOñXÏ?PÛ`ø+Ñ?ny_x0013_9ÿÐ?¤K¾Ê¦Ð?Ö¦~÷Ð?_x000D_ÒXÀ_x0016_ËÒ?(9¥çiéÐ?¹ÇüÎ8Ï?Á3hl%Ñ?¤5ÐáèÐ?_x0002_s(Éà¾Ð? ·_x000E_bqÍ?î·`f7Ñ?M[¢#_x001F_rÑ?Ç¢¦ZÐ?_x0003__x0004_äpUìÏ?$tÖqÏ?¡;ù_x0001_¼²Ð?_x0019__x0016_ñz8Í?Q_x0017_ÂÏ?íÖD¸XÑ?DP§}¬ïÍ?q¦_x0013__x001C_Ð?È½HúcÒ?Y=Þ)eÐ?_x0008_[5ÊtÆÒ?_x001C__x0003_ 2_x0019_Ó?¼J±_x0018_Ã?Ñ?1ä_x000C_ýÐ?&amp;®ÚÉÂÑ?¨uO_x0014_Ï?ÞoéX¡eÐ?«®ß]ÐÚÑ?_x0010_Î6Ç³3Ñ?_x0002_ïu_x0015_TÌ?ê2#R_x0017_Ñ?ÁèÜÞ¯Ð?7PøûaõÏ?_x0017_nÙóðIÏ?}¤_ÎNjÐ?Øùñ£dÐ? çøÓ¤þÎ?8¥_x001D_ºÑ?\yFå_x0016_Ñ?ñx_x0006__x000C_»¥Ï?ÁÆS:\Ð?üÕé!_x0001__x0003_Ñ?w¬.;ð²Ï?cà4_x0019_qØÏ?wáRu_x0007_$Î?x}«§£Ñ?KËÉIÐ?Í(a¿_x001C_Î?ª8×à$_x0019_Ñ?_x0012_ä~\Î?»&lt;Õ£ôÐ?Ø7ØÜ{.Ï?ÓéP°­Ï?_x0003_â9ÓVÑ?!#_x0011_Ð?]+_x0003_E_x0007_ïÏ?_x0013_4¨Ò?_x0010_Ýh_x0015__x0014_Î?:¬ßð¤Ó?oæïhÐ? Ý_x000F_w¢»Ñ?qºËzbÐ?~\l1Ó?y/_x0005_Ì2Ò?_x0002_o"JüüÒ?¦¦kÐ¨¿Ð?_x0006_¨µMå Ñ?á£Ñ?ËM_x000F_Ð?¸þ´¬îÌ?+&gt;mÞûÏ?ÛáysÛ\Ï?ßâ|ÎP_x0014_Ñ?_x0003__x0005_g¯/û}öÐ? Þ]_x0012_BÓ?ÐKN_x0004_dÏ?3\_x001D_³9Ð?¡[qCÓ?q¬çÎkMÐ?n~_x000E_Ô@Ï?«ªøýcÒ?_x001F_	_x0001_F,ÅÐ?­¥¡®õ¹Í?!aÛ\Ð?`áLá`Ð?ÎyÏ,úíÐ?v1ÍônÍ?7ô¤¤Ñ?_x0007_5åý%NÐ?ýÍ	gÖÏ?â_x0003_r¯Ï?Ðc'lÑ?hïGH8Ð?ý_x001D__x0004_Ä[fÎ?_x0003_ð_x0017_Í@Ñ?ÚþübþÓ?1­Q&gt;½¨Ð?xî_x0011_ã¹,Ò?~Àju£¤Ð?_x0005_Â%¡bàÒ?B_x0008_AÎ?_x001A__x0002_7%ÚaÐ?¤_x000F_õ FdÐ?9¤á_x0002_³_x0006_Ó?#W_x0006__x0008_ôXÐ?_x000C_]_x0008_§_x0016_±Ð?B_x0001_9Ö*´Ð?¡Ç_x0003_o¤ÕÎ?xÉ&amp;¡5ÇÑ?¶(¡_x0005_÷\Ò?/ÃeohÐ?ZÊC¼/_x0004_Ð?ÎÈ_x000F__x0002_Ò?gÄ@ñ¦Í?(_x0015_Sµ&amp;ÆÒ?ÔSÀ_x001C_ZÑ?ÿvèhcÑ?aÂ:ÏÑ?_x0014_'=¹AqÎ?bÿMÞÑ?µ^_x0011_µÎ?£aB*Ð?ôK_x001C_~#\Ñ?¡ÖL6ÞÎ?_x000C_9W_x001E_þ_x0013_Ð?1°ë_x0012_MËÐ?ñY)5ÌÑ?EoK6K°Ð?Å¬Û¸HÐ?¼IÞhßIÎ?âH_x000E_üà0Ð?Ý®od_x0010_¬Ñ?ÙÄ©­mÐ?m¤õ©Q_x0007_Ò?~~ÓÆs_x001B_Ñ?ýJú;­&gt;Ñ?_x0002__x0004_ |×ò_x000B__x001A_Î??)ÑþyÙÑ?ÐÕHAlÐ?d¹~p`Ñ?Ý_x0008_ÃfÏ?|"¬K38Ï?°2Ì\íÏ?~®ç&lt;AhÐ?údÎ«`Ñ?Ø7çUÏ?âñÀÖ¿Ð?ìØ_x0001_K¯©Ò?§_x0016_Ø5_x001C__x0008_Ð?_x0013_:h»¨Ï?_x0006_=f_x0016_Ð?°ã|é¤Ñ?ûÐ_x001F_¯Ï?ô_x001B_ü­;Ñ?ö_x0018__x0013__x0007_\£Ï?_x001A_¿ã_x0004_VÏ?=bU_x0003__x0018_ÑÑ?9+ºÉ&gt;nÓ?$ÀÉ'òsÒ?0_x001F_ÐÐ?ß8HüJÑ?dZø|_x001E_Ò?T{_x0007_éuëÏ?½ÈF_x0005_EéÎ?ÅuZ_x0003_ÿQÐ?8_x000B_=Ãó%Ñ?yN"_x0004_iÐ??ËÖ_x0001__x0003_¤çÎ?Ö$|ùüÑ?2ùE(íÒ?_x0016_ñ¦-äÌ?üVËÔ´_x000F_Ñ?5(ßÑ?¦W6ìÚÏ?¬ãPÆ³ÂÐ?x¼ÕÝÜnÑ?¢[ß _x001A_Ð?ÑÍUpwºÐ?7_x000B_¢ý$Ñ?j_x0017_4_x001F__x000D__x001B_Ï?_x001E_Rî\^gÒ?+Â%_x000E_ëÎ?ñ«ôrÕ¤Ð?ñ	wnû§Ï?xåXvåÞÑ?j_x0005_ÂÓ:yÒ?úFB_x0002_Ð?µù_x001F_í"Ò?ÿ_x0012_ÐQ¨ªÐ?á¹ G_x0015_Ò?+ÒpÕ_x0017_Ó?Ñ¯&gt;£Î?¤_ª:Ò?^1"ã_x0003_Ñ?ÑÊ_x000C_F_x000B_¿Ð?ÌÙ¾°b_x0019_Í?_x001D_Ù²_x0019_xÒ?ÿhüXbÑ?^{sèÁzÑ?_x0003__x0004_âû¤|.Í?äYXÐ?ñ_x0001_¬Þã¹Ñ?_x0003_2ØØ¦ Ò?Iúµá­Ï?y_x0018_Ó!!Ï?_x0013_ö*óÈÏ?¶Ð'Ók¼Ñ?¸PùFËtÑ?_x0002_ÿ&amp;ÜNgÑ?ÌÄù(£Ð?]$âÖtÐ?Üy¿bÄÐ?Ä-0_x0008_Ã Ñ?çæ÷_x001D_Ð?&amp;V§æwÐ?þï"ËáÂË?_x000D_´ÛÉÔùÏ?ßJ×páÐ?_x000F_Ô&amp;ª+EÐ?CÁ_x0014_¨JÒÑ?òYpÿãÐ?ßö_x0012__x0004_áNÏ?ÔÏá¼è¬Ð?»a_x000F_ÒAUÑ?ælÒ Ò?d_x0016__!ùAÐ?/¡_x0019_åþhÐ?ÕylÔÑ?t_x000E_ha_x0019_dÐ?U ½ôbÏ?}Å_x000D_Û_x0001__x0003_¢Ð?}B¢Æ?Ò?Ý_x0004_y;E´Ð?¬_x001B_,x_x0005_¤Ò?õ_x000C_'ñ_x0004_Ñ?k¼²Ô8Ò?Ð&gt;ßl«Ó?J¾ýº_x0005_Í?_x000B_N_x0003__x0016_Ò?_x001E__x0018_ÊÐ?_x0011_©ÔÈùÝÐ?P3Æ_x0001_Í?ícfJA_x0004_Î?_x0011_Ä¾¹'ÎÏ?ß{a_x000F_Ó?_x001B_¿ÀG$Ñ?Q¿_x0018_:[Ð?²_x0006_1êÂ°Ð?Q.c&gt;õ¢Ñ?U &gt;-Ñ?_x0002_¶FÔÒÑ?®ìÞ]cÒ?mX¸ÀhÒ?J(­_x001E_B-Ò?_x001A__x0018_¼Ê_x001F_ÖÑ?Þhè×@ÂÏ?.í_x0008_'öÐ?¶£_x001E_· ÅÑ?^VvØÑ?Û$g­}7Ð?HM`åªÑ?SmI_x001F_çÐ?_x0003__x0005_z_x0006_éµ¹Î?£_x0006_©°º6Ñ?up?WO_x0014_Ð? KÓM^ÿÑ?q7_x0001_beÏ?ðÀõDÒ?ªSAvTÍ?&lt;zàýöðÏ?»'h!Ù_x000B_Ñ?îõÃ	Ñ?JÈ¥/øÐ?¯²Áµ_x0010_¡Ð?TC"mÏ?_x001D_t_x000B_HÐ?Y½ê&amp;ùÐ?´ß»äNÑ?Ü4*,Ð?4À&amp;ËËÐ?RÊ/áýôÏ?==*;Ð?|IÉÊùÍ?Võ1ÚÏ?5_x0018_KÐ?p&lt;7}_x0002_Ò?¨çh%ÐÑ?_x000F__x0011_}_x001F_kÑ?:uÌ~á3Ð?Â_x0008_Yÿ`Ì?À¦/ºJÐ?UÒôìÂËÐ?Ó_x0004_/©Ï?_x001D_?áù_x0002__x0003_Ð®Ñ?£§_x000D_«ÖÑ?6òÆà)Ï?t/¸wÐ?Cô+å_x0004_°Ð?íI÷mÆEÍ? _x0002_À_x001F_%_x0008_Ï?Àü_x0019_æÁ]Ð?_x0006_ä_x0008_8&lt;_x000C_Í?_x0005_½ûÐ?Ì(ìî tÑ?_x001E_ÛçíÑaÑ?M@_x000B_£¦Ð?_IuØpzÐ?XØù_x0012_UÐ?Vk_x0003__x001A_ÏÒ?0ÌrbHÏ?òßX`Ð?%ãùø_x001E_UÒ?_x0004_(_x001C_Íw®Ñ?	0_x0003_»Ð?_x0001_Sea|¦Ñ?¡âá(ùìÐ?Êy&gt;IÓ?¡ F_x0004__x001A_'Ð?R·ÑÐ?_x0015_22®½-Ñ?v:E%hÐ?_x0017__x0016_ªÛÏÑ?SUîàLÐ?"§½_x001C_·Î?Ùù_x0012_Ë_x0012_Ñ?_x0007_	&gt;_x0006_·_x0003_"_x0001_Ð?_x0008_Ëa¦åÍ?"u òÂkÐ?_x000D_^¦ÓÑÓÍ?0ë=ÎÛÒ?Ôí¨1×¼Ð?_±r_x000E_Í¸Ï?/&amp;¤-QËÎ?Í40Ès×Ï?¶mÿ_x0002_l4Ñ?´_x000B_&lt;é_x001A_Ò?	_x0018_ô2OaÐ?=ºz!_x000D__x0018_Ñ?Ù_x001A_Pi°BÎ?é_x0005_MÐÑ?EwD@_x0011_Ñ?F#ãá_x0019_õÍ?/É8wvÐ?9ý¬º_x000E_ÐÑ?lÞ[\.ÝÑ?ß(§§Ô´Ð?&gt;bõ[kÐ?QßÜð._x0004_Ñ?²_x0004__x000D_¼Ñ?ÏÛbÆX_x000D_Ñ?Û_x001F_F_x0005_ÏÒ?ÊÉ1PÒ?~täïGÓ?®p_x000E_³$Ñ?îµ&lt;Çï8Ñ?8v`EÏ?Ö9_x001C__x0003__x0004__x0007_Ð?áònØV_x0003_Ñ?bK_x0017_ÖÆ_x0011_Ò?L6G?Ð?å5)b5_x001E_Ð?_x0008_Æ¡âRÌ?ó=U»+Ò?K_x0004_t|tdÌ?_x000E_ÀÉ×¨Î?_§_x0008_ÂÑ?fÏ_x0010_VQÑ?ÞJ×(uÑ?f_x0010_,M_x0001_Î?]HZòëaÑ?_x0008_ì_x0013_¬©ªÐ?j/Ä;Ñ?orïS_x0015_Ñ?&gt;4dY.Ì?ñ7ÿ¼ÜÒ?gîÔx	?Ñ?cS¿iþ_x0002_Ñ?¦­ÞÁvõÎ?¦*wósÒ?T°ÿÕSñÑ?â$ÉTeõÎ?_x000B_XÒq&amp;Ï?Q÷äÎá_x001C_Ð?K©ô~lÐ?wnÊ´{RÐ?2_x000B_[9Ñ? W'WÓ?©9^Ò?_x0001__x0002_öéaÅÖÑ?=[\Ï? ¦_x0018_Ñ?qýþ¦£Ï?Rª¾TÍ?jb`¡_x0004_Ò?01Ø{^Ò?sí§Í_x000C_Ï?Keñæ_x0003_xÒ?ª©ZzÁÑ?__x0017_i_x0015_R_x0016_Ð?!ÅN¯Ð?@Á²}ç8Ð?9Ù0_x0001_wÑ?_x0003_Fv¹Ð?A^½*_x001B_`Ð?_x0012_´¹&lt;uÐ?CÉ¤ó,iÏ?¸§±_x0008_;_x001B_Ð?lÝ§Q/ÚÎ?]±_fÉÏ?_x0002_9íaÎ?`©@P¨Î?Ò_x000B_æôâ5Ð?I_x000B_ûkÐ?_x000E_g÷Ð?/*_x0012__x000F_ÆÏ?aSëÕHÏ?_x000B_¹®_x0019_ÕÅÑ?bÀ0_x0013_ãÂÐ?2_x001A_&lt;1n_x001B_Ð?aÉ'c_x0002__x0003_àÍ?_x0001_^æ(¢Í?Bë¬Ûõ³Ï?_x000F_f¬®8Ð?/!¦®ßÍ?§¶¯f9ÁÒ?&lt;Ï!]=ÚÑ?|ùuãJDÐ?#Á (v[Ð?	[_x001C_Ä¹qÎ?ýj±Ó_x000B__x001A_Ð?²[ËfÆÐ?×Úd\Í?ÑWÒâD_x0005_Ñ?þ&gt;Èu¢Î?8Ë¿_x0019_vÐ??a_x0007_yîÐ?\_x0005_À_x0006_ËÏ?$Õ*ã4òÎ?C_x0002_]Î?8÷#ÐÑ?R¨¯¬lÑ?Ý£öFÏ?»çzâV_x0005_Ð?×@·ÕÏ?ZäæÉÉÌ?Â±_x0010_~ºeÏ?fw{p¬aÐ?á_x0001_õË_x0007_Ð?&lt;'ë_x001C_YVÏ?E_x000B_@_x0004_Ñ?sæêÆ²_x000D_Ò?_x0001__x0007_Ýÿ_x000E_zËÑ?_x0008_¶³-sÏ?On_x000E_á=_x001C_Î?Ä_x0014__©Ð?]M	oÉyÎ?P}úðÐ?»_x0004__x001C__x001E__x0002_Ñ?Ä1_x0005__x0005_H1Ð?Àè¦o_x0014_Ò?°?ºDäÐ?Ðô¨VÌ?Qhò{_x001D_Ð?N_x0003_v6_x0002_¤Ò?_x0008_Ldr_x0010_yÒ?_x0006_Úì|Ð?_x0019_¶iÐ?_x0016_gWT|eÓ?ý_x0012_UDÖÌ?¢+I»{~Ð?!ð_x0011_­÷|Ò?vN_x0012_nÐ?7_x0004_ú._x000F_²Ï?Uø²m_x0001_Ñ?-£ÏªÑ?êá¹5iVÌ?i&lt;ÿïRÑ?êOû_x000D_®HÍ?Àïä_x0016__x0011_Ï?Î¥Õ_x0011_Ò?TØÄ_x000C_Ò?ßUÖ×Ò?	Zì_x0003__x0004_7¾Ð?hæ¼NÑ?_x0017_«_x0004_~½Î?®QuÄ&amp;Ñ?È(t_x0006__x000F_Ñ?@_x001B_ÏÉF*Ð?ÆCõ_x0018_Ñ?_x000C_Ù_x0017__x0008_Ð?ø¥u(@ÓÑ?.¯_x0012_àÓÚÐ?_x0001__x0008__x001B__x0003_ _x0015_Ï?¨_x0002_2Ñ?®= _x0006_ó°Ð?ê`f¬H,Ð?z¤À½EÐ?z·e¤nÐ?YÓþ©%Ñ?P(Ï¼Ñ?/_x000F_2Ñ?³_x0014_ø{åôÏ?f9_x0004_jÓ?	Ý_x001C_8WÊÐ?a&lt;ô_x0011_+âÐ?"Ø6ù«èÑ?©y$; ½Ñ?¡T3èÐ?_x000E_µ*êZÐ?dø_x0002_þ­Ð? 3%ãîÜÏ?_x0005_Ñ7²ZRÐ?k	C_x001E_æÑ?*2?i´ÀÏ?_x0001__x0003_ûrntügÐ?D)_ÅbÐ?Å_x0016_&gt;1nÏ?_x0011_ä2d_x0006_Ð?ëâ?½ÎÐ?Y_x001C_gHIÐ?°1Í{µ_x0002_Ð?Epó_x001C_]_x0011_Í?rL_x0018_§!Ñ?õÇ÷6zÏ?wêËúðÏ?«x#¾i_x000E_Ð?_x0011_)_x001C__x0005_j&lt;Ï?ê_x001A_\_x0012_{ÔÐ?ÞBÁÓÃÚÑ?µ:÷³F9Ï?Î%bË·Ð?­hótLcÐ?Ø$ævm7Ñ?ç¶ca[_x0011_Ð?{PÖ°ÛÒ?à¥¦_x000C__x0007_Ò?Õú}x_x0006_Ñ?Ý¨_x001C_ÃÑ?	2ÐÄÏ?&lt;¶àotÑ?¢'F(iûÍ?Pi»êÒÖÏ?$ºBX©zÏ?«_x0007_ØìÍÚÐ?Éûï6ØÐ?Åk{¯_x0001__x0003_U_x001C_Ï?äXN3Ñ?ômKt¹ÉÏ?ú½mtÑ?B_x0005_z±\Ï?¡_x000E_®q^_x0012_Ò?yz_x0017__x000C_Ò?¨_x001A_ÝlKÐ?ò¦Ëñ£_x0011_Ñ?Ö_x000C_ÿÐ?_x001E_,½($ÖÑ?ÙîÃ@Ñ?ð*_x0002_æèË?ülT4¢Ñ?E_x001F_ªÏ?Ò?j6ï_x000E_áZÐ?ÆÖÓYKÐ?ÀÉóúí_x0010_Ï?À(³G(µÏ?®ô_x0006_Ö®Ñ?aYß¬_x0016__x001A_Ñ?ßQ_x0014_ÁµüÒ?_x0012_mÛAÏ?ê»úÁ4:Ñ?¸Á_x0003_t¾¶Ð? º@gø¥Ð?8%ùù_Î?{j&lt;UÒ?Xl½|¯ÎÑ?~	±Ý½Ð?ïPP_x000E_)Ñ?Æ-è·wÐ?_x0001__x0002__x0007_áöê_x0019_Ð?G!Z°wPÐ?3ùMÈÐ?G[_x001F_Ñ;WÏ?n¢Ø °Ñ?}6fbÆVÐ?°sÍT-LÐ?Y_x001A_a&lt;ejÐ?\gý_x0004_Ï?öÍ_x0016_ç½Ð?OØ+ì_x0001_®Ñ?Mé(o_x0001_Ð?©aõ(¢ÀÐ?É3aÑ?Ó/'öÏ?æ¸ §_x001C_ÅÍ?¥_x001E_Dx_x0012_,Ò?ãA_x0015_Ð?vÏ?_x0017_©_x0008_93_x0014_Ò?Î¾!kÄrÏ?]­_x001F_~&lt;Ð?ò´U©eÞÎ?gä²â_x000E_Ò?_x0001_´¼[_x0014_Ò?Gûò¹(Ò?¨_x0014__x0007_}ÓÐ?APÝõ¾Ð?î¡e¨4Ð?_x0002_/ðU¢Ï?­7a¼§Ð?- Ô_x0014_Ò?|^_x0004__x0005_$zÐ?_x0019_EíÏ?ªû¢D=Î?_x000B__x001E_~Î?ª@_x0010_ÏÚ«Ï?vû(&amp;Ñ?C^ ÝßäÑ?9Æd_x001E_ï_x0006_Ð?K.ÙÚ Ñ?_x0018_NÃ2DÒ?ú_x000B_&gt;Ê_x000E_'Ð?w_x0005__x001E_­¤¤Ð?a_x0001_ó_x000E_ËZÑ?_x0002_8/îÒ?Å_x000C_Ø'ôCÒ?Àù_x000C_ÚÑ?õ@'C}wÐ?è¹íé¬BÐ?èh¹ê:Ñ?=¢±Ð?¸_x000E_xÒaÐ?_x0015__x0019__x0003__x001E__x0010__x0013_Ð?_x001A__x0016_ëÒ?ïØ_x0006__x000E_NÑ?\W7&lt;6§Î?v_x001F__x0005_Äê_Î?¹Y_x0005_}Ð?ZùSlÐ?½[_x0012_.ÍÔÐ?ÇÝj_x001B_Ñ?¥o_x0010_âdoÐ?zzÜJÒ5Î?_x0006__x0007_atmÖ2ðÐ?Ê¤+ßÁÑ?_x0010_ôÅ0ê±Ð?_x0002_&amp;ÖïGÒ?-%k&amp;'JÐ?ï_x001B__x001E__x0004__x001A_Ð?ÂYÑÊ9¹Ð?QA~ä|_x0004_Í?\P.Ú-Ð?V A_x001B__x0011_Ï?ªÒá!ÃgÑ?Ðëc±®VÓ?X_x0003__x0005_jðÏ?Iø«ucNÑ?_x0015_(n6Ú_x0012_Ð?5Â ü&lt;Ð?øIñf±Í?»_x001A_¤¿òíÐ?fH=£¿_x0001_Ï?|.Çv!Ï?_x0008_Èx-TÑ?_x000F_ÇøfëØÎ?Ñùiã_x0010_ÊÍ?{Æ_x0002_i8EÐ?_x001B_Ô¬È5Ò?ù|¸­ÄuÓ?_x0018_, cÞÒ?Ìå¢÷_x001E_Í?x_x001E__x001E_chÏ?U_x0017_E_x0014_ÞÐ?i#µgÛÑ?.$¾8_x0001__x0002_¿çÎ?´_x0008_iÒ:Ð?XÐkU_x0018_ÚÒ?´_x001D_·vÒ?uðLá0Ñ?ª§_x0019_c_x001B_Ð?õvê^_x0006_Ñ?ðÖ_x0016_éúyÎ?ä¢.Ç@_x0002_Ñ?2õe:ÿ_x0012_Î?´üÚÖ÷"Ò?Ó 2é.|Ñ?+¨÷\GÑ?±A_x001B_Ñ?-_x001C_-k£ÝÑ?VÅ_x001A_Æ¼XÑ?¾¼w¤4Ð?§¿_x0014_EFÒ?P;c_x001D_{Ï?]û"ã®Ò?A_x0007_%°_x0019__x001C_Ð?ÚFxèÛ&lt;Ð?_x000F_®ôp=Ð?0:·g/·Ï?ø¨M`ÌÊÐ?_x0002_zæÈjÐ?Ð£tÁÑÐ?À¶3êe"Ò?_x0010_ÇÖÊ¨Ñ?_x001C__x0002_­°ãÏ?,#åq¸Ð?L_x0007_¾£_x000E_Î?_x0003__x0006__x000C_E#IÐ?n¥éË_x0012_Î?ód_x001A_ëÐ?ýüíZðÐ?_x0012_xìh_x001E_Ð?¹¼8$ÝÏ?5íû°_x0012_Ñ?Kgw_x0011_M_x0004_Ñ?)ð"®¾Ï?`;)_x0002_FÏ?&lt;I²/Ü°Ï?øx*;ÝÎ?n_x0003__x0019_*_x001F_Ð?DÊ½¡_x0008_\Ñ?ï77èQÏ?ª5'ÛÒÐ?Î -Ò¨ÇÑ?ä_x0005_\ÕÝÎ?ÓìCþ¿nÑ?_x0001_ÞVWÒJÑ?Uµwý=EÐ?£º²Eà_x0013_Ñ?*Õ³ÕÐ?õÌ _x000E__x001B_aÑ?¸ÃU_x0006_¬øÐ?|@_x000C_ürêÑ?|Éêæ½Ñ?Cåé:_x0008_Ñ?MsnÏÐ?@ól)Ï?y	3}EÑ?,êÏ_x0001__x0003_½_Ñ?Y³¼loÑ?ÛÌÒÐuÑ?¥§2_x0002_Ð?Zt²yBÑ?_x000F_3ÞKiÎ?Ù_x000F_Ù¬¦´Ð?ù_x001F_ ÷¹2Ñ?ÑÔOç'Î?_x0018_õ/ùÑ? %TcaÐ?6®þÍAÑ?Ý_x0005___x0003_Ò?$wóËÕÐ?eÈguàsÑ?&amp;Á÷±VÏ?]t_x000B__x0012_j§Ñ?Q_x0017_&amp;ºêÑ?¬ßKSCÀÑ?.ËS_x000B_ÕÐ?hÉ6_x0005_46Ñ?º`_x0002_ý_x001E_öÐ?_x0012_@ã$çpÑ?41~V½pÐ?ÉíZð_x0015_Ð?å].ÛD2Ì? å.üûÎ?¸_x000E_S¢Ñ?F[Í¶T_x001C_Ñ?R#_x0018_¸ËÑ?8.çM_x001D_¤Ð?ìÂOTÂÍÏ?_x0001__x0002_#_x000D_3_x0005_Ð?uwÊ7{Ð?;gU.+Ï?íB:ÜBÑ?æ¥"fýûÓ?©;	¤ÓÐ?¦}}©Æ×Ï?jîï_x001F_Ë_x000B_Ñ?Rw]=_x000F_Î?+:Fc»0Ò?à*¼_x0013_ÆÍ?_x0006_6ËaNÑ?_x0016_¶ZêÑ?÷_x001D_ ¡öÐ?r@ì!_x0002__x001E_Î?³¹NÐ?_x000B_ôqÊ("Ò?«_x0002_h=Ð?_x001E_g_x001D_i{çÐ?Eê¥oÒ¯Ð?= %IÖ4Ó?I»/kÕòÐ?¨_x0014_P¯Ï?_x0014_Bg_x0002_ÈÐ?U}ÁÿÕÍÏ?L_x000D_Ï?ø}Ä ªÍ?Z;kJ!Ð?$ÍÅ¹Ð?ª3_x0014_0Ð?)ìAtkSÎ?¦¼'Ä_x0001__x0003_`bÏ?­¦ÆxãÐ?Ø+{»îÊÐ?_ª¡¨ðÏ?_x001E_L_x000D__x0016__x001C_pÐ?_x0015_Ç¾¶#ÂÐ?²6_x0011__x001C_á,Ï?ÿ¨_x0019_ÃÐ?&gt;~ã!£Ð?_x0018_R_x0008_×ô8Ñ?_x0015__	`«¯Ñ?Sx_x0010_á/§Ð?C¾¹eÐ?~¿ôÑÎ?;wÅÌ8MÍ?Þ]¿!CRÐ?oCC²_x001A_×Ñ?ÏÐ¾ÎË?`sEUÖ-Ñ?±ÒSìLÒ?+à8T_x0002_cÐ?ä3_x0017__x001A_Ð?(_x0008_ÌÑ?-åUÂ¸éÐ?_#Æp¸kÐ?íaaÎ? ·ÆvëÐ?p{Õ}_x000D_\Ð?TÂ\»ôÐ?Ýã­ÏVÑ?Jx-:;Ñ?û+hRøÑ?_x0001__x0002_¦­ä0%Ï?Ñeä1ÁÐ?'wöy_x001E_Ð?Òc¨}MüÐ?_x0018_´I3k_x0019_Ð?¬_x000C_à3dË?~oï:bÔ?¹k[_x0013_aÎ?KTÍ\Ö|Ð?æVÀ~¥¼Ð?µ&gt;Ä4Ð?\_x0014_õ¨.îÏ?¨©Õ_x001C_ÈÏ?@!Lû;Î?_x0015__x0013__x000C_YßÐ?&lt;tµÛ&lt;_x0017_Ñ?¾,ö+_x0002_Ò?ìïç¾ÈeÒ?+ëOöC_x0016_Ð?j!îÄñÐ?GîËS°¤Ò?	_áÀ­_x0010_Ò?lÐ\_x0013_F=Ï?µ0©õGÎ?Ã¡ig×Ð?_x0015_E[rãÑ?ÓáO0_x001B_Ð?Iõ;ÆOÐ?__x001E_ÇÿÏ?O5D¥ÖÐ?_x0004_4/9 _x001B_Ò?Ãh±Ô_x0002__x0004_tµÑ?Ðá:Ý_x001E_*Ò?þ¥KâD_x0019_Ï?E¨_x0001_6Ð?yóFâèÐ?Wqø~	Ï?òú/â¾Ï?_x001B_ä_x0001_ò _x001C_Ð?^_x0012_xZÛZÑ?%ýïÆNÑ?Ðû_x000B_®Ð?f	ÎWBÑ?¶¾·¹ÂöÏ?$I²NrYÑ?~÷B¾eÐ?Déí6ÕÑ?·_x001F_}Î?ùT$_x0012__x000D_Ð?c=È2HÐ?	_x0016_o	Ï?ÞõÖCÐ?'¡[ZCÿÐ?û!ÄIòhÏ?_x0003_^Jt1gÎ?ú´U_x001B_°BÏ?íl6M¸lÑ?±fÌö$CÑ?OoÌÎÉÍ?,eÌ_U4Î?_x0004_¶L,X®Ð?Ì_x0018_NPâÉÑ?»1RjÅÑ?_x0001__x0002_Ä¯_x001F_ÍhÐ?ä¶óxçÏ?w	_x0019_ûµÐ?-ÌÏ¢9Ñ?\UÀ%_x001E_ªÎ?að_x0007_a@Ð?VÌæÝÐ?_x0016_}Å|qÒ?§ÖÓYªÑ?a_x0010_Î8ìýÏ?ÅÑÑ?1SrÜ²Ð?ßK?Q*ÅÑ?ð|x_x0012_ýÎ?+_x0011_N[¶xÎ?b§ôÏ¼ðÌ?n÷æëÍ?Ï}z¤°Ð?b¨fK_x000F__x0003_Ñ?WÝ0«2/Ð?µIéÖ_x0014_Ñ?+WéÀ-Î?ú_x0013_ÃX¥eÑ?^U?wè_x000D_Ñ?ãn¸eOÐ?»1%3:¦Ï?A&amp;	ÁfCÑ?_x001E_éÃÑ?_x0013_«_x0010_rçÑ?_x0003_¿Þ®kÑ?X_x0007_ñ_x0001_è°Ì??Óòñ_x0001__x0003_;Ñ?êJ±sÑ?7Í¹ý_mÑ?äëz°õMÐ?_x0005_ÍúäÄðÐ?áxS_x0010__x0007_Ð?ÂðëÙHÑ?N¡_x0017_±IÿÎ?pÑÖÀEÐ?B©ÔägÐ?Æß¹sMÐ? d_x0006_¡|rÒ?ÓõT{Ò?_x000E_|¢S¬MÐ?Y_x0004_è'Ñ?&amp;'W,CÐ?/øèùa×Ð?d]k#zXÒ?*º?¨ Ð?HÈáÅ_x001C_Ñ?àÊ'àçÐ?Û^QIr_x0013_Ñ?iE³jÑ?,H¹ñn_x001E_Ð?Yî;'Ð?ßp_:µÑ?ôÈ-ñoÎ?&gt;{¸?ïÐ?úÓÈÉÐÍ?å`R_x0002_9ÑÐ?2kAÐ?êÐ"äØÑ?_x0004__x0007_re_x0014_âPRÑ?ÝË._x0002_r·Í?_ÝRóe_x0017_Ñ?_x0014_4Ò c_x0017_Î?«1é_x001D_`NÒ?D0_x000D__x001A_àÏ?-)ò_x0001_rÑ?½ÓöýÎ?_x0018_#çl~Ò?øÙá!GÐ?±aF¶¶MÑ?êÙUð_x0003_Ï?ZëÚ®_x0006__x001E_Î?¬åW÷Ð?Ò #äè!Ñ?Ò#£Ñ?¨Ó+¨Ñ?n`¢_x0014_Ï?_x0005_ö)îÐ?¥þmIÏ?ïäIä~­Ð?_x001D__x0014_Q¼_x001B_Ñ?üÏRaUÐ?nþ-_x001C_3½Ð?úLìñ_x000B_Ñ?sSÎ¶&gt;Ï?)·ô¯Í?_x001C_mÎý_îÎ?xÝÿ¸Ã_x0017_Ñ?úM_x0018__x0019_£sÏ?ù#¥_x000D_½Ð?íý_x0001__x0003_ÌñÐ?Ös±eýÍ?#J¬æ_x0005_Ð??È¶Ð?ë_x001C_¾»eäÏ?õ"FHJÐ?ÿé×_x0016__x001F_Ð?¢L_x001D_ëú&amp;Ò?iÏ#©ÏfÑ?k8Ã¤ëÏÐ?¢%ÙIÐ?¢ýç_x0002_1Ð?Ïmà²XÐ?_x0001_?¹®ÜÐ?eöÂôÏ?ù·Xj+»Ñ?:~ û2Ì?¹w(,çeÐ?éË_x0012_Ú_x001C_ÈÐ?_x000D_^µ._x0019_Î?h_x0001_%ùfÑ?_x0008_6_x0001_r3Ð?êÃp_x0003_¢°Ñ?/ìónËÐ?nfpµ_x001D_kÏ?Üp&gt;»SÑ?N­_x0019_8#Ñ?_x000E_Ð©_x0014__x000C_Ñ?$¾Mú¶zÏ?8_x000F_¯ÍáJÑ?ô!òD)ÄÑ?Q@Ëö_ÊÎ?_x0002__x0003_(§Ô_x0005_ÇÎ?Õ6_x0016_üûÐ?{nâp_x0013_Ð?_x001F_È?rÐ?Tb_x001E__x0004_­Ð?bw×	_x0011_Ð?yÄpûiÎ?rFd¥YÔ?TR#&amp;ÑÐ?_x001A__x0017_ô®Ï?eÖ*_x001F_iÎ?y3Ïk½Ñ?ð_x0006__x000C_/kÒ?½'ðKOÎ?ÀÑaÊuïÑ?ÚX¸îöÏ?:ÿ48éDÎ?ºþ·]Í?â*úm­'Ï?_x0006_Ã&gt;_x0015__x001C_Ñ?©4ÞxJÑ?j_x0003_ ¨ÒdÐ?8_x000F_nz_x0015_wÏ?V_x000E_YóÐ?ÿSÉÐ?VçNh;KÐ?èËú_x0010_hÐ?HÐÐÉÑ?_x0018_2JyÐ?c@À&amp;ÍÑ?_x0001_ÞCëyÉÑ?7D¬9_x0001__x0003_&gt;AÏ?¿¯8î_x0014_Ò?çÊM¼Ð?Ö~ÌÐ?âNT«a_x0014_Ñ?£ÖÛ5¯QÑ?=EÔÐ?ÿ¾T1!Ñ?n_x0011_-ì_x0001_vÐ?L0§?znÏ?g||~åÑ?{ê¹£YÓ?â³_x000F__x000F_÷+Î?êqf2EÑ?x8[D=Ð?_x0002_9§¢Î?-_x0003_b9«Ñ?_x0012_Ï»Ù"_x0016_Ð?x¼}¤WsÑ?¢_x000C_&amp;¥Þ#Ñ?n_x0018_Â_ò_x0016_Ñ?_x0016_â¢z¸CÏ?_x0008_¡|Gª_x000F_Ð?åi_x001D_ÖûÐ?_x001E__x0003_JcÄÐ?_N34ÖÐ?¥\v 2Ñ?¼_x0013_Å49Ð?M_x001C__x0010_È/\Ï?[×;×ô°Ð?Nqþ_x0018_*cÐ?¶/á1Ð?_x0002__x0005_¦_x000E_ð_x0011_Ü_x0008_Í?ðú¬¡ZÐ?^ÞE_x0003_S_x001A_Í?¯ùºÝQÑ?H-Ræ±Î?l_x0005__x001F_ç_x0015_)Ò?Uë'õ6áÐ?[_x0002_9#Ñ?þA@CÑ?Íº_x0005_&amp;îVÐ?_x0013_¹ðvËöÎ?_x0007_çàX¨Ð?¼VÅ?ê)Ñ?_x0010_VésÏ?î¡&gt;ÞÍ?W\_x000E__x0007_ð_x0016_Ñ?6.ÐþºÎ?J_x000B_TÇZyÑ?¤3D¡þ_x0001_Ð?Ìõ"I Ñ?U®Ð'/Ð?7²|üfùÐ?_x001F_z_x000D_¸%Ò?9UÇ¹´ÓÐ?ÕI_x000D_°Ð?m^x&lt;u_x0011_Ð?1cê:õÎ?Öz~ðÝÏ?7ål_x001C_æaÑ?½/Y«è_x0017_Ì?c¶CÐÒ?V$_x0004_v_x0001__x0002_e_x0014_Ò?ü¼?ßbiÐ?_x0017_»g«Î?O£_x0015_D§+Ñ?Ò:PÈ	Ð?Q,`°}¤Ñ?G¦2!ñ·Ñ?ÎÛmüøÎ?(_x0012_èjµCÐ?óg%_x0008_ôYÒ?û4g+`Î?°"×æ°Ï?ØùL´ÈÐ?fhUì_x000B_.Ð?GÎ £ý(Ñ?7ÊöçÔÑ?ÏwÐïÍ?Ýx+Þ~ÅÑ?5ÿ7_x0010_o/Ð?½D_x001C_`cÍ?_x0015_bO&amp;XÐ?_x000B_N_x000E_«_x000E_Ï?R)_x001C_{B÷Ð?N	Ë¨rÑ?_x001F_p&amp;´Ð?ÒR½ëÅÊ?D×5ÊÑ?hÉÑýñÒ?¾_x0007__x0016_Ì8àÑ?$úñ£`&gt;Ï?ÅÍ±¸P~Ò?c_x0003_ÕòGÎ?_x0006__x0007_¨Í_x0002_bæÐ?îÃÉ;çÐ?Ì\_x0010_ï\Ï?yBÊËÄÐ?ÄE_x0003_.¤#Í?2dÇ_x0010_Y1Ï?KêeP¸Ð?8»ND¢Ð?D.Æ®voÐ?"'T{¹Ð?Õü9+¿Í?D^j;¬NÐ?_x0005_vºüÐ?áÛ4_x001C_ÄÎ?L_x001A_Ï&amp;?ÛÏ?_x001E_Æ_x0004_Ó",Ð?_x0008_ÏÓ1$Ð?3í°ÚùÏ?&gt;°×5·ÕÑ?_x0018_iGkbÅÐ?_x001B_s_x000F_¨uÎ?*5¯è Ð?ºÜ_x000D_­ÈçÐ?¼cH _x0004_Ñ?yNð2_x001D_Ñ?4c!_x0007_/Ñ?Ús05ÎÐ?_x0003_H_x0001_¤m_x001B_Ñ?ÿ'&gt; BúÑ?Tù9ÑÃ&lt;Ð?Z8uÛÏ?¬*óç_x0002__x0003_UïÍ?ä_x000F_TÒ	)Ó?¶Bó!fÐ? ÿLáâ_x001C_Ò?´6é·Þ_x0012_Í?ìóªøàÑ?_x001B_×_x0003_yKÒ?dHßË_x001D_uÏ?i%k4îÐ?Xèß§qÍ?+ôÐÃwÑ?¦¼Uu¡.Ñ?*8_x0002_]×wÒ?_x0001_?_nQÓ?_MÙÓôÑ?0³_x0016_^Õ_x000E_Ò?!r_x0019_$dÅÐ?sÿj/5Î?[Ý&gt;-Ð?ÝÈW~_x0016_ÂÐ?ø.ÂEI/Ð?_x0018_BüÛ©Ò?Ã9öEm·Ñ?ÂÇm­9Ð?átÓìâæÐ?ô	Åee±Ð?Oºw'Ð?9ó_x000E_VÐ?è(µä¶Ï?Ü mtHuÑ?b+b'¹_x0014_Ð?xÝq.ÕÑ?_x0002__x0003_ÒÄÓ·zÐ?Ug_x0013_rãÑ?æýâ_x0018_$Ñ?Ì§!i_x000C_»Î?bº_x0013_µß~Ñ?_x0003_ÿ()óÕÐ?ê_x0002_||1DÑ?9\´»ïæÏ?#¼HóÌÐ?æî;«Ì¨Ð?¦¼ì-ÖaÐ?_x0015_ìÍ;Y_x000E_Ð?ò|íæÐ?%_x0013__x001E_=_x0001_Î?Nj_x0001_Í%Ò?lçÔ©ºNÑ?Ã_x0015_±^dÑ?,^Zk[&gt;Ð?×§)_x000F_Ò?;qj+Ò?µy_x0011_B£3Ð?s_x001F__x0006_íóDÐ?u©Õ	õÅÐ?k­§_x001C_&lt;¢Ñ?%áø^ÉÐ?fÏ)åqÎ?×_x0018_³"Ñ?,×¬_x0016_1ÉÑ?5³»øCJÒ?ZZØ_x0015_ZÐ?)_x0018_VÄÐ?Ã¬Ñ_x0001__x0002_ÞÐ?G1l1¡éÐ?8ÿ§ó÷@Í?Ý-ÒC_x0018_Ñ?5ºÌ&gt;_x001E_SÑ?Íyô0YâÒ?_x000F_Öãô¢Î?D³rÃw_x0004_Ð?nÔi:À/Ð?Ä¦K¨×Ð?~!VdÒ?1í»]Î?òê¡X}_x000C_Ï?ïºÔûøËÑ?ü_x0012_ÿ_x0010_Ã_x0014_Ò?¸¯:'_x0004_Í?¨O$º&gt;Ñ?kõÅ7Ð?H&gt;_x0006_×"Î?;Fj&lt;åÑ?VéÍ&gt;BÒ?²AØã-Ñ?½~5$ªË?Ê4¿Ð0ÕÐ?r¿Þ½ÂÐ?üÜ}p°ËÎ?CØFìÑ?IÂ_x0017_;_x0012_jÐ?©s&lt;I:"Ñ?D_x0006_X¼Ï?¹ø¦¶Í?_x0015_½;_x0004_Ò?_x0002__x0007_fÐÝûz!Ñ?Ò_x0016_iô&amp;_x0019_Ð?ôJ@©_x001D__x001E_Ð?æ÷Ã_x000B_ûÑ?2Â_x0012_ÞÑ?&amp;¸æfÐ?æ¤_x0008_°_x0016_*Ñ?_x0007_çÐ?Î@ñ0jtÐ?*8Y:·Ï?ó_x001F_´§¦Ð?ÊW@ññÒ?_x0003_ÏkÎVÑ?0·°ß°\Ñ?+_x0014_J!UÐ?Ç¼âÝÀ_x001F_Ò?!iVþ°´Ï?_x0004_{B9^MÑ?GÁ_x0004_ìC\Î?XÓ¤±_x0005_Ð?§	(Ý_x001F_Ð?·&gt;àé_x0017_Ñ?u_x0001_ª±Ò?/Që\_x001B_Ð?À&gt;_x0006_0_x0013_ÓÏ?üØÍ[¹_Ñ?gj_x0007_1¦Ð?ÁæßÃÑ?N_x0003__x0016_ét_x0002_Ñ?Ógô(_x0015_/Ò?_x000F__x0005__x000E_ =Ð?f;Ýá_x0002__x0003_ñYÑ?ÖÄB_x0004_êvÐ?þÜ°Ç®Ð?ÿÓéêÎ?ó_x000B_»ð`Ñ?r`_x0014_\8åÐ?VöýÆæÐ?ºµ°qÑñÑ?_x001E_¼?V_x000D_Ñ?¢_x000B_ÓàbÒ?t)Î_x0007_UÑ?"ÝÍ!_x0008_Î?È_x001E_ºË8_x0013_Ð?_x0008__x0002_ÃOWÐ?Í_x0001_s=_x000F_Î?+¿mëÏ?s¤æPºÐ?_x0008_i×nÞÐ?_x001A_=e%VÎ?Ký´_x000B_1Ó?`ü]8_x0002_Ð?*sG_x001A_.Ð?ÌÌ/$HêÎ?x¿ß¶âHÐ?Ê4Ê_x0002_ÉÐ?"É[HÝÿÎ?ò_x0003_à_x0013_|Í?k_x0019_¸ÚaàÑ?í 0c¿ÁÑ?_x000E_açHÏ?ÿ»I}û_x0001_Ï?òß_¾´Ò?_x0007_	¢_x0005__x0010_fÑ? _x0003_ÞÆØ~Ð?2ñxQ¸öÍ?ÅõvÑÐ?o[b[_x000C_Ñ?RþÈÞÎ?{_x0010_ðHzæÎ?iÜ_x0002_®Ð?+FhÄ\ÕÐ?¸4ªð¿"Ð?,u&amp;»DîÒ?²jNAGÏ?ÒÀ³|_x0006_Ð?q_x0008_ÒSåLÑ?ºêZg_x000D_Ñ?,DE»çVÎ?&gt;L_x0001_mM_x000C_Ð?z\_x001A_ICÑ?_x0008__x0019__x000D_kÆÐ?"bîIDÑ?ô¾@õ1+Ð?ÿzÛÄ_x001D_Ò?R,¿)Ô_x0012_Ñ?T®uØ_x0004__x0013_Ô?}8A½ÿÏ?ê2_x001C_§ÕÐ?{ÿV	Ð?q\_x0006_ïôzÏ?&lt;?_x0002_\Ë?ZÖ_x001F_ÓÔÐ?ªÐ±@dÐ?w¥¼7_x0002__x0003_ô3Ñ?ýG_x0001_rë_x0011_Ñ?¡Ô}ÃBÐ?}Ù2Ïß¿Ð?_x000F_Ö	ôò§Ï?_x0011_àÐê÷Ï?_x0012__x0010_sYþÐ?g×[LñÐ?_x000C_}Ïn Ë?»©öziÐ?R"³NW"Ò?++®_x0003__x001C_Ð?µÙý_x001E_`Ò?~7jàÍ÷Ñ?e³AJ_Ò?ÏF&lt;XÍÎ?¦VJoÅÐ?´¨×va_x0014_Ð?UôyØHÑ?[ìz)@ÄÐ?¢ltÂ-eÑ?_x000B_1d_x001D_$Ñ?Zo­_x0015_º,Ò?_x0004_;¢ÂYþÏ?xJ_x0005_ß§Ñ?]_x0019_=Qú Ñ?Á Ç'rÎ?rà_x0003_°#Ð?Ø¦[_x0006_Ï?·_x000F_sdéÏ?@íPë0Ñ?èZ_x000E_B!Î?_x0001__x0002_÷ |2ðÒ?B(rZðÐ?_x001B__x0007_¡×ÊÐ?õï_x000C_ Î?ét¡p_x0019_Ð?¿Ñ¾?ó_x0004_Ð?	®àz[ÊÎ?¤^DHlÑ?áä»ò\ Ð?lØvÁö_x0019_Ò?ú£¸Aô©Î?øÓxaÑ?øq_x0015_Ò­¿Ï?/\_x0016_þ_x0002_µÑ?_x0004_Wd_x0016__x0014_¯Ë?TwyàÐ?õ»MñoÏ?_x0008_²j;Ù¯Ð?mÄô¥óÑ?_x0014_'òRÑ?ì3p2'Ó?rD_x0005__x0006_4Ò?~½(ò6Ó?.Ã"ô$_x0018_Ð?_x0004_ò_x0012_¢M_x0016_Ñ?±Ñr_ÓÕÐ?_ë)Ù_x001F_Ì?ñH4ìHÐÐ?~EÅ_x0013_Î?W_x0015_[üßÎ?¾jqøÎ?$íÒ_x0001__x0004__x0002_PÐ?D¶°}!AÒ?./Ôw1.Ó?ªÝMÑ?}_x000C_iRÐ?Ô¼_x0011_ã_x0019_KÐ?EPRÙpÿÎ?_x001C_¾¼¨3_x001C_Ð?IÈåOúÐ?Fþ_x001B_ ¡Ñ?Ûï¶`GÒ?útPÞs«Ñ?DX¶Q,Ð?_x0007_ÏµòLÒ?¡Ý_x0003_mIFÏ?Äì$P{=Í?¦&lt;3ÞüeÑ??á_x001B__x001E_9ÖÍ?%|Å.odÌ?fýòMöìÎ?Ìx_x0001_Ký.Ñ?Ñ_x001E_Ü1Í?&gt;v¤+`Ó?(G«ÄJ=Ñ?J_x000E_óIj5Ð?¶Ä{.Ò?Y3tú1)Ò?XD;©ÛEÒ?_x0001_èNC¶JÒ?U-ÊF×Ð?\_x0013_a]AË?û_x001E__x0007_EÐ?_x0003__x0004_¼hw¶ÁJÐ?®Ér_x0004__x001F_Ð?_x000B_scgÐÐ?_x0013_=çèÐ?ÔjÔ_x000D_K£Ñ?`Muq°9Ð?ï_x000E_mwtÒ?ÆænuÞbÐ?ÖC}_x001D__x001F_8Ò?_x0006_êJ#ÀÑ?¨^&amp;^_x001F_'Ñ?«Ýp?Ú~Ò?,!_x0001_HbÎ?¹ÝÏQ=_x001A_Ñ?ró1g_x0003_¯Ï?"¢\¾ÎCÐ?S°_x0004_ä(Ð?àþ_x000F_²«gÑ?ª8$9¨Ñ?¸NÊT_x0010_Ò?ÿçSOåÑ?¯L4GÑ?CÙÌVÑ?±_x0012_.³þiÐ?HOëKõÎ?Êá­szÒ?_x0005_2kK_x0012_qÐ?WÂ,æÏ?yÀÒº_x0005_Ò?:RCGC_x0002_Ó?B_x001B_qÂµÐ?Ê'¨L_x0001__x0002_ûÑ?¬yV_x0013_ÐÍ?f7ëÅÚ_x0003_Ï?O²nÑ?¥Þ÷X£®Ñ?ûõTÚ·{Ñ?Êöøã_x0013_\Ð?I_x0016_d_x000E_CÏ?Ñ}ÃZ¾ØÍ?aµ·_x001B_5ØÐ?|¾ëlúVÐ?épÇÛ_x0015_¼Ñ?×Sì_x0015_1Ó?Ù_x0004_ü_x0003_éØÐ?,_x0001_[môÍ?¾¤¾![ãÎ?óî=üYÐ?'ø v_x001D_Î?_x000F_Ëø±	ÁÑ?:Ä_x0014_(DÐ?·ôø_x0017_XhÐ?_x0002__n.L®Ð?_x001A_	&lt;[Ï?ÙÉ)Ñ?¼_x0002_!L%¢Ð?ô_x000B_lf_x0003_ÚÑ?_x0010_ÙDÃ7Ð?ïÎ:ÐsæÑ?ÏA ¿%Í?j[á÷ëßÑ?rAo{&amp;¹Ï?ï|&amp;_x000D_»Ï?_x0002__x0003_túCÂÐÅÐ?É³Ë²ù_x0003_Ñ?¤^sjÅIÍ?.RR%^Í?u!LÂ_x0007_Ð?Ä+ý_x0011_Ï?_x001A_.$v´Ï?¨¶&gt;l¡Ñ?]f_x0001_HêàÏ?½vïhç[Ð?y_x000E_Þ_x0007_ÊÑÏ?_x000D_ó_x000F_Ý_x001A_Ó?/µ÷ãàÐ?©/¸·íÐ?*RO_x0015_Ï?_x0016_ÄBXÙåÏ?©PâavªÐ?¬_x001C_×FdbÐ?6h_x0008__x000F_ùÌ?¾ò(_x000E_Ð?TJÑÙçØÍ?__x000F_Nz/Í?¯_x0012_]Z8Ð?NaÜè"^Ñ?q_x0012_ê¾-ñÑ? m_x0014_Â_x0013_cÓ?8,øË Ð?ØHßü/Ð?_x0010_Û5Áë;Ð?Y°_x000F_ï+eÒ?´® OÊÏ?_x001B_ÓÈ _x0002__x0003_LÙÍ?i@\åÛ&gt;Ð?$Y_x0002__x0002_2=Ï?ã_x000F_ Àÿ¨Ñ?¶I±ªÿkÐ?7ù¶ìXHÒ?º_x0014__x0015_æÑ?_x001C_Þ«¸zÐ?c_x0001_uý_x0006_*Ñ?P1Ô6 SÎ?	úW¬5_x0008_Ñ?!e¼¬XÎ?`·_x0014_sÀÍ?©\Èë_x0016_Ñ?Òª&amp;_x000C_Ð?`íj¼8fÏ?ü=º_x0004_lÎ?nÀ'é_x0005_Ð?_Ê:CÐ?UÞ_x000E_Á_x0012_¶Ð?_x000C__x001C_5ÇUóÐ?¡Üu_x0017_ÕUÏ?_x001B_1Ã%øÍ?ó!âqRUÑ?bây _x001A_Ï?Ù	5ª_x0014_¶Ð?P¹­FÌÍ?IÀKÔ8»Î?Í¤íÑ?[:_x0001_U@Î?rÊmV_x001D_Ñ?Å¶V Ð?_x0008_	Ã_x001B_¥}ÅÂÐ?U­w[Ð?\%Õ_x0007_ Ï?ÓÉ_x001A_G;Ð?1ÝÃ*Ø@Ð?]lÏ9èNÊ?}ÄrÂÐ?%W®"Ï?sSê\nÏ?_x0014__x0002_.^÷Ð?-;B­Ò?jë]ÿmËÑ?N(£ÕÐäÐ?­æzItÐ?@_x0012_õ_x000D_ãÐ?_x0005_P-.ðÇÐ?_x0014_o_x0010_Á³³Í?A¼_x0014_âÝBÐ?ÿw²_x0008_áºÏ?yé@GLÑ?²F`~Û_x0017_Ó?=/ó_x0006_'aÏ?«}EM_x0018_[Ñ?¤òïÉ9Ñ?PwL»DkÒ?w_x0003_{bíÎ?_x0019_³Â!hÏ?&amp;c@Ö_x0004_'Ò?¡}_x0007_Ø]&lt;Î? o_x0005_\ÑÎ?pIËtÈÎ?5í_x0001_Ê_x0001__x0005_pÏ?`_x000E_RN¦?Ñ?f}_x000D_HcãÑ?ÈÀUf_x0003_Ï?±è¸®ÃÑ?	ã_x001F__x001A_±Ï?_x0005_#_x0011_#Þ÷Ñ?Ñrô_x0016_,¡Ð?YúÈ_x000D_âÆÑ?¾_x0014_UÊKÙÍ?¦S²_x0005_dÁÑ?-±wü«HÐ?ï_-U*÷Ñ?«*_x0013__x0004_&gt;RÐ?$æm`&lt;ÑÐ?ë úÇ\ßÎ?_x0006_ _x0012_½úRÏ?Äì¦Ñ_x001B_©Ð?¶U[¼ïlÐ?ÿIoh0Ð?UóÿËÐXÐ?t?³ÏÑ?ä±x£_x000B__x0006_Ð?_x0002_Û_x0008_àÏ?ðæ´ßÑ?n¿êé¼_x0010_Ð?*û_x0008_~Ñ?áNLûÍ?"eíp»_x001B_Ñ?dsæ·ëeÐ?m9Ð?®j à£Ñ?_x0001__x0002__x000C_ò_x000F_[õ_x000E_Ñ?ñQ¸ÄKìÏ?òkK9OÏ?`v_x0008_B³Ð?f£¤Xu&gt;Ð?ÚùHªnÍ?£t_x001C_Ñ?ÐV_x000D_Gû_x001F_Ï?_x0013_ã1¡ÆÑ?±_äIÐ?¢£ØPÃÐ?£3_x0017_$_x0016_Ñ?\_x0006_ÌT"¯Ñ?y^_x001B__x000B_[Ð?'oT2Ò?7@_x001D__x0017_ÁÑ?&lt;Ó_x0018_&amp;_x0004_Ñ?§0ß°*Ð?Ð¿k.ÍkÐ?éEY=ªÐ?pÅWÎ^&lt;Ñ?Á ÓL_x0017_Ñ?ônëÝÜÌ?¢z3öÈqÐ?_x0014_F=°ËÑ?|½_x000C_ûÎ?X*q^_x001B_íÐ?ÎYc_x0014_¨_x0003_Ò?êKJÂÐ?ßÂT¼Õ:Ñ?5_x0003_ÐduÏ?¸à_x0005__x0001__x0003__x000F_-Ï?Ã¥ÀSÐ?¶êd£ÇßÐ?Ã2oDÅÐ?Éúûï_x0004_Ï?Kp»_x0018__x001C_âÐ? miäkÏ?Ïe_x0012_o2µÏ?Mp_x001B_eÐ?~âã â3Ò?_x0002_Ö_x0014_âÒ?r«é&gt;½ÉÐ?_x000E__x0014_ÀHÑËÑ?E]O_x001C_Ð?tèYöÑ?_x0007_o:¡àÏ?F,_x0011__x000D_©Ë?_x000B__x0008_ê+Ð?¾2ì^YÒ?ÆÆh3ðÐ?_x001E__x0008_¥àØRÍ?ÿ_x000C_Ò?Äi®R8Ð?_x0013_µÔ_x0016_È8Ð?_x0014__x000E_&gt;YÏ?4Ø#MÐ?ãx:_x0015__x001E_WÐ?2C7AâÒ?Îz­ÑýÇÐ?.án _x000B_Ð?¬és·#Ñ?È¸_x000E_PÏ?_x0001__x0003__x0002__x0008__x000D_Û6Ñ?óñþ]ÏÐ?_x000B_nÂãÏ?v²ê_x0010_¡ÉÎ?_x0018_«]_x001F__x000D__x0007_Ï?yÍjtÑ?x0Ì²9Ï?EÁ¯½uÐ?_x0003_¬åñ_x0005_Ð?¤|/ÿFªÏ?êQ^ßÉÒ?Þ_x0019_pëzÑ?Ap_x0016_)¤Ð?#%«´\êÒ?ZöQè»ÞÏ?É_x000B_©Þ_x0012_TÑ?Â×óã³_x0018_Ñ?Áº¡*ßÐ?Ú_x0007_K«5*Ï?_x0019_½¬£&gt;Ð?_x000F_n_x001E_ô_x0008__Ñ?ûb¦Eï[Ò?ßòéZ:Ð?]_x0004__x0012_M&lt;Ñ?]y÷#_x0001_Ð?¾ªêâÕYÑ?ÁN9\ïvÐ?à_x0011__x0002_ëôëÑ?dÃ_x000B_nªÏ?ßÇ`iCfÑ?=mÌ_x001F_£Ð?òµ¾P_x0001__x0004_zÑ?}¹5.Ñ?ª_x0018_Y`Ï?!Õ/Z_x000D_ÐÏ?0k ¿ÃÑ?²ãy#_x0016_IÑ?YP9ü$àÐ?Â+=£NÑ?¾Ô_x0013_Ó%0Î?¨¤ì:VÑ?­_x0015_ê_x0007_¨_x001F_Î?_x0002_ék_x0011_ªÑ?öH¼Ë_x000D_Ó?Ô"s­láÐ?Ã_x001A__x0007__x0013_W¢Ò?Vê¯°n·Ë?6W%î¾àÑ?¯²_x0003_B,ÙÐ?fM·2Ð?ó+?¬(,Ñ?^ýÁ_x001C_ì3Ó?{[Éáâ1_x0001_@¤òrùÿ?¿û1ß°ý?Åà_x0006_öéû?$e´Âü?_x0008__x0003_R_x000E_nñü?_x000D_°_x000B_DOÿ?_x0018_tÃë/Òþ?_x000D_Ü¤.Ì_x0008_ý?Øà_x0008__x0001__x001B_þ?n_x001D_E)·þ?_x0006__x0008__x0002_ÎCz}3þ?,a)Á_x0014_þ?ç'ÑÊ_x0005__x0006_@13õÕ`þ?¾d=r_x0007_{þ?O_x0002__x000C_²ÿ?nÓ5Íþ?"³:_x0012_.ÿ?¤Ö,_x001D_ãþ?a)Î¼ÜA_x0006_@¼~fêæ__x0006_@?T6zD_þ?HJt´Pÿ?/l_x0017_/_x0005__x0006_@nÜ7fùO_x0006_@_x0018_Ý_x0012_\Ôþ?¡±xyÿ?"F_x000D_ÛFÄý?\J]k_x0005_ÿ?B®C_x0011_ùþ?2iÕMþ?ÛGí_x0008_&amp;¢ÿ?_x0001_n=a.&lt;ý?a8Ç½[äü?kú_x000D_^jRÿ?A¤Èî_x000B_ÿ?0_x0010_õCý?ç_x001D_I"_x0004_	þ?_x0003_ôÏ¡}ÿ?_x0012_S5]Ñþ?yg_x0018_lWÿ?ÇóoÕ_x0002__x0004_~_x0003_ÿ?Fy[°H!ÿ?Ö!j_x0006_õÿ?¢I]G~._x0002_@Ìy	,þ?_x0001_ê7Ï9ý?ÝÊÚþ?°6pÕjü?_x0002_r8BO_x0002_@î"Çó£ý?xH_ä__x0002_@\Á_x0005__x0014_vÿ?J Ôcÿ?M×¤æ_x000D__x0002_@^_x000D_ãÍ|þ?=F'wxþ?ïÌ_x0017_õ_x0005__x0002_@Kþ¾ò	Øÿ?La~0ë_x0011__x0002_@ _x0008_ýd{_x0011__x0002_@1sÀ¦ëþ?bý7]v®ÿ?.m~0þ?Á_x000B_h_x0016_	þ?.ÑaÀwþ?ÚR+&amp;Bý?þù×¹_x0007_ÿ?:ö?_x0011__x0017_¢ÿ?"«Ã_x0013_ñ±ÿ?%p×Ðxÿ?øÝ_o¿ü?_x000E_»Ü©x_x0008_þ?_x0002__x0004_T_x001D_wK_x0002_@ÁdìËI_x0002_@gV_x001D_üoþ?h_x0010_ø@EÓÿ?x_x0003_Îä¤7_x0002_@ÕS_x0008_Ä_x001A_¸ý?"ü_x0008_Æñý?q__x0015_Øþ?[Jóu÷þ?_x001C_ _x0015_º5Ðÿ?Âiq6læý?Ó`Çÿ?ôÐ_x0001__x001C_õý?bIÓæ¸ü?m_x001A__x0001_çº_x000F_þ?_x0016_I_x0001_RÀ¡ÿ?Tn1"DSþ?`²îåÒÿ?¢¨MÒ²ÿ?YöÉ_x0010_lþ? ²oñ_x000B_]þ? Ô;aá_x001A_ÿ?$¶z_x0013_=éþ?á¬ä°Xþ?PÿKÁEÕþ?U[=_x0008_ÿ?Ø¾+Ýu×ý?*_x0008_©_x0011_Ô_x0011__x0002_@³_x0004_ZjòÌÿ?jÇÉ_x0015_þ?_x0015_&amp;ÇÈ"_x0002_@àNÑ_x0012__x0008__x000B__x0018_^þ?IÙ4ì_x000D__x0008_@·_x000D_!ß|ÿ?¢£,j_x0011_ÿ?ýGÓõþ?ª-_x0004_;t_x0008_ÿ?3ðB#ºÛþ?_x001D_-_x0005_¾ãùÿ?_x0019_2ï·ÿ?.¬Îììÿ?_x001B_ë&lt;ÉTÿ?eË±¡_x0005_³ÿ?l_x0018_ÄÖþ?²2#­èþ?¶þÕ^hý?Ën_x000F_GÌÿ?ÖV&amp;B]2ÿ?¹_x0007__x0007_-ãÿ?ã{xL6ý?ÄU&lt;;ùûþ?LÎxUÁQÿ?°W8ug_x0019__x0008_@r­&gt;äÇÑÿ?³_x001E_X_x0006_°jþ?u)ø_x0002__x0003__x0008_@_x0004_ÛKÑÿ?_x0004__x001D_Sä_x0002_cü?Bò	l¹þ?_x0002_¸_x0003_ÚVþ?æ_x001C_ôÑqâþ?8õ_x0008_`q_x0001__x0008_@[_x000D_%8ü_x0011_ÿ?_x0001__x0004_¬»Òù_x0008__x0001_@&gt;ë±_x0003_ÿ?¶_x0007_ê\¸ÿ?újm±»ÿ?ND2Y_x0001_@_x001D_¿'_x0001_¶þ?_x0003_[_x0016_´ûXÿ?_x001F_xf_x0011_ý?ºÂ9F_x0005_g_x0001_@EÐo_x001F_Çý?¦_x0016_ÏÉ¨ÿ?Aî²Zy_x000F__x0001_@DIdù	tÿ?NÙy¸]Ûþ?í¥c_x001A_l_x0001_@_x001A_êÿÿ?_h«~_6þ?÷$*Èóý?$&gt;y"_x0003_¦ÿ?_x001B__x0005_ÊºÐ_x0010_þ?E_x0004__x000F_]eÞý??_x0003_Yx¤Iÿ?LO00ÿ?_x0004_=·H¹ÿ?2_x000C_gæk±ý?óU_x000F_Tyþ?Yûc_x0002_Ç,ü?ª_x001A_Ùþü?7`_x0015_²_x0007_qÿ?¡ï­ìw¬ÿ?ýNV Vÿ?_x000D_ä$4_x0002__x0003_úGÿ?ó0_x0015_Ïÿ?údP\4þ?À9_x0013__x0001_ný?_x0017__x0005_ _x0006_Â±ÿ?_x0017_÷_x0007_=xÿ?6qDãþ?ñxP¨/Vÿ?z2ÖÍþ?÷®Óý?l_x0008__x0013_ñ"ý?´b_x001D_¸_x0002_@ü2ðüþ?%úê_x0001_òþ?}òüYP8þ?&lt;Êµdÿ?æT¿8'¸ÿ?A´f¦u_x0002_@ÇmÑmçý?_x0007_sÌ_x0002_r8ÿ?ä)¦^¨_x001D__x0002_@9,àÎÅ¬þ?9_x000F_I\	þ?xÅ_x001C__ÿ?ì_x0011_d³Mÿ?T~ñ?Gèþ?+ë42ëÿ?{Ü_x0001_¨Âý?åâ_x0007__x001B_¥ý?ùt«=¸zþ?ª7_x000D_cOþ?çZ_x000D_åÏý?_x0001__x0002_@-ï·Fþ?_x0001_héÞÑü?!?dZßþ?å)í&amp;ý?n:"ÿ?J:_x0016_!×hÿ?8,`%_x0003__x0001_@©¢.üM±ÿ?úÉ_x0018_(Dÿ?¯'3þ?_x0004_ÄtFêþ?YÞ]ð´ý?¡¹ì_x001C_°_ÿ? FË-×Ìý?øÆtC;þ?¯yæhm_x0016_ÿ?É°*H÷L_x0001_@ÂÊl)$¬ÿ?¹ªÙu]yþ?#s¯§yQþ?µxÐøFïþ?_x0016__x000F_i8ýþ?RU_x001F__x000F_NÐý?Ï4ÌGz¹ü?_x0016_RÑ%_x001C_ÿ?_x0003_¸éE¹(ÿ?µaÇo\_x000B__x0001_@(ß¸O_x0019_Ùþ?V£_x0013_î­ÿ?[ïDÓÆ_x0013_þ?ñ¶a3ÿ? ÏY[_x0001__x0002_"Äý?N¢î_x0018_[_x001D_ý?S_x0006_fEØ_x0003_ÿ?pÍ§Nþþ?Õ!oÐËþ?C#&gt;rÂSÿ?hø_x0015__x001D_þ?ü_x000E_«#_x000F__x0001_@óu&lt;8K_x0001_@(5öÍ¤ý?Of_x000D_ö&lt;ÿ?;_x0012_wÒKëÿ?jÑ_x0006__x0011_ý?cSAl ÿ?ì(;ßþ?b_x000B_Ó.þ?k'¡_x000D_Àÿ?óæW÷Eÿ?Ìð_x0006_9|ý?Ìú_x0013_+Yiÿ?Ã&lt;p$öÒþ?Whà_x0013_Óþ?ÁQÛ7B_x0001_@¶_x001D_Jíéþ?R1eXþ?d-ÿ8 ôý?MEtLmÇý?òK	_x0018_¸éþ?&amp;WC_x0012_éý?óäÄÿ?¾2âµ_x0003_þ?Ã_x0011_{_x0016_Ìþ?_x0001__x0003_M_x0016_W=Ô2þ?¨Æ_x0004__x0002__x0002_ý?I÷ã·Î_x0001_ÿ?]¶_x001A_³¼@_x0001_@À ·²þ?kMZ³©ÿ?%_x001C_LìCÁþ?+ÿa9&gt;·_x0001_@E_x001F_ºÂý?3æâþÇÿ?G7h-kfþ?=_x0006_iñÿ?z&amp;Ði´oý?¿4ëA_x0001_@_x0019__x0010_mªëþ?Ø_x0017_ë_x0004_Ig_x0001_@îû(H¸¡þ?M§£²¦`þ?&amp;«¶¡Éû?ÖÞùá_x0012__x000F_þ?\_x0006_¹à½¤ÿ?_JÝ]uÿ?	¼_x000E_O_x000F_jÿ?Ð_x0002__x0016__x000D_àþ?Å	àgvHþ?hµ_x0015__ÿ?B¯.é\þ?5xrºòü?&lt;ÚLþ?_x000E__x0008_o4ÿ?_x000E_$]Piÿ?ç&gt;_x000C_÷_x0001_	_x001D_ÿ??§bH5_x000C_þ?Ý&amp;_x0013_Rÿ?þ¨_x0017_«#_x0001_@33#ÅQÔþ?|à_x000B__x0006_#ÿ?o_x0005_A:vLþ?!Ü_x0018_8ÿ?ÚòIý&amp;^ý?Õ¡C|mìÿ?$Á_x0011_äpý?«QÏi_x000E_+þ?¶_x0001__x0014_yÿ?Hÿüô¹_x0001_@­|¨Ö&amp;_x0013_þ?í}K_x001F_.þ?&lt;¿[ªÿ?ó_x0002_¡_x0015_àÄþ?_x0007_ÿ?îSQäåý?¹ñ_x0008__x0004_p4þ?ïÂâI6_x0001_@ì©£JÅÿ?IZþí²ÿ?êv¨ª_x0001_@_x000C__x0016_´ÑßR_x0001_@_Á_x0007_ð_x0003__x0001_@_x0008_~48§þ?·&amp;÷p_x0001_@Ò;ÌPnþ?×N_x000B_ÿ?_x0001__x0007_i?_x0016__x0001_@_x0001__x0002_#_x0007__x0011_Ìßý?RDø_x0004_fwþ?z­ïcÿ?g³ÇÓ%Hÿ?=àGfÍþ?OÄ{_x0001_@T(g_x000E_òÿ?æ{JÑâþ?_x000E_¯_x0005_Ý%ÿ?©^$^Úþ?|ÕÃ2øÿ?^Á®¤4øþ?ã)Í*ãý?ò^íÿ?_x000C_cð¶;ÿ?&amp;Ó"ÜiG_x0001_@K"_x0018_úÉ$þ?íPe;ZHÿ?K=@-¡]ÿ?_x0001_wí_x0010_âlþ?·_ÜLDÿ?B_x0003_&lt;¢_x0015_Þþ?êçQ¼=þ?0	õ¾âÿ?%FHR¾ÿ?ì_x000B_£`áþ?©æô6égþ?Ç_x0012_êÚöÿ?´¾W þ?%B­pöý?°]D´ÿ?çTë0_x0002__x0003_íTþ?_x001B_A!_x000B_¸þ?'è_x0001_ÔÕþ?¬ôqkDþ?_x0019__x000B_õ_x0006_ÿ?_x001B_bËÒ¿`ÿ?Ó_x0013_¿_x001D_8ÿ?)E{Ê;þ?Â_x0015_#Û_x001B_ÿ?|NºBu_x0002_@¬yÙ_x0016_÷ÿ?Cêé&lt;üfÿ?_x000C_f°s_x001B_þ?'©fgºþ?òÇ_x0010__x0005_Ðþ?_x000C_¿$eÉ_x001E__x0002_@ªîúÉýý?ºs÷ÁÀþ?ª)mÖi¯ý?È_x0002_¬ý?D°¢úLý?',×_ÈGÿ?IÂÝó_x0012_ÿ?ÀBFï_x0012_þ?	Ì§wkZ_x0002_@J_x001F_ÞS&amp;_x0011_þ?Kªg¥½äý?±%íOþ?&gt;uÙ±;+ý?S®â#_x000E_;ý?w¯@tiôþ?;#,#-Rþ?_x0002__x0003_wÖÈIÝ,_x0002_@²_x0010_qÑÚ(_x0002_@%Çùüpÿ?S_x0001_¶VYÌþ?¶Ï9T_x0005_ìý?ÔÍ­F£þ?&amp;Qà _x0002__x0002_@_x0006_P^_x0016__x001B_Nÿ?5f\ïg_x0001__x0002_@ow	,?Âþ?ãâ_x0006_ý?îj»3	sÿ?Ù_x001F_¾À_x001D__x0002_@^{_x0008_þký?YLº Kþ?)ÝF?Vþ?"îÅ;íáý?R_x0013_BÂ_x0019_Òþ?&lt;éþ_x001D_ãþ?Àg®sÂý?J¤'&gt;þ?5G¿_x0002_ÿ?ø2.¡bÿ?_x000D_3Ðê-_x0002_@D_x0015_ÙÂ«ý?p{_x0003_Qþ?¬5ÒÖTwþ?öÄG®`gþ?o×ÿ78_x0002_@8T_x0019_¦:_x0017__x0002_@¢n¶_x001F_Sÿ?_x001D_ÌQU_x0001__x0007__x000B_þ? 5_x0005_ØU_x0001_@Huéë{_x0001__x0001_@_x0006_NjÞz_x0001_þ?~Oø¾jþ?§¤(BÐþ?ó_x000E_ýÚ_x0001_@:u_x0001_ãþ?mAî;ã6þ?_x0002_+Z8&amp;ðý?¬_x000E_è±¼þ?_x0001_cÞ_x0002_Sÿ?hB¸ÿ?¸æü³ý?&lt;p1¦·(ÿ?_x0004_ÏYAì_x001D__x0001_@zrÀìþ?í_x0015_§Aæý?:]_x0005_Ëþý?_x001C_Ñ°_x000B__x0017__x0004__x0001_@Û¥_x0005_¬þ?_x0004_îi_x000B_ÿ?-\«æ_x0016_ÿ?_x000D_ß(=^þ?«®§2¿ÿ?É¾Äa¥ÿ?²_x001B_á8ÌEÿ?3SßUÛþ?Ðã­Fóþ?_x0013__x001E__x0002_Îºý?ªAM_x0005_ÙÉÿ?_x0003_aîÜ_x0019_ÿ?_x0002__x0005_4µV_x0007_­ÿ?.m6j&amp;ÿ?§E@~|þ?(U2þ¯çý?FzP.m_x0002_@{âpEe_x0002_@Q_x000C__x0017_XrÙÿ?¦ ¥_x0010_Ìrþ?ùõ_x0001_)_x0002_@nw¢Dÿ?mh¢c¹Ný?FZèx[ÿ?*pæ|Q¾ÿ?§&gt;?MÑ"_x0002_@âbVÄrÿ?D®áuÿ?!µØ^î_x0004_ý?_x0002_oZ/¢j_x0002_@{¦Òyþ?¾_x0001_#ò_x001E_Óÿ?´&amp;&amp;Ì[ãþ?!ù_x000D_À)_x0002_@«ë_x0018_Çê_x0011__x0002_@$J[Ðç{þ?_x000C_%_x0003_µVÿ?ªkbì_x001D_ÿ?;?nFðþ?Ö_x0003_z_x000F_ìý?É+_x0011_pÿ?0íVÿ?þ¾°Rÿ?ÊÃ_x0001__x0002_7¿_x0001_@a×=.þ?.Ôå@9Ùÿ?D§'é2ÿ?_x001A_?Ò¢þ?Û_x0006_b"ý?/ª×`K_x0001_@nãËª*ÿ?·_x0015_Ù_x0015_íkþ?)f­¸=Qý?³y¼/_x0002_ÿ?¡_x001C_[ÿ?þOPDß?þ?ÌîDB&gt;_x0001_@_x001F_5=_x0012_£þ?´© &gt;Ùþ?»8x°Ðþ?:t8ÙD_x0001_@éX}?«ÿ?P[È_x001C_¸ýý?ðþsz+_x0001_@.2x©ÿ?C±@ýnþ?_x0006_:ã=^ÿ?ìåØ\fþ?mÂÈK_x0008_þ?@}Sò_x0001_@ëòÅEü?l_x0010_çûûý?á_x0004_´'e_x0001_@7JZ_x0008__x0001__x0001_@6 k_x0016_þ?_x0002__x0005_?_x001D_+Ë/_x0007_þ?F+Öéð_x0012__x0002_@Pë_x0012_/_µþ?ü3à®ÿ?dü_x000D_,Í"þ?_x001E_´ÁGC_x0002_@zÑwò¹þ?¥_x0017__x000B__x0007__x0002_@_x0015_ßi¯'vþ?*'Ò)K_x0002_@Èl¡Ûzÿ?Ïï_x0005_ÿ?§_x0004_UuÃ"_x0001_@_x000E_*Ý~4þ?_U_x0013_Êÿ?_x0003_µ¤È¹ÿ?6rgÃ ¼þ?¼$²sbþ?_x0013__x0015__x0010_ÎÉþ?¿[þw_x0002_@U_x0018_l?îëþ?i5òìéþ?Ä0YËñÿ?VZ_x0014_ý?ÊRùY_x0002_@4t,nõíý?E_x0017_±|rþ?S÷í_x0010_ô_x001B_ÿ?Í2Ýé¢K_x0002_@ð-1Â&gt;yÿ?O{2k_x001E__x0002_@³&amp;ù_x0001_	&lt;ý?|Í@X.þ?Z|íá_x0010_$_x0001_@¬_x0013__x001B_°óÑþ?ÏßÍ3_x0001_´þ?¯|E[0ÿ?tl_x0010_Kc_x0001_@ègi5QYý?Lÿ1_x000B_f_x001F__x0001_@Î3_x000F__x0001_@újYX}$ÿ?_x0005_\þ&lt;R_x0001_@wa_(ÿ?®_x0019_²AçÙþ?î)úù¸Ãý?_x001A__x0006_Ë_x0008_HÛ_x0001_@å_x001A_£3_x0002__x0001_@_x0016_Ð¶_x001D_jpÿ?_x0007_+»Ýé»ÿ?_x0007_pºPfý?_x001F_ÍO7¨c_x0001_@æaÿT_x001F_Sþ??g_x0004_ûg¼ÿ?5ZrC_x0003_ëÿ?øÜ­æ_x0001__x0001_@.µm%_x000B_/_x0001_@ð_x000F_ýÕ{ÿ?Ã`(ê¨þ?_x0019_ÖÁ_x000F_3_x0012_ÿ?¾ÉÒn¶¿ÿ?_x0010__x001F_¼w_x0013_áý?=Oº~_x0011__x0001_@_x0004__x0005__x0019_¢üì)bþ?×~Ú} êþ?wjE/_x0004_@¸?_x0014_¾_x0014__x0005_ÿ?þÈ×iþ?_x001B_ºåèäÿ?_x000C__x0001_YÛ_x001C_Àý?ÎçÍ¦úÿ?ÁÑâ+Mãþ?öP_x001D_ èþ?ØÌÒv_x0002_ÿ?Èüñn«!_x0004_@&amp;fA_x0006__x0004_@Ah¦_x0003_æþ?P«BW¦ÿ?s6övhþ?yv°7àÇþ?8JÌÛ _x0004_@ê_x0003_½ï_x0007_Eþ?_x0010_¶Zþ?Z?Ý_x0004_è*ÿ?_x0015_-`)¦·þ?	-_x0003_Dz_x0004_@#8/*ºTþ?âeÜhÝ&gt;þ?ÓÙÈ_x001F__x0004_@2Ù_x0010_JÆÀý?²_x000E__x000C_[ëTþ?NR&lt;_x0001_^ÿ?ºt_x0017_i½þ?"9#lP_x0015_þ?X_MU_x0001__x0002_Åýþ?²?b±Êìÿ?ïw]lVÿ?à6ÒCaþ?®Úo_x0010_üiÿ?:c()µUþ?j62_x000C__x0001_@)ð±¿_x0019_Çþ?B=ÎS|ÿ?ûÑ_x0014_ûÒ_x0001_@¤_x000F_;_x000B_Î_x001C__x0001_@_x0006__x0004_¿_x0018_Ö`ÿ?_x001E_Ã¶_x0017_ÿ?På|G8ÿ?^_x000E_"â"_x0006__x0001_@ç"Å±ý×ü?_x0015_8_x0016__x000D__x0001_@&lt;V³ò_x0019_Ôý?èÞá©Dþ?òµg_x000F_DR_x0001_@_x0003_ä¼÷¾þ?_x0010__x0010_½q1Íÿ?iºàµ)Nþ?ä°ºÊÿ?Ï_x0011_&lt;_x0001_@aEÎl_x0001__x000D__x0001_@cà_x0006_-_x000D_ý?+¢åúA&gt;ÿ?à_x001E_Ë þ?lvê3¼ý?E¹ö2Ö¨ÿ?þ_x000C_ ª_x000D_¥þ?_x0001__x0003_þ:Á´Ëÿ?óÊvÿ?£ËH!ý?_x001F_.ÂÀèÛþ?áX4öø_x0001_@ìSÃLZþ?À_x001F_M1¿ÿ?ùu=Fäuÿ?)ÈGw[ÿ?«_x001F_/8Èý?_ÜgÕY_x0001_@_x0005_ûøô ¨ÿ?9Ð_x0002_¸5äý?/M¡Ê¹_x000D_ÿ?Z&gt;gJÿ?Dr+æéý?2òÜóh&lt;_x0001_@©¬UK"eÿ?E©Ã¥þÿ?CþfS¡ý?eñÈðïÿ?_x0019_Ý_x0011_7Ã`_x0001_@lds:_x000C__x0001_@_x0003_^\æ6ÿ?êSÀ¦þ?éêE2`ñý?ðÐ_x001B_&gt;_x0001__x0014_ý?ü©¦Ù¿ý?g_x0007_	½éý?ë_x0012__x000D_ô_x000D_ßþ?kí³¡þ?Iµa_x0001__x0003__x0001__x0001_@&amp;Gf9«þ?«+Ýê_x0001_@Æòf_x0004_ëAý?x_x0017_²¶ÿ?½_x0003_j_x0008_«Jÿ?_x0001_¶Öxþ?ï\3^ê_x0001__x0001_@×ÉÑºb¶þ?EÓm&lt;p,_x0001_@ÇZÛ©iRÿ?·_x0013_$ÉTÿ?_x000B__x0016_{ þ?_x0014_bvBæ_x001F_þ?èú_x0010_\´^þ?f-'ìÒiþ?íZ~o®Ùÿ?!_x001C_L_x0002__x001B_Oþ?êÌr®bÿ?XWÀ_àþ?_x0005_ü _x000F_ÿ?`ÉòEu_x0001_@÷¡í©Àþ?*ÄÇ[Z¿ÿ?s`G/@A_x0001_@Mx#I0_x000F_ÿ?_x001C_Ùc&amp;_x0010_sÿ?Úp_¦àþ?ïá_x000F__x0003__x0001_@_x0004_+ÏJ,þ?B«rúëý?º®yf0Öÿ?_x0004__x0007_¾_x000F_@Aÿ?Ý4ÑqÚ÷þ?&gt;È{PGü?R ½Ù&amp;sÿ?"3ãª_x0010_¹ÿ?Bit_x0015_òü?K_x000F_(dþwþ?=v_x0010_ÕÊÀÿ?LFD°ý?ú|*à¤	ÿ?ªöp»¨ÿ?¸j±B#Åÿ?j_x0010_Én_x0005_ñ_x0004_@Ð_x0011_Á­ Ûý?_x0004_2ø_È`_x0004_@%BMtÐ_x000F__x0004_@s»2·X_x0004_@°¹F×Ì_x0016_ÿ?Ê¦9_2ùÿ?\sgîVþ?¤ÃBwÖ_x001B_þ?s_x0004_þ?_x001C_YuiÇëÿ?_x0001_SeT»-ÿ?À_x001D_èý9Bþ?_x0003_Ä+C_x0006_Ïÿ?_x0002_ËIçý?]w¨:×_x0005__x0004_@Úæ_x001A_1_x0004_@t&amp;éÏý?_x001E_Êñiw_x0004_@Ã_x0014_R8_x0003__x000B_"Ñý?¾ì®&amp;r©þ?_x000E_QùÅ_x001B_ÿ?!é_x0004_Bºý?oda:wøÿ?ÄßÖ¢Õý?_x001C_¤_x001E__x0011_g_x0003_@XÙÚ_x000D__x0008__x0010_þ?_x0002_ªå_x001C__x001E__x0003_@Í%aç_x0007_ªý?8¼_¯	0þ?y;ùvÿ?êÄ_x0006_cRÿ?_x0005_²_x000B_þ¤ý?KÁéFA_x000B__x0003_@~_x0016_­Qoÿ?Ä_x0014_ÍWÕ_x0003_@áõx!_x0001_jþ?Ä_x001F_/¸äþ?eõ´±;þ?»¸ËÞôþ?Þ'ùÍ%ïþ?qáÄ¹8_x0006__x0003_@Oçödú_x0011_þ?U_Þ$ÜÅþ?:-ä_x001C__x0003_@_x000B_¡=q9ÿ?è&amp;T£þ?)W«P]_x0011__x0003_@_x000D_½d³_x001B_F_x0003_@®Õ_x0016_KÖÿ?3Å+ÍA_x0011_ý?</t>
  </si>
  <si>
    <t>b03e570e00149c83b1be07a3db634f22_x0001__x0002_|öÅþ?í¹¦ôýdý?"þ3ÿuàþ?#ç&gt;Î¹æÿ?X-Jû_x0006_öþ?söewª_x0012__x0001_@xÃ	´'Äý?v_x0016_½_x001B_¹ÿ?É=s_x0019_Îòþ?¿_x000D_AÁSþ??÷+Ëÿ?9_x000C_ ñ!_x0011__x0001_@Ã¼È_x001F_+7ÿ?Ä·.;bQÿ?þXëÚ¢þ?ë_x0008_vØf]_x0001_@h1_x0019_þü?é¸bØé\þ?c_x0010__í,üþ?±_x0013_¨_x0002__x000B_Õÿ?ÇiI`åÕþ?ÅMbj1_x000B_ý?»}_x0001_Ôe_x0001_@Êty:Èþ?ía_x001F_ÐÃUÿ?_x0007_X_x0001_Úàý?wqöë4_x0001_@_x001E_Ö)²=þ?pÎµÊ_x000D_þ?xv¥î_x0012_Kþ?¼.þ¢%ÿ?ýw»J_x0001__x0005_Ähþ?Ý_x0002__x0014_Ìþ?ÁR_x000B_ÿ=ý?©GÉâ_x0012_hþ?qÜ¦0_x0013_dþ?í_x000B_bdTkÿ?}×Y¹d_x0001__x0001_@B_x001C_t*Âþ? _x0014_X8ßÿ?küâÛ_x0013__x0001_@¡Bz"f	_x0001_@_x0008_äÃàF8þ?Nu_x001D_#Kÿ?û»_x0019_"_x0016__x0015_þ?TpþÅ+vý?+Ý§_x0001_$F_x0001_@ó_x001F_d9*_x0001_@ð»èlzïþ?¯ù4%þ?Eß½Å7_x0001_@©_x001C_Û1þ?_x001A__x000D_&amp;_x0001_bÿ?è_x0003_ç_x0004_ÿ?%P´ãy_x001D__x0001_@Ï_x000F_wÇG_x0001_@¢Fé·|3ÿ?Ð6_x000D_ð^þ?"Þ³_x0011_Îý?µý_x001F_u$´ý?8_x0018_1®h+_x0001_@_x000D_´ÅmýNÿ?­_x0019_\[kzþ?_x0001__x0002_bßÚC _x000B_ý?-h÷_x001B_O³ü?ýRq¦çóÿ?xÆøÎ0Oý?ôut8ÔØý?1_x0019_Â_x0001_@ÿ_x0003_QõÍlÿ?¬pSÕà_x0004__x0001_@;UÕÞ²_x0017_ÿ?ÉûJI@ÿ?àóºmý?~öF"¢ý?xôjÁýLÿ?ñÒº©gþ?OÏ_x0005_ÉQÜý?_x0008_%Ð]Ì_x0001_@Êî3r²ÿ?pÐË¸Ý$ÿ?E_x001E_Ü#®ºÿ?Ò¬@{¢Yÿ?Cí_x0018_N-ýý?ëß_x0018_«x8þ?_x0019_!·ÿ?jHHþe_x0001_@_x000C_Çü8Áþ?½îü_x0002_G.þ?_x0008_a_x0001_zÕÿ?_x0008_p½"H_x0006_þ?ãÚæ_x0012_i\ý?yé_x000E_/ÿ?KWãg*'ÿ?4Ñq-_x0003__x0007_ø[þ?_x0003_ËY_x001F_iîÿ?]æÁw _x0003_@_x000C_V_x001E__x0018_&amp;[ÿ?îõj_x0006_Èÿ?]^:°tGÿ?_x0011_4"Cþ?{]MøSûý?;¥ôßáùý?OVÊf4ÿþ?_x001B_nz×_x0001__x0013_ÿ?Z]§Rµü?ynjÿ?ü?R6ý?u½»ÿ?@ÌÛ6,Õý?_x0002_ð_x001D_Ó_x0005_þ?s{ddIþ?pf³¸§ëý?_x0004__x0017_mT®*þ?_x001B_yã`,ÿ?_x000C_b¿Á+_x0014_ÿ?ýw½4Û_x0007__x0003_@ÆJû;Ü*ÿ?_x001E_;÷_x0012__x0003_@~)¡Hþ?"ú×ýþ?ùtÕ$_x0003_Wþ?D"A&lt;	ÿ?øS¥ÎK_x001C_þ?èJC¾e_x0003_@(@·4ÉR_x0003_@_x0001__x0002_·__x0011_»_x0001__x0001_@U«ÕÏ0_x0001_ÿ?ºÝhõ_x0017_Ãý?¾_x001C__x0014_Ý_x0016__x0001_@q_x000F_:Å)Y_x0001_@óOïuVý?K	_x0014_§Íjÿ?¡_x0010_øÅ¶ÿ?^;ãSþ?¶GúS_x0011_ÿ?Ú¶J_x000B_'ÿ?T¹ý[u _x0001_@0Lrê½n_x0001_@_x0003_Ø#þ?Ø7_x0013_Á_x0005_ÿ?êøZý_x0011_ÿ?d¥»8Óÿ?§Éý Íÿ?_x000C_R_x0002_¤·±þ?Ã_x0006_å×Õþ?,ç_x0002_Ñxÿ?¬6É¶_x0013__x0001_@j¢5ÙPÿ?%6,eý?_x0008_¯@_x001B_Aÿ?Ùï_x0003__x000C_ÿ?g=s©_x0003_þ?Ö&gt;	[_x0010_\þ?ÅÌªçYDþ?,@­-&gt;ìþ?ÜuÐÀ_x0002_8þ?_x0013_¼WÜ_x0004__x0005_§	_x0004_@ÌWVGÝÖþ?Gcªë@Îÿ?IT_x0012_oÿ?_x0001__x0010_ñ_x000D_Wþ?2ZvSbþ?[×Zn¥)ÿ?§³u_x001A_ÿ?_»2ªnïÿ?_x001F_Z_x0014_a/±ÿ?_x000B_/Yøü?÷á¹ãtÿ?R«¦_x0016_Í5_x0004_@_x0007_jV_x0008_¶_x0007_þ?õÅÉ_x001E_ä,þ?Tn©u_x0004_@&amp;|eãÎ)ÿ?s©Oåöý?_x0012__x0006__x0004_1[ÿ?å{yccþ?ñ²Èÿ_x0018_Jþ?|_x0003_£Ù"þ?PSsuþ?_x0019_åØeÄÇ_x0004_@_x001C_T¶_x001B_ÿ?oèlªÚLÿ?f|_x0002_;_x0006__x0004_@Mpe}°_x0004_@üUèóºÿ?ÊäîÝÆþ?ºP¯57ñÿ?I_x001B_V¡¥þ?_x0003__x0005_èW¹á±þ?¬¦ÀÂÅeÿ?}0_x0015_ZìF_x0003_@D¤ð³£5_x0003_@ÄÃ-àß[þ?wcm³_x0002__x0003_@:î_x001D_ß_x0017__x0003_@¨Û_x0017_ÁSÿ?×P_x001B_ò_x0003_@þô_x0018_Â_x001C_¶ü?²ül¼ù0þ?BÝý$ÿ?Ù ±¾ä_x000C__x0003_@wò_x000B_	_x0003_@Z_x000F__x0001_¦áÿ?AsRã_x0003_@_x001C_³µnyý?aê^Ìÿ?jôWÑý?Éª,«­£ÿ?nám#'ÿ?1¥(fQ.ÿ?Ç¸æDÇþ?7½UÉÿþ?A`o²_x001E_æÿ?ècnµLoþ?rÛhd_x0014_ÿ?ÔP6r^ÿ?$I_x0005__x000C_sý?Ô8¬³F_x001F_ÿ?Ü1_x0004_)%_x0003_@_x0015_p½"_x0002__x0003_°-ÿ?òl÷2_x0006_¹û?"Ã__x001A_Ëÿ?'U`__x0002_@ñÊ__x001B_ÿ?"_x0007_Y.ÿ?Ôß-|mÿ?t_x0012_v_x0002_@_x0007_ð¥_x000C__x000E_ý?[~q\~#ÿ?×dòw¨%_x0002_@%IÒÛçÿ?ô×_x0006_Y;_x0002_@mn±:á7þ?#z¸2|þ?·-K¼Yÿ?~Û5òL_x0002_@_x0015_­Zyÿ?pxó'-ý?~_x0006__x0019_ªÿ?è8SÂ%9_x0002_@¡4~ìÔý?)Â_x000C_Þ þ?IÍàý·þ?k|èz´V_x0002_@Ùa¯£Ü_x0017__x0001_@üaEÐ©ÿ?ýO$ë´+þ?óäÛý¼£_x0002_@M_x0018_&lt;ªo_x0019_ÿ?Ã^!.}âþ?è&lt;îiØôý?_x0002__x0003_Ujóõäþ?é_x0017_ýBÿ?_x001D_-*¼þÿ?À1q(ïéÿ?_x0008_³êdïÌý?=iîMo_x0002_@ÁÏðªÿ?×_x000B_Mx5þ?9_x0018_x®äÿ?4S´òêþ?ad_x000E_Ï_x001C_Íý?W_x0016_kæôþ?±éIBW_x001F_þ?_x000E_¶«_x0016_'_x0002_@·¾#VVQþ?_x0006_fN_x0013__x0001_@ònTÞ¨»ý?×E_x0001_×5ý?¦ðag+ÿ?:N&amp;}öü?û_x0017__x0011_ëöcþ?F_x000D_I_x000B_Ïþ?V_x001C__x0004_[Aý?¨_x0004_ÿ~©_x0011_þ?zìÑfÿ?ÀÕ9_x0010_¦Jþ?¾äË#iVþ? i_x0019_5Ï_x0002_ÿ?Ø}í_x0005_®Ëÿ?ëªÂ½çþ?e\3RVÿ?_x0008_jÖÆ_x0001__x0003_ô þ?_x0015_w_x0016__x000B_þ?P¼Ê*¨f_x0001_@I-É_x001D_,_x0013_þ?Û®õ§Ý%ÿ?JQ5g0_x0001_@xiRý?¿¶;_x000C_(bÿ?ÿ}Dª_x0008_ÿ?»iK4N_x0017__x0001_@È_x0017_¼_Æÿ?YdÝnXÿ?¼TúwÞÿÿ?V_x0019_î_x0001_:ÿ?(Uú_x0011_í0þ?È¿Ôõ¢Åþ?TÃCà=\þ?Å(X3«ÿ?_x000C_¨7Ì$ÿ?ÅÝÚ_x0014_eµþ?_x0010__x0014_u7LÇ_x0001_@X]v_x000B_æÿ?rÖU_x000F_¬þ?_x0015_ä)D²gÿ?_x0016_r_x001F_à"þ?±3@_x001F_é_x000F_þ?à_x001D_÷}ÿ?g¸Çþ?ºX?0Ý_x0002_ÿ?Õ0ì_x0001__x0006_þ?ÞgkCü¬þ?QR¥äq@_x0001_@_x0001__x0003_¬_x0017_²@L¶ý?ø]3ugþ?í@_x001B_¹ý?¤C¬ÿ?_x0002_j	3Îþ?¯y	!_x0004__x0007_þ?£eÐ))_x0001_@k·'¸^þ?Bû_x0015_n¹ý?QÓÇæ_x0002_Îý?¬®©_x0002_GËÿ?ïnyC_x0011_ÿ?Bo_x0001_ä×Ûÿ?UÖÒ®ÿ2þ?_x0017_,_x0001__x0013_Ãþ?·gýOW_x0001_@	ÎM´9_x0012_þ?_x0007_ÓG$Õþ?ú-kµe?ÿ?&amp;´_x0001__x0005_üþ?4L&gt;-_x0001_@_x000B_\8*+_x0001_@ãàk\,þ?åA%¢Ýÿ?u_x000D_¸_x001C_ÿ?té¼ßþ?48_x0013_Ù³tþ?~Ä^c_x000C__x0001_@"Qzéþ?Î&gt;_x0014_ÐÆÿ?­¯EÝ:$ý?ðxßÑ_x0004__x0006__x0016_h_x0004_@çIx.Ýzÿ?}Ò_x001D_É,þ?	©0Whþ?_x0007_vÏ9ý?Ì}JV²ÿ?¹¥­_x0013_ÿ?z_x000C__x0003_Cküþ?_x0018_a´Ëwþ?%_x0017__x0016_HÞM_x0004_@_x0017__x0010_8Lt_x000E_þ?;¤ñ'þ?ê_x001D_üG§;_x0004_@Ã»Z['ÿ?ý`_x0010_ÄÔäþ?Ú_x0004_ã~G_x0018_ÿ?Õ»ÅæÐý?âxÒ_x0013_!_x0004_@ÝtÞU®þ?Í_x001C_þ?_x000C_Æ_x0001_üïþ?_x0008__x001E__x0002_ð¼_x0007_ý?_x001D_Ù_x000B_hMý?ÁëüÚýØý?ªt_x0010__2_x000B__x0004_@§0°m	ný?#_x000C_zùÿ?Uj\ñ×8þ?UOË)U_x0004_@ÒÙæPüü?ð_ýo_x0016__x0004_@Y_x0005_~5H_x0004_@_x0003__x0006_¦wÔ_x0001_Bxü?Z:Ï]ÿ?øÔpcÄGÿ?»é`9þ?éæÃ|éÐþ?«Wé`D_x0003_@c÷ëËáÿ?îÃ´£þ?ä_x0015_¿*þ?¥½_x000B_á*þ?t×_x0013_ú_x0002_S_x0003_@Æê_x0018_t«þ?±½9:_x0019_þ?ôÞÔ¾_x0006__x0003_@sýt±Wý?±v¸híûý? Ñ³R­Õþ?o¼vCø¯ÿ?´ûÑý?cJ_x0001_&lt;«	_x0003_@_x0006_¼ÏÕ_x0011_Äý?3&gt;ñÒþ?_x001A_Y_x000B_p¬_x0014_þ?Ø@Gv;Òý?id_x0004_þACþ?_x0006_ðÇÌ_x001A_ÿ?nl_x0010__x001A__x0003_@õx×ÆIÃÿ? í¡ïþ?Tøß_x0005_àkþ?»Bp_x0003_K_x0003_@Êý%_x0004__x0005_^ÿ?òutB Ûý?s`²&lt;´þ?`_x0004_¼ÖØþ?Ío}®ß_x0001_þ?Õþ©c¥P_x0004_@ë÷­*7_x0002__x0004_@ávä[[þ?·_x001C_¥÷_x001B_/ÿ?0Ï4_x0010_a_x0018_ÿ?_x0012_Ãùë,öþ?N¨_x0019_9_x0011__x0004_@o'_x000C_þ?ùúØ»tÁþ?¬_x000C_m=ò]ÿ?_x0005_ß_x000C__x0005_ìÿ?ÔÅacyý?_x0014_YÚ_x001C_bÿ?®=¬ ÊÉþ?D­QsÃý?7îîÛ¨ÿ?&lt;Ö _x001D_Ïÿ?R¨y_x0005_M_x0015__x0004_@n',_à_x0008__x0004_@6³S£Eý?3¤_x0004_Aÿÿ?â_x001A__x001F__x0010_&gt;ü?µv6ß°[ÿ?_x000E_oì·_x000F__x000C_þ?¢_x0011_,q_x0003_p_x0004_@ G cìý?R_x001F_¿É@_x0018__x0004_@_x0006_	_x000C_ØYçúØÿ?C¨¶_x0019__x0010__x0001_@®Ä§~_x0004_¡ÿ?_x0014_b_x0015_ý?g_x0008_:Tc_x0006_@Rw¶_x0015_ê©_x0006_@f£f_x0019__x0018_Bþ?ok¥YÀúÿ?IÒòÿ?_x000F_q´7Ðÿ?¿Tqëþ?_x0015_rÄYºrý?Ø_x0018_c¸:þ?íeH=5þ?ix_x0011_ÀPéÿ?@«FIzcÿ?­_x0014_á.Zÿ?ÉBá6Äÿ?!_x0005_#_x0018_$îþ?YD_x0016_î^_x001C__x0006_@Q£òúþ?þªi7eyÿ?Uu,_x0002_Aþ?QhîSèý?4_x0007_Ð½`áÿ?Âqà·ý?£Pr3¬9_x0006_@5|&gt;_x000D_.Òý?_x0003_Ù_x001C_¢µPÿ?lËrU_x001F__x0006_@Ga%üøþ?¤A_x0011__x000F__x0002__x0003_3_x0002_@$ÅsõX_x0002_@_x0016_intÓþ?Ï-«¡Úþ?Ö_x000B_8²yëÿ?ôk	w_x0014_\þ?]ÅEm&amp;æÿ?\û§dqý?;_x0008_* 5_x0002_@RË#¬8þ?,»ó¢_x0002_@5Mh_x0010_Ýlþ?Þ×{EzÉþ?	_x0007_¡x_x000E__x0006_ÿ?¾äRÙg+ÿ?ÊG­_x0013_þ?èRzU]_x0003__x0002_@Ïû_x0018_]_x0005_ _x0002_@f¯GÁ_x000B_ÿ?ùÇ'ý?ã_x000B_¬¾@:ÿ?=_x000B_½_ppý?&lt;«,_x0002_@«§mÍûý?|7!)_x0001_@ã&gt;õ¬Áíþ?á»-»Õ¨_x0002_@djµTÿ?§Í3ìý?Q	cXW¢ý?²*l_x0019_ÿ?c²`w_x000C__x0002_@_x0001__x0003_`T4i3_x0001_@_x001F_cÐeò_x0019__x0001_@£¯ÅF¿vþ?ßÌªý?êt_x000D_Sê_x0004__x0001_@Û«(VDþ?üCfº_x0016__x0001_@9YØ_x0001__x0012_hþ? o±ï¬Øü?ü'ãFþ?_x0004_$ÎÇîþ?_x0018_Í_x0011_&gt;þ?wÆhÊeý?µôÃ¹þ?¸ èÿkþ?E_x0002_­ÜØþ?íÌ_x0016__x0011_"ÿ?_x0018_zrî_x0012_ÿþ? Lð¬~ÿ?_x000B_ÞæÊZ_x0001_@_x0007_ÎñïÉÿ?È»"ý*ªþ?ìúQÆÿ?U&lt;? ¥Ùÿ?óL!_x0005_þ?\Îê7Õþ??,a_x0002_ÿ_x0017_ÿ?HôlÃû,_x0001_@1_x0001__x000F_îëÿ?§'ç«ÃW_x0001_@{p¯ Ïxþ?ÁDÁ_x000B__x000C_!ÿ??ô±¸_x0006_­þ?_x001E__x000F_è_x000C__x000B_@^r;_x001A__x001F_Êþ?_x000B_®µÃ_x0008_ÿ?ë_x0005_8_x0016__x001B_µþ?½9_x0007_ãêþ?g2_x0019__x0003__x000F__x000B_@_x001D_Â_x001A_z¼ý?nÅõ&lt;_x001C__x000B_@×_x000B_6¹_x0004_´ÿ?_x000D_Ù6§Ñxþ?EJzj¢ÿ?_x001F_Rçß_x000F__x000B_@=Î¹àrÿ?ÛÎQfÏy_x000B_@³"W(Fÿ?ó_x0002__x0013__x0011_/þ?Òp\å_x001A_Æþ?Í_x0001_Á|_x0015_£ý?Êâ³¥Ïþ?øÎô0eÿ?!4_x0017_JÁÿ?HJf5±þ?MÈD_x001F_ÿ?mRk¦ý?|@HúdÖý?A?L\	ÿ?_x001C__x0001_rSPcþ?ÍÕ´m®Cý?ü	$.×Ûþ?ú_x0019_VüÆðü?_x0001__x0002_/®«X/ÿ?P-C_x0001_@JÂß'Ô_x0012_þ?§M/oå¨ý?e_x0003_êj#]_x0001_@_x000B_+,ÜÂrþ?è©/&gt;_x0001_@&lt;«_x001B_!üþ?Èý®Ú@þ?aÔª_x0013_¬þ?ÝÎ?5ÿ?Ba¡¸jyþ?ZäG_x0008_.åÿ?XÓ_§Rý?¾|_x000E_F_x000D__x0001_@ÌÝ_x000F_8tMÿ?_x001D_IG-¦¤ü?­ÄF_x000C_àý?&amp;h]_x0003_ü¨ÿ?°Á_x0018_r9êÿ?ÛQ_x0016_J±ÿ?_x0003_/_x0008_Æ¿þ?wäI´Q_x0001_@Í¡G_x0017_mþ?ì_x0019_{!_x0008_°ÿ?_x001A__x001B_¨ÿ_x0012_ÿ?Á4f_x0002_ÐRý?_x0017_m	=Uîý?àè_x000C_É_x000F_ÿ?yMØÜÿ?'÷«sÀ_x0016_þ?`.x³_x0001__x0003_;_x0012_ÿ?n}éiþ?_Ù(§ÿ?~gEÉ5ÿ?JfDÓE&lt;ÿ?øáE_x0011_"_x0001_@&gt;ÃÞ÷Íþ?_x0017_,6WYþ?¿	v3]_x0001_@YÈWáÊ%þ?bLÍg._x0001_@_x001E_B`ÿ?çîZ_x0001_@ú²æ|Ç*_x0001_@g¼²&amp;_x0001_@K%Ê×ìsÿ?ë×_x000B__x000F_:Þÿ?_x001F_z9!¹íþ?_x0019_.U	é¥ÿ?~_x0018_,ñþ?³±¥ü?ùw_x0015_~_ÿ?òk_x0003_#ÆOý?Â¯kïþ?_x0003_w¢ýtdÿ?ÒE¢_x0013__x0001_@Ôûg°³­ý?¥å_x000F_Zé_x0001_@Ïè¨û_x0002_zÿ? ²©_x0006_ôý? (3_x0001_@MÌ[æîÿ?_x0002__x0007_L'úë=ý?Yj_x0019_°¢ÿ?×8GBÿ_x0006_ÿ?s!Ô_x001D_èý?ëg».ÿ?7!ê[Ýÿ?¯Õvÿ?÷*_x0002_¬_x001C_±ý?vÄ)Ubÿ?çUGA_x001F_þ?ÈòPIvý?.$3[wÿ?»có_x0002__x0015_Ûÿ?Ç§_x0003_²eþ?¾Ú^*_x001A_aþ?ü¡%Zgþ?_x0014_ê_x0017_g]Öý?_x0004_é`^_x0005_õþ?ÀèÔåý?b8NEË_x0002_ý?&gt;ö_x0008_[Àþ?8G_x0001_:1ÿ?I_x0005_m{`þ?àK­ò9þ?¿'_x0008__x0007_¨,_x0002_@D_x0018_Ãï8Áþ?ÌÑ[{Ãý?l_x001D_9_x001A_Îý?*àRi÷)ÿ?k×÷_x0008__x0007_ÿ?EµõEkµý?8¼ç_x0006__x0008_Ðâþ?5Æ×=úþ?¢ê¨I_x0006_@Áw]D´³ÿ?_x0013_Þ47_x0016_Ëþ?~ù_x0019_.ÿ?¹üóÄjþ?_x0010_à%_x000D_xþ?&amp;ë_x0018_Ouþ?ü×_x0002_0dÿ?L(_x0001_Vn«ÿ?@(_x0006__x0004_¾ÿ?µW_x001F_®äLþ?õø_x0015__x0007_qý?¨ï¬òE_x0006_@¸¶à{þ?,ü_x0002_Ç_x0001__x0006_@Î¯B`ôþ?Âo»Þ.þ?grÂ_x0008_ðöþ?w1_x001A_&amp;ëÿ?6=£°á÷þ?»ßCTªCÿ?_x0003_áS!*_x0008_ÿ?5_x0017_÷!Ôÿþ?jg"_x0005_,âÿ?ÆB s_x0003__x0006_@)_x0017_»_x0006_@HA#­5ÿ?DVå_x001F_sWþ?T¸ï_x000E_i_x0019__x0006_@4_x000D_õÀ¸ìÿ?_x0002__x0005_(AÔh´_x0002_@À³k¥?_x0002_@fþPá_x001D_Úÿ?¥´¾_x0002_áÿ?/Éóí4Qÿ?_x001B__x001D_¤§_x0002_@ _x000B_å³_x001C_¶þ?Áf_x0002_@_x0014_î_x0001_¢vRÿ?_x001B_òc_x0004_	ÿ?_x0008_²iBÿ?q¡¾!Æ¤ÿ?ûÛÁâ\ªÿ?:_x0003_$¿pý?_x0012_¥_x0007_c_x0012_ÿ?òäç^´Qþ?»Y|-_x0018__x0002_@¢kåÂ!éý?aè¬Iÿ?`_x0006_Ç+¾þ?_x0011_Éã	C_x0002_@$ïûw]þ?Ùr_x0014_Ybþ?âRÉo_x0006__x000C_ÿ? _x0005__I_x0017_ _x0002_@þÞÈ¦ý?|8,zÙ_x0018_ÿ?3q "ÿ?éGo7úþ?7³7ÿ_x0007_±ÿ?;!{óÿ?]{ù_x0007__x0002__x0003_qWþ?Í5É_x0018_þ?qxºÿ?_x0007_ÿ|Oàþ?ó_x0004_¥´_x0003_Dþ?_x001B_dæBÎ_x0008_ÿ?cí_x0015_þ?_x0008_Ë-+þ?­"$Eÿ?ÚöÞQ_x0007__x000C_ÿ?~_x0004_`]_x0010_ÿ?k£õ´Áùþ?*¡ _x001A_yý?_x0008_Ü£ëÓþ?Â_x0003_¡_x0013_-Üþ?sBÜ½_x0004__x001F_ÿ?z_¼r8ÿ?_x0002_Õ_x001B_;\ÿ?_x0010__x0006_F[þ?A_x000F_!@_x0001_ÿ?ÐñÆ2íþ?&gt;Ñvs£:_x0002_@8á®E¨¼ý?:EÊu¹þ?4²þÔ_x0002__x0002_@wê¹&gt;&amp;_x0002_@_x0016_õnmçÂþ?¿4a0_x000E_þ?ÞLF_x001C_êÜþ?_x0002_×_x000D_Ø ³_x0002_@_x000D_SÍgÍwþ?ÃÀVý?_x0001__x0002_èâ"«Æþ?62Û_x0010_ôþ?C1å_x000D_üÿ?_x001E_©Èr_'þ?1ðT´*_x0015__x0001_@DQJÜ3\ÿ?¾C·_x001E_Æþ?_x0019_É&lt;_x0007_¹ÿ?-²çÌßþ?OÅ`i_x000D_Âþ?ÒMÌ¬1_x0001_@1¡_x0018_÷Cøþ?_x0004_1Ã¢ÿ?T@Î_x0018_\aÿ?÷°_x0005_È%Íÿ?7«iH_x0016_F_x0001_@_x001B_ðþ;Ó¹ÿ?cx_j£åÿ?ß"I#õ½ý?Fb±ÄMý?²&amp;,åÚþ?[XSQI{ý?6Ð¿èÙþ?è_x001B__x001E_â_x000F_Îþ?Ý DÌTxþ?6òS_x001A_ïüý?|E{¹åñÿ?_x001C_#¤Þt_x0001_@Ùã(Mv`_x0001_@_x0008__x000B_¥pMÿ?õo_x000E__x0018_¨¢ý?I_x0019__þ_x0004__x0005_ þ?«(_x0019__x0013__x0004_@Ñj¹e¸Çþ?¨7Ìk_x001D_Sÿ?µÂÙ»ý?kÕ^ÿ?¿jè_x0004_`ÿ?¹ì@³z_x001A_þ?q-íZ_x0004_@ù_x000C_~4_x001C_þ?ã¥a²ÿ?Ë_x0003_PÊ§þ?æ_x0004_¢`u_x0004_@_x001C_§^ _úÿ?¤·ñ6¢èÿ?ÌÕøðOÿ? ð9À_x0002_þ?vPµ÷yþ?ÈÞ,ÞuSþ?1Q&lt;_x000E_þ?yúÃFÞ_x0004_@øµ­ñ¸Èý?l¤P)¹_x001C__x0004_@ÃÐj¸ü`þ?ÿoáÓôü?_x0006_Yq_x0006_æþ?ÝíÜ_x000B_*_x0004_@°_x0011__x0015_Ç¼ÿ?Gþ_x0001_¨·þ?_x0007__x0012_¡]_x001F_Uþ?¯!_x001A_4_x0004_@_x000D_Ã¹_x000E__±ÿ?_x0002__x0003_£cB/7"ÿ?GèýB+ÿ?]»S[_x0002_¼þ?õÓÕ³Åùü?(ÌàN_x0002_@)ùÖLcÿ?¬y_x0007_^_x0004__x0002_@w¼@1e_x0008__x0002_@áÇBH2ÿ?iÉ9¯]_x000D_ý?®BxZªiý?ÞËGI\äÿ?4{AÉÎn_x0002_@ãYÑÎ'_x0002_@ß=¡´Êÿ?Ö¬Ê_x0017_þ?³­ ÀâÙÿ?¦?¡:ÿ?)gÅ_x0010_3__x0002_@_x0007_ÝFÖËêÿ?dNæ÷f_x0002_@»bâ_x000E_ñBý?uë}4!Æÿ?í«1Wb.ÿ?¼e¬_x0005_[çý?_x0014__x0001__x001F_Õ/4ÿ?¶Å[&amp;_x000F_þ?_x0014_àÏ_x0004_·gþ?QEh_x0008_FDÿ?¶_x001E_%x^þ?ÄaT:_x001D_=ý?Q=5_x0002__x0003__x0010_»ÿ?(_x0017_&amp;Is_x001E_þ?5ÍÁ"ÿ?úñ_x0002_Srý?­å ÿ?Y_x0017_F2î_x0001_ý?_x0012_z/¦Õóþ?µÒäa_x0019_!ÿ?Ö¡Fù_x001E_ÿ?SÒVñs_x0002_@_x0003_èªhyYþ?6»_x0008_(yý?&lt;b+¯ÿßý?rZ#Ï°þ?æN$¥ý?v«²³3ºÿ?8v.qÿ?_x001B_þà_x0013_7_x0012_ÿ?Gß#_x000E_p_x001C_ý?-$_x0011_$è"_x0002_@ãºàð5ÿ?ek"Âÿ?ÆXzµ#õþ?!_x001A_Þ_x0008_õþ?c78úþ?÷Z"»3ÿ?áîoZ"_x0002_@ìÄiò_þ?&amp;ìªÉYHý?2buþ¾:_x0002_@ÊPÞeÙþ?!ÛÉa_x001D_àÿ?_x0002__x0003_1ôi_x0008_	¨þ?!Ñ_x001A_P+þ?Û×Ü00ßþ?=_x001E_øà¿þ?´_x0019_èµ 9þ?_x001E_Æf_x000C_Øþ?[ßceÿ?ìUØ¨þ?£T¾_x000E__x000F_ÿ? _x0008_ªfÅ3þ??&amp;Ñ_x000B_&lt;_x0002_@]±wÒ/Kü??sÓÍÿ?Ëëp_x0012_ì_x0013__x0002_@çãñë±þ?3Ihmô¿_x0002_@äÃZ}Ëÿ??¾YÄì_x0002_@§ÍþÀX_x0006_þ?Mxs¸±mÿ?_x0002_ýjï_x0011_þ?IGÃ¬¾nÿ?¾8Å_x0003_ÏÌþ?-û_x0011__x000B_Qÿ?!;¶ èÆ_x0002_@_x0012_ÃBuÓÿ?Ãù¸*_x0002_@°ÖaÔ`þ?_x0002_ùn_x0008_ÌÐÿ?þ_x001D__x0016_ÆÞÿ?a _x0001_ï«þ?ôÛ"Î_x0003__x0004__x0008_Oþ?rHÊ!ý?rÅOYd_x0005_þ?ë_x0011_ý?ì£_x0015__x001E_Acÿ?iä _x0008_.ÿ?ÀXMÏâÿ?álÙDjJ_x0003_@dTcç ^þ?_x0019_ÿ_x0008_i@ÿ?)_x0004_­Õ½oý? .tßþ?Ñ&gt;Lù ÿ?b)âÇý?q¡YÈ_x0017__x001D_ÿ?*Æ]#_x001A_ùþ?ý _x001A_)¦ÿ?_x0014_DE¬þ?9¶Ë»üý?l³_x0019_hF&lt;ý?_x000F_)_x001F_Ùliþ?t"}¬åþ?v×¬Îý?Eeu´yÿ?/¸«y&amp;þ?_x0001_4¡ëä_x0005__x0003_@_x0017__x0002_ÈBÿ?ôWÓ5'áÿ?^÷òtõÿ?_x0017_á'_x0007_ý?@_x001A_¡îÿ?â¹'3p_x0003_@_x0001__x0003_¸q_x001E_=_x0005_H_x0001_@wÂtâµÿ?Zø_x0006__x0002_ïyþ?_x001E_¤¤qáý?ë_x001E_ã0_x0004_ÿ?kþ?	|ÄbBÿ?¨uÑ¼Z_x0001_@Z_x000F__x0013_®_x0010_Þÿ?Y¨ß_x0011_õ_x000B_þ?S_x0005_2	B_x0001_@6t§ÿ?ëS_x0001_/ä]_x0001_@¢K¾«v¥ÿ?àÍ^ºXÿ? o_x0016_á"òý?òìIM6?_x0001_@eOñXÿ?_x000F_Ìmùý?fé¤¹mþ?M©o_x0003_lÖÿ?ZÝ4_x001A__x001F_éþ?Àc¤ªôa_x0001_@¦,·Ø¤r_x0001_@û¥îì ÿ?_x0012_3¤»çøý?_x0008__x0015_ó?dÿ?Í¤¼#_x001E_Þþ?_x0005_ê¬È}_x0001_@Ï5XiKåý?_x001D_M"yRðþ?/´Ö\_x0001__x0002__x000F_#_x0001_@#æ'%ÿ?ÍØXýL½ÿ?±¸WÜØý?bqúÕ_x0014_ÿ?I9ÝÆ_x001B__x0001_@¸	øª_x0016_0ÿ?Bªsæÿÿ?PR³^A_x0001_@ B¯DF:ý?@µªÕÊW_x0001_@p|:A@òþ?_x0016__x001A__x0004_Czþ?_x0004_;Ó¯`þ?µ¡ãYªuÿ?¡¶&lt;þ?_x0006_ä-åÉ\ÿ?+_ûînþþ?]±Ô]b¢þ?ªôe_x0002_I_x0001_@Ì «rQÿ?P_x000C_q³lþ?Ñ$K:5Þþ?àðDM¾2_x0001_@_x001B_Ôkù]Z_x0001_@3 _x001B_MÛDÿ?Í^Ñ42ÿ?ÎÙ¾LÃÿ?´_x0016_fÜ÷ý?lpüÂYèþ?_x0018_%_x0013_YÉü?'ùsr·ÿ?_x0003__x0006__x0007_ÆðÄ_x0003_@»ý_x0014__x0006_=Eÿ?r¦1³,þ?S_·L_x0014_Éÿ?ñb¼Òþ?&amp;#/niIþ? ûåÙvý?xËë	ýÿ?Ð(©_x0001_	Ðý?;OQ$ãý?hN_x000F_Óaÿ?	TÅ,=_x0005_ÿ?° ªðú¬ý?bfL(_x001C_þ?áu_x0002_ûâÀ_x0003_@Ã/D´_x0004_þ?ÇK8Mþ?_x0018_Ô(E1ÿ?¸]ìô·ðý?à¬#5ïÿ?t¯Mü?dµ+K=6_x0003_@B_x001D_r¦ÿ?@XZ	_x0015_þ?2ã_x0015_Vîÿ?(_x000C_ÿ_x0006__x0003_@í@VOp­ÿ?oEÄ5ÿ?$V_x001A_ª¼þ?_x0003_À_x0002_uÙÿ?_x0008__x001D_¤w Àÿ?éó_x0001__x0002_9_x0001_@¦)&lt;,_x0006__x0001_@j§²J4_x0001_@jT_x0016_Cþ?_x000E_ÔÆ!&gt;_x0006_ý?Mj"_x0001_@À_x0012_h¬-hÿ?_x000C_Üöéþ?® ¼Çþ?ÕÖ7½Àþ?ò_x000C_kíþ?^e_x0015_Ü!Æþ?ÝeXC-þ?&amp;¢3¨L¦þ?îï_x0003_ÂH~ÿ?äó:¡_x0015__x0001_@;_x001E_"Ü·¤_x0001_@fXÚÝ%ÿ?_x001F_/&lt;ÿ?	MQ{g­ÿ?_x001D_u_Ö/Mÿ?¿#æàqý?½_x0001_5àvÿ?$_x000E_ö8UÄý?§_x0007_Îý_x001C_ÿ?:­²%Â_x0001_@ÿ\±nÿ?±_x0008_ÿC5_x0007_þ?F¿»_x000B_ù­ý?"ï-MSôþ?/_x0003__x0011_ÿÿ?,ßTT'"_x0001_@_x0002__x0003_Åe}~_x0011_*ÿ?_x0010_j`2¼áþ?~Ö_x000E_÷Pÿ?È9­xíÿ?&gt;ÀÙ»3Æÿ?Ö&amp;O!m&lt;þ?äÔóÑ:1ý?·¡3á¨óý?z_råX_x0002_@3ª~X¹þ?KuÆþ³Áÿ?&amp;Y3ugÿ?Sd}%w_x0002_@\¸DÏH_x0012__x0002_@ñÊ³Úþ?²õ6ç_x0002_@æ_x001E_vÔ+4þ?Ç^Öµnÿ?_x0001_Î±_x0010_îùþ?_x0015_Á6J&lt;ÿ?@8õW_x001D__x0005_ý?EÖ¡xÿ?!^*Î=_x001A_þ?ï}H8÷ý?.*+/4ÿ?º[Ê=_x001A__x0002_@/àÎhþþ?2_x0017_7_x0014_§¿þ?+ã21_x0002_Ãý?Ýrm´hÿ?zÉVLØü?É_x0007_Bç_x0001__x0002_|Dÿ?NÑ¬©°Üý?'édiÞ_x0002_ü?¡_x000D_­_x000B_àÓþ?Rþ,s	_x0001_@¯è½ÞM_x0001_@'"Ô¡ «þ?U^äÁ´Éÿ?Áàiøý?¢P|ïÑý?P_x001E_«Ô2þ?®Ú@ÏÚþ?&lt;¥õPÄ+þ?_x000E_¡8i;pþ?pK&lt;ý _x0001_@b~ÒHÁý?&lt;Qx/íþ?lÈª*_x0001_@._x0005_Á_x001E_&lt;_x0007__x0001_@üá¾¾í_x001D__x0001_@ï_x0014_­ÿaZþ?Æ¼X±_x001C__x0001_@±©·xþ?tõC^ý?_x0013__x0008_T5'ÿ?d3Ð#~_x0001_@_x001B_úÒ_x001D_h$_x0001_@£ý¨þæþ?¿_x001E_}ä8þ?G°Í§nÿ?3ÕÙ+zÿ?_x0001_!\I ºý?_x0001__x0003_0_x0007_e9_x0001_@_x0003_Zºmè¹ÿ?aó:zþèü?_x0012__x001D_mþ?« [¹ý?ôT_x0012_Vþ?íù!§&amp;àý?þß(_x001F_O_x0015_ÿ?»æóõ~ÿ?¥ÿºLûþ?ÿöHü,þ?ë,øcQ	þ?¦«º_x000B_Yÿ?ÉÙF´«þ?×Ñª_x0002_¢ý?q7/øKRþ?_x000D_N¹áôwÿ?oÛ_x0008_Ò¤»þ?Em6)d+_x0001_@ö?ð÷_x000F__x0005_þ?²û=V¥ÿ?^©Ñi²ÿ?¶i_x000E_G±hþ?pÇ_x001A_&gt;(þ?ºÞH"_x0006__x0001_@ãú©.âý?´}	=¸_x0001_@iJ2#ÿ?®Xã_x0008_`Ýþ?÷_x0001_Tk1Yý?ùÜ!_x0017_&amp;ý?»?F_x0002__x0005_Ý[ÿ?)kj_x0003_	7_x0002_@Õ(â°6ÿ?ýô_x0012_qa_x0002_@i¨l_x0001__x0002_@NKÐÈ*êÿ?x]ÉUQþ?+j_x001F_ÕìÃý?ÐpkáÇýü?è0rD.=þ?äN¹æ0_x001F_ÿ?÷Û«sþ?MÆW_x000F__x0003_ãþ?ÜÓî¬°_x0002_@_x0015__x0004_ô&gt;7_x0002_@/_x0002__x000E_èþ?¦GTÈ2ÿ?eþìÓ_x0018_óÿ?pcý_x0017_o£ÿ?ôHcw¹ý?n·¦Ez´ü?s_x001C_¸TÍïþ?Ì$ªeúnÿ?ïzV~Aþ?GÂÓÊvþ?_x0013_oéÿ?À½YÀBÔü?_x0013_~_x0019__x0016_¹êÿ?TØ/¾þ?k_x000C_¸~_x000B__x0002_@KÚD6&amp;_x0002_@¨¶"¹®þ?_x0006__x0007_Ì_x0003_ÛÄL_x0006_@_x0013_uÇó_x001D_ÿ?6uVø_x001C_^ÿ?5Ñ_x0004_\ÇGÿ?håÀLØý?»_x0008_ÿY_x001D_}ý?×»Ê&amp;ªÙÿ?åKÃcý?ûÄs;«£þ?æy¢äEÿ?á¶ÇÒÀ,ÿ?_x0015_Õ_x0003_N{ý?÷ÓaYÅêý?c`ðMÝþ?_x000C_Ä)®_x000F_ÿ?û®üÿÿ?Ê½í=H_x0001_ÿ?#gã¨Bþ?7ì÷¨ø[þ?&amp;"úüFÿ?!fU	_x0019_ÿ?\a@_x0005_3ÿ?1ö+¹ª»_x0006_@ë¿¼T_x0006_@ôÍÁ_x0001_àþ?ÜnÌ_x001A_Øÿ?qõ_x0016__x000D_ì§ÿ?[.!§_x0018_Rþ?µ'$uþ?_x0002_V¿_x0019_¾´ý?ãAÿVªðÿ?É_x001C__x000F_z_x0006__x0008_à_x000F_þ?\âq_x0019_-_x0006_@·u¶g®_x0001_þ?_x0013_uIø_x0007__x0006_@_x0004_J_x001B_Ó3zþ?Ú`»_x0019_ÿ?_x000F_ý_x0010_¦þ?LÆSU!_x0006_@°Ù_x001D_Gcþ?_x0014_Á×qþ?_x000D_øi_x000B_|æþ?_x0006__x001B_vpÂ_x0005_ÿ?_x001C__x001B_§K_x0007__x0004__x0006_@á÷sã_x0001__x0006_@_x0013_ò0:_x0006_@&lt;äKV!íü?y×0bVþ?qûC_x0003_L&lt;ÿ?éÄ_x0006_È_x0014_X_x0006_@z_x0002__x000F_I_x0018__x0006_@p¢i$ÿ?ðGÜ_x0010_m_x0016_ÿ?_x0012_S2Kï_x0005__x0006_@_x0014_Â_x001F_vÓ_x000F__x0006_@_x0011_-æ_x0001_oÑý?Þ_x000F_,aÝÜý?&lt;Víw³M_x0006_@ÀîQßÁþ?ðz_x0008_Ðrý?_x0007_ÛE|_x0001__x0010_ÿ?ß¾'3]ÿ?ÛEY!ÿ?_x0001__x0005_65l_x0006_ãíý?9I°6Oü?u/OË=Hÿ?/·fq¦ÿ?ÓûòÆ^ÿ?xE?Ö_x000B_Ñþ?SiÐxFþÿ?yñÝ%_x0015__x000F__x0001_@æóR¬Ú&amp;ÿ?l³6Ô=ÿ?_x0014_|(ñ_x000F__x0001_@L®Àí´Kÿ?`Y_x0004__x000F_T_x0014_ÿ?Í ¡ãæRþ?ßÈ·ì+_x0001_@Ý_x0002_e^lý?HºS^W_x0001_@ÿ°7ë_x0010_þ?ÀÎDFbÜÿ?íHÝãHy_x0001_@_x0017_S±r1_x0001_@øa_x0004_ðÔóÿ?ä_x0014_Ôþ?øBqç_x0003__x0001_@«d ?è&gt;þ?Jlæ_x0019_´þ?µ9æ_x001F_Ûý?_x001D_-ó_x001F_Ûz_x0001_@¿*&gt;wD_x0001_þ?ÀñÐEæÿ?`îw)ý?_x000B_è`_x0002__x0003_7oÿ?;79exSÿ?Ä¯@óø,_x0002_@AÀ_x0010__x0018_Ðvþ?ø#UÛpSÿ?i_ª¥:=þ?VFòÛ´ßÿ?W0ßÝÛJ_x0002_@x_x0001_ÃäGý?Jcíýþu_x0002_@«_x0001_GQÞÿ?Éûñó#×ÿ?ù´\¨4_x0002_@¿ÇFãªcÿ?5åx.xÛþ?@£_x0003_o{A_x0002_@ZËàö_x0011_jý?_x000C_3&lt;M¥þ?K ÁÈEíþ?*U_x0001__pþ?HÓUb;þ?!fÙrúËÿ?Ìe°_x0008__x0018__x0002_@¥_x0008_Óag2_x0002_@_x000F_öe4k_x0013_ÿ?C`Â®ÔV_x0002_@×å_x0016_|_x0015_ÿ?_x0016_Õ0Êýþ?4Ð®_x0013_7_x0002_@ Cð¿=ÿ?Ü)ÛXÿ?Ï£YÁ¸þ?_x0003__x0004_ò_x0006_áý»×ÿ?HXo_x0008_ºþ?§¥ÆTÿ?	ô_x0011_Ã{þ?á_x001D_ïí«ý?²ÉdÕìäþ?ì&lt;*îÂþ?;Xc]a*ÿ?_x0011_0´!ÿ?Â_x000F_[L¤ý?æ¨Du¤þ?#_x001E_(U¶þ?%_x001C_ôyý?$XBÛf'þ?f)³ÉÚZ_x0003_@W³YÒÇ_x0002__x0003_@Õ®yqa$_x0003_@(S_x0011_u½[ÿ?._x0001_á_x001B_§þ?ó cg¤Åÿ?ü#Ýþ?z]¦!=ÿ?f/÷S«»þ?8Ëòßù¿ý?Ëq`ÙAÒþ?_x0003_Éx'Ñ_x0013_þ?ÂWÓ'_x000F_èý?_x0014_¶7wþ?_x0018_Xäÿynþ?þÊ_x0015_r(ÿ?¦BlDûlþ?u³åt_x0002__x0004_\mþ?3ÉXjðþ?-"_x000D_&amp;£ü?!6y£_þ?ÏÛ_x0015_Ý_x0016_óþ?^¢ö´þ?ñ_x0011_³_x001D_xÿ?Û¸ûm_x0013_#_x0002_@HÃZcüOÿ?ò69ýmþ?_x0019_ðk_x0013_úý?Ý_x001B_ÊÏ@ÿ?t»Î¼_x0010_,ÿ?çpÒ_x0014_ó°þ?RBþþ_x0001_}þ?NØîóbý?c8¡¼_x0001_ÿ?b_x0015__x000E_Cþ?gPTußÎÿ?[ÞsUÿ?Êe{¥|_x0013__x0002_@y¯IÇ°)_x0002_@x_x001C_Àm¹Mÿ?à:!¸	ý?ykx_x000C__x0015_Vý?ÞÜlãÊÒþ?Ê;vÔ`_x0007_þ?_x0017_Ç©K_x0002_ý?ª]¡º9;ÿ?9._x0007_wý?_x0002_·'­_x0003_ÿ?'ò(_x0010_Aý?_x0008__x000C_À}¦Êþ?d$à&gt;Tþ?ÑM_x0011_R2_x0008_@q4ËàoDÿ?W_x0019_lí-ý?ðì[!Wþ?)'å_x0006_Ñþ?btHcPþ?ØEQW_x0019__x0015_ÿ?XWÙ]øý?l_x0013_I-_x0003_þ?¦Û¾âþ?_x0002_aááü?v_x0013__x0018_	ÛB_x0008_@_x0006__x001B__Ïlnþ?î_x0001_N_x0004_§ý?É`¿_x0001__x0007_éþ?©±a_x0017_Åþ?©¶_x0001__x0015__x001C_ÿ?¾jçîeíý?,4¨3ÿ?¿_x0001_7#1³þ?áJç#wÿ?H6`_x000C_Òþ?MìÑLý?Ý_x0019_V¦ÿ?ÿÞ¯CÔêþ?Ø_x000B_üd,¶ý?9&lt;½©ôÿ?2Ô©ñÃ_x0005__x0008_@C_x001A_Ð_x001A_ý?ô_x0011_5_x0001__x0002_}¡ÿ?_x0002_QXð[_x0012_ÿ?OÄ_x0019_pâÿ?àò{#à	_x0001_@Îÿ°Z`þ?[;õÒæÿ?Wþ#Ræþ?'&amp;¨©q(_x0001_@'cÏ@?Ûý?Ý_x001D_]1ìþ?*_x0008__x0003_dÔU_x0001_@ÙSò½õþ?N¡_x000D_4(ÿ?,UÁ2¢_x0001_@¦OÀi[Øþ?&lt;ò§´_x001E_þ?à_x0015_ÎË_x001C__x0001_@°,Bÿ?ÝÜ _x0013_ºþ?fà?½ôÓþ?MëðäG·ý?ã¿_x0012_¬`_x0001_@»W×VÀþ?_x0011_-W@Îü? §§_x001F_+._x0001_@2l_x001C_åðþ?_x0007__x0007_óÝDþ?1ùQÌ_x0013_ÿ?ÀÒ³ð3_x0001_@[_x0010_Ýÿÿ?¡&lt;úÞþ?ÑMà0¦ü?_x0006_	Sæ0ÅpWÿ?(I½Pþ?ÅBþ?ÛâW¯_x0019_`ÿ?_x001B__x0005_ª3J_x0006__x0006_@¼-=_x0003_Ôíÿ?¸C_x0005__x0008_éÿ?_x001C__x0001_Ô_x0019_¨ý?_x0002_áç¯sþ?_x0004__x001A_â³ßXþ?(YGPÐþ?´}½É»\ÿ?¨F_x001C_;V÷ý?_x001B__x001B__x0015_"W´þ?vu{_x000D__x0018__x0006_@­4ò_x0013_ÿ?+û[_x000E_VCÿ?ö_x0006_õCÌÊÿ?é¸ùìWÿ?½§ºý?kAsF=_x0006_@9s_x0004_._x001F_þ?_x0016_ëºJ×Øþ?_x001D_&amp;aØ_x0007_mÿ?«qm¾þ?¸Q!¶Î_x0014__x0006_@O(FVÛþ?× 5¸H°ý?º+Èµ³þ?ÿêèßþ?ÚNáã-þ?g_x001F__x0013__x0003__x0006_ÃÀý?ÅÏùwûÿ?#é1_x001A__x0005_ÿ?cã»O?ÿ?ýÉ_x0012_j®ÿ?ÆBfäý?"_x0008_ç÷å_x0016__x0003_@;i,_x0005_Gý?«Ám2u_x0007__x0003_@¬uÜ_x000E__x0019__x0003_@_x0007_®Ñþ?_x0004_BW_x0001_uÿ?#¡ö§é_x0002__x0003_@_x0003_é-éwý?Æ_x0008_3YL_x0003_@)_x0017_÷jÚý?¤àid¼þ?µµM`,4_x0003_@²×xq_x0012_­ÿ?r_x0019__x0012_ýüþ?ÑyÊÀûý?WñýêÃþ?âP6;ÿ?p¸_x001A_p7Dÿ?kç=ê¦·þ?jï_x0016_-óþ?_x001F_Ñp_x0012_º_x0015_ÿ?²ÓÛé:þ?Y(ÈÃ°4þ?hùÔÔ´_x000C__x0003_@_x0007__x000B__x0010_çEý?×_x000E_Z7Tþ?_x0002__x0005_ÙaN9_x0001_@Xc[_x0016_³þ?YñUÝñÿ?%âVä¢ÿ?åQ9È6Uþ?{·ý_x0005_à_x0003__x0002_@ù¾é(_x000D_þ?ßÕùí:ÿ?Ü.Ùÿ_x0004_âÿ?^µo?ïÜþ?`ó®W]þ? _x001A_OÂ6ÿ?u_x001B_'1Óÿ?¸¶^dý?´ô7_x0002_@_x0007_Fü_x0012_;Nþ?ñÙbÊþ?ñz,Ø_ÿ?&lt;h_x0014_è_x0005_ÿ?_x0014_¼É_x001D_hAÿ?â_x0003_µ!þ?3á«Bÿ?(ÖD/6ïÿ?è¸ýìÅþ?Ù«ÆÐ'/ÿ?Üè³&lt;À_x0001__x0002_@vc¬_x000E_©ý?&lt;ßônþ?Á_x0014_µþ?¢+¹s°þ?íNþ,Ú£ÿ?I¬R_x0002__x0003_ÝSÿ?¬KÃ¦ÿ?Ý ±ªzÿ?°_x0012_"rÿ?ºã_x001D_ÇX_x0012_ÿ?ø0åý?ÖÐc! _x0002_@_x001C_yö_x0004__x0002_@_x0013_núùþ?_x0010__x0002_Z[)?ÿ?Üæõ!O_x0002_@°º;þù®ÿ?Ã"6_x0017__x0002_@_x001F_Çl&lt;¦ÿ?ûF 7Öÿ?_x0015_M_x000F_þ?ÛÞ_x0003_òÿ?=_x0012_ªáÿ?¾¶ÀÊr¬þ?z_x0018_+Ý#_x0019_ý?_x0013_Qâ_x000F_þ?Å{_x0004_Vcÿ?P_x0001__x001F_qî"þ?y²2_x000F_íþ?á_x000D_}ýLÿ?³_x001C_Z;wÿ?É_x0012__x0013__x0007__x000D_þ?@*ÕÑMkÿ?ÿX _þ?ðâÐk¼6_x0002_@¤`Ïÿÿ?b_x0005_à+ þ?_x0008__x000E__x0014_¿I3ÄTÿ?V-µ_x000B__x0008_@~ö_x000C__x000C_ÀÖý?¦8ª_cÿ?_x001F__x000D_uÉ_x0002_þ?jE!þî{þ?ÅíBêòÿ?(lj÷Ìþ?UP{v_x0016__x0008_@pd"Þo ÿ?_x001B_öXú¼ÿ?r9t_x0003_íàþ?.Ì°+1)ÿ?+©Íßóý?_x0006_éõ7LÏþ?Ñì_x001B_?_x001E_¹þ?6áØ}	6þ?_x0004_Cw_x001D_râý?&amp;Ëógrÿ?õ´{_x0006_Ãý?mÇký?V·é¢ù©ý?îÁûO'âÿ?_x0001_é_x0005_`úþ?8,p_x0007__x0008_@Fq»wÿ?!ä¹Ú3_x0017__x0008_@_x0017_^LXÒþ?Xpé)_x0008__x000C_þ?_x0011_'½í¾ÿ?ç¶Hk2þ?Bâé[_x0001__x0005_g¡_x0001_@­ÓãÃ¤þ?Ó«E4¶ü?_x0001__x000B_²½éü? ï6ì{ªÿ?âÌ¿rè´ý?'êþM'Êþ?\î5&amp;_x0001_@°±C2_x0001_@£	_x0004__x0001__x0017_þ?_x0006_R_x0018_q/G_x0001_@L}ÆVG&gt;ÿ?3_x0005_ªßÈþ?ÔñÖÙØ³þ?È_x001F_Ì;Rcÿ?6w¢°_x001D_ÿ?nu,îÿ?¹@?¢ÿ?	Ï_x0011_i_x0002_ý?\_x0011_³¤Ãÿ?Òt¬Ò#ÿ?J ?F}ý?º×RX7þ?	Ç&gt;z_x0002__x0001_@GAÇaÜý?^k"_x0002_1þ?yxÜ0ÖÂý?W«õ_x0007_roþ?_x000F_Ñ#BðËÿ?_x0016__x000F_#Å£_x0003_ÿ?_x000D_yÔKJ_x001B_þ?1Ñ/ ª¢ÿ?_x0004__x0006_¥áf_x000E_ßÿ?'ãÒ÷®ÿ?_x001A_¢Y_x0003_Cgþ?Ï77U¥þ?¦a)¿JFÿ?tª²_x0010_4þ?LÌ\{ÿ?ÿÜ_x0002__x000C__x0015_²ý?ÄR³7_x0005_L_x0004_@_x000E_*PÓ¹ÿ?rNk_Ñ.þ?TÜçè»_x0014_ÿ?AU_x0001_8Áÿ?Úl¨I¾¼ÿ?,è_x0017_k/ÿ?ë»m,ûOÿ?Ö_x0017__x000E_U_x001E_ý?Ãà¡©^!_x0004_@#\ÿ·I_x0004_@&gt;3íÞnjþ?J&lt;bGMEÿ?ÑôìVOÿ?zÀ°*Aÿ?,ºp_x0006_¡t_x0004_@Þ+,_x000D__x001E_âþ?|v4ê± _x0004_@$ïdÞ×ý?U_x0016_ì$¿½ý?Ðóx_x0005_8þ?}	Z_x000B_ý?Åºý_x000E_ÿ?¦;_x0001__x0004_Ccþ?3$ÊÌÕþ?ðÏÞÄí}ý?_x0018_~äØÍ&amp;ÿ?é^¯kxþ?O$S¦¿ÿ?¦öÅbþ?0f_x0017_´ý?_x000E_ÂMÀþ?û4¸pù2þ?91&amp;#¦þ?7kÜ[5ÿ?K_x0005_õü_x0003_þ?ÿ²k_Qÿ?Âb_x0015_ú8_x0016__x0001_@ÙÓ_x001B__x0002_ÿ?«ke¦Yþ?Gt*LY_x0001_@¡Ð»þ?k÷_x0001_#ó7ÿ?ïâîÝSÉÿ?OÒs_x0001_@Á{_x0016_cûþ?M}t_x0018_ísþ?HéÞ_x0013_ÒÄþ?óù_x000C_g_x0016_þ?Lü %üÿ?ëh*¢_x000E_Ûü?.EÑ6_x0002__x0001_@gê´ÔMÙþ?÷Dí_x0013__x0001_@fèÓMºO_x0001_@_x0001__x0004__x001B_WÖ__x0015_Xÿ?_x0017_7zQ	ÿ?"¼_x000C_hÿ?ÏBïÚK_x0002_ÿ?·DÞ¦ï±þ?" ùeþ?4/T_x0014_ÿ?B_x000B_Üà¶þ?øI9Í©Øý?8&amp;¨lJ*ÿ?Ô*aþ?ªsÅ_x0011_­ý?kÿ-þ?ÿço_x0018_Õý?­°"mA³þ?Å_x000F_RñDTþ?8!úTMd_x0001_@_x000C_ÎÑT®Eþ?ú×£A,?þ?¹_x0007_Í{ÿ?s_x001C_O_x0011_6þ?_x0003_ùÛH¹ÿ?fµÉ÷Oþ?©FDàn.þ?${å_x0011_FTÿ?'_x000D__x000F__x001B_0ùþ?_x0006_=_x0017_ñëþ?_x0019_Ù.Èþ?6Ó_x0015_ý?~¬Zäþ?_x0006_õ*_x000B__ý?_x0004_égá_x0002__x0003_Á þ?ßZmNNÿ?v_x0010__x0012_0_x0008__x001A_ý?-5Åô&amp;__x0002_@jcò!wÿ?èìÅ_x001D_^_x001B__x0002_@vÏãH,_x0002_@0_x0018_7|uKÿ?n±®ë:Ðþ?7fÁç,sý?&lt; »&lt;_x000F_Ðÿ?¡y²os³ÿ?ÖØËs#ÿ?Ø)×dþ?É_x0001_gõ¡ÿ?_x0001_a_x000D_öe%þ?Ûúlè3þ?GB_x0015_R©~þ?g1b7¿Äþ?õxWõrþ?J¾½ Ähÿ??Æ(3­©ý?ÇRqM_x0010_þ?tbÁ_x000C_×oÿ?ü_x0002_§1ø´ý?_x0019_8çY¡ÿ?ÞvÙÅ}þ?Ò6«_x0003_.æþ?õ$`MkOÿ? °e'®Úÿ? 4Ûª§Qÿ?üÄZÓ£©þ?_x0001__x0004_4*ð9Ïþ?{k_x0017_û_x0014__x0001_@~Å8þ&gt;þ?¸@ûÿ?üQc:eþ?PQ+_x000B_)b_x0001_@_x001E_ÖM_x0019_+¤ÿ? É"Å)¬ÿ?Z²Ïî|ü?	ý?¡_x0010_©ÎMÿ?_x0004_	qð_x0013_yÿ?&lt;'3§=_x0001_@0ó8j_x000C_ÿ?Rüç8Üëý?ô_x0014__x000B_µÍþ?]Ø!K_x0002_ìÿ?_x001F__x0003_béJ_x000B__x0001_@_x0014_èýâ¤ý?QÊ F3îþ?ë6²_x001C_³þ?HT Óþ?ÐIÚ!_x000E_þ?íE¡_x0015_ýý?_x000B_F¼6³ÿ?é2_x0001_Á£ßþ?ßö_x001A_Ô_x0017_ÿ?=Î7»_x0006_»þ?_x0004_Õ©_x0003_&gt;þ?#MK¨þ?ÙÈ£_x000D_Sÿ_x0001_@i_x0016_³_x000D__x0001__x0008_ý%þ?cê%rRþ?Z{A_x000D__x0001_@"H¹&amp;_x0003__x0003__x0001_@Úîz¡_x001C__x0001_@ô_x000E_n+ûý?j)Bw±Þÿ?£øð_x001B__x0011_ìþ?yjÞ@ýný?0ïÍx[þ?__x001F_Ö4¥_x0001_ÿ?vÕ¾zßþ?_x001D_ÜÆç0_x0007__x0001_@X§®?_x0002_o_x0001_@c÷ã®=äþ?YqI²_x0001_@ê­û\Árý?_x001E_2¼G._x0011__x0001_@_x0018__x0004_±üÅþ?\_x001B_pæ$Jÿ?ÿp|+Áý?È_x0001__x0018_¼ _x0010_þ?²ô~øÝþ?_x0006_ÛK~s_x0001_@É_x0005_ê_x0001_-_x0001_@o_x001B_5&amp;{_x0001_@ï_x0004_VÂ_x0015_ïþ?g_x0005_aÍ óþ?|_x001A__x000D_¾ÑOÿ?_x001F__x000C_Ò·Ëaÿ??FK7ÿ?Ëqç5N@ý?_x0001__x0004_ÎÊ_x0014_ÿ?&lt; Ý 7©ý?Ú_®Sfqþ?+¦J:,þÿ?.²_x000E_Úlÿ?Î¬_x0018_|{þ?R/RÅyþ?0Á_x000E_1}ý?_x0012_"%ïFÄþ?K&amp;§|}ÿ?RÖ²Ycý?czç®_x0017_þ?&gt;P_x0010_ìý?Ø,_x0001_@F53ýâ_x0015_ÿ?q_x001B_Ü"Jþ?ÉÆO_x001D_ïÿ?³úqZðÿ?1L_x0016_Ødý?Rpá_x0003__x0019_ÿ?ÿA4_x0015_âþÿ?¨Úúë_x0013__x0001_@­_x0006_?_x0001__x0019_ÿ?x_x0017_Rc{³ý?Ôà&amp;2mý?.Êo?8^þ?Ë»H8±þ?Ï_x000E_ÔìY_x0018_ÿ?_x0016__x0002_O_x001E_ÿ?5.°_x001A_?ÿ?£p³!éw_x0001_@jR_x001A__x0019__x0001__x0002_~Ôÿ?ík%Í¿3ÿ?TvXóý?$	C¶:Ëþ?(î-_þ?ä_x0010_éÓ¹|ÿ?*_x0019_c?&lt;3ÿ?ßMöÚ#©þ?hÈOõý?/Èv_x0002__x0019_ÿ?ðRwIùêÿ?Ð4 Ü._x0001_@úï%âØþ?ÖZõç­_x001F_þ?±ná&amp;,Dþ?e[åSàþ?Ñ_x001C_(îþ?®¢_x0019_(Ýþ?Aî DÂ_x0002__x0001_@E_x0016__x0013_ÂÚ_x0001_@|z1_x0018_Qÿ?àIH/_x0001_@ç_x000E_ßÑ«_x0001_@_x0008_ä_x001C__x000E__x0015__x0001_@ú_x0013_F³çþ?-%ä_x0002_ý?½¥®ÝPþ?"DQ_x0011__x001A_zÿ?_x0004_lÌÿ?B=P|_x000D_þ?ô*LT_x0001_@Äá°_x001E_¸ÿ?_x0004__x0005_$â_x0015_$ÿ?_x0014_D8Î"Xþ?ïÓ:ú"`þ?_x0002_82#­ùü?ú6_x001B_ºþ?ò÷It®(ÿ?_x0019_[ÚÃðþ?Aöe7Lòþ?(Ü^'J	ÿ?(h(æÎòý?VGðS»1_x0001_@nM¥æ_x0015_=_x0004_@Ç-Þ_x0003__x0011_ü?qÞ+_x0006_ãþ?ö6úe_x0004_@_x0016_Ü%yµÿ?W5Ò)äÇþ?'8ZòÌ´ý?D_x000B_&lt;æGÿ?)g9qmþ?DîFÐr_x000F__x0004_@½_x0001__x0002_×}­ÿ?ðÝÇ_x0014_2þ?±!y/å&gt;_x0004_@bÜÏ+.1ÿ?r¬,f0þ?ù±_x001F_.^_x0007_ÿ?&lt;XÁkæÿ?@_x000E_@X]¨þ?^í8Aø³ÿ?rmk?£Xþ?_x0006__x0008_#ë_x0003__x0007_`_x0017_þ?H$Î:gAÿ?EÑ2þ?u5±Ó`¹þ?4Rh_x0011_¦üþ?dacºXëý?½èÁp»ÿ?Aºëyÿ!_x0003_@%¿Æþ?_ ÕW\_x0004__x0003_@n¿5$I_x0019__x0003_@9ñzÔ\þ?À_x0015_Á®ý?yº_x000C__x0005_þ?Þ/iHðWþ?üFüU8_x0003_@ÿú_x0018_f½þ?¾_x0006_Rþ?¸P=¿þ?_x0008_W¥Pÿ?zîGú·ÿ?"«ÊDÂÕþ?ÔèBS	/ý?_x0002_ßsGi_x0001_@Òn_x000C_¸_x0015_þ?8-öØ_x0005__x0003_@qVYÛWçÿ?Â_x0013_py¤ü?&gt;#È&gt;Îý?óÜ_x0001_&gt;ÿ? Ôä¤\Xþ?[¹ü_x0016_þ?_x0002__x0003_pP]¸4ý?)_x0006_5#Òÿ?ªú_x001B_&amp;ÿ?JÏ6_x000B_§ý?_x0015_B_x0010_¹Öþ?6PûÏ_x0005_þ?NAÖÊ_x0001__x0016_ý?¸ú_x0005_ýUþ?J6RW;_x0006__x0002_@,_x0019_îíÓþ?ckçÍ_x0002_aþ? öÝ¨·ÿ?9So¤Ü[ý?óï½_x001E_!ÿ?:_x000D_PèÏ¯ÿ?CTaîlÿ?føXéåÿ?ò_x0018_^_x0011_EIþ?þ4_x0011_mRKÿ?7¸ò;Å~ÿ?x_x001F_6&lt;»þ?_x001A_,qðeªþ?w_x001B_M2_x0002_@3_x000C_oRbþ?ß&gt;6ÏÊ_x001A__x0002_@ÚÃxçL³ÿ?ì¢}qÖ?ÿ?{Ècÿ?²â@¦Àý?YÝ£øuî_x0002_@Õ_x0019_%Ïãÿ?_x0014_ò[p_x0001__x0002_:_x0015__x0001_@5©±õÓü?bM{ê¶ÿ?C_x0012_OÐ4ÿ?~`}=ý?áà³ÿ? !BÈhÿ?hsâ¬_x0003_ÿ?¯g¸k_x0014_ÿ?;àÒ_x001C_¦Íþ?=U@ i\_x0001_@_x001C__x0010_&lt;1þ?Öh_x0006_öÑFþ? N:d#a_x0001_@£O¬NFþ?ÿ{_x0018_ÿ?\,_x0001_ÑPÀÿ?]_x000E__x001C_ÔIsý?cö¸^¦ý?¯æñÜç-ý?öBJ&gt;·ý?uÓ¥_x001C_½Ùþ?ú_x0013_¥Ô?_x0001_@T-	4e_x0004_þ?÷Ç_x0011_í_x001F__x0001_@_x000B__x0010_Î¹mþ?_x0014_åJ±Éý?Âðl_x0012_6ÿ?ÑÈ²8Cþ?¤ =hý?×4¶ªyý?²_x000C_1/Nÿ?_x0004__x0005__x0019_&gt;dÏ9_x0004_@$!di-_x0004_@¡óéÃl_x0006_ÿ?yA}~Uþ?²ùª_x000E_7Ø_x0004_@È1ËDBOü?¿LÑã_x001A_5ÿ?DHLã¶ÿ?4(_x001C_ú_x001B_þ?_x0017_C®w._x0004_@©êÿ8ãÆþ?¾-^ê_x0001_þ?Ü_x0010_ýÎW{ÿ?sYJÃhþ?xKq5ý?	þ~8N®þ?epl_x001A_Áÿ?ÈÃxý_x000B_zþ?\_x0008_«0_x0005_ÿ?ºú¼cNÿ?6ÚnàyKý?]WV}w_x0004_@¼ ßÖÿ?"*MÅ²_x0012_ÿ?£;­Xãþ?ê_x0016_k±þ?ãñð3_x0004_ÿ?e-ç÷+_x0018_ÿ?_x0003_p1èÞ0ÿ?¦æjá_x0002_Þ_x0004_@Á/_x0006_+cÿ?Ø_x0015_@B_x0001__x0002_zGÿ?dî9oo°ÿ?õÇ_x0005_«_x0010_¡þ?*½¢Ã=aý?ûÁF±¥þ?Â9u7£B_x0001_@CóTMRtþ?t9pd¾jÿ?uíB¯Z\ÿ?õA­®_x001D__x0001_@9òVe_x0001_@K×1+=þ?±âr_x001B_Ó¨ÿ?Øá&amp;¾rþ?¬æ_x000B_cµeþ?.s_x0012_"Ñþ?_x0013_¡ý×_x0007_õþ?ôØPxÿ?2k,Úèþ?è&amp;FãMýý?_x0010_ûr,¶_x000D_þ?}í1ºþþ?Õçà_x0004_C8_x0001_@_x000E_ÀL_x000B_3Âþ?_x0019__x0005_&lt;½}~_x0001_@_x0001_óm]	±ý?_x0015_JÎ&amp;c%_x0001_@Xé_x0017_Ùyßþ?Jhz;Îý?î`¾høý?Íµ\bfÿ?Ê¶_x0005_^Kþ?_x0001__x0004_I±cæý?Jß_x000C_R_x001D_+ÿ?SÒïiHÿ?å¿Bq=_x0014_ÿ?t&amp;èÝb_x0013__x0001_@B_x0007_ü*þ?­¡_x001D_÷Mýþ? Ë_x0018_°ôý? öPùÿ?j\7zµXþ?-«Ø_x0013_Ìþ?8:-[_x0001_@ì_x0014_8+¬\þ?_x000E_9_x001D_¶¸!_x0001_@_x0014_¶_x0006_á`Eÿ?i4×_x0003_ê3_x0001_@_x001C_-Q©ØH_x0001_@ß_x0002_öá:þ?	ÁæÔ[ü?_x0017_&amp;©_x0011__x0001_@¢Bø_x000E_nþ?µ°&lt;^Ùýÿ?ö9#_x0017_½&lt;þ?ñ¤_x0013_õãÿ?øw #Êèÿ?_x0007_ö;K!ý?çÀTï_x0017_Ïÿ?¨3îrK¡ÿ?ù°'z~þ?XÀçyü?Rå_x0007_àÚý?tôéó_x0001__x0002_J½þ?_x0006_°é×bS_x0001_@.eJ¿5þ?\rØ|»]þ?G/¯ÿ_x0007_oý?»'¹&lt;£ÿ?VääUý?&lt;n&amp;ÉñB_x0001_@Ò×$)þ?èã"eYîþ?7£ÍËl;_x0001_@iïx«ªþ?áb¾ÿ«æþ?{FÄïTÿ?éÌ¶^ß_x000E_þ?vh­k&lt;Hÿ? |)3ü?_x001D_Øü»ÿ?¢_x000C__x0004_¬º_x0019_ÿ?z4¦©ñþ?` }NN®þ?t´ê`¯âÿ?Ø_x000B_¬dý?c_x001C_ó²Ùý?a1á{_x000E_¸ÿ?ãxÔ2åþ? ;eù_x0007_&amp;_x0001_@N&amp;_x0015_#ý?ÕxH¢?xþ?\¹H|Z×ý?Z|Ïäùþ?8î±ÌÝ¼þ?_x0002__x0003_I_x001A_0Ý_x0008_.ÿ?ªi¥óU_x000E__x0002_@P\ø&gt;Á#_x0002_@Tà*K¬ÿ?_x0015_ êÃ.ÿ?w$á_x0004__x001C_mý?pû';íeÿ?½ø*fb¸þ?èñ _x0016_Åÿ?*×°&gt;¡þ?¾_x0005__x001F_'½3þ?%¬«Å:_x001D_þ?c7[ÞA!ÿ?©5¥Ï[þ?6òÈÿ?û_x0001__x001E__x0012__x0002_@´í9é-ý?i¾ËfHþ?·AT_x0005_]_x0002_@àÒ_x0018_æÐý?ÄUß3ÿ?ì"®¦_x000E__x0002_@Y_x0007__x0001_¾¯þ?&gt;}½H¹ý?çÛ\W\_x001B_ÿ?!ÝÙ.$¼ü?múú;[þ?	N	Ëþ?ËS¿óý?Åe_x001E_áûý?¼åáBIçþ?4Zs_x0007_	_x001E_ÿ?¬\¹o8ÿ?qí¯_x0008_n_x0007_@°~óYE_x0007_@_x001D_ë£ß¬Lý?K!ºÎF_x0003_ÿ?Ü5_x0005_ªo(_x0007_@I_x0003_Hxêþ?	ä¤ëV_x0001__x0007_@fWª¢ïý?D_x0002_e_x000F_ÿ?_x0013_Ï;_x000D_íü?ô(Âùoþ?W_x000D_¨p$_x0007_@ØÓÙC¼¶ý?&gt;p4íuþ?Ë¶vIÁ_x000F_ÿ?4_x0005_kE_x0015_½ý?Í1áCá_x0006__x0007_@ûW_x001F_2_x0007_@®hÓt×ÿ?ÂÖ¹_x000E_¥ý?M?_x0004_Ü£þ?¦_x0017_~(½þ?H«Ý_x0011_Vý?p§§quUþ?#Bhq"Y_x0007_@_x0002__x001D_ô|·Wý?d_x0005_ÄE%ÿ?ÄY_x001D__x000F_þ?r\¡âôý?_x000B_¨_x0008_Mðæü?_x0002__x0003_ó__x000C_ÿ?^*øW¦_x0005__x0002_@PôæÍZµ_x0002_@þcA_x0007_Æÿ?3Ð&lt;#Aäý?0çÕ	_x0002_@æ_x000E_Pà_x0019_ÿ?Üï'®_x0002_@_x000E__x0013_u+_x0004_kþ?þêZá_x0011_ÿ?_x0017_ü¥_x0003_ÿ?_x0008_l_x001E_þ?2À5£ÿ?ù¾M¡v_x0002_@Ç"Oã~þ?àoØ(_âÿ?$;øø_x0001_ÿ?Ù_x000F_Oý·ü?oÞ%þ?ÓL^I_¦ý?_x0005_I¥ñúÿ?º ²_x0013_£Ñÿ?_x001F__x0018_.IÅÄþ?_x000B_îºÏ2þ?%_x0019_ç;÷tþ?j_x0017_ñiý?ýÕB\Ýý?p@:Süÿ?ëo»ÒGþ?6bgê]ÿ?àÂHÁnÝþ?O'2_x0002__x0004_å®ÿ?Ø÷¦_x0007__x001D_þ?¸}Á¹À[þ?_x001D_cÒ_x0010_ÿ?ã¿Ì_x001C__x0015_R_x0002_@_x0001_4Ý¿¶Eþ?²*b+¸_x0018__x0002_@_x0003__x000E_üg¶ºÿ?Ë\7½ÿ?&amp;\Uþ?¤°eÌµk_x0002_@@j(ÿ?MîÃÁþ?\[/ü¥ÿ?´0_x0004__x0018_©þ?xBuôOgÿ?hµA_x0016_=¢þ?ú_x001E_Lv_x0011_,ÿ?Ð{ÍÖpþ?w¦dðI_x001B_ý?óxà^}ÿ?}ËÀhþ?Ù-GRÿ?_x0014__x0019_oègàý?U8&gt;¶,ÿ?µgÙ_x0002_@ªÕ_x0007_^Cÿ?_x001F_×_x0001_©Ù_x0014_þ?R-ûE Èý?¬F³¦Sþ?WkQÊ:_x0002_@¾_x001D_qi&lt;ýþ?_x0001__x0005_Hp_x0003_Cq_x0001_@Uö_x000E_²3Lþ?w_x0014_Ý§þ?ö{¤_x0010_²mý?_x0018__x0017_}~þ?Þ"u_x0008__x0001_@_x0014_¦ü¹$Yÿ?_x0006_¹ÕÆÓÿ?È_x001D_uþ?Äèt_x0003__x001F_þ? ?¥%­ÿ?ã_x0011__x000B_ÿþ?X_áÈý?AIS_x0004_oÊÿ?}¢ÔÜGÿ?Å=ÇÑT_x0007__x0001_@@oQºõ¯ÿ?L\QÛAOý?Ò¯ÁYÌÓÿ?âêÀ~"_x0001_@Þe_x0002_a_x000E_ÿ?üÍ¾ö_x0002__x0001_@ûêé)B'þ?Õ7¤B­_x0013_ÿ?vr&lt;µ«hþ?_x000B_	0_x0013_&amp;ÿ?&lt;c÷Õã_x000C__x0001_@BP¬-"_x0001_@ÄàU]_x0015_ÿ?ú*n_x001F_gÈþ?6Y^Òþÿ?¿ÊC_x0006__x0008__x0008__x0006_@TX4¬iÿ?1_x0003_û"Åÿ?±B_x000F_x_x0008_þ?´j_x0012__x0017_¥Eÿ?`t_x0019_Wëmü?Ið¬þ?M`æºóuý?¸#VÃ_ý?à}~B_x0014__x001E_þ?_x0003_]+òÝþ?aYMF_x0001__x0015_þ?N#òI_x0015_ÿ?_x000F__x000C_Í_x0007_Ãÿ?_x0019__x000B_4Ù`$_x0006_@5U®®ý?Àjz_x0013_óÿ?SÊ¯¸øÞþ?ºÁ)_x0006_@M÷¸©þ?³k_x0005_Å6_x001A_ÿ?_x0014_Úçã	_x0002_ý?_x0015_;ldnþ?ÿK1Ê&amp;ñý?`}ôô _x0006_@%å5ÛJ­ÿ?]Î_x0004_ùEáþ?f5Í*þ?`êFQG¹ý?  Ô».y_x0006_@dm4z·©þ?º[_x0003_#_x0013__x0005_ÿ?_x0002__x0004__x0011_xþñþ?ÕÕLV_x0008_³þ?öw_x001E__x0018_ü?«xdþ?_x001B__x0018_Ð³_x0019_Z_x0002_@8_x001A_3_x001E_éþ?_x0004_ÎtÇ_x001B_rÿ?Ðx_x0001_å(þ?+äu³Øý?´½ë	0×þ?N_x0003_JQC_x0002_@bÒ4ñJÕý?#Ø0ìÿ?¬ISÁüÿ?=\Óßòý?ª_x000F_&gt;Ðÿ?®æjSÃÿ?ýÞQ½þ?Wé7Öÿ?aí'¬ñßý?1i0_x0002_@_x001D__x0004_=¢Üpþ?í_x001A_l´õþ?Ù+¼¡·$þ?E¢c§ÿ?¸õðõí0þ?Fh®_x0016_/Åÿ?ü¾¦¡ãý?H_x0017_qíý?x_x0002_*ÀË_x001B_þ?"ÜÞ¦0Áÿ?±½m_x0003__x0005_""_x0001_@_x001E_	kÌaý?w_x0016_´oþ?bÁª_x0004_í(_x0003_@îpç¢Å:ÿ?B³TÆý?]nÕmÑºþ?LFñkmeþ?ePeùþ?a_x0002__x001B_$òTý?ë_x0005_ù¾Ùþ? ï_x0004_W\ÿ?_x0013_àíæO&amp;ÿ?¶MRê}_x000F__x0003_@¨Ëé_x0001_¤þ?ÍÃ²?þ?ô&gt;ã^Ðþ?&gt;_x0014_¤Mþ?+_x0005_¡ZªÞü?*u¹ê{ý?ýJa¨_x001B_ÿ?eêk¤yü?º5À¿¯A_x0003_@Zù_x0007_zÂ&amp;_x0003_@	_x001B_½þs_x0010__x0001_@%¸Ü_x001A_Hÿ?_x0015_lóÈwÿ?çY_x001F_1jÿ?ÿÏ9_x0005_¢+ÿ?N»EÂbÿ?¬aÒßÿ?mçût	_x0003_@_x0001__x0005_÷_x0008_yPëÿ?xú|0÷R_x0001_@¹'_@þ?à_x000E__&lt;gý?K_x0008_3XM_x0005_ÿ?¹yU~ý?sÜÌ%íÿ?$_x0002__x000D_Suÿ?_x001E_u/_x000F_)_x000F_ÿ?KÍvÊHÿ?Ö2Ìÿ?_x0004_¸Ç_x001A_£}þ?!¯ïÛ,¤ÿ?â_x0012_í\ý?]3âßý?Ç©_x0003_¨u»ÿ?Rrú_x000C_Ëý?_x000B_gÔ=¶ÿ?¢ò_x0010_ÖD_x0001_@ãñ¨/Ûÿ?v¶_x0018_d_x000E_þ?_x0015_^_x0007_öÿ?:_x0018_ÃP_x0002_Üþ?\_x0002_HÈÿÿ?Jb_x001D__x0001_þáý?S_x0016_Ë9bý?µìr¥Zý?p_x0019_ð&gt;_x001D_Q_x0001_@_x0018_ñóT~ÿ?!³_x000F_õ#\ÿ?8¯òoJ_x0001_@_x001A_X_x000D_$_x0005__x0008_Í_x0004__x0005_@VE_x001E_/P_x0005_@ÊyÐ!B=_x0005_@Ì£tíÛý?¿XÆéº&amp;_x0005_@é_x0015_G_x001C_ÓÑý?ö_x0004_&gt;2ºGÿ?_x0002_?-õ_x0012__x0005_@_x001C_uÞØlÜÿ?_x000E_ÕªI_x0002_ÿ?_x000E__x000F_n_x000C_t0ÿ?eú±_x0003_«þ?WÐÒ_x0016__x0005_ÿ?kè_x0010_Ý\ÿ?_x0006_S0ãÄþ?_x000F_û_x0017_*#ÿ?[íRº·ÿý?_x001B_ÆW`Kïþ?X_x0017_n0Òúþ?öhüTÛÿ?jü¡}ÉÀ_x0005_@_x0017_Ç_x000F_ÿ?2¶_x0015_¯U_x001F__x0005_@­,_x0005__x0001_àý?^í²V§ÿ?Ê_x001A_éä$Þ_x0005_@mÒ¶«&gt;_x0007__x0005_@_x0010_+_x000D_!®àþ?_x0007_}'_x001A_[ý?fb¿Fs:_x0005_@Çë¾6Pý?ÓêÑªº_x001C_þ?_x0001__x0002_{%_x001F__x000E_ê9þ?ÖAt;_x0004_Òþ?³ÔÅÉ%ÿ?_x0016_ÙÍâNÿ?+dÅXÆÿ?ÀÙÃjðÌý?_x001D_6iÃABÿ?+_x0015_J4lÿ?åéöZQ³ÿ?»ÿ'¢±¡þ?Îô_x0016_æ[%ÿ?Æïâ)Z_x0001_@1ü°öþ?ßþÉ$ìþ?¬­x_x0014_K_x001C__x0001_@_x0002_ºv7Ö3þ?Ø`û$Î_x001E_ÿ?ÅÕ¥V§ÿ?o·_x0003_s_x001F_Iÿ?Âëê6e_x0016_þ?_x0002_âÇ­qÿ?Z¼îxSÍÿ?ìÇ_x0002_D_x0018__x0001_@8_x0007_¯îx_x0005__x0001_@~8¢}Cÿ?~ã_x0016_ø'&amp;ÿ?)_x0002_ÃõÐAÿ?äç_x0015_%_x0003_±ÿ?I%+û½åý?1ïCe³_x0013_ÿ?{ìú_x0011_p:ÿ?Í5[_x0001__x0007_·_x000D_ÿ?«Â@'ùYþ?1g_x000F__x0006_çþ?_x0006_ý?ÄÔmP_x0012__x0001_@Êä=_x0018_Ð³þ?zé{2°ÿ?ìøhö¾«_x0001_@_x0006_rþ*m\ÿ?ªØ_x0010_D(íÿ?J:IvÁ_x0001_@ýd'Ããïý?,(_x0017_7_x0001_@fâ¦WÏÕÿ?ã_x001C_ùN-\_x0001_@?8Ç._x0019_ý??_x0010__x001D_Ó4@_x0001_@Ù­_x000D_ÜÍéÿ?_x0005__x000F_rpvþ?ê§ð _x0013_ÿ?_x001F_ PÐþ?¥-_x0004_i`ÿ?ïGy_|_x0001_@YÛkr®_x0002_ÿ?2dÌ½_x001A_þ?Û_x000B_z´9bÿ?~Üà_x000E_M_x0001_@(r5ì£{þ?É5%n_x0006__x0001_@ÒWA_x0013_0ðý?&gt;+ÏïY_x0008_ÿ?_x0004__x0003_Ò¼­ü?_x0003__x0005_`t6åý?à0Ò4ßÿ?_x000E_âa¹[Éþ?y¯h2Ò¥_x0003_@_x0008_{R#8_x0003_@À-1k³×þ?wøªp¥ÿ?Êû½©ý?Ðp¡Fþ?åµ!ÿ?!!D1Äý?Nß¬Í&gt;&amp;ý?ÌRf¾Ãèþ?®L*V¯;ÿ?»`dË_x001C_ÿ?mÈN{3ÿ?_x0017__x0005_ï_x0004_ÞBÿ?ÚÿQØÐý?G ­ñÃ\þ?ÔÐ_x0001_T4ÿ?ÓUÖü_x0011_ÿ?ëA5|hÃý?EÂµ¡æKÿ?ç&amp;þÁþ?è,ù2|ÿ?Y&lt;ºU4Ìÿ?t»Ç_x0014_ _x0012__x0003_@È\ö¤Öÿ?i_x0013_Öm;?_x0003_@d_x001E_6×(¬þ?_x0003_¹¡Þv_x0013_ÿ?°ñ_x0002__x0003__x0004_Jý?ÜUê;_x0003_Lý?ÄqÅoäþ?_x0012_­%êmÿ?^Ø*¨]þ?Gu`]í4þ?Í_x001E_1Oµþ?ÓAG!ßþ?Þ³¦äocÿ?Ó ªøÿ?YRYòý?óÇ&lt;Ö^ÿ?|©VJ_x000B__x0003_@?Þééêþ?ì_x0018_Iv?ÿ?_x0019_$^Ð©ÿ?_x0001_¶_x0015_þ?a3_x0018_Êzÿ?q¨©ÿ6Aþ?áM­+ÿ?E_x0005_JdHàü?ìta¾@ÿ?ÿ¹ýþ?ÕbÜ·,_x001B_ÿ?$9_øð_x0006_þ?#Ô7'd_x0011_ÿ?ú¡9_x0002_à_x0003_@7_x000D_ë".þÿ?¸+æyÿRý?ï_x001C_&lt;µ»ÿ?\?_x000E__x001F_ÿ?&gt;cÏÜ_x001C_òÿ?_x0005__x0007__x0003__x0001_öÊpÿ?^äÐv_x001C__x0005_@W²¤ÿ?_x0007_G{àåÿ?¸¸á?ÿ?ÉBBøý?[DÐðý?p!_x000B___x0015__x0004__x0005_@¡_x001C__x001B_&amp;_x001D_lÿ?üü¿=ÿ?IJSãL}þ?_x0001_ÕõÉ_x0012_+_x0005_@_x000E_J_x0002_ëûUý?uqp¦qÔý?_x001B__x0011__x001E_&amp;nÿ?&gt;Ù9M±zÿ?«Â¢_x000B_þ?ûì{(]þ?ìTêD_x0006_ÿ?úE×õ°_x0010_þ?#AVÅ_x0016_Áÿ?ÕÑ{tâª_x0005_@_x001B_¬	Á8_x0005_@_x0012_¯¬îb_x0005_@)Ûûÿ?ê_x0017_Æ·_x001B_xþ?tègü1þ?Á©Å6ëþ?E_x0006_÷cÙþ?[ÊOwþ?~j¶4nþ?ôX¶Ú_x0002__x0007_ZÁþ?æ+_x000F_Örý?«_Ðÿ?_x0001_ÓÙ!Õ_x0015__x0002_@_x0004_nðß¥ÿ?Ò[ÿ_x0003__x0001__x0002_@_x001F_m¹ü8þ?	uvÄ®û?cnð^éÿ?IåÇ_x000F_üÿ?ûï§ûÎÿ?u_x001F_F¡ý?­YRfý?Àªñ¬î_x0011_ÿ?Væ÷Ë§Ñ_x0002_@H._x0008_Í$¨þ?d&gt;1Â_x0013__x0002_@â# _x0016_þ?³½__x0008_¡µÿ?H_x001C__x0016__x0006_õ_x0016_ÿ?ê¯{«ÿ?_x001E_í_x0005_¡e#þ?Ð_x001D_±j_x001D_d_x0002_@ÒVÛµ_x0003_Çþ?ù-^_x001F_bþ?_x001D_Øe-{Âÿ?~Íú@¸þ?Þ¸Áeõhþ?`_x000F_Ù_x0003_Zÿ?î¿_x001E_~þ?p7MàbËþ?Ãz¾_x001B_óJ_x0002_@_x0002__x0003_émEàt_x0002_@+´Áy+çþ?1û _x0004__x0003_¦ÿ?g­çwaÀþ?÷îÙ^ï«þ?j2*0_x0014_þ?®_x0012_äRíÙý?_x001F_î_x001D_Tþ?¡ÙáQ_x000D_&lt;ÿ?nºÝËD_x0002_@Ó¡±]ß¡þ?_x0007_çÅr6ÿ?_x0006_ÄßÆs_x0001_ÿ?ô=_x0007_òþ?)üÿ¸,_x001D_þ?_x0003_Oí _ý?_x000E_´(öÿ?Àd²°É_x0003_þ?ïÍ_x001E_p¸ÿ?ºì?û_x0001_)þ?¨î_x000B_itý?¿b,äÅ[ÿ?-·¿çnþþ?êRØV-_x0002_@_x0017_íÆÖþ?k¥¬Âîþ?Ìlÿüuý?JóÝ²¹ÿ?	ç2äý?r®¯¸ vþ?SYòÿä_x0011_ÿ?¦é_x0002__x0003_tZþ?Ä2_x0010_*]¥þ?AÂò¶h¡ÿ?_x000F_Úhx"¬ÿ?_x0016_5\rîR_x0002_@^?unù\ÿ?ÌÏø¶öþ?0Vmswÿ?_x001A_£ÑË_x000D__x0002_@$~{Þyþ?ÎÈ¥_x0019_bþ?ìÈê¶:þ?ô6_x0013_Û_x0006_ÿ?C_x001D_"ºËBþ?uó_x0001_;±Èþ?Ñ)|mp2þ?¸ëâ_x000B_P_x0005_ÿ?ÈxºTý?êAq¼ÿÿ?Ð¨pq&lt;þ?9è`¯t­ý?#x:fF7ÿ?ÊÝ@cý?oz_x0013_)ÑVþ?Ð·Cê³þ?Üô¶«_x000E_Âÿ?Ë_x0004_5:ÃÈÿ?ôv_x0012_-8v_x0002_@Â+½ÝóC_x0002_@ûÃÌÆìOÿ?ÿ,&lt;~	½ÿ?þð2ÖÃý?_x0001__x0002_+ø(TÕÿ?dz´	ß._x0001_@"% f\°ý?_x0014_Ö_x0004__x0016__x000F__x0011_ÿ?Rü	]ì_x0008_þ?Â_x0015_7QAÿ?e¨ªåHý?È9§E?_x0010_ÿ?ë Òü7ý?­_x001C_þ?±ùâ~'þ?CIG_x0015_wþ?KL_x0002_Ejÿ?&amp;w­Pßÿ?½\"F¾þ?^Þ-8þ?_x0016_ÇNòKþ?ê^_x0007_¼º_þ?_x0002_¥ÁïE_x0007__x0001_@Vl,_x0003_@ÿ?}Y_x0004_4³_x0001__x0001_@yÄ_x0011_úÖÛÿ?æ^XmU´ü?TÓ=ó¯þ?_x0012_´_x0001_Ý_x0007_ùÿ?ÂèJ_x0015__x000E_ÿ?û=/ hlÿ?}/`å_x0016_ªý?ô_x0017_xmóÿ?ÜØN¨D½ÿ?_x0007_öÆè¾ÿ?,ki8_x0002__x0003_ðNü?ëÅ!Í_x001C_­þ?_x000C_C%¥_x0002_@äS,³úü?5Ý_x0007_tý?_x0008_&lt;_x0005_õtØý?Ä	S´Ýý?b61AÂ)_x0002_@Ò|Î+!_x001E_þ?\ï/#Äÿ?ÂèË§Eþ??{ÃJ_x0003_ý?¡+_x0011_eE(þ?Q2ìS~ý?H_x0001_m¬Õüÿ?cG$^×æÿ?öfRÆ^ÿ?ÕëÒ§®dþ?í&gt;8g ôÿ?'D*ÊÊ«ÿ?âß_x0003_dj7ý?&lt;Á_x0006_ô~dþ?0UÑ¶ÿ?$å Àþ?¯¾±±½ü?¿¶j1Ùÿ?åÂP¢Êþ?._x000C_¥ÿ?~_x000C_)_x0015_`_x0018__x0002_@¢_x000C_¬Lñþ?ô´§Æ.ÿ?yedeKMþ?_x0001__x0002_ó_x000D_MöyØþ?_x0016__x001E_Á_x0019_ êý?»³Tñìwÿ?2gU_x001C_ÿ?Ú_x0019_.$þ?÷ZìJ_x0008_ÿ?Tol½ÿ?÷%BÐèRÿ?_x0010_rÚåþ?á]áÁT¡ý?h*e£ý?®eûb_x0019__x0011__x0001_@,M_x000F_5x_x0001_@²bfãm]þ?R"=Ê­Ûþ?µ+9_x000D_þ?8)Új_x0016__x001D__x0001_@m)³Äêþ?£b;_·ÿ?Së»D_x001E_Vþ?¨9îqYþ?_x000C_'F_x000D_ÿ?Ò²_x0018_]n_x0007_ý?uæþ_x0014_wlþ?bð_x001B_ý?_x0001_$_x000C_ÓÞ®þ?h&amp;®*¾éÿ?¤±»[þ?ÝÜécPøþ?Ð_x0006_Ê_x000C_¶àþ?\KÝ¡-îý?D¿6_x0001__x0003_ËD_x0001_@bg-T_x0018__x0001_@)xuöYþ?`¯¦.óÖþ?D×ó'Jóý?LªWÚº þ?ÿÉ[l- ý?_x0006_1Êº{´ý?øªòQ´ÿ?sxá ¨¹þ?&lt;Øq_x001B_:þ?Í6{ÿ?_x001D_Û_x0010__£ÿ?À_x000E_\¹Îßþ?©Ü¦#À£ý?@]ÆQ_x0001_@ö"cá´	ÿ?¥§T-Ìý?ÿ©Ì_x001A_ü?øµ	Ê3=_x0001_@wyð&lt;Pþ?dÙlº¹þ?¼]¡?¾Q_x0001_@Aj6_x0002_&amp;_x0001_@úÅ[4_x0016_ÿ?k£0zbþ?²ãN|Tþ?ëõû_x0019_Ôþ?a5û&gt;g#þ?»ö_x001C__x0006_¡þ?(@9\Ãý?ãÞÌ'_x0001_@_x0004__x0007_Y_x0018_¡üJ1_x0004_@À8·q_x0013_ëþ?Ì¯_x001D_û{ÿ?Óö_x0012_Þè	_x0004_@zuùÉ_x0013__x0004_@ã_x0004_·Cñþ?Å¶V}ôÿ?_x001D_õ¬fEÑþ?¤ÀUsb_x0004_@Oâ;5É5þ?_x0010_]9ÿþ?¬Y\Tà_x0002_ÿ?O_x001D_òbÕoþ?OÉUìY_x0018_ÿ?}gàã(/_x0004_@ú|:W_x0001__x0011_ÿ?xótmÈÜý?Àk_x0006_o]_x0003_ÿ?S8	³ý?é!È3mÒÿ?£ýdFõ-ÿ?49G°ûïþ?/_x001F_¾~À·þ?Y_x0005_'£Çÿ?_x000D_7Ñ±_x000C_þ?/$j³ý?±_x0007_¡¥Gÿ?Z×&amp;\»ÿ?©PtåTÿ?_x001B_0@iÚ&lt;ÿ?ÑÒÉ_x0001_lÿ?[u°_x0002__x0004_b7ÿ?Eò¡µcý?_x0006_F@Æ´dÿ?dTÐVßþ?oÒË_x0019_ÝXþ?º_x0019_a°ý?s_x000D_Ë0Oÿ?pküçdþ?DU\ÿ?·?_x001A_$Âÿÿ?77ò_x0003_?_x001D__x0002_@Âµyù_x0017_ÿ?¤Å)_x000F_þ?	tÃôÌ_x0007__x0002_@¾çªc¤¬ÿ?#_x0012_ÿÕþ?ë_x0001_ÌÑ¿þ?¨{Q_x000C_/Æÿ?j­_x0006_~ÿ?ò=Ãº_x0011_Hÿ?½Á·úêý?jñâ_x001C__x000F_ÿ?ß_x000D__x001F_Bþ?²CßDÿ?kæºU{³ÿ?_x0017_l¿5Åïþ?ÞÙÈ_x0014__x001C_+þ?K_x0004__a¨gý?_x0008_dO_x0016_Í_x001C__x0002_@q_x0006_ä_x000D_ÆÕÿ?EõªÈZAþ?C¿t?_x0017_¨_x0002_@_x0002__x0006_Pfæ_x001E_²$þ?ô«[_x000D_rþ?TØ_x0016_?ç_x0005__x0002_@À[m_x0002_? _x0002_@=L_x0010_Ñý?ÅéëZ&gt;ý?**X¿ê/ÿ?¤_x000F_V9ÿ?Í"Gu¶ÿ?ß_x001D_¨´Czý?Ö_x0017_í6:_x0001_ÿ?áóVã_þ?ì¿O_x000F_-µþ?fÒv_x0008_jÕ_x0002_@Ìn¶­×ý?øS_x0018_é¬ÿ?#:Ù*_x000D_ ÿ?)¤1rý?êßNd êÿ?ðKÒT.4_x0002_@Ùn±»_x001B_Fý?~ýà&gt;,_x0002_@yZ¢_x001C__x0002_@ï¬úþ?ìâMÄþ?Ãiz«Þ_x0012_þ?Àû¾Á"ÿ?ÄÄ®"¨_x0002_@D7ß´_x001A_¶þ?5_x0004_G_x0005_ý?hÇ_x0003_D_x0001__x0016_þ?_x0013_ç_x0003__x0005__x000C_C_x0003_@ÚÜ¤åËÿ?â~C[¯þ?C12ÛÞþ?D?þ0_x0003_@Þ.sêþ?_x0002_K)VK	_x0003_@_x001D__x0001_£o_x0004_4ý?ÿüZµ¥gÿ?§_x0008_j_x0013_V_x001F_þ?_x0005_s_x0010__æþ?Ø×º£_x000E_Uþ?p/$¹YÒþ?Í_KBöÒý?¯â%°ïóÿ?¢(2n_x0014__x0003_@@O_x000D__x0007_åßþ?¯0~8O-þ?n¥_x0014_·îÿ?P_x001B__x0006_D¤Eÿ?_x0001_Þ«)#(ÿ?$©´âÏ_x001A_ý?³R´1Â_x000C__x0003_@ºv_x0019_ÃÚnþ?_x0015_î_x000C_Gâ_x0003_@ nk_x0005_0ü?Y_x0004_}ùU_x0003_@_x0013_(_x001A_Rÿ?_x001A__x001F_­zïÇÿ?3 f|ç_x0008__x0003_@_x0017__x000F_áêVý?_x001C_Pr¯çþ?_x0002__x0003__x000D__x000E_È_x000D_£þ?JDEãp_x0008_ÿ?~_x0018_Â\_x000B_Æý?1_x0016_Ñ_x0015__x0015_þ?òtR(_x0002_@/¨Dï_x0005_þ?¨nà_x0019_ÿ?¡Áèº$èþ?C}"vú_x001F_ÿ?P}¥¨¶äÿ?eo_x001B_[s&gt;ÿ? )&amp;.àDÿ?yJ¾Óÿ?X|ï4­ý?(ãõ¨Æ¾ý?ýdß7K_x0010_þ?Æ(âÿ_x0007_ÿ?6C_x000E_y,bþ?qO_x0019_bÿ?Ö_x0010_ì6Kÿ?ÕVì{ýuþ?_x0012_Jÿ?§ÓXBÿ?¡»ÌÍ_x0002__x000C_ý?NÊ#ìúþ?%¸_x0001_+²ÿ?_x000B_¤QN_x0010_ùý?_x000C_ÞÓ%Bÿ?èn-ßêm_x0002_@õC_x0019_¬ÿ?_x001A_ÜHóÜþ?¢b^Ð_x0001__x000B_#_x0007_þ?Ëj_x000B__x0006__x0001_@5	_x0003_@_x0002_Ëþ?Ñ½_x0008_Ó£D_x0001_@s_x000C_¤Äüÿ?_x0004_&gt;_x0014_ $üþ?JÙ_x000C_)òü?öÁô¼&gt;àý?ÉRñ þ?d9Î1ýý?÷iñÉ)]ÿ?e·ÈÔÿ?ðÊÚÈ_x001E_÷ý?Û_x0014_U±ÿ?èÔ%_Ì_x0005_ÿ?_x000D_.ÌÏF_x0001_@9_,_x0017___x0001_@ßÙoB_x0001_®_x0001_@Lof÷ý?Ó©/ÿ?Å:7ñ_x0003_þ?W_x0001_×	UÎÿ?­R_x000F_Ûý?ù{^l_x0017__x0001_@ß¾ÕÔX:ý?VÐO÷§âþ?6;mj/Oÿ?¡_x0016_º_x0001_@ÏË~æ¯_x0001_@½ñ.¹Ðÿ?°ÛØ|Èý?ùì)ú.tÿ?_x0004__x0006_:ì/¢¤þ?!gÃ_x0007_ó;_x0004_@,%D¢ßgþ?:ÀP»ý?FrÒ³¨þ?_x0007_µ^Ä·Àÿ? # Sd ý?ô (ÁÂý?§ñP&gt;ðü?_x0015_,mÑÿ?³z7_x0003_þ?Ì6zîÌÁý?_x0005_¸ÆSý?_x0001_?ï,È_x001D_ÿ?4ÉÑþµSÿ?_x0006__x001A_n?q²_x0004_@äg_x0012_F-ÿ?_x0007_îde_×þ?ÿÍë[¾_x000B_þ?ÆÉraDþ?_x0014_}_x0013_Ï¨_x0018_þ?;pjç_x0013__x0019_ÿ?f7:@tA_x0004_@äÏ_x0001__x0002_Õÿ?-ñÌ@"	_x0004_@kc.¯ÿ?îãdÞ,¡þ?(æÛÚþ?_x0019_Y|Dåªþ?.åësÑþ?4_x000E_íGVÿ?ÁÄ_x0011_k_x0002__x0004_ë_x0002_@_x0003_MHÝ±[þ?!yýp]fþ?5é§í7_x0002_@UÌ(Ý_x000D_pþ?}ñs¡Mÿ?}_x001B_µH{þ?tÜÉ_x001D_4Gþ?_x0014__x000E_BÈ+dþ?h«×e=ý?Ô£âv_x001B_ÿ?__x0008_ uÒÿ?ª_x0014_AÙ_x0004_G_x0002_@~H_x001C_»_x0002_@{:lJWôþ?¨_x000E_éÜé_x0011_þ?:j_x0006_~Û1þ?*ÄéÃý?Æn« @¶ÿ?iÑA__x001A_þ?6U­ý¶ÿ?ÅÈ|¦6¤ÿ?¢i~_x001F_Ø_x0001__x0002_@~s&amp;ÿk¢þ?iÆaþ?u_x0015_éÝ¨ü?_x0019__x0008_ÌKèý?90ª$È}ý?`1±_x0019__x0011__x0002_@ÔIè¢¯Cþ?é`øÈÕÿ?ß¦9_x001B_ûiÿ?_x0001__x0002_ßvxdÔßý?r_x0015_ö1M_x0001_@_x000C_ÎÓ_x000E_WXþ?ntB&lt;_x001B_ÿ?xvUèÂ_x0017_ý?Ï´vÃý?¼Ï_x000C_.®Íþ?±u¤_x0011_?ÿ?¨_x0010_	è¶_x0001_@|e;_x000F_®)ÿ?F T;Æ_x0001_@_x0004_ÿ?_x0006_v_x000B__x0011_9_x0003_ÿ?#»ÊWÿ?|ÆB.rþ?&gt;Þm_x0015__ý?ç?«Þ_x0010__x0001_@_x000C_À:ã_x0016_þ?_x001E__x0011_%Ûý?8Æ_x001C_¯Ù¾þ?&lt;zJÙ0D_x0001_@k2Þßÿ_x0011__x0001_@v_x001F_§4_x001D_¼ÿ??·_x000B_4N7_x0001_@1ª_x0015_é$ÿ?#D×ÙºÄÿ?*Ö¿Ãa·ý?_x000F_Åàãý?ç](½RÔü?_x000D_ ÞKþ?Ð7gºý?VÞÙ_x0001__x0002_¤¾ÿ?7_x0002_âÊSÿ?¥÷°²gÿ?ñ c_x0011_ÿ?ï_x0015_,§	aþ?_x001D__x0010__x0011__x0011_q-ÿ?ªül_x0002_ðX_x0001_@×§qsi_x0001_@_x000B_]mãòÑý?õ_x0007_Î9µþ?m_x001D_¸Z;|þ?Àÿ%îv_x001B__x0001_@ü_x001B_\Ø _x0001_@ _x0018_Írþ?ÖIG^uÚý?»%_x000F__x000D_Iÿ?zÚVõ_x0012_µþ?èÌ5úC_x001C__x0001_@_x000E_¿_x0005_&gt;Ç*ÿ?O3PÞ;_x0018_þ?WÝ´N)^_x0001_@ÕZ_x000E_ÿ?&lt;¨eMuþ?Õmðû~¡ý?£_x0008_W7«_x001D_ÿ?¯_x001C_3_x0001__x0010_Uÿ?7Zûü?]¹7¤2Kÿ?v_x0001_K¦@\ÿ?_x000F_÷=ip_x0001_@_x0012_hÜ`|(ÿ?v¦Ìr%Çü?_x0001__x0002_¨,s=_x0001_@,üV®\ÿ?XdÑ_x0018_Êÿ?º-Äõþ?L²_x0006_õ9Kþ?C+D½_x0003_þ?_x001A_×RÞk(ÿ?ì_~Ckÿ?_x0011_U`ð×þ?¦_x001D_?B2yþ?Rå¤gkýþ?=j_x0001_Ýmÿ?»³_x0008_h&lt;ý?ïÇ÷4_x0004_þ?ÒB51ÿ?Ï=]_x000B_dÉþ?\×ÎMíÿ?ü_x0004__x0014_H_ÿ?êYä«ý?e_x0016_A/_x001F_þ?@_x000F_¹_x0004_Dgÿ?®ÖáßÚ6þ?²_x0010_pAcþ?¸ObJÜþ?$r¼j¡ÿ?¹_ÝìCÿ?]i L2Þþ?­ô_x001F_&gt;Êþ?:&lt;ñ¸îAÿ?7è`Eþÿ?,á_x001D_*y~ÿ?Ï_x0003__x0005_åûý?b»1Å8ý?¡§3^+ÿ?Egÿ?Ø&amp;³ _x0002_ßý?Ðè_x001E_®Îÿ?ð*&gt;u&amp;ÿ?Ø_x0013_è_x0003_@_x0001_¬¦þ?¤68/ý?ò¡Éêí@_x0003_@äõ_x0014__x001C_ýý?bÐ16ÿ?;}¤!BDÿ?(î)_x0017__x0004_äÿ?s_x0005_srºÙþ?h_x0004_è Ä_x0013_þ?ðÚ­Ñõþ?ÄÃ_x0003__x0011_hý?ÿêþ²_x0011_N_x0003_@_x001E_{çfÿ?®A4O7_x0001__x0003_@DÎQÀ^ÿ?Ë«;ØhÞþ?Ò_x000C_ºä¾Nþ?¡=3bÎÿ?HýÃ¸þ?IH_x0005_úðF_x0003_@9Ûó(_x0018__x0003_@6,Yÿ?Épªää;_x0001_@7Ü@­K_x0003_@_x0002__x0005_lÒ¶[CÛÿ?Y± `ÿ?_x0008_5.ï)¿ý?m"~¾V¼ÿ?_x0003_5%Ø­þ?_x0019_å¢;t_x0002_@kÄI»Rç_x0002_@_x000C_±_x0004_+Èpÿ?ha_x0018_äÿ?"_x0006_3_x0014__x0006_æÿ?Óóé.klÿ?u¬_x0002_7þ? ?Ñç_x0015__x0002_@ÞÈA@-S_x0002_@Tç#]nÿ?1É_x000F_«ý?_x0005__x0005_tñÔþ?ò[»ä_x0011_Rÿ?ÜÕ\Îðÿ?Zæ/S8ý?mmÛX_x001F__x0013__x0002_@#«î&lt;I_þ?öêõX_x0018_ùý?_x0017_!Û_x0018_6]ÿ?û_x0007_£ØWèþ?ë÷±¹Ôý?Çó[I_x0004_áÿ?êQò_x0019_Vlþ?w»&amp;\}æþ?²N#þ?~Jr_x0001_ã¡þ?	qÑ°_x0002__x0003_ÿcþ?QV!·_x001C__x0002_@yø½_x000F__x0002_@ÁÏÒI_x001A_wÿ?_x0001_Ç¬r5_x0002_@±­#aüBÿ?òM@ÿ?ºÊq_x001D_ÿ?(õ_x0014_½ÿ?ßa`Rè:ÿ?^qÒ0ÿ?ð_x000F_Öø¾ý?E¸ðÎbþ?õ_x0015_%å'n_x0002_@VY_x000D_¯Ù_x0002_@¢ÈIÃåG_x0002_@gAh&amp;ÿ5ÿ?d_x000E_±_x001A__x0015_ÿ?n¡6²oþ?`Ð÷Ë_x0017_ïþ?s\8­ðý?Îáh_x001B_ç²_x0002_@±$®ì®.þ?ØÒ0_x001B__x0002_@ì_x001E_[Ô?ý?ú/t¾Ïÿ?ðÓïÿ?Ãª#àjý?Xúg¿Ðþ?!\ªgK³ÿ??_x000D_yÀýÿ?þîHDBþ?_x0003__x0005_³&gt;¡¿_x000E_Ñÿ?'r7Ó5_x0001_ÿ?½B7éïÿ?_x0017_ßÛ¦ÿ?]éÌs9yü?_x001C_QaÁìÿ?eê_x0019_Lìþ?V_x0007_±_x0002__x0014_#þ? U¼XÒÿ?³¼\_x0007__x0004_ý?_x000D_¦é.[ÿ?¿ñ_x0016_¾æ_x0017_ý?Mj_x0012_Ôÿ?ËZµ_x0013__x000D_i_x0003_@ØcL½jþ?~_x0017_©@ÄÄÿ?kÀÙ_x0004__x0003_@_x0014__x0006__x0007_j_x0011_pü?w°ÃQþ?_x0016_@õF-µþ?lL[_x000D__x0003_@ÎA_x0006_ûLý?_x001C_àD~QGþ?ó_x0018_ÈãÉâÿ?})_x001E_½ª²þ?`ÎLÞ&gt;ý?_x000C_bfónÈþ?_x0016_mÄå'íþ?4*Skwñÿ?ôÑ_x0013_Ö_x001C__x0003_@Yµ4_x000D_bbþ?Í±®_x0004__x0005_ókþ?×û©Ä&lt;ÿ?/°Q(¸áÿ?®Ëèùæhþ?0±_x000B__x0007_Äü?I&gt;®_x000B__x0013__x0015_ÿ?fÑÐ_x001A_t²ÿ?iþ';Ø,ý?M_x000D_RËÓÄÿ?*22AoÝþ?Vd_x0018_d_x0004_@3=á_x000F__x0001_ ÿ?_x0004_sJÿFÿ?_x0003_§Ñ_x0012_]ÿ?§eèK_x0016__x0004_@&amp;Û¨Fÿ?øø_x001A_8_x0015_þ?j_x001D_ë¼n_x0019__x0004_@LÍ¼îØSÿ?²»1w~þ?_x000B_`_x0012__x0018_ÿ?yÓX9\m_x0004_@#doÅG¯þ?pMè_x0015_êþ? _x0001_|«Pµ_x0004_@ëµáeý?!F*³7ÿ?¥_x0002_&amp;Õ²þ?Ó¦_x000E_@ÿ?[ºÔz_x0007_ý?Ðíãñ_x0004_Âÿ?êÜ_x0018__x0013__x0004_@_x0001__x0004_&amp;KF¸îÿ?W_x000E_ÿ²oý?wÒ?_x0017_cþ?í_x0001__x0019_"nÿ?ÇdV¥#zÿ?ÄÍ~ºkÿ?RN]FÍ_x0016_ÿ?_x0013_I|ìÛþ?Ä¦mR(_x0001_@c-0ü?¦_x0014_í&amp;v÷ü?Äÿß£_x0013_#_x0001_@_x0019_EW$_x0012__x0001_@_x000C_S_x0002_« ïÿ?¢°_x000B_iý?Adô_x0006_ÿ?nãgþ9gþ?¤_x0004_S_x0005_þ?±ÐIÀÑ_x0001_@I*0év_x0007_þ?ÌÓ!§_x000E_åþ?m/6Y(`ÿ?@Tú{_x0003_þ?íôÎ&amp;þ?_x0002__x001B_DÙN¿ý?_x001C_ñ_x0001_ù½ðÿ?òîñ_x0007___x0001_@_x0002_Äâ÷êý?_x001F_ôsl9ý?èn¥}@;ÿ?L²_x001F_ÑN§ý?+_x0018__x0001__x0005_£_x001B_ÿ?_x0001_©Q,|þ?_x000B_&amp;!þº×ý?¶6Ùë_x0004_ÿ?é_x0011_$%I_x0001_@Y¢+K_x001E_þ?f~(}Òÿ?Tî%_x0003_Yÿý?íéWOý?¥ÊXpÿ?_x0002_J_x001F_üÝý?èPì¡_x001E__x0001_@Õ®Ä^_x0001_@ºGÐ+Fþ?åQÑ·h_x0001_@XDþª_x0011_vþ?) |ÂAl_x0001_@p1uÿ¼R_x0001_@Ü}éQ¦Øþ?_x0015_,_x0001_´ý?¤Bd_x000F_[_x0010_ÿ?¤ä¢­ã_x000D__x0001_@Ù_x000B_ïj_x0019__x0001_@{ö_x0017_äÌ)_x0001_@_x0011_JÔÏìéý?_x001C_²Kü÷ÿ?[Ó£Okþ?)nZºÿ?Øiüã³èþ?oìs£_x0003_Xþ?nýYÖÓÿ?ñÀYa¨_x0001_@_x0001__x0003_DÂfLþ?¢¥	 ý?p_x001A_µ¿üý?_x0001__x001D_Aï_x001A_ðÿ?ËMí	Dáþ?Ú)µÎë_x000B_ÿ?Ä_x001E_H:}xý?há·{ÿ?ªíBÕÙbÿ?TÔæfBþ?þ)%_x0017_òþ?NË_x0005_Ñÿ?KvPº,_x000E_ÿ?_x000E_¶â×þ?¾ËR¤aªÿ?ãý{¨Uïþ?UsXm¼_x000D_ÿ?Û®Oü??4w.úþ?_x0007__x001C_[7ÿ?_x0014__x001D_yFOÈþ?_x001F_lÈ^"_x0001_@ÜÃX_x0010_þ?Bm_x001E__x000B_Ùý?ÑROÝua_x0001_@dUI_x000E_ý?//¦j_x000C_ÿ?_x0002_ÚP¨_x000F_=_x0001_@_x001E_E_x001C_®$_þ?ÓUªE1_x000D_ÿ?_x0002_õUµ_x0011_³ÿ?N³êA_x0002__x0003_¶þ?aü_x000D__x001E_Ù_x0012_ÿ?&lt;ºé_x0005_ý?òD~²Ûÿ?¹\:J»þ?'_x0004_·a6þ?dµ(S_x001F_æý??eÍvgþ?;ÿ_x0017_»&lt;ÿ?|dà_x0013__x001E__x0002_@_x0005__x0012_W@\~þ?¢_x0001_¸Ìÿ?_x0013_ú_x0006_²þ?_x0008_L_x000F_Ä_ÿ?ñ2rês_x0002_@+»ë_x001F__x0002_@Í·L6{þ?_x0007__x0018_Q_x0002_@ßfÚº¿òþ?yùÇZ3¾ý?PÒ!_x000C_®ý?05_x000E_T[Áÿ?v5iõ_x0018__x0014_ÿ?ÒÇ²»Çãÿ?³±_x0007_s_x0014__x0002_@_x000C_®}ôdãþ?_x0011_^_x001A__x0006_eþ?Ò/Ü¾þ?¤Ñá_x001C_·Cý?ã­ÅJÃý?_x000E_C+Öçòý?ÚçØ±þ?_x0001__x0004__x0011_#1Ý¿þ?"_x0008_LïÕþ?!ÿõ«ýü?_x000C_- xBþ?ÆÄõy{¹þ?ùÒÏ¨þ?}&amp;_x000E_ÿ?_x0019_`OÑÊ_x000D_ÿ?Ó_x0001_¦_x0005_CÇþ?äÇ¥ÆSÏ_x0001_@}gêeß_x0016__x0001_@Üð_x0016_úÿ?£_x000F_e_x0013_§_x0015_ÿ?Aæ^¬Â!ÿ?_x000D_&lt;Ã_x0007__x000C__x0002__x0001_@_x0017_Dç­y_x0001_ý?$R_x0008_,Bþ?_x000C_øêþ?¬.zcåÑÿ?­í¡Px©þ?;³ªA_x0014__x0001_@ ÅÞp/ÿ?ü 3É1_x0001_@"-îÕ"_x000F_þ?_x0006_Dwä"¹ÿ?9zÌ.qiÿ?ú¬ ,r_x0001_@ð_x0011_¨º_ý?3Q¼j~ý? _x0003_LDþ?eý`e®__x0001_@ªLÊL_x0005__x0007_?&gt;ÿ?hÓ_x0003_ÿ?¤CéÕÿ?éàXÊX©þ?¥mW*0ý?t¨_x0006_N¸þ?|64öG2ÿ?ä¢£ûß_x0005_ÿ?Ó¸¤E¬1ÿ?ù§oüí_x0004__x0005_@ÎcÎüqXý?uÞ :²+ÿ?øphíIðþ?·_x0002_ßÁ?ÿ?üYÒ[þ?á£Û§%þ?è!Ï°[_x0005_@Í @_x000C_æÿ?É¶oóü?5³N"_x001F__x0005_@£Ajý+õþ?48Ëõk_x0005_@"_x001E__x000C__x0001_sáý?Ó_x0018_y;;ÿ?Ó®÷ìþ?/_x001F_:ÿ®Jþ?É_x0014_)ü§xý?®±|_x0008_WÀþ?_x0004_«æ_x0006_)_x0005_@_x0014_k¼Êlþ?¼h¥cô±þ?@³oTÿ?_x0004__x0007_@_x001D_ _x0012__x0017_êý?_x000B_Ö}_x0014__x0015_dþ?ÕÁ2~@þ?QL3¹|(_x0004_@ÇÜÇ_x0005_ð=ÿ?ÃÓi½¯ÿ?UYJÃ§þ?4=]ß/pþ?Ây_x0005_#ÿ?_sÊD_x001F_ãþ?3Æú¯Ó³þ?ðò _x0017__x0002_Ýÿ?¯1¿Rxþ?'¦ñÿ?·¬_x000C_:_x001D_Ùÿ?_x0011_êµ ý?_x001A_·ûùÎþ?Ð_x0008_uL_x0004_@5q_x000F_Üyÿ?CÚ³ØYÿ?ËN_x0018__x0006__x0019_Ïþ?´RýÙ_x001E_ÿ?pûOÁ	ý?fU¦áß7_x0004_@A_x0008_Þ_x0014_¨kÿ?yõu«Ç²þ?_x000F_ÉÏ-%fÿ?x_x0018_Î°ÿ»þ?}ßÍ\ì_x0001_ÿ?_x0001_a_x0012__x000C_(ÿ?éB`xJ_x0003__x0004_@Î3_x0015__x0001__x0004_G½ÿ?ü}_x0007_P_x0019_*ÿ?æÛ»êÐÙþ?_x000C_ýRIïêþ?_x0004_¢÷ô²ìþ?ýÝù ÿ?0²ý°dqþ?óyt_x0016_1cÿ?wË4u_x0014__x0001_@F)Hb_x0002__x0001_@_x001B_`ãúsÞÿ?]}©»þ?ìàJt_x001D__x001A_ÿ?c(¨çúÿ?_x0016_±_x0003_Ûñ_x0004__x0001_@éVÊ/ö_x0004_ÿ?©3ô_x0001_þ?#È.\Ç_x0007_þ?_x001E_+=^©ÿ?Lù×G_x0005__x0001_@éÊ_x0003_íÞ¡ÿ?ÚÞ_x0016_Îhÿ?»6×ßþ?ØF¿ööü?SºuHþÿ?ï"¦WÉþ?³­|gqûý?vnµO·_x000C__x0001_@#âÔ\þ?æß_x0005_ò#Y_x0001_@SÏ(_x0001_@áÜ_x000E__x0007_Èÿ?_x000C__x000D_óæxÊ?ÿ?­_x001D_Þ½Í_x001C_ÿ?n´ÂáXþ?Í}´çý?ó_x0011_ÙÇý?MJhÓU-_x0001_@&gt;%§_x001E_.þ?9±ÉY3þ?tf¸}ÿ?Mî*P¸ü?ßOÏÿ?Iÿ_x001E_°Î;ÿ?ëºñÕ_x0007__x000C_@'Í^Äþ?Ò÷_x0004_#_x0018_Zý?#}_x001A_,­Oý?ÔB_x0008_î7_x000B__x000C_@Õ&amp;_x001E_º:ùþ?¾7êÉW_x000C_@·_x000D_ýÄA_x000C_@`Ü·_x001F_z%_x000C_@	£GIÁÿ?j©"E_x000C_@OQÝo¡vý?ÃYÖû_x0007_Ûþ?R_x000C_ýjÿ?`	_x0003_Ø_x0011_þ?²ÆÁ:G_x000C_@8_x0005__x0006_áöËþ?ê_x0003_Ô¤_x0002__x0019_þ?µèr;üþ?×¢ú³_x0001__x0005_µØý?_x001E_	óÇ_ÿ?9@3kCÏÿ?»¹Éã²þ?%E2sK_x0001_@Í@õ	Ú|ÿ?¿¦Ñ_x000D_þ?¿¡£Î_x000B_®ÿ?+àm¿ _x000B_ÿ?¾G	_x001F_ÿ?/²hç½ÿ?ÊxùºÎ_x0002__x0001_@«&lt;Jg_x0002_þ?b_x000B_3©Yþ?2r¯´ÿ?_x0002_mí@þ?.¬þ;{ÿ?Y¸äoCzÿ?6ø+Ü_x001C_þ?_x0012__x0011_ÛÓpÿ?_x001E_(%ÈI_x0001_@p¸Åø_x0013_uþ?¦S~¿äqý?§ª	LÉ_x0001_@_x0016_âRñ_x0003_fþ?_x0006_ Jõlþ?®Ï_x001F_h ÿ?h6¹ANM_x0001_@l8­Ìeþ?àþ_éµý?72Ïµ _x0006__x0001_@±A	ó_x0008__x0004_þ?_x0002__x0003_]`G_x0012_ÿ?^¥JÑV_x0002_@ò:ÿ?ì{_x001A__x0011_ÿ?_x001A_&gt;¹eKÿ?sªÔA'¦_x0002_@=_x0018__x0004_*ç_x000D_ÿ?Ã£7\Þ_x001C__x0002_@ë¹O}iÿ?SkÛÚò]ý?xL_x000F_=8ÿ?dFR¯dÿ?_x0005_¿sÒÅÿÿ?oðÈÝ_x0016_·þ?_x0011_aùî2`ý?\_x0017_HJJáÿ?²{$Fìüþ?_x0018_§I,_x000B__x0002_@%_x0011_ &lt;_x0017__x0002_@_x0008__x001F_Á_x0002_þ?_x001B_ïvnèý?¼÷_x0010_^O_x000E_ÿ?_x0006_.Ñ6ÿ?Wª_x000F_i&lt;Ný?¢¬Ws³Ç_x0002_@LâÀ@ÿ?²;-­Vý?ÅHÓI­þ?_x001C__x0017_îÖ_x001E__x0001_þ?ðfPbüTÿ?ýUk_x001B_Ëþ?Ë+6r_x0001__x0003_©Tÿ?D_x0017_üG%þ?õë_x0004_wþ?_x001B_K_x001D_öSLþ?0pÂÛüý?¸eoµ_x0019_:_x0001_@ X±BÕêý?ú_x000E_æÝþ?1w_x000F__x0003_];_x0001_@mÖçuN°ý?¬Æ0®¦_x0001_@½öåéÿ?@¼?!úý?kô¸K_x0001_@áy£&gt;Tý?ZþB&amp;_x001C__x0001_@ø_x000F_ñ»þ?$_x0018__x0001_@úÈR=Ïÿ?Þ«3ãùvþ?è ýXnÅÿ?ÂI_x0016__x001E_Cÿ?_x0012__x0007_fîü2ÿ?&gt;|ù_x001D__x0014__x0001_@ÂÝ²ó	._x0001_@õ_x0002_yTþ?«)ÿ-_x0002_ýý?®_x0002_¨ôn¿ÿ?O}F4þ?áà_x001B_p_x0012__x0001_@9ë¤_x001E__x0001_@®@ã]Û\þ?_x0006_	]_x0011_Z_x000F_&gt;ÿ?_x0001_ÍÝÌþ?ÖªÆ_ÿ?ÕýmãTÿ?'±!Õg_x000C_ÿ?m½P_x0011_è&amp;ÿ?w_x0018_Á:µDÿ?íë¯L_Kÿ?­Îí&amp;­þ?a05ç;7ÿ?_x001E__x0019_A\£¾ý?	Ô(øÆþ?_x001B_Xá:#æþ?¼_x0001_&gt;Àþ?_x0008_xi;IÌÿ?K?¦¡±_x001A__x0006_@¦ßëèûWþ?°í:Þ^lÿ?_x0004__x0005_³·"+_x0006_@_x0007_f_x0017_l_x0006_@Ð°¯ý?¦uÝ»#ÿ?_x0002__x0002_ûæÊ_x000F_ý?#_x001A_Sûe_x0006_@¨æ&gt;¢ý? ¯¼~Pjý?dw0³¨Ïþ?HF°Bãþ?M}µ0þ?l=õâ~¿ÿ?p_x0015_îf_x0006_@¿¯¹_x0003__x0001__x0002_u5_x0001_@/ÒÌ{*ÿ?Æ!®_x001C_Þý?|±T_x0004_þ?X_x0018_ÖàHý?(¿9_x0004_Ðêþ?6Õ7´³Pÿ? jº_x0003_!þ?_x0017_'_x001B__x001D_xeþ? ì%Ór_x0001_@ñÆÁfµfþ?é_x000F_Çm_x0015_þ?à_x000E_pÛË0þ?qü·8}ÿ?{Â.(_x0013_ÿ?wnxký?M3ºáòþ?èéEýµý?&lt;¨Ä¹c»_x0001_@}¦/IÞ7ý?BLBä1_x001D_þ??±_x0017_r/þ?@éë._x0001_@òÊ¸ïA¶ÿ?î¥¿{Bÿ?e/¹~ÖZÿ?_x0016_½_x001C_KêÜþ?èCkòé_x001F_ÿ?è£_x0008_×Xÿ?¡µùaäþ?UÐÚYÒH_x0001_@|S°kÍþ?_x0006__x0007_Æî,ô¾ü?[_x000B_¨ÒYý?/]«B&amp;Àÿ?_x001F_æ_x0005_ÐÝ²þ?lm]Q£`ÿ?&gt;æã1ÿ?_x0001_wi_x001F_&lt;]ý?ü24Ê_x0016__x0006_@áO¦EÆTþ?`_x0003_×jbÌþ?BÏ_x0003_O_x000C_Nÿ?r	t_x0016_Sþ?&amp;¡&lt;GIqþ?öbúO²_x0002_þ?ôËvý?4Úua_x0006_þ?_x0005_[_úÎxý?©ùöÙéðþ?£´O!_x0012_Qü?å)ßÃ-[ÿ?}$ÿ*_x0016__x000C_ÿ?Ü&amp;(Wÿ?_x001B__x0006_Ü¿ßþ?~ªPzfeý?þ²ÀøøGÿ?Û_x0017_ËJÄwþ?¯_x0014_ÒN+þ?V:_x0012_¦ý?ËD¡;_þ?	ãmN{]ÿ?»YËùgþ?=d_x0004_¼_x0001__x0002_#mý?²FúÊ_x0013_ÿ?¾Õ X®üþ?©Ká¼+áü?_x000B_L ¦þ?WØÂÐþ?qìÏmÍÖý?ÛÈmíæéþ?H@»ãkÿ?Ñ_x001E__x0001_¦¢S_x0001_@Z]n-OÕþ?áò: _x000E_ÿ?_x0005_0´rþ?ØC5_x0011_;ÿ?_x000E__x0013_¿O_x0002_ÿ?Ín(ñÿ?Å¸?ðºü?ÛÙL2_x000D_þ?ýl{ëqÐþ?&amp;8Ælo,þ?reÞ$¿pþ?_x001D_©{ûìý?é/?5_x0007_Aÿ?e_x0006_Jÿ?s*¥_x0004_ânÿ?èÅj#«Uý?k^úUñý?:KÇÿ?[LÜ_x0007_eÿ?*ûÿ?ÖØ46ûÿ?ú!`¯»þ?_x0003__x0004_ìcHl×#_x0003_@~QýCý?Ö_x000C_m[_x0012_`ÿ?µ)ëþ?¡Â$i@ÿ?Z6[ð_x0003_@Õzh8¾¥þ??TDY©ÿ?Ð_x0015_GñOÿ?n#d_x0002_Âý?Ï_y_x0003__x0005_¡ÿ?KI^_x0011_C&lt;þ?_x0006__x001C__x000C_¶3þ?_x0002_mf_x001F_&lt;þ?å´Qj_x0006_5ÿ?2_x0006_lî_x001F_þ?ä&amp;7VHjÿ?t,_x001E_ý?¥1¼zó³þ?ÃR;`l*ý?'QBô·ý?vñÏÙAÈþ?AÑÿÆû^ÿ?(vÎÐþ?/±I¤~ÿ?_x000C_Þ¥ª_x0002_Iþ?_x0018_éìbìþ?Î|_x000E_â@ÿ?ÄÒQqj_x0005_þ?âÕ_x001A_GR_x0001__x0003_@^Â²~Øÿ?¿ßw_x0004__x0005_RIþ?2lNkÝ%þ?GJ:27ÿ?_x0007_¡Ë_6t_x0004_@¬©|I§ÿ?¤C_Fÿ?Y_x0010__x001B__x001B_ _x0004_@­_x000B__x000E__x000C_jvÿ?$±_x000C__x001C__x0004_@ºô	:_x0012_+ÿ?þÈÞ­^ÿ?Þ%Z­mþ?Ó¿¡!iý?9½0_x0007_Ùèý?&amp;_x001B_-íb`þ?_x000C__x001B_§_x001E_=Úý?·_x0003_òïþ?á~9P?dþ?v¼æì¿þ?_x0002_§$ðþ?¤`VXãGÿ?¬_x0001_¾ðký?S2_x0013_¡5ÿ?îiHÙÐ£þ?ÖéöÃgI_x0004_@¢K&lt;9ÆÜý?_x000D_6Ã¹þ?Viå4½­ÿ?)Ç«¼_x0004_þ?3:-_x001F_-ÿ?_x000B_HòvOÿ?ñÓáö2_x0004_@_x0003__x0004_¨?£G·ÿ?á_x001D_«ºR.ý?&lt;`ÏAíý?ßZ-.c/ÿ?Ò!_x0006_Q_x0013__x000C_þ?Ï_x000F_Nð»_x0013__x0003_@Ç3'PXÿ?_x0008_ÓâÓª©ÿ?Gê·äÿ?­ó&lt;_x000D_Ñÿ?!ÿåÎ@òÿ?Qü/_x001B__x000E_þ?³ _x000C_Ü¦_x000B_ÿ?&lt;É¼,h.ÿ?4â»Ðý?\b4ÒzSý?4çåª_x0002_ÿ?QL:ks_x0003_@èF_x0013__x0001_&amp;_x001F__x0003_@ù$Òóeÿ?_x0015_ûù_x0005_Æ_x0003_@FeÁliþ?Wû'Çv_x000B__x0003_@Äó¶ýý?d*½Æ@ÿ?-Ñj_x001F__x000E_gÿ?_x001A_Aïÿ?ÝÞ×_x0008__x0008_ÿ?í§åÚOòþ?dëéTZ_x0002_ÿ?Ù³ððÏÿ?ùeñ_x0001__x0003__x001D_þÿ?Zê²^{ÿ??0[³Êý?^{_x0014__x0005_áîý?0'ÞB_x0004_kÿ?_x0018_·Fßw(þ?üÖÛ³h¾þ?_x001D__x001F_2¶_x0002_ûþ?~Ã6äÐ_x0010__x0001_@_x0012_Ô/%æÿ?R¨VÃÇF_x0001_@% ÖÄVâÿ?_x000C_Ù_x0001__x0006_^Ôý?Ü°_x0008_þÛý?±py_x0010_Uÿ?§_x0007_ÂåÓþ?ó!¸¸Q_x0001_@Î­ðaA_x0001_@jPhX¤þ?âÙ_x0008_fKlþ?é¦ :1þ?-&amp;Â_x0007_vý?è_x0016_ó2_x000B_	_x0001_@ïI¹·ÿ?OÍÑ×_x0011_ÿ?ºÉ(Üt_x0006_þ?ñ_x0001_2_x000F_©ý?R_x0002_ZÑ+þ?_x0014_°$hÍ~ÿ?6ÉsCèbÿ?©ñOf2þ?@^k+»ÿ?_x0002__x0004_I4c¶þ?|Í'B;_x0002_@_x0003_"Þø§aÿ?®JB¹ÿ?{!ï»-¯þ?}êãäý?W_x0002_'ñ;_x0002_@&amp;Á&lt;n~Jþ?Ê_x0018_+£ÿ?1±@_x000C_ÿ?_x0018_á/¼_x0002_@mì7·þ?ÂXß,Qþ?_x001F_zâzµóþ?®Ï5{bÿ?HÒ_x0011__x000E_Öÿ?o_x0004_®µIþ?xÙbÿ?_x0017__x000B_ó 5ÿ?b2O¬Òü?µÃÛÓ_x0014_ÿ?	Mw«pþ?ì_x0015_:_x0006_Ì_x000C_ü?ä_x0010_ñßj_x0004_ÿ?è&amp;u¦ã_x0004_ÿ?¿8_x000C_»Ë_x0001__x0002_@×5Ø_x000B_hÿ?_x0018_æ\s=aÿ?ÉÆ¬_x000D__x001C_&gt;ý?Üñù_x0012_¶_x0012_þ?!âw-ÿ?§èó'_x0001__x0002_éþ?_x0014_Z_x0002_-ªý?ø×æ11µý?ÿ Xão_x0001_@)vïÎ_x0013__x0001_@Í5Ä¶/0þ?_x0006_)®ó¿Eÿ?ã¡T×þ?qùÍuàÿ?LÉÒ_x001A_n'_x0001_@_x0017__x0008__x0013_aGWÿ?4 ¨Xúÿ?ªý&amp;þ?VÆ_x001B_	þ?ÖmGmK,þ?Ä}BÜ'ý?c÷íþ?bgÁZD0_x0001_@¬ õ_x0019_ÿ?_x000E_TÇ¡­²ÿ?áÔ÷k¾þ?ò«sÀd1ý?Èn_x0017_I_x000E__x0001_@U1_x001A_éæ¼þ?[6H¡ôøþ?7°M¶C_x0010_ÿ??_x0011_P°A¯þ?&amp;DÐOÃàþ?â¯_øäÿ?_x000B_Ã_x000F_	lÿ?4&gt;31V_x0001_@L?50Î_x0001_@</t>
  </si>
  <si>
    <t>e6eaa069468aaef5ae7639fdde71efa3_x0001__x0007_öþãk_x0002_$_x0001_@ª%XÇæ_x0001_@|G(_x001D_þ?VÈ_x000E__x0008_eÌý?gj^óæ_x0002_ÿ?Cjeaýoÿ?@$\ÖÓþ?_x0016_º?ìÑöþ?ÓO_x001C_ò_x001A__x0001_@úè}}yÿ?_x0010_Uªóý? î²A_x000C__x0001_@q_x001E_Ì^Þþ?T=¨ÓFTý?_x0004_m_x000C_Y þ?¤.Û¿nþ?¬_x0015__x0011__x0001_ÿ?^ìIW_x0013_äÿ?_x0002_Ü7ÍÆÖþ?ô_x0003_`âaý?óµëêXÿ?_x000C_V_x0008_÷ý?«a_x0006_Fþ?_x0012__x0005_isÿ?ÈmË_x0003_ÿ?ÈÄ/²YKÿ?Lpî_x0019_ÿ?Ø0_x0013__x0018_;ÿ?¨miÊt`ÿ?¥Ï8üW¦ÿ?{@°iÍøÿ?»N_x0008_*_x0003__x0004_2Ïÿ?z\½_x0017_4_x0019_ý?¿$QkÃåþ?¶VÂ^Ebÿ?_x0008_V_x001D_éþ?£K®öþ?_x000D_1_x001E_1l£ÿ?_x001B_'n,±#ÿ?ZéÁÜæý?S/(_½ÿ?ïgø"_x0003_ÿ?_x001F_	&gt;¶ÿ?È_x001F__x001B_PÓÿ?ÑÑd%Æfÿ?¨Òâ_x0016_¨×þ?¸_x001A_YSdÿ?IÚc÷4_x0003_@tèYè#ÿ?X_x001A_id1»ÿ?vEhþ×ÿ?¶x~eF_x0003_@_x0008__x0002_íQwý?t8 _x0015_-ÿ?_x001E_nUY^Üÿ?ã±ÚéJÀÿ?L_x0002__x0013__x0013_&amp;rÿ?v/o_x0001_vþ?Ã²$þ¢þ?_x001A_ÌÍ«Áÿ?Ë÷íø0ãþ?Ùæà0¥ý?·BÈeóvþ?_x0002__x0003_rÖ«E´ÿ?%þïHb_x0002_@_x0005_Öþ?*ä_x001D__x0017_ä_x0011_ÿ?x7%Z Áþ?¡ù_x001E_7ÿ?±Ê¬ð´ý?¿ZEÆßý?ø2õåìõÿ?¦býÁ_x001A_óþ?èHâÞý?]áhÿ?@ZV)¦8_x0002_@3mÿ·^ÿ?_x0011_ç¶J¥kþ?¤_x0001_Á_x0013__x001A_Xÿ?éOZuÿ?Ræ£Ê}Z_x0002_@¦ÿ¡Bþ?_x0017_äåå²þ?K\_x001A_¾Ï_x0002_@©Ó4_x001D_DJþ?­NÚ/_x0013__x0002_@	zÁ0dÜþ?Ê¾ÙñUÿ?ì£^ç)n_x0002_@¡6¿Û_x000E_Êþ?T%Mã_x0008_ÿ?}Û»ó"ý?þÈ;zÿ{ý?_x0019__x001E_*Î9uÿ?NR_x0018_o_x0001__x0002_-þ?8d°|,ÿ?_x001E_Ñ´ÊRTþ?ü¡ü4s_x0012_ÿ?âq³_x000F_Gÿ?_x000C_KÓ^ü?3é&lt;_x0006__x0001_@­®_x000E_Hþ?_x0018_Ý~QI!þ?3®º]_x001D_]þ?e&gt;e¨#þ?r£`K_x0001_þ?oÀ_x0016_9ìþ?O_x001A_2(ÿ?5&lt;ÝJ£_x0001_@_x000C_=QÚý?	ÙÿHÆÜþ?Üs!Ö¾?ÿ?VN_x0018_qèÇÿ?_x001F_'ñ+_x0001_@òs_x0002_qÿ?(_x001F_Rxý?¥\:Î_x000D__x0001_@X¹a¸_x000B_f_x0001_@¤ç_x0019_z¤V_x0001_@_x001D_µe_x000E_æ:_x0001_@éoþæÃý?^e_x001B_À¼_x0008_ÿ?_x001A_°+¢_x0005_Ïý?&gt;«qõÿ?¯_x001F_9_x0008_dý?_x000B_7_x0007_ÑQzÿ?_x0001__x0002_±pÓÀÇÿ?_x0001_­R¥±bý?ú+²uPü?Û­ û¸ÿ?_x001D_·¨K«Vþ?£8A»YÞÿ?ÿ0nò_x0010_jÿ?Y¯&lt;ìºþ?Ml©Ó{ÿ? To«vE_x0001_@&gt;VVp;ý?^È9%ûý?ÑI§/ïÿ?«_x0010_Gä(ý?_x0016_	½:¬@_x0001_@xéÑäü?ÿ? Þñwx3ÿ?uÅhÉþ?}_x000B_¼ÿôìÿ?$üÀ1_x000B_ÿ?$5_x0005_¥xIÿ?öJÐ%_x0001__x0001_@½¾é#éþ?=Tußî_x0002_ÿ?,×_x0017_Åçý?m_x0005_V?_x0005__x0001_@7va_x0019_\¹ÿ?ÄXVn_x0018_Wÿ?æcuXÑ!_x0001_@e»SíÞóþ?-Å0t)ÿ?03ñº_x0002__x0004_Ô_x0013_ÿ?_x0018_û%eJ@_x0002_@T¬_x0012_g+ÿ?yhî3¦ü?gD¸e_x001A_ÿ?LÌ·t)àþ?X²Äyÿ?¼sPS_x001D_¿_x0002_@&lt;dÝÒ[_x0005__x0002_@+_x001D_ù¥Ât_x0002_@ªÑ_x0013_üØÿ?¯_x0007_~S|]þ?_x001B_n&lt;íþ?_x0018_`A¼_x000B_þ?ú_x000E_v}ÿ?ê7_x0001__x0003_dèþ?Ðûã«þ?ß=*¹ÿ?n	ÉN%þý?Ïßj%!ÿ?ot_x0003_OR_x001E__x0002_@9¨O&lt;_x0002_@[â;_x001C_Î_x0014_ÿ?ñàTL¶þ?Á_x001E_&gt;@×þ?6j°·ÿ?l_x0003_Øôydÿ?·ÊÆüö¢þ?¹PÁM&amp;ÿ?ò6_x0002_@_x0004_úaá}þ?ýkkÛû_x0017__x0002_@_x0001__x0004__x0018_(|úl_x0006__x0001_@_x000B_`Ùx@*ÿ?íZþ_x000F_«~ý?Xsi_x000F_0_x0001_@çoCf_x000F__x0001_@÷õü«âÿ?â.¸dEñý?]ç_x0012_9\nÿ?¹(1Q¥ _x0001_@¬Ä	(Ä¬þ?#I¶ÛÞþ?*~b#_x000E_þ?ó3_x001A_×_x0014_u?_x000D__x0015_ÉW/ ?_x0011_ôd_x000C_Öõ ?_x000C__x0013_°î&gt; ?Ë6KZë ?=¾ñ_x0007_¡?ñr§_x001A_(f ?»_x000C_F5¶Z¡?Y|xGB?_x0004_º¯Ó¡?|,gºG ?zq_x0006_¯ol ?,%ñ_x0005_kw ?_x0013_Íh_x0003_Û ?&gt;ééJa ?·N_x0002_Úûð ?wÂÎ¤»Ê ?rÜVVá ?_x0006__x0015__x000E_â©o ?öÆ_x0018_¨_x0003__x0008_2á ?ªUNy%1¡?ÒÿbÖ\9¡?hßâ8.¡?ò_x001A_µ7 ¡?ÛíFx_x0014_&gt; ?Öú©_D.?*_x0007_´_x001B__x0007_ ?¦¦õÀÝ ?¯_x0011_I2ÇA ??l_x0018_&gt;õ ?_x0010_BXC ?©ÃL¦N¡?U¦s_x0006_ð9¡?ò2eA_x0018_(?Bj_x001C_¬DU ?_x0012_ú_x0014_q¡?&gt;KßD_x001B_¡?_x0012__x0018_;«s?óÛ®áQ ?zÉ_x0001__x0005__x0003__x0002_ ?`òX&amp;­ ?_x0007_UèâZ ?uçË_x0005_éÆ ?UÑ_x0006_¶«ÿ ?G0_x0004_ø_x000D_Â ?(1ÔE_x000E_¡?jËrå²_x000E_¡?bµ_x0008__x000F_ ?Ñ_x000C_Þ i_x001B_¡?Íâè_x0008_¡?ò_x0007_Þ0,¡?_x0001__x0003_c.õ"B« ?d_x0005_èM_x0015_ì ?_x0006_åú_x001E_?Ý»@|v ?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É_x0002__x0001__x0001_ýÿÿÿ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0001__x0004_÷_x0002__x0001__x0001_ø_x0002__x0001__x0001_ù_x0002__x0001__x0001_ú_x0002__x0001__x0001_û_x0002__x0001__x0001_ü_x0002__x0001__x0001_ý_x0002__x0001__x0001_þ_x0002__x0001__x0001_ÿ_x0002__x0001__x0001__x0001__x0003__x0001__x0001_#Rç8vç ?TsÞt ?`óoW	 ?_x0003_b|áå ?¸à 0 ?Ør&amp;t2_x001D_¡?Î_x000B_Cö ?¾&amp;s2Ù ?_}¬è ?_x0015_"GîÂ ?ì6Ì¡?¥øâ_x000B_ö ?ñìÎH)º ?²¾4U_x001C_ ?__x000D_ã ?_x0010_gL^þ ?ú£Z_x0012_ ?ñûòO_x001A_ ?]¬¾Ä?í¾ñ_x000F_FÀ ? 0Òf0¡?rêÂ1_x000D_¡?r«MGv¡?`_x0019_÷_kµ ?§ÐÈ_x001A_¿ ?_x001D_¾&amp;¶ ?ni@_x0014__x0003__x0004_)¬ ?O_x0001__x0006__x0001_9 ?"\_x000C_® ?É_x0001__x0010_XÙ§?Ó_x001B_7?B ?ÌÆOí$i¡?	m@µ_x000B_ ?¢_x0011_]$_x001A_¡?ç¯=XëÒ ?Cý&amp;_x0010__x0003_ ?_x000D__x0001_=äûd ?û0ÍäE_x0019_¡?4¤_x000B__x000E_9 ?2°_x0017_µÌ?¡?|½eñ: ?ºSP%±­ ?&lt;+3_x001E_!Ë ?ß(M¥V¢ ?LÜ£Çf]¡?$b_x0019_i ?Q-*(t ?zwëOK¡?ÅU£Fj¡?Yro&lt;ü)?ÖF_x000F_»_x001B_?S|È·_x001E_¡?iüD_x000F_% ?ÝÈ_x000B_B * ?'_x0002_r_x000F_¡?f_x0015_7Ïâ ?@êdaè· ?|ST" ?_x0001__x0003_í.[ø) ?Î8Á_x000B_ö ?+_x001A__x0019_d¢¾ ?ê´_x0016_C@p ? ÅA_x0002_¡?eº¬[!A¡?c_x001E_WÛ&amp; ?_x000D__x0015_ÕH÷ ¡?x"ý¥É/¡?_x001D_8Ã¿.¡?Ïk­DºY ?ôZÎ©é ?Ë#¼ï²9 ?ìç_x0015_:_x0008_Ñ¡?ê Ôç_x0014_¡?gb /z¡?/ïÆWëS ?¡Ç÷´A ?´Ú¢Ñ}« ?^â²¨©{ ?IrHë®E ?õl ?µ_x001C_»¶_x001A_¡?_x001E_RSÍLW ?æéFï_x001C_d ?XvLùG ?\ªKC_x0017_ ?#´Gù ?_x001F_)üN ?_x001E_ÇáÇ ?éíaEµx? ëÅÌ_x0001__x0002_"d ?àä¬ä!_x0005_?háaöW_ ?Üh	ÜÔ ?m^µh³ ?]¬M?V ²Yò± ?9_n_x0018_[g ? Z_x0018_``O ?í_x000B_.y*^ ?_x000F_î;¨Ü÷?_x001F_¾ì¢üî ?WÓ_x001F_ûúÃ ?$&amp;_x001F_`\ ?Ëí9Ù¾3 ?Ï7P_x000F_	¡?Tbuïx_x0018_ ?&gt;¾&amp;6Ã ?¦£Zà¨½ ?ô8_x0006_}_x001E_¡? øKÕÙ?Ö_x0004_Âmî&lt;?_x001F_m_x0014_Ù_x0006_¡?Àe¥¿Â?ñpµAæ¤¡?ê_x001C_u]R ?L42_x0015_,¡?¯zÌ½òë ?png®Vw¡?íÒ_x0016_ü½ ?÷,V_x000E_`] ?5mËOF ?_x0001__x0004_ÕùM1&lt;¡?ò}gû!| ?Æ_x001A__x0019_C ?ÍÈ_x0010_îq ?[@ âp5 ?îÅQ6_x0006_¡?Àÿ_x0007_÷ ?æÜ"m ?be,·J¡?_x0007__x0005__x000F_[_x0003_á¡?Ê©ñÌÚ5 ?î_x0018_gç§?§C´\È_x0005_?övÊ_x0004_é ?ø.;µï£?®ÇZ&amp;_x0008_Ü¡?Ï_x000D_B_x0002_N8¡?æá7) ?47´xV¡?¼¹µÂ_x0012_?s_x001C_Q}Ã_x0011_¢?"äQ_x000C_\ ?¤Z¾°_x000C_ ?PI²B=ý ?mµÏlF ?ðÑ!uÔ ?ç*&gt;Å8 ?_x001D_}äc¤ ?ê×ÎÑ®º?_x0016_	 1ÃÆ ?¿9_x0004_è¨_x0004_¡?§4³_x0005__x0006_Ä- ?ã¯ÉZd?0ß£_x001C_ÓM ?-SÛ¸÷?ÝïUd_x000C_¡?_x0003_ "æL ?_x0011__x001B__x0004_jé ?_x0008__x0002_ª± ?¯__x0017_Ã ?ÎÓÄ¢_x0016_¡?ÁÔÍ_x0016_?ÜO»Hñ¤¡?_x0017_¢³Ùl ? BB+Æ ?_x000E_ÿC#Æ¡?71:A)¡?¡\o`Å  ?Ä*ÿèÆ¹ ?ÂÃdÝj_x0001_¡?%ÊaK¼?k:ze_x0016_k?ñõ_x0002__x0010_ú?ÈÊr_x0014_¡ ?_x0004_uj¾¡?«5v&amp;%¡?_x001E_écíÚ ?7f1p_x001A_« ?ð}Ðª_x0011_õ ?c!X%¡?ÀÛ­ð¯ ?1&gt;+G_x0012_¡?ÿâ_x0007_&gt;Y ?_x0004__x0006_'&amp;«û2¡?31_x0005_Q_x0007_È ?{ZÎgìß ?D$é,Á ?4_x001B_t${_x0012_¡?_x000B_Ä¦|è. ?äºürz ?q,Sõº_x0017_¡?ðünã£U ?or-må¡?.ï/.Ðº?þ³ôV ?Pp`_x0008_¢¡?ØÕ¢_x0017__x001B_¡?ÑU"ËAÈ ?2ïëèÝð¡?Èë_x0008_þ`?«¨_x0003__x0003_E ?Ú K ÌA¡?¶_x0019_%.à ?á¢[K~õ ?¬ñ$ Oº ?C¯.Í,p ?w=_x001E_ý" ?_x0005_èc_x0012__x0002_]¡?_x0016_D\F?ÕÁ[l?=¯nm!°?ø?À» ?ÐÐ_x0001_­A ?¯ëÞÚ¾O?M¾Ü"_x0004__x0005_1¡ ?%íÉé°_x0007_¡?É£_x0001_~±?âï½HÚè ?u_x0002_«¾ ?Ð÷zäAJ¢?_x001C_e¡ýz?¨UÎÿFÐ ?¬W¦!;¡?_x0001_¶$Ñôê¡?æ*_x0003_ve ?_x0003_Q_x0001__x0011_¬9¡?¿¹ÃÖ¡ ?×_x000E_-m¯ ?ÎoÄ+ÚÒ ?¶üú_x0017_Ù'?}_x000F_eÜ_x0017_ ?æt_x0017_¡Ê ?þT74_x0015_+ ?6_x0013_0Ø]?¦_x001F_½_x001B_7¡?y_x001F_,ÿ¤ ?µ«¢?,l«:4 ?ðð*Ê ?| Ü_x0003_y*¡?ð_x000C_Xlá ?%_x0003_¬¾¨?®e±èÊg ?_x0011_J_x000D_Ë\ ?_x0001_iÀBýL¡?ÝEî&gt;[ ?_x0002__x0003_Õºc ?´7_x000E_©3 ?­Ç5þ_x0013_V ?A]\]±Y¡?\Ä8¨?Á¨7¬_x0008_]¡?=_x000F_*Ú_x0015_I¡?g¹Îú÷?-_x000E_!¨Ü ?_x001F_ ¡`_x000C_  ?¡¡,êÇó ?_x001E_wóÚÒ­¡?Â¹3Øá ?6gË9Å?§¼:¼ ?_x001E__x001F__x000F_N_x0011_¡?}_x0007_8Æpî?Ê¡ð:p_x0014_¡??DiÁK¡?§EJ;¡?Ð-Ø ?xJðb± ?icò_x0019_M ?_x0018__x0013_Ô×¹_x0013_ ?Ñ¿vq\_x0001_ ?_x0011_0ý­ç_x001B_ ?Úh&gt;Ñ½ ?y_ÞÞ×¤ ?ÿÀd*MB ?¯d_x0013_N¡?\,Áöã ?U¡_x0001__x0002_þô ?¥_x0010_2_x0006_¬ ?ËÆÃP_x001F__x0016_¡?ÖfM`ÛÀ ?EMz_x0003_8Ö ?_x0005_¯bö_x0016__x0007_ ?(³ÉY_x0004_ ?Ê×Þ_x0015_«ª¡?Ì_x001A_@ãØL ?¥®sºO?à§ïÚR} ?}äIóû?PÛÀ5H?C_x0006_7Ôo0¡?Rfþ¦È ?_x0001_¶vq¡?âíÆ¹_x0019_Õ ?Âæv_x001F_ÀÄ ?_x000B_§_x0018_G{¨ ?ÂÈÜÕ ?òUè?]æÝà«?}HÅÒ_x0018_î ?¯ÅuåÝi¡?V,ÙS! ?)Ã_x0002_Ì§ ?¾è*ÆÑ¡?R&amp;nÊ_x001C_= ?Nub¼Õ ?s¯û~ª_x0018_ ?í_x000E_Ã0"ä ?_x0003_3j_x0004_!^ ?_x0002__x0003_êÞ§_x000D_t ?_x0017_8Iýw ?VH|VJÄ ?d©;p¡?Ùå&lt;,/ ?!y+/Ô ?V¬Ú_x0015_® ?¶êÖ×_x001C_¡?_x0004_rÉ° ?uÏ_x000C_¯]j ?_£Ö+6¡?z­_x0011_ Ä/ ?îW9»¦ ?wÌ,S®?Gù_x001C_a¡?Ô1ñ	¸® ?º_x001D_#-©?ø_x0007_ºåü, ?NÐH~^ ?ú_x0001_¨._x000C_ ?eYCÄ__x0005_¡?ÀqÙ±Ûë ?_x0004_ð_x0016_V_x000F_ ?v&gt;Âwv© ?°hË(àC ?ÁÖú_x0012_ç ?_x000F_®Tîn_x0014_ ?aBkjàò ?ÏãVÓW¡?õÐ¥^_x0006_¡?±6HPu¨ ?¢"Ù@_x0003__x0004_4¡?ãà2|ÌA¡?_x0007_³ù_x0010_Ú ?ÚÊàÛåM¡?_x0013_.ª_x0005_ ?nh&amp;¥Ø ?SÁ¯_x0017_Ý ?ÃÁ~£_x0006_Þ ?C´_x001F_&gt;ï_x0015_ ?C]h6ÙÆ ? ÿ¥_x001E_f_x000C_¡?ÞCJ&gt;¡?á&gt;Cü ?ü6j ?4Rþ7á¡?'~_x000C_¡sÜ ?/_x0001__x0005__x001C_âb ?sí}-=¡?"Ú_x000F_¦Üî ?eÌ¢	E ?@'íóy_x0017_ ?*Ôº_x001C_=S ?us_x0002__x0007_WA?ì6õ·y¡?=1|%`¡?¢:Éó»D ?_x000B_­÷e_x0004_è ?,9iß_x0015_¡?ª4_x000B__x001C_­¡?_x000C_-&gt;ë£ ?¼_x0012_¥ÑF_x0001_¡?@«÷¡± ?_x0001__x0007_])¬î ?ë!6_x0003_g¡?í/ñI] ?X_x000D_I_x0019_Z_x0005_¢?äãæv¦d ?_x0014_F«_x0018_kk¡?K_x001D_Ð Ýd ?Eíý	¹ ?ÀÚÃw_x0012_f¡?_x001B_¦æÀ_x001E_¡?íä_x0001_Vé ?_x000D_zü_x0004_¡?SkÐÌ_t ?Ä_x0014__x001E_-¿ ?2³j_x001B_4_x000C_¡?_x0007_|êHµ_x0011_ ?ïîWãÆO ?ÔÇ$ûÀ{ ?ºäÉÆ_x001C_¡?'ü®V¨ñ ?M44·O÷ ?_x0003_yÝ_x001C_$Î ?þïÄ(_x0006_¡?;Ó_x001C_7b¡?ã	B_x0016_¡?»_x0017_7YÑ ?W_x0008_½óø_x0002_¡?-JoSÍ ?&gt;_x0003_°SE ?2á¯Q ?)¶3_x0014_âu ?Ñ_x001B_WE_x0001__x0005_m_x000D_ ?9_x0018_f% ?*T¨á_x000E_ ?3A¼¸´?_x0014__x001A_éÚaÆ ?®îâÇ ?ï\«kf¡?ÂM_x001A_w	_x0001_¡?9¹èÀ' ?_x0005_vBy_x000D_ü ?$jÞ(_x001B_õ?Ö&lt;~°¦ ?O_x0003_Õ ?|C_x0002_²_x0005_¡?¤eÁÝ×g¡?|¡þzEÃ ?_x000E_ÛQþ@­?/%M_x0016_w ?SÏ¾·" ?ô_x0001_Ýþ?vZ1%ÏÎ¡?lcEÈ ?_x000F_(_x0002_úî¡?|zNÊ ?=¢¯Q»% ?®W|X¡?ÅvèÏ_x0011_ ?ü_x0019_öBÆ¤¡?FMÞN ?ëE)_x0004_z ?_x001B_²¢3|_x0003_¡?_x0003_É£Ø°_x0014_ ?_x0005__x0006_©ïÉº92¡?_x0014_v)kÏ_x0001_ ?©_x0018_86 ?ç_x0002_×{Q¡?YÇÙ9Ô ?9¤_x0005_ucã ?¾GÂn¿_x0019_¡?~_x0011_xbIE¡?AÌ&lt;_x0003__x0004_C¡?JIR¡?:_x0008_Íìc ?4¬[8_x001A_Z ?_x0005_þ_x001B_k ?N©HÒÈ ?úU~Æ&amp;Ì ?+§r_x001C_/Ü ?J	¥`|f ?´ ý?_x0016_` ?TL_x0005_üÈ ?ºn]EÏ ?þô&amp;_x0014_^ ?àÝ!é° ?_x001A__x0005_R}G? ?ç¾h_x0014_ï_x0006_¡?¬)séö?Å_x0012_ðÕ¡?_x0019_Òz_x0008_~¡?û6üVE ?Ë¤D5g¡?Ü00¡?±?cö« ?ÚIoM_x0001__x0005_) ?_x0008_C_x0004_ê¶M ?P?_x0016_¡?¹B3_x0006_=- ?×ôãQ»M¡?Cê&gt; ?[¬_x000E_B ?7«Èv ?;b-VÒw ?ûÇJ:ßÚ ?_x000D_wlÎª ?ö¶_x001C_2A ?_x0018_ ØFð÷¡?jß_x0008__x0013_þ¸ ?+_x0011_sûË_x0003_¡?V¯4"¡?h/ç&gt;_x001F_ ?§5'&gt;, ?à{­PD ¡?´õD$ ?ßYYLË¯?a¬´vaÈ?øðÑf%:¡?Á:_x0007__x0012_Þ ?òùY÷ ?èDÆ/1?_x0002_t¶_x0015_Y_x0012_¡?_x0015_××9÷u¡?á«¯6e¡?ø_x000B_{_x0011_® ?ÀÖµ`_x001D_¡?WueÁxa ?_x0001__x0004_E»çS ?gûF÷	¬¡?ctgí³' ?U&gt;À³_x000F_ ?{_x0011__x0005_S ?T`'¿;ï ?WM©N!¡?,_x0003_æ¯c¡?B+®Ël¡?j·_x0011_Îkß?¬ÈÈ_x0005_h&gt;¡?_x0010_¾_x0008_¡?ß)öÍP/ ?_x0002__x0019_j_x001C_¦ ?¥_x0014_å*Cá ?9K³_x0019_¡?!¿çñ_x000E_A ?t_x001E_ô¨_x000B_¡?=_x0002__x0019_iU ?#ë@_x0004_¡?i$_x0001__x001C_~Y¡?_x0012_7º±0 ?«Q«ó ?Ó÷ê½Áv ?£§{xØ_x000E_¡?ìä°Ý¹Ý ?UOsä­ ?pçA0¡ ?õ7ºÎÎ ?¿ãPZ_x0008_§ ?Òn(ÙÑØ ?_x0002_s~_x0002__x0006_I ?!L°iU ?q@µó ?.$ßg ?ÚÓ_x0004_ï ?÷^_x000E_åè ?+|Âzí ?ÅßH_x001D_	] ?{ã¶sÿ ?}`^²þÔ ?ÐÕ³_x0005_µ9 ?¬_x0005_ÛøÇ ?ät°ðë ?&amp;·æª· ?2Ç¸Mf¡?©vg_x0018__x001D_Ê¡?E²ã³_x000F_h ?l6c¹­?SfF´_x0002_Ý?á_x0003_`ù_x000D_L ?ºÒéØ ?e¾¦¯Øn ?ÕC4ôt ?úå\ý_x001F_¡?xf®ß_x000B_Ï ?_x0017_8ÿ ?à_x0018_×#¤¡?_x0003_g)'Ó ?#J_x0013_Ô¥ ?.o_x0006_¿¡?_x001A_·_x000D_XH¦ ?Z_x0001_ºÇw;¡?_x0001__x0003_*í¢¡?þK`N6 ?£áÜå1 ?ß_x0012_ùç_x000E_ ?Þ~]_x0019_ÄË ?"YxÝ_x0019_Y ?CÍz{ ?¶¾Ò?_x0006_¾ïß ?$#_x0002_Lþ_x000C_ ?W·µ¡cù ?_x001A_­_x0001_#¯| ?_x001A_æB_E¡?H_x001F_%öÒ ?e´µ¹y?04ÖR¡?e¢å¬ïe¡?_x001F_ôI¢ñÀ ?IÔ_x000C_r× ?ã¸n ?i_x001C_#æ?«Bç_x0012_~ ?j,R_·) ?8¶_x0002_Jz ?QT¾a_x0016_¡?¬åü® ?ëü_x0014_Úï ? c«à·¡?òÓgzÇR ?ÇÐ2õ¹ä?|l_x0015_¬ ¡?4Åùð_x0004_	ó« ?úÚu_x0003__x0005_¡?K_x000E_¬=½ñ ?×_x0019_!Ñ¡?_x0004_CÚ^/° ?_x0006_ir_x001F_n¡?_x0012_vc©z_x0016_¡?j_x0019__x0007_ër¸ ?¾âZ£ ?`dqUlO ?Q6_x000E__x000F_"H¡?:BÊ¥5%¡?rx_x0008__x000F_¡?t©û_x000B_O ?òFHí¹¼ ?&amp;ªI_x0002_G ? ÆÆ8½ã ?_x0001_-q_x0008_O2 ?_x000C_Ö"_x0006_PR¡?·¤*C'Ã ?µvM!Ú_x001E_¡?åðL_x001A_AÜ ?ÕwóÀÂ?P)w¿«?øíU§p_x0005_¡?(0_x000F_J²O¡?|	£ïv¡?®ò]øU¡?_x0004_l7RîÄ ?G@"_x001D_®?3´0ó ?w_x0004_zûñ_x0006_¡?_x0002__x0003_È¢¼º÷¹?ox£7^B ?±eLÉîK¡?_x0019_âÝþ?¦¥n_x0015__x0017_¡?§R¹æ3Ú ?×zr», ?Vù­Wn_x0001_ ?Ò_x0014__x0005_Ö ?æ%_x001F_×d· ?^ó\_x000D_Þ_x0008_ ?¸Î_x001B_]4Ô ?+4ïúì ?:úô_x001B_»¡?úñVû&gt;j ?_x000D__x0005_;ÛR ?¢U»?"¢?JÃë_x001E_Ì ?æäÃò2ì ?5	I£_x0010_ ?Þ°_x000D_2Æ_x000E_¡?vùÁ ?Û¸ÔQµ_x001F_ ?ìÎoq¡?ÿ£HáË¥¡?¾xd¹% ?tç_x001B__x0004_ ?#Q3ñ_x0004_ ?áú_x0015_Ü¡  ?kB½ñE_x0003_ ?;¤%^Û ?ó_ðÄ_x0002__x0003_Ñ­ ?¶ñ@ZO¡?Ô_x0016_ìÀdå¡?Ü[wXnN¡?Ií_x0019__x0011_t?nRâ@ ?±4Çu5¡?¾¹®Öt¡?åYxûK ?_x0003_àÖÉ ?¤ßR-þ« ?kV_x0017__x0001_ ?±s@_x000D__x001B_?Õ_x0008_Ù ?Í4°3#¡?låi÷u_x000E_ ?«mÚ;Jü ?Aúì_x0003_¡?»iõ_x001F_ºX ?³,!_x0004_Ô_x0007_¡?½ë_x0017_H¶R¡?å¤F_x0006_ ?å`êéj± ?rj=¡úx¡?ÆjNTJ¡?AìÉB ?_x001B_õ_x0006_|_x0002_¡?Ö¼XÅÙ ?ý¸Æ_x001C_k ?ïÝ_x001F__x0019_'¡?ª§ºàLÁ ?óÊÆT_x0001_n ?_x0002__x0005_ÔI%*² ?é'þ} ?¶T«_x001B_®/ ?_x001A__x0010_õþ+É ?½³_x000D_Ç_x001C_)¡?y|¡òàª¡?&amp;ÐÄPk¡?PÕ_x000B_¹cR¡?eâ-=,F¡?FW_x0004_Õ ?ú±_x001C_u@¡?y¾_x0007_¬GA¡?a»Ã¾ ?$_x0005_Fñ&amp;¡?¬_x0001_-ê;m?e¬þÆm4 ?»¤¥í¨ ?%_x0016__x0008_»m_x0011_¡?_x0018_Qø{á½ ? cÉ\_x0014_ï ?èy$Ï_x0003_, ?/ä¨í¥ ?(ìgWÙH ?e_x0016_m_x000B__x0017_¡?#*Àþz! ?[_x000F_RP¡?9£7Ò _x0008_¡?/Ø7_2 ?_x000F_ô³§ ?WUE_x001F_Kq ?µA5¤ ?ó%_x0001__x0002_cµ ?&gt;@_x0018_)ð ?ö¡_x0002_K`u ?\1Tf¤_x000C_¡?!¨;S ?ä?¬M_x001A_¡?ð¢¨òõ ?l~s._x001C_Ä¡?Éi	w¡?û¬åAÖÓ ?¢ü³Ê_x0005_¥ ?&gt;5[_ÛÜ¡?|wBW=¡?ÝÍk_x0014__x0019__x0002_¢?z]yH]Ï ?§_x0017_Ã|Û¿¡?_x000E_$¶Ê_x0019_¡?õÀÏSåz ?_x0017__x0016_¶îë ?qú/q= ?õO_x0004_µ ?âl_x0002_üY¡?Qá(ñv£ ?îñ_x000B_Ì\_x0006_¡?v_x0005_F_x0003_t ?¤©_x001B_Êþ ?!ýYg_x000D_¡?®_x001F_®Ãªã ?áV__x000C_/} ?J­Ð&lt;_x0016_¡? Æª_x001D_-[¡?jEÆNr¡?_x0001__x0003__x000F_â&amp;±Ê ?ý|Õë5S?DÙÿ}þ_x0001_ ?3A_x000D_C  ?¹_x000C_2=¥Ù?	jj2O_x001C_ ?°ùf&gt;²P ?oi_x000B_Ò5&gt;¡?ÛX_x0016__x001F__x0015_£¡?R mât_¡?[jÑÛ_x0005_ ?eÚÁ" ?6Å_x0002_×û ?&gt;Ú_x000D_}ÑL¡?á¸9_x0002_:Z¡?ÿ	ìÛ8 ?ã(=Äýy ?l*_x0004_v`±¡?&lt;íñ_x000F_à ?·À`Ñmq ?,Dä_x0017_Î ?Êm_x001B_«t!¡?'¢ÏèÀ_x0011_ ?¨w_x000D_B¡?¡_Öô! ?$_x001C__x0014_nO¡?E%Î÷ùÂ¡?_x0011_æü¦È ?@2_x0011_Ú8t¡?1_x0005_q ?¨.NÁ+ ?Î¾«`_x0001__x0003_íÎ ?'t;_x0012_ÒN¡?ýÅ²Ç´ ?M_» ?&amp;_x001E_xÊWi ?T·ÚW ?^{_x000F_ÊºA¡?ÏîÒBÿ' ?ùåhÚ_x000D_Ñ¡?°I²Þ_x0002_' ?âZ»i#' ?,	ZBg¢ ?6¥ÿj¨S¡?Þö×Þ¡?Ã»u ?Ã¾Þ9Á ?¨Þ¦Z&amp;¡?ñí±ÙþÓ ?_x001E_Ï¾_x0004_ð¬ ?_x001E_³¼ëpë?ç	Ó_x001E_A ?Û	yÿ® ?ª_x001E_k1$[ ?¨B,8dx ?_x001D_°#_x0013_î¡?vÆàÈñ ?*,P49" ?ëÎ_x001B_a&gt; ?a_x001D_@»Ú'¡?¬´ÍÒ/à ?F/_x0014_ß¡&gt;¡?*[mÆî ?_x0002__x0003_¯sªc_x0002_î ?%m&lt;&lt;É?R$Øl­??/ä ?"_x0010_Ü_x0019__x0006_2 ?_x0011_Ã, û ?®_x000C_%ù_x0002_ ?Ë8»_x000B_Ò² ?ìiZ! ?Jª}¾e ?ê_x0010_4CÂ¡ ?¨÷÷Qê'¡?_x0017_t5ênß ?¿ò,_x001B_m ?:þgææ* ?ýõ]¬_x0003_I¡?À_x0004_Z¦ÈK¡?`_x0001_å_x0018_ ?®M±_x000E_" ?_x0001_P'¬ ?:\_x001F_.1¡?_ÇùÎ ?÷_x0004_Kø¥?_x0011_á_x0012_º~? ?_x0014_¾¿I#_ ?zF$¹@_x0007_ ?©à_x001D_ª|+ ?k_x0008_Õw¡?ÈÏï¬ñ¡?F{õÏð¡?h§1_x001B_ð ?[EÄ_x0001__x0002_Æ ?û¬_x0010_Ñl¯ ?ª©_x0010_Ö® ?\"Düóî?_x000C_æÐÓ ?_x001D_m_x0007_Ýk ?ITú¢_x0007_ä ?y"7N ?´:Èæj¯ ?T_x001C_¥Ù46 ?_x0012_ß ¡»K¡?:.âÙ ?Î&amp;÷B ?×××!¡?Éïõþ*l ?ï_x0004_wÕ_x0001_Ý ?%éç«¥¥¡?ËÔÞp¨_x001E_?wHDà	Î ?_x0010_8ç ÝR ?m{2b5 ?óD(|q?jg_x001D_*â ?Ðº§ pq¡?T_x0012_YÑ}&lt;¡?y:¹üÅ ?£Îyÿ_x0018_¡?JkíÚ_x000F_Ù¡?p¹¾ç ?É&gt;_x0007__x000C__x0018_¡?&amp;?/_x0015_E ?¾¹å\_x001F_/¡?_x0003__x0008_i_x001F_("YY ?7ÕË_¥Ø ?âß _x0005_Á ?_x000D_&lt;!-Ý¹¡?9äÍM_x001E__x0018_ ?4×8Z¡??{_x0013_=!Z ?JÛâÛ-¡?¾_x000E_s1_x0013_-¡?&amp;§_x0014_M?òªB_x000D_¡?gsNû ?*¸° ê+¡?_x001D_£NÆ_x000B_$ ?È_x0011_hÖ¹`¡?T¹¤©_x001D_ ?/òò`¡?xA¢_x000F_Ü ?0«ñÓÈ?¯ÄïîÉÄ ?6_x0004_ü@8ã ?ÅO_x0001_Ò5_x0001_¡?X®©°»¡?_x0006_Ã´Á ?	_x0007__x0010_sàq ?ªõçr_ ?ü#H._x000F_¡?ZËÜt ?æÊ_x0019_Z ?_x000F_²,_x0002__x000F_¡?ç^QH_x0012_¡?_x001B__x000B__x0012_þ_x0003__x0005_Ë ?¦¨^_x0013_] ?zKPa¡?_x001B_ÝÂ_x0011__x0004_% ?^_x0001__x0005_d3Ü ?_x001E_eö`©_x0006_ ?&amp;¡_x0016_ô ?©÷Pd_x0018_¡?åzÉòMä ?"à³¢¶ ?úZ+qU ?íÈðô!?ê­å¿Uÿ ?Æ9]ÃÕù ??Ïpf¤_x0013_ ?¼ï_x001B_.¶ ?Ô_x000F_4^0s ?é_x000C_e*1c ?®t6_x001B_ã ?9ï1ªâs ?}.lfI_x0017_¡?µ_x000D_È#_x0019_ú ?Þ_x0017_A¿_x0002__x0016_¡?Ïr_x0001_½lz?"9_x0017_caÖ ?5_x0018__x0005_ ?Á_x0012__x0008_]Uö?õ¼QãÍ ?9{¹kË ?aP@,C ¡?_x0017_D°ìr ?¡Á$r|Þ ?_x0001__x0003_©'ôÖÞL ?ûB_x0005_t_x001B_¡?¿@_x000D_Þ£ ?zT¾­?7¢1ÚîÙ ?9§@À; ?9þ².¡?Iù!q	 ?_â3&lt;_x0007_¡?xOu"L ?OyIâ`5¡?î_x000E_]jÂ_¡?íÒÓþ&amp;*¡?a6v_x0019_\?Â÷_x0008_§{7¡?pÐì\]- ?®Z¹J_x0002_e¡?FU!¡¥ ?Dã¾Q_x0011_Q¡?Næ{à_x0004_¢?Úéå8¯¼ ?FöFRJÒ ?_x0008__÷=S ?Á°&gt;Çþ¶ ?Jwdõà¡?_x0012_Ù÷_x0012__x001E_ ?M_x0015_VZ ?Î?K¦bL¡?@oåµA¡?_x0017_y_x001B_ç¶¡?_x001E_ö²_x0003_Åº?_x001E_¸øä_x0002__x0007_	@ ?^_x0017_+·î ?_x0005__¦÷xä ?_x000F_!Sé ?¨TÂ¯ ?,?[×_x000F_Î ?Ômg&lt;¨ä ?Ýuª\¾ ?Ú_x0016_¤L¿ ?´_x0001_jÚ¾A ?±ãÛ¿Ì_x0013_?ï+_x0014_ãâô ?ÑkôÚ ?õaÚ´aµ¡?ÕÇe'/¢?·ë¿úÍ ?¦:ìFÈ¡?b_x0006__x0011_¬_x0017_ ?Îµ«RI?_x0002_L_x0019_1t ?_x0004_¬«_x0003_¨¡?j_x0008_Ô6Ê ?P7` ?b4Ä² ?=w_x0012_Gt_x0004_ ?_x0006_È»_x001A__x001C_Z?óÅ_x001D_¿ ?Ëh¨$éÿ?xb)_x000C_¡?ç_x0008__x0019_ÿª] ?"_x0008_D}¡?_x001A_ÃQö ?_x0001__x0003_),ÈY ? Ï;D´y ?À[Ñ½¡?zÀZbOä ?vi&gt;sGÍ?7¨¯ÞØ§ ?!Ìö_x000C__x001C_ ?UøñÞ4¢¡?6tïD ?ÐáL{:¡?]_x001F_L½äS ?X 3:	_x001D_¡?_x000C_ÿÆV÷ ¡?½Ib:«[¡?Ýç÷c¡?_x0010_ÝA¢¡?»Sâ{Ê¼ ?+Ä«êm ?äJØ8å ?þ þ?Ä÷=-¢t¡?ö_x001F__x0004__x0012_Yò ?ÚÝ_x0004_T_x0005_¡?iwV¬ë ?_x0007_T7ës¡?¢Ñ_x0002_. ?©¥®¡² ?ïnEüz ?åx_x0005_Ì ?ôéâ,ÐÌ?nXNûbr¡?á$W_x0001__x0002_ð* ?ëÆZ2 e ?iÐÕä=l?÷%_x0014_­ ?%=s»_x0019_ ?s_x0007_ÑÆ_x0007_¡?­{oÁJ2 ?ü7rª_x0018_q ?_x0015_¬Íd_x0005_W ?°·!éÉ ?L/§í_x000C_ ?ÓQ_x0001_^_x001D_/¡?¢_x0014_\_x0014__x000E_¡?¾äv_x0010_¨: ?[Á_x0014_ßc ?gÛyåÀb¡?_x0001_Ð§ ?ïl_x000D_¡7¡?_x001B_sã ?5_x0018_þUáF¡?_x0011_³ _%Ñ?_x0007_1æPÀM ?Àgbý4 ?_x000E_¹G_x001E_Ý« ?RLxl  ?_ÃÛ0·?×D_x001E_Y_x001C_¢ ?ÔãOOp ?_x0016_Ðô_x0011__x0017_ø ?Î²Zm¶_x000D_¡?_x0011_à§4d¡?&amp;~äpÌ ?_x0002__x0004_÷KY|_x0008_¡?A&amp;©ø_x000E__x001A_¢?_x0007_lé³¡?ñûn?4e²_x0003__x0018_Q?êog]_x001D_¡?_x0018__x0018_|ÐQj ?.èçÞ_x001A_ ?nA_x0012_~_x0017_ ?ãåmN_x0001_ ?_x001B_TÅ9EÐ ?½\w¼º ?ðÄ¼ 6¡?9±Îçü· ?Þ&gt;Õ``° ?&amp;È_x0002_^Ð ?Hñ"ä ¦¡?_x000E_ìI£p´?:XM£ë?Æµö} ?x%î' ?öG#¿û?OãG³Æ_x0008_¡??#ÑO ?ô_x0019_;Êw ?u_x0016_É(±v ?F¥±e¢ú ?lJû¡_x0017_¡?oñ_x001F_K¡?_x0006_5_x0015_n ?Æèï½_x0017_	¡?»-_x001D_Ó_x0001__x0002_?Ì ?¶aÖOw¡?ß_x0012_~b  ?=º×{_x0008__x0014_ ?åd(F ?lJû´ ?Ò_x000B_¥³ ?ZN©Þ	 ?ähY¡?ÔÎ8)ç ?å_x0017_whÀ?ò_x0018__x0007_dÊÍ ?b°p±_x0005_Ç ?·2HÈ?ª¡_x001A_£x ?_x000D_áBµ_x000F_m ?Ùkwÿ¼ñ ?dHlc´¡?ºE&gt;õþ_x0016_ ?Ûr¹gký ?¾ÓyÎ ?Çz%?v¡?$!PU'_x000B_ ?_x0017_0Í,åw?²?ö±× ?Áx_x0016__x000E_ì ?Ã»1Õø ?¸_x0016__x0017_ÿÂ:¡?×dÔ¨&amp; ?î_x0019_¶\¡?=)&gt;P'«?¸P%³_x001B_ ?_x0003__x0004__x001E_qË_x001A__ ?ôWÇäQS¡?_x000D_ÐB¶Ùè ?ÛZ;_x0008__x001B_¢?1æì­Q ?îÜh¤.¡?7ä_x0001_Ft ?OËÅ_x000B_À ?¬Z©²×=¡?9cò_x0012_¤ ?÷fKÝ d ?k¶#©_x000C_u ?~k_x0005_ÍÇ ?å_x0014_* è² ?x«õþ(× ?&lt;óÄî_x0011_F¡?©z&lt;¦Ìy ?ýáWÈ ¡?°:Kß' ?_x0016_­*=ÙG¡?_x001A_D_x001A_&gt;²Ð ?2Yð_x0018_0J¡?_x0002_:àO_x0015_` ?5¨ºå_x0015_d ?uza½w ?_x0013_»!NæË ?µia¯_x0004_¬ ?&amp;_x0010_(ðì ?_x0016__x0003_æ÷ ?²ãvºõ ?Àá*¼óT¡?ªþJ_x0005__x0006_ðc¢?&lt;ÖVÚÇÑ¡?_x0002_éÅaÈ¡?üZ?Ì_x001D_ ?q½7JÕ ?_x0018_Uíöõ ?Èð_x0012_á_x0002_Å ?o_x0004_Ûó ?NEY_x001F_Tþ ?0Ê_x000C_[&gt;Â ?Ãæ^Ê ?ïøA!_x000F_H ?_x000C_¸¦°ð?zÓÚ¨^ ?L[óÑï ?ë°Ú·] ?¥á_x0019_æ¤ ?Ýæ=¶ ?|÷_x0003_K_x001A_í¡?Ö¼oÞ¬H¡?nd©_x001F_q¡?´K®xñõ¡?_x000F_;_x0002_x ?ØÞ©ýAå¡?A;_x001B_l ?_x000F_Û~_x0008_å6¡?W§kZ»ø ?³àa¼½¾ ?_x000E_	£(rá? ¥· _x0016_¡?ÏÉ¡?³sË_x0001_ó_x0017_¡?_x0001__x0005_1¨	Ð§?Ó-_x0012_' ?_x001B_°&amp;_x001A_» ?8Ê|8Õ ?ôÀëïÊ?Ç,_x0016_%v ?v&lt;×ðþç ?ÊH_x001A__x0013_k ?,#þ¿U ?ü_x0003__x001B_1­K¡?óÕdÐ _ ?Ì?_x000C_8_x001B_¡?¯ÅÙmU ?gI_x0004_k_x0016_¡?;£íÊù¡?_x0018_ÇÌ&gt;ÌÏ ?Ý¸à_x000D_º ?$ç ?sG_x0004_lÇ ?Û®LðS ?ÀýÝ8_x0007_¡?²n&amp; ?rÍ_¢¡?_x0003_h_x001C_´Z ?è+	Ý+_x0012_ ?}¹hÌº	 ?#TIEcR ?ù#8õ_x0002_¡?^Õw_x0004_ ?7y[¥o¡?iôÁ_x0011_4¡?Áðo_x0005__x0006_GC¡?&lt;LìÕ_x0012_ ?Ï¢®ÄL ?¨^%þ§ ?\T_x0014_+ ?k9[è·_x0005_¡?M_x000C_Ô_&lt; ?Êj_x0008_Û³¡?±óp¯§I¢?eÂ°÷î_x0014_ ?Ö&gt;M_x0006_©_x0007_¡?&amp;¡9¡?_x0008_'Ô\ÚÒ ?¹_x0001_+;± ?È_x0006_Ô©U ?³£_x0007_¾+?ÊxN^e ?´õi7cò ?Ö³ÏYv ?ÇË¨e@ ?oïñçß-¡?Ätm_x0003_È¤ ? òÅaGv ?$_x0004_¡bØ?$_x000B_&gt; ?[ìÿ®8 ?â_x0005_³_x0012_H¡?/Û&gt;_x001A__x001B_C ?4§6.¨ô ?öå/¢AM?¿?_x0002_(&lt; ?úúÏÖ;_x0017_¡?_x0006__x0008_2bj_x0013_U ?_x0018_%;vÂ ?Þ_x0015_©Î ? ä*fH¡?î/O@ÿ¥¡?²ê_x0016_7°c ?£I_x001C_ÚC¡?sK#c_x000B_ ?õÇ&amp;2_x0008_H ?Èó ?_x0003_2~Ê_x0005_ ?2&gt;÷pZ_x000F_¡?mª_x001B_¢ ?P­ceù ?_x001D_è ;¶?è_x0017_º_x000C_\¡?_x0019__x0003_elÓ ?³aIÞÆÍ?Ü\'¶ý© ?^^_x0011_ ?_x0007_uUa ?Í;v"M ?þS_x0002_ ?ç_x001C_; }« ?Ii8&amp;[¤ ?Ç)7+Ü_x001A_¡?u5Õb ?(@I  ?¿K{ ¹W?g_x0001_ñ_x000E_¡?®é?c»£ ?F_x0004_g¤_x0003__x0006_e~ ?_x0011_§¾ã¼ ?&gt;]°Q* ?¤_x000B_°¡?fÏóh« ?á_x0001_°,A ?Åþ__x001A_C¤ ?6_x0014_k¡¢Â ?Ò£%{(8¡?EÎÝFß+ ?Xs·³N¢?E|Cn ?^__x001E_ÏrE?^_x000F__x0007_%1_x000B_ ?6jÀ_x0001_9¡?£÷ä¬	 ?{Uö_x0010_ÿ ?ì½¾@ ?¢ë£ÑÎ_x0003_?|7_x0011_Ø¾-¡?_x0004_]²²ë?Î_x000C_xC¸ü ?	ÑB¿;Ö ?_x000F_ë_x0019_©É ?¾X©_x0005_ÑÈ?Ì7é.Û" ?aêR ?_x0019_ïO`¬£¡?o_x001F_]t_x0002_ ?fÛÂù¡ ??»_x0011_ Ó ?´Ø|_x000B_4?_x0005__x0006_(Ý¶¨¸û?í{LGu¡?TæåõA ?_x0005__x001C__x0011__x0004_¾¥ ?&gt;²U©	r?:¨÷ ?_x0003_C¼8 ?ÒJ¾Ò ?_x001D_üH_x0002_Æy ?ÿ³h²ß' ?£§J_½C¡?à_x001B_þn£ß ?_x0014_edv¯Z ? hLæG_x0014_¡?~;ðÆ¾=?o÷¥¼J ?_x000C__x0012_|P8_x0008_¡?ü0µ§/ ?ý_x0002_Vá ?Êx_x0014_*¡?bLÄ.?B ?_x0019_+_x001F_Â ?ÈÂýFA_x0018_ ?_x0012_¡_x000C__x0016_ ?_x001D_ûñ_x0010_ÏÜ?¾È°_x001F__x0001_ ?wà_x0012_g-¡?Öõ³äË?;OB	 ?v_x0014_ÆSûY¡?e¤_Ä ?-I*l_x0004__x0005_Sò ?ê_x0003_H_x001E_¥D ?ï²ûü ?g°_x0002_¡B ?Ú¤k]ÊG ?Ë]~ ?6I&gt;G ?_x001B_xõf&gt; ?YÉ»¯¡?lôÎû¡z¡?_x001E__x0001_Óü _ ?Î_x0002_Í_x0007_Î{ ?³] , ?ÖÓ\2± ?ó_x0014_&lt;´ïy ?Ù.ÝîQ¡?g+ë ?=B¤áØ ?_x0015_8Ü6¶?CJ÷èg ?N¤¯MÇ  ?Ðí+ß®ü?¸L±¢ò ?¶}¾_x0017_ÛW ?_x0001_²¹¨¡?ªí_x001F_O)! ?Öw.8Ô¡?Ùj}­&amp;V ?¦¹µ_x0008_è_x0016_¡?­æÌm_x000D__x0010_ ?©½ßF ?ÀLS¼_x0015_ ?_x0001__x0002_mKÎ_x0002__x0014_è ?G	Ò	Y¡?_x0017__x001C__x000C_u ?_x0013__x000C_ÅÊ ?4ZÄ ?O(z© ?1³¿w·8 ?Ðv_x0002_ ?Ó_x0001__x000D_'J¡?·µý_x001B_VÖ ?W&gt;_x000D_¬¾¦ ?:!_x0010_ñ®f ?Ð:þ£_ ?ËK_x0007_.å ?{k¿«p ?|¤_x001E_|n¡?@½dé_x0012_¡?u_x0010_^ ?O*çÅÂ ?¹_x0002_Þn ® ?/¦sÍÎ$¡?yÆ_x0008_fÃ_¡?»ç½0¡?Ú_x001D_¯=¬ ?ÆC_x000B_äIø ?ê7ÅiN ?_x001B_3o£^ ?Ëpß_x0001_Fó ?&amp;!_x001D__x001C_m* ?_x000B_P}kR_x0011_¡?7üÒG£ ?Q%_x0008__x0001__x0002_È?)çöå).¡?ÂÕÂyyí¡?\l{ëÈô ?'_x0010_ÜÂµ ?.û­uH¡?^ýçâ¿?PJþþ÷_x001C_¡?_x000F_åú_x001F__x000F__x001E_¡?pÙeHé=¡?\à_x001E_p(¡?þk*J7_x000F_¢?íÈÜ_x0013_¤ ?ÑXûùC¢?øX?_x0001_¡?\®á®X?¬Õß%¡?/ê×+ÎÕ ?H&lt;eÙ ?t:Y{; ?ß_x0013__x001D_Î`¡?]Q/1Ìp?*å_x0011_~E ?aªº#ª¨ ?N(¦_x001F_¯I¡?_x0007_üðh¶Ä¡?4¡a5ÿ ?]!¡LAc¡?Ø¨iû ?%SJ_x0011_ ?Ðõ©M_x000F_b ?8ÞÎ/pF¡?_x0002__x0003_ÅÐèVN ?W_x0014_ð)D ?ÖÔs«ªØ¡?Õ&lt;»Û9: ?_x0002_Óã_x0006__x000D_ò ?*íÉ_x0001_V ?.Ôtë+F¡?NÐsÝ,F ?+Ýl_x0007_;K¡?5÷{ ?L8erî'¡?g_x000B_õ ?Ð*¼è2¢?þÅ¯2Í?ùN­_x0003_¿ ?ëhQN/_x000B_¡?¼A¸´t¡?-ÔPU@¡?&lt;_x001E_¢"·O¡?	_x0007_ÓË§h¡? Á_x000B_Å;¡?MËYê±Ý ?Ç_x0008_jaÕ ?æ¸_x000D_¢ ?_x0008_QYfPo ?6ÐÂù( ?ÿ_x0016_¦_x0015_¡?²J@qËÖ ?kKF90R ?J¯s_x000E__x0017_º ?[]QÆ/ ?s&amp;$~_x0002__x0003_ÖÆ¡?O¼5§^U ?ðÕ,o¡?_x0014__x0004_e©_x001D_¡?Ñ4&gt;&amp;­ ?8ËNÞ:¡?Yx¯Â ?_x001E_QEäç8¡?ê_x0015_D_x0003_?S"f&lt;ª¸ ?GÔ_x001A_Ý7_x0015_¡?ñnOa	j?»(úß_x001C_â?£Þ99_x0006_Å ?_x001E_Ûv ?ÎÆÊëT¡?âÖ_x000F_9Ü]¡?ç¸·_x0001_  ?Þ}ÃÉÎ ?_x0005__x0019_¿Tr| ?;°p%t?_x000D_m_x0019_/ ?_x001D__x0017_Cèà'¡?OÍ¨:;e ?!ê_x0017_\PD ?1nâ: ?s_x000B_as·j¡?&gt;_x0001_QSéI ?bÆ_x0001_v± ?¼Bn«_x0016_p¡?_x0002_f%+Ã ?BßÈx?_x0002__x0004_ÿ_x0015_èw98 ?U·ä_x0005_¡?q=Üþ«î ?]Çç=â ?8Ið_x000F__x0012_¡?pßI5X ?ÖÆc#P ?L-_x0014_Ì×?_x0001_lH¨ ?ÛØØë ?§ÔÒÊ?_x0017_£åSï ?êÎúÒåT¡??)*{ú ?9s¾À_x0010_¡?_x0003_L¬i¥¡?å¨¹mê:¡?%JÓû?_x0011__x0013_ÙV_x0018_ ?¼N_x001B_²d¡?,e;/£î ?64úx{ ?+L_x0002_¶7f ?,³AÔ¡?_x000E__x0006_¼ZÆ ?_x000C_ÉèÚûÓ?ãÆè`~] ?=´©8y ?áHÐ­Ë?~ûE"D¡?mûÝ¿	Ã?(¬¢__x0003__x0004_ e ?£¨À¡?ðrZµ ?ß$Lù8«¡?ºÈÑ_x0018__x001C_O ?Ë|V!O ?F´hêH^¡?}ìSÂ¡?²_x0012_ÎD"± ?È_x0015_Ð@o( ?mXËªL ?_x0019_y¬&gt;H+?$ð_x0001_°Ó7¡?G_x0008_öá?Êò\_x001C_  ?âÁÕ_¡?:_x0008_ð*&gt;û ?XQ»~`, ?1ý~Ï_x0004_¯ ?¶nkû©Ð¡?_x000E_ßýúõÏ ?ZèQ_x0007_0¡?[ñKïD_x0008_¡?.oñkÏ ?Í_x0001_ÜäÑm ?N_x001F_ª8_x0002_ ?_x001F_uÒjä ?eGÆ_)½¡?°_x0008_µüeÔ ?Ó¾RÑ5g¡?_x001D_}jaÐ ?©1£y¨ ?_x0001__x0004_¬ÃZïì· ?FYHìm_x000F_¡?ô%¯~úÊ¡?&amp;·c¥Î?jeÏÞÔ ?a,_x000F_=vÚ ?/Ñ_x000C_p¡?c6;aH_x001A_ ?¢buò_x0019_X¡?4_x001F_ÿ-Å ?&amp;ü*_x0010_-ù ?pxI_x001B_E_x0014_¡?-Ïb_x001A_o ?;'ëÀ ?¢?ÕÔæ_x0002_¡?»ZÁc ?ýñ. ?ß§Ü)&amp;¡?÷Ú_x0010_s?Â ?®Àç8¡?_x0017_Ã_x001F_p´É ?*GN¢Ý| ?Ü_x0005_ã	 ?_x000D_²_x0016__x0018_g* ?1U_x0004_¼_x0016_ ?\Aæ¹lo ?®ª"?"Ì ?úÉ_x000F__x0003_ ?_x000E_W2´¥ ?f æpe¡?	_x0001_0zÍ ?$&lt;{_x0001__x0004_í] ?½¨/ÍZ¡?#ÏÇ_x0013_¡?kgºbËO ?Ú¨í_x0019_¨ ?ðU_x0002_Õ ?_x0010_ÆG¿/&lt;¡?u¼_Èj ?Sÿ¹[)¡?_x0018_SiÝ³¡?]ÔÅW¶ ?bKm_x0018_¡?8C_x0001_°I ?MB¶_x000F_?¡?^«Åöw ? ê¾_x001D_Ta¡?0_x0003_7C,ä ?V~øE÷ ?ÌsED¹_x0004_ ?\®_x0015_T:¡?=ÁÁ_x000F_Û0 ?IâïGì_x0002_ ?+/_x0005_%A¡?_x001A_±ûë*¡?'	H. ?;BT²=Ü?_x0002__x0002_¾³$Ð¡?ÓØoÞ ?4¹_x0004_ö ?_x001B_LÅg¡?ïEz!( ?¯jõûb_x0013_ ?_x0001__x0002_Ø_x0013__x0017_µÛË ?u_x0013_Á©¹r¡?w³ºÙTy¡?Ãfºú A¡?Ýa«h¡?m!±AÈ ?¿Ìê, ?Ìäµ±%ñ ?_x000D_«|SÉ\ ?_x0003_DG|è_x001E_ ?ãz°» ?Î_x0010_zÁtè ?[TED ?·¦U_x000E_@Ã ?Ð "_x000D_yy ?é¶2uú_x001E_¡?"RÜöÆ|¡?8T_x000D_Ö6_x000C_¡?äV=_x0012_A`¡?Ó%ñ9±ë ?+ee;_x0002_¡?[_x0013__x000B_÷v ?ÕÂÒ_x0016_ ?®äÊÚý_x0014_¢?¥U_x0006_aÒ ?!âµïy ?MDOÐüI¡?"==¡?_-zÓÅ ?êó³eªú?Ahè/¡Ü¡?)F_x000F_Ì_x0001__x0002_dµ ?CÂ4_x0005_Òÿ ?_x001F_É¶Ø_x0006_¡?_x001D_g^5çj¡?yÄs#÷Å¡?Èqö_~ ?jjØÑ ?&amp;sú_x000E_Ö¡?X¶Vß_x0006_¢?x_x0006_§O_x001D_?¡?ñá_x0017_ ?gåïÌ"¡?¶&gt;÷l?, Ø8 ?`6¡Ü¾ ?Î®ç×Á ?ëÁa_x0006_A7 ?U_x001E_ÒC_x001B_ ?vÑ)æ_x001B_¾ ?SÂþ_x000D_@º ?_x0008_Ð__x001E_Ej ?r_x001B_1?_x0001_l¡?_x0012_u_x000E_çv_x0018_ ?Råi*6 ?|¥Ý_x0002_¡?VúÏÂ-{ ?ÔÚV­I¡?_x001B_0_x001A_5¸ ?_x001F_ ÓWÁ ?¥¢âèX(¡?]_x0004_%% ?5a¤í!n ?_x0001__x0002__ª54¨ ?ZUÿ&gt;¸½?übò&lt; ?ç£öAÙø ?%ïE©¡?Pµân_x001B_V ?¦_x000F_ÑYÿË ?ñ)6¼í' ?Ð_x0016_Ñ¾¢t¡?Y$8&amp;¤ ?Z2Â8¡?ø¶,Ì[¡?n0_x001D_ÈP¡?]Ý2¾q^ ?à5êsy ?@kzëd¡?½úw"{ ?ëÌdsâ9 ?	ª«|J ?h3¤h_x0013_¡?3¹]ú+ ?¦X08_x001B_.¡?q«ÎÌXÿ?t¶8RÚ{¡?ãW0æ_x001C_ ?_x000C_7_x0012_öò ?&amp;ÛN_x000E_i¡?}x_x0012_@ ?+ò°pô?!©®B-ì ?/yQ}_x0015_¡?A_x0016_Wä_x0002__x0003__x0002_r ?_x0014_Òá/ ?_x0017_M_x0014_«_x0014_¡?Ü|dØü ?_x0006_FQy_x001F_¡?YuIßÊ ?_x0008_ÁÀ _x0018_ ?e	%i-¡?¶_x000E_/Ê~?_x0008_¹µ2K ?ê¦â®U ?Q'µ÷ö¡?_x000C_\- ?KÊCÓá ?æ¥6_x001B_þ ?Ò_x0001_:.Ñ_x001E_¡?Âà¬» ?Ox%¹_x001B_6 ?äèÂÜ¼´ ?^XÁ+:#¡?'ÿ"QÉÑ¡?ª_x0002_YÍç ?_x0018_U_x001A_½.  ?Òîù_x0010__x000F_ ?^­²uÉÁ ?â£í5 ?,|CÉK ?6Ô¹DL?¿Ø_x001F_ÀíM?N¨T&lt;_x0018_Ð ?ÛKITà² ?ÅÉ3_x0004_# ?_x0003__x0004__x0019_l£Éo?_x0002_X±_x0005_ÓH¡?­ýçû½e?!BÑ¤ë_x0013_¡?yÃÃ ?çÿ_x001E_Þ ?¿wu^E ?àÓËÈ_x000D_}¡?_x001D_R7_x000F_i1 ?_x0003_tv9 ?"_x0010_L[Î ?ºÆ?}£D?¶vvJw. ? B¡8¡?_x001C__x0015_ñn9 ?ÀÑ`PO ?_x001B_ì_x0015_ ?ÊQËö¦ ?ÂÀ¦P­ã ?íÕB¬-¡?YKÐã© ?_x000E_Qî_x0013_ªî?7ÒF¦_x0002_~ ?Mêiö ?ÿßÃ'µ ?	_x0015__x0001_í×¿¡?v_x0019_qMN¡?¨]QÙÃ ?Réö¡ÄZ¡?AÜg_x000E_Â_x0015_¡?²x-)_x001D_ ?ÃÇ _x0001__x0003_³ß ?_x000D_9Ï@¡?s]ÑÅÔB¡?vÅS­« ?Â_x000B_FxÜ ?_x001F_A´È*_x0016_¡?d§_x0003_Q© ?ÈÈú÷¶ ?:l«t ?wP[û ?¯°ÜLsm¡?`½,.4 ?_x001B_c_x000D_¦ð ?V¬'_x0005_ ?4ôO{ ?eXöÄõ?izyEº_x0013_ ?|qñ'æ_x000F_¡?!Ñç)E&gt; ?_x0007_\Øò ?e¸_x000C__x000D_¬E¡?röÆuú¡?PEæº ?Ñw´V_x0015_=?.­x_x0019_&amp; ?_x0002_E_x0019__x0002_C¡?_x0012_È%Ó,¡?»_x0016_ªÌs&amp;¡?öt°r&amp;U ?;2dðBß ?DfzË]¡?|^\^7u¡?_x0002__x0007_V_x0003__x0002_#Þ&amp;¡?^³¤_x0001_þ ?»^"2_x0010_¡?ý,»_x000D_v¡?úÈÙZ ?,Ó|.%b ?fLÌÚ{¡?-T»vô ?´_x0005__x0002_8¦ ?I°êÃê ?_x000C_R_x0016_ ?_x0010_Çê»o ?ïgú½Ì[¡?_x0019_ÚïS#¢?4YcÇK¡?_x0003_K?ûî ??Ã_x0006_Jpæ?,Ëã¦­ ?]_x0001_»cN3 ?_x001D_ç8¡_x0014_ ?yàJ×Ë?òv"ócv¡?Òr$Ø7 ?u_x001E_|âÕ_x001A_ ?§ïíÕÌ ?_x001C_Ð¹ÒE¡?·û;M ?C`ÃL_x0014__x0019_¡?ñD0`à_x0004_ ?á_x0014_­ÁÈ ?4GN_x001E_^ ?©vóI_x0001__x0003_Aß ?F#§_x000F_p ?_x000F_º#_x000B_V_x0017_ ?"&lt;_x0011_Â ?_x0013_J_x001F_s ,¡?z¶Ý(½_x0002_¡?ò_x001C_ÕD P¡?Ý@X_x000B_í ?OºûóL¤ ?ó[ÃCY ?òrMZ¡?¨©­UÏÛ ?4¡/Ö§ ?R-_x0018_*&gt;¿ ?Óqs÷VÂ¡?Ð3¸_x001A_ï¡?üÄú¶ä_x0005_ ?¶dXdà{¡?S_x0017_\Ë ?¯Ö	jþ: ?L#¾Ú%g?aæWí? ?©BÇfì ?èJÈªrw ?gPêßJ¡?cö#nß¡¡? _x0003__x0008__x001C_ ?x_x0003_#Cs  ?_x0018_5:8zÂ ?ÿYýoY ?}w/.¼ù ?z_x001D_k®í ?_x0003__x0004_¾ÆwàÄ× ?	(í7" ?ºþ³¼Ã ?±÷í'Ü» ?Êø_x001D__x001B_§ ?_x0008_MÆ*R¡?_x001E_ó¡_x0014__x0008_0¡?&lt;_!lè&amp; ?læã_x0002_É?EPÀ¦Ë#¡?z§í8a¨ ?Ây¥2Ç. ?_x001D_m_x0008_ä_x0001_¡?¡vi+§/?KÆº_x0001_¡?P]fõC5¡?àý¶µ ?ÔìoÌá ?ìl_x000F_áÝ_x0003_¡?TîAâ| ?_x000F_ÖcØ ?iÇ¾_x001D_£¡?ß_x0004_©È¡?%o0-¡?ÊU¶3_x001E_ ?#$|MÑ8¡?v_x0006_àÔë ?	_x001B_âNô ?ncIe¡?w@µr¾ ?*­¥× ?Y¡-M_x0001__x0002_ü_x0019_?±1r3W¡?¦òh ?LÝ'_x0002_óá ?å_x0013_k_x0010_ú?_x0003_øíµut?+_x0010_füÆô ?Çk_x0011__x000B_a2¡?8×_x0001__x0005_@?7åUvzí ?õw_x0015__x0003_±¦¡?@k¾ñµ ?IzÍÃ_x000E_ê ?nPõÿHi¡?01¼P¡?('Du ?i_x0008_N_x0011_×$ ?±ã-_x001D_ ?\_x0001_µlÔi¡?úNG&amp;3 ?Z«6e_x000E_; ?ºp-}¡?tÕ¨y³o ?DC_x0001_ÖÈ_x0019_ ?×¿øÿu ?Á&lt;_x000E__x000C_J ?øÜæu8z ?ÏÃ»1P ?¹Gü} ?ÕLÉ_x0006_ ?°­.¢¡?_x0018_xC0 ?_x0003__x0005_ÝÒ¡Ä¹ ?Ì¶qs0¡?é¦X¡?(Òµï¡?ß_x000F_ß9 ?ÅÌ§ù_x000D_¢?á_x000E_xG_x0007_ ?gh®6Ë9¡?4pIýnù ?xDtÈNì ?Õ»"_x0018_ÿò ?ôïûCV?_x0010_&amp;Ûn'ã ?9_x001F_Þð_x0010_E¡?_x0016_6X¶¸Î ?~D_x0004__x0001_© ?X&gt;_x000F__ÔÊ?6,ñþ' ?{ÍÈÓc?)Z$!¡?_x000B_©ñÅÃª ?Ý_x0008_Ç½¨· ?_x001D_¤B*¡?aÂy'¡ ?hÄ_x0015_vÍ ?áê:? ?XkG_x0017_¡?Pï¯©_x0001_Z ?ã_x000F_Fk¼ ?_x0019__x0016_òÛf× ?¿æ"_x0002_V¡?qäÙ_x0002__x000B_Éú ?µAA _x0014_ ?{§T!¤_x0005_¡?Ãßk¯©x ?Ñæ![- ?¤¤_x0017_È$² ?_x0003_,¥$3Ú ?Î²·FP?'l}ÚÒM ?_x0013_÷OG_x0004_Å ?"½»ÄØÎ ?_x0001_#D_x0013_/ ?ê^Îí·¨ ?_x0011__x0011_&lt;%_x000F__x0006_¡?Cð»ôëó?®_x0014_ÊÉÇ ?	çá_x000D_èÿ ?_x001B_kò&gt;L ?_x0007_nµ°Ø ?;³JéD_x0018_¡?_x0006_&gt;C_ ?né_x001B_%!¡?éÒàÉø ?ºÂÖ_x001F__x000F_- ??Aè]ä ?¹Ü*_x0001_zv?®¢YIb ?Á_x0008_$»O ?_x0006_¡hc,û ?»ÄF¿_¡?Òm´F_x000C_¡?,UL}¡?_x0001__x0002_¤É§Pp± ?eÇP_x0019_Ã ?Eqf_x0012_A¡?J_x001B_Á÷¤(¡?JÀ8_x000F_8 ?Q.D_x0006_û ?;¥þ[y}?mP÷`K* ?_x000D_kb?_x0005_º¡?ø§Nø {¡?fÈh] ?ï_x0016_ëÂ_x0011_¡?¬Ù_'ÔÓ ?Èx_x000D_° ?ÈÔj ?-ÙP_x000E__x0011_Õ ?*¼ö&lt;ì?zó_x001C_üN#¡?%¥Ú^ ?æ:0ØÒ ?Ôÿðj ?µ®ÈD[E¡?bÛª¬C«¡?ê$öh_x0008_' ?ÞøO¥_x0013_Ú ?_x0004_vS ?gê^j ?°IZ_x0016_Ì ?_x0011__x001F_×cç ?AÑ$Ð¢ ?_x0015_qÊ¼ë_x0019_ ?åëÕN_x0007__x0008_ñ+¡?È_x001B_&lt;É¬?Ð!_x0008__x0006_£¡?_x000E_¥í_x001E_á ?Å_x0018_æïö?m·KMÔ_x0010_ ?	_x0015_O½!_x0011_¡?	_x0003_»¡?qõþ_Û ?OéÚ_x000F_ó ?G_x001D_»«8Q ?_x0019__x0004_¢öR¡?µå´àãº ?JØ´ï«	¡?_x001E_ÛS_x000E_í ?Û­_x0016_×­b ?ì_x000E_apB ?Â¡ÏÆD¡?iç_x001D_æo_x0016_ ?\_x0007_yÃ_¸ ?ë¡_x001F_gL§¡?_x0001_Y±¡?HS\	8&lt;¡?_x0010_ß¡UüF ?ç2Fë¡¡?_x0002__x0017_cD0?_x000B_1. ?ï_x0005_p²I ?oT®Ì| ?_x0018_H_x0015_ ?ÉjFß_x001A_ ?Æí@æD ¡?_x0006__x000B__x0003_¡ËR¡?fêrë¥ð ?{Âþç3¡?_x001A_Ûµ_x0012_é&gt;¡?ßîå=ù?"¾´tó ?_x0005_óPÕÃS ?îò)§|Å ?_x001C_H_x0004_ÎÇ¨ ?#sÕ¥ ?ô_x0015_@Èq ?m®_x0013_M'?_x000E__x0019_g%_x0008_F ?_x001C_»_x0016_zï ?Ó¯õî¨ ?®_x0017_VÑF ?º_x0011_¢JH0¡?døÞ{_ ?ï3B	_x0007_ ?åú¶.Lì?rj_x0001__x0015__x001E_ ?Ez0#_x0015_¡?"pðG* ?ÄÏñ_x001A_Ì ?ÍÀE~Aì?S-lå´Ô ?½Ñ'åw ?_x0002_ùéû¬_x0011_ ?d°fO_x001E_£?ôÙ¤÷c ?_x001E__x0004__x000D_U_x0019_¡?o0¦Q_x0002__x0005_ ?aåiâ_x001C_Õ ?_x001E_æ¸Ò] ?¸N;sú ?ãg½_x0011_G¿ ?{ñ5_x0002_k_x0003_ ?±Ïá÷ò_x0014_ ?#iP/Þ¡?YÃc²j ?þNF_x0013_« ?_x001C_®¢EE¡?g[~k_x0015_ ?³Ý{iU^ ?{ú(*Ä5?T_x0018_3Ù)ä ?M«½_x0012_¡?)¶×__x001E_ ?¬ä5_x001E_Ìí ?+¿å¾ÿT¡?Nü_x000D_Ñ, ?Ât+årû ?Ú_x0001_[Ö×©?lbíâ ?ÒJïÙÑ¡?z?b2s ?ª¸ß6Jý ?_x0001_]D0&gt;¡?_x0004_=Éöò ?X_x000E_OÃ ?_x0019_=§¸Þ ?;ØuÛ§¡?Ó9Kp_x000E_Õ ?_x0002__x0003__x0001__º!_x0017_l¡?ù=²U¡?îVYd ?È¶§ÀÉ8¡?ô,²a¡?êJ4_x000C_ ?È0nêÇ» ?_x0005_|Dß) ?ú_x0018_GWP¨ ?ýý}_x0007_ï¡?LH_x0017_ ?_x001C_1Â4¡?Ù¢Öp ?GBOé_x001A_ ?ªe	 ?ÛPça~ý ?ÒxxE3 ?£°ÀË.¡?¤kÉ_x000B_b ?0FpÃb ?Â@³÷P ?_x0015_çû2G_x0002_¡?Ýì_x0011__x000C_E	¡?}¼/*Ì¡?¸_x000B_p» ?¤_x001D_&lt;íW1 ?1ù=7à9 ?¶_x001B_&gt;_x0003_¶ ?á;\e_x001F_¡?·+ñX ?._x000E_¬'A?(h_x0005_¾_x0001__x0006_«! ?¿×Û_x0005_t ?ü¶'û?ë¶Ì_x0002_R ?cÚ?Óû¡?ñ_}Û_x0007_¤ ?ÁKkÖ_x0004_ ?K÷_x0013__x001F_F¡?_x0010_-ãMÙ ?j_x001D_Cir	¡?Ú_x000C_oà ?Ö_x0016_!îr ?Î_x0003_p_x0012__x000B_X ?^QÿX} ?ù*C#ÿ  ?ÏÝ_x0008_ù_x0012_¡?l_x0008__x0003_0Ä/ ?I_x0012_¶_x0011_è ?_x000C_åR¼?p_x0010__x000F_¬s¡?f!Âä` ?(Þ_x000F_¶± ?WÁe-¡?»Ï_x0011_O ?z*º£L¡?~_x001C_gËq¶ ?°½¯¯ ?h_x001A_¡?D#ÜÊzi¡?öÏdü¡?_x0005_3ÿÃ` ?er(¡¿ã ?_x0001__x0002_5b_x0016_¤e ?¥àò_x000B_3³ ?Á_x000F__x0008_F ?+Ãü³â,¡?*¼_x0008_Ú½ ?ê_x0011_	Ãî ?B8É_x0004_×× ?¼Üj÷è ?V_x0015_&gt;a?òD}H ?`å_x0013_+_x0007_£¡?³Ê_x001E_õ_x001E_¡?cáNqõÍ¡? áJÈ´ ?ÕÚw_x0010_ª¯ ?Êìr¢_x000F_¡?y_x001C_.ål ?`z²_x0002_! ?_x000C_éGcto ?:_x001E__x0005_Ù÷?Ç§_x001A_F9M ?äÙ	s"9 ?«/&gt;¼ ?â-_x001B_Òa¡?6Äÿ7?#¡??H_x001C_ñÃ ?M"k_x0010_1¡? -_x0015_û_x0005_d¡?õF&amp;_x0016_ ?×ÿÏnñÅ ?âna_x0002_ÀÔ ?æ_x001F_ã¤_x0001__x0002_ Î¡?ºW_x0007_ÆBL ?®íÏlA_x0015_ ?o×¡ TÚ ?óÞ+$¡?áÏy@;,¡?ü¦Í~?ìqÎÉ ?_x0019_}¡­´ ?\ÏQq ?_x001F_Q"Ò_x0014_ê ?;)Ë.E¡?±Á0	ïª ?_x001D_È_¡?×39TZ_x0010_¡?#_x001E_@þ ?è×m ?1I*jþç ?_x0005_ÿ#_x0011_LÀ¡?*¸à×Í) ?&gt;û_x000E__x001B__x001E_\¡?úwÕ¾^ ?ñ5U_x0016_y| ?\vnqt¡?ÌeSçóÙ ?üå¬È|ü?_x000F_ämi_x001F_q ?=äªUÁ­ ?&amp;W+_x0017_0×?R`_x0018_&gt;Y ?®Nþ¨å?ª¹&lt;LëK ?_x0002__x0003_¨xJ¼R ?j¯Ñ_x0001_Ë?3¯#Y¡?ÊNíjí ?sÄÕ_x0015__x000E_¡?v i£NF ?_x000E_ºLÙ0_x0014_ ?_x"à¡?XÄ8=¡?z97f ?=aJ¨F?yÌÃw§ ?þQ¬_x001C_l¡?_x0004_Ìgù ?,Aößñ?Þ_x000E_¯_x0007_¡?¥k@  ?Bª}¯¡?9_x0002_­³5æ ?_x0006__x0013_-}6D ?J³ ~.Ç ?éþL¬`k¡?R$á­¥1¡?äK_x0005_éå ?²lD°5 ?'_x0010_¤íþ_¡?_x0003_Þ÷ÈÑ ?_x001E_1rg@¶ ?z¸4xo ?_x000F_TþÂT ?ÄìÀ= ?ªÛ¿_x0003__x0004_x_x0014_¡?8$_x0018_ãoB?í_x000D_½ý_x0014_3¡?T~¡?ÍÍ×ß ?þ®ÜÁ_x000F_s ?àºúR¡?_x0015_×9sÔÛ¡?á*¦ô"¡?7®m-_x0013_¡?Õc,( ?Y.FR°c ?%b"ú&amp; ?´ ÿ¥ñ$¡?&gt;_x0011_a_¡ ?6Çµ ?(WM´_x0002_Ç?__x0005_1ªù ?Ý_x000E_Bºc_x0001_¡?×ªj¨ ?¬_x000F_AØ8¡?WÀ*K;a ?5_x0015_h\Õ ?Thjó ?]luåø_x0018_¡?1ï4_x0015_ËË ?ç½_x0002_.ÊZ ?^Æ.Z¡?ÉÁÍÝX ?*ëvèÂ@??_x0012_ÓâÚ/ ?84_x000B_¡ß ?_x0001__x0006_pÏ*Tñ ?Kz 6zI ?h_x0001_´9CL¡?é!«"2 ?_x0014_1¼è"¶ ?N;­L¼£¡?èµ/Ç{?;5SD¦ ?2K_x0004_/¢?¼ýÍqGA ?_x000F__x0008_-PÊ?áÝ·¼E¡?[Ä_x0008_p) ?_x0007__x0004_?§U¡?ÈÈìQc ?_x0015_ëÁ¢­È?å~¯_x0019__x000D_ ?uX!lÂ ?ó]_x0010_üÝó ?_x0002_4´È_x000B_Ñ ?Â_x000B__x000B_Í_x0010_è?ÎíMÄ{ ?Ü£F_x0005_@ ?¡âBÂô ?Áó0&gt;¡?_x0003__x000E_á_x0010_ ?ùfW» ?_x0007__x001F_=3{ ?+½dSXò?'uÛYÕ ?,´©O ?ë\(Í_x0001__x0003_k ?Í_x000B_lU_x0007__x0008_ ?½vÓ{¡?z_x001D__x000C_&amp;Þ_x0001_¡?_x0016_Y&lt;Ð_x001F_¡?³&amp;îå´ ?ïg;1;0 ?½Ç Ï ?_x001F_*Ä6 ?ÈF§,ý ?¦ß÷Ña ¡?k@±z/© ?­¸_x0005_0/ ?.Ç_x0019_¤¬Í ?_x000F_rµ²Ö© ?Ë³·ÃÅR¡?]ù¢0 ?d®ër1ë?&amp;ÍmG® ?4µ_x0018_Dàz ?{G_x0002_ÌÖð ?í|ÌÃ%/ ? ÈéC_x0015_ ?ðß`ÓÌØ ?Ú`·Dð_x0007_¡?ÍDÛoê¡ ?HûÅÓ%å ?yW,_x000D_+ ?{J#¡?jJY._x0015_¡?~.K3ðV¡?¸Åòt°??_x0001__x0002_ëÂ_x000E__x000C__x001D_¡?ÎÆòml_x0018_ ?P_x001A__x0014__x000D_j ??ºÂ_x0011_&amp;¡?aì_x000C_e. ?ÈÂ9°ö¡?ü_x0011_}%M¡?ZÉÇªÂ&amp; ?&amp;³_x0014_Õ;¡?x_x0001_©´î?_x001F_e·ó'÷ ?^$SÛS_x0002_¡?|°f^U§ ?	v§Ah¡?¢×ù?VÛ_x0005_c_x001E_ ?­î+I©´ ?/_x001D_Î´8 ?$¿L_x0017_£ñ?{±Ô^ ?dÉ§ÿ» ?Z(8 ?¢ìÈÂáµ ?ê º_x000D_l ?r¡»E[ ?È¢ïõI6 ?¯ö_x001E_gv ?BR6E{(¡?ßnÊsà_x000C_¡?_x0015_ÁÿyÃ¤ ?0E_x0014_AÚ ?©_¶_x0007__x0001__x0003_wé ?_x001D_ögÆ ?_x000E_¹#Á&lt;'¢?_x0005_Fµ_x000D_¡?UY oYo ?;øGAZ_x001F_¡?ç¿­7ãC ?_x0012_ÆÑR2 ?ÑB&amp;%Öu ?°!¡­_x0011_ ? _x001E_v9® ?ï:"ýÈk ?ãÝq_x0002_Ú ?Û_x0008_ÅãZ ?ßbÌ_x0006_Kh¡?i;Ñû«e?\Fa_x000B_Ñ\¡?f?zÒl^0ï?¢nM7M¡?p­`MÀò¡?!H094§ ?Ö_x0014_HùË ?F_x0005_&amp;;1_x001B_¡?k×ñ_x000E_Õ?@3XÃV_x000F_?·'«pÕ¡?-Ü½_x000C_ù¡?å¦_x0018__x0004_¡?¨É_x000F_v&lt;U ?«YTãØi ?_x0019_R_x0016__x0014_×³¡?_x0002__x0003_oç\7ºb ?¨Õô9­¡?·Ñcã ?Çê¯yj)¡?yx|û¤_x0006_¡?äå¥Åü ?¸_x0001_~Õ¿J ?ÛJó_x0013__x0006_ ?u_x0015__x0006_}6ß?yP!Ö_x0003_c¡?h_x0011_ðúJ¡?¶Ð¾æÿ ?dnax_x0007_W¡?¯ë¢å¿Õ ?­`)T¦_x0007_¡?.¾aNá ?Åÿó[À ?r8	° ?ø_x001C_ÐÙö[¡?Dê´=µþ ?¬£_x0011_¥_x0012_¡?+§6ì¥n?'&lt;öÐÝ?äìÒ ?á¸G-:_x0012_ ?á®J×É® ?ýû!_x0004_G?t}_x0007_!¡?õ(Ask¼?_x000B_(ÞÌ.ó ?å:_x001C_û® ?¢Êû«_x0003__x0005_3	 ?cÍ×l¿#¡?_x0016_vUvû ?Ï¼²7Û?:^'.x¡?	óðÆ_ ?l¶06/[ ?X_x0006__x000C__x0008_° ?_x0008__x0006_¤I ?Êk÷©CÏ ?H­K  ?î(c´é ?º[U/uC¡?©_x0004_S¢_x000B_o?\ÎsX ?_x0002_)Û0.ù ?ýØ_x0005_qe ?­Úv?iø ?èD¡À ?_x000E_?jVÎ8¡?UºÔÆù¢ ?Ó"ôô_x0016_X?×àøÕöI ?[_x0011_Å8ó ?ôÎf_x0001_í ?Z_x0011__x001F_E ?=Þ.ïí© ?·63³@Õ ?Ý*°Ä¨è ?S_x0014_Ú_x0006_í ?4ûjé2 ?åEÕ]5 ?_x0001__x0002_Ðì_)¡?Ë§ÐX* ?ý¢-êPù?á¸ áJ¡?ç&amp;Õm¡?$¢ÔcÄ ?qø7eã1¡?xxçe ?_x000E_m_x0003_&gt;ó ?Nj`è ?u7êÃÃ_x0008_¡?_x0019__x0014_¿]W ?_x001F_Vb_x0010_C ?ê&lt;öÏ_x0005_C ?¥_x0008_t{c ?_x0016_FcÅî_x0014_¡?q^ºÂ_x0002__x0011_¡?~¬xO@ ?Ù3_x0007_ l ?¾%ª­` ?Köqe¢¡?ë0T3Éï ?OY5_x0003_ ?ÇåN_x0002_ç ?ÎuÜîÃ?ù°/§2_x000E_ ?u_x001C_ÞÅì; ?)YX	2æ¡?Pt,·x ?RÕ~ùì¡?_x0008_\¹C¡?î(Ì¬_x0001__x0002_~ ?ïHRÙ¶Y ?Û`(XÔ¡?V¸ u_x000E_ô?²FU1¨O ?_x0007_Ð_x0005_­ ?G]á2T ?çÃI/_x0012_û ?ª¤Ðº?x@´Öd}?W¶î ?_x0001_{Ø_x0004_%à ?E_x000C_¯ _x000F_Ê ?¶:Y3 ?=/$x&lt;¡?Pi]_x0013_5?_x001D_æ_x000C_4¶^¡?Nµ_x0012_Kú ?_x0004_Îî_x0004_ ?Â:p_x000B_j¡?ty¦°of?N_x001F_Þã?¢ ?ÿ?¾J¡?&gt;ß{Á88¡?(iyëfn¡?&gt;,_x0014_7Ã&amp;¡?Ë_x001C_Wñn?î Àp_x0013_m ?_x0005_9£UÕ_x0016_ ?â|l½~_x0006_¡?A_x000E_í{Q ?ÚD\Ð_x0004_¡?_x0006__x000C_3V_x0018__x0018__x0006_¡?"dÔûc¡?oÃÃ_x001A_}Ó?:Ì5_x0001_¶ ?_x0003__x0006_ÚcòY ?¤È·h)¡?îþ_x001C_!ÍÞ ?ÓÑ@£_x0019_¡?ù}q&amp;,ý ?Â\·v¡?ð²`°¥ ?0_x0004_¸õÖw?¨_x0012_xøG¡??Mþ	Xm ?_x0007_?_x000B_ò ?m_x0006_}Ö ?nc'º¦¡?'M6äàN¡?û_x001E__x0005__x001D_¡?õCí©ç ?ÎÕÒ3¡?£ÔÆÆ©ÿ ?_x001B_ò¢U`Â ?ÊÕßlo ?1¦ä¿ê_x0014_¡?WýæÝ$¡?­_x0004_¡É0ý ?4_x0004_ã½?¯_x0006_Ú²_x001A_ð ?¼ôV_x0019_· ?Õ_x0008__x0002_äÿ ?J'_x001E__x0018__x0001__x0002_+4¡?`_x0008_9ä¯¡?A»	ú  ?byA,â ?ÙOÚ_x0012_ïÙ ?"B_x0001_ßZ ?Ê1ÙnÈ_x0012_ ?¤âèz&gt;Ú ?[ôBd¦ì ?\vüQÀ*?¸ùøÇ+¡?Î_x001C_ÄR ?DÊëåíì ?òt0çy?"z=_x000E_Ëo ?"_x0013_èì_x0015__x000F_ ?à­³g¡?_x0001_z¬ ?kÍsMs ?6v½½Âå ?_x0010_Tÿ&lt; ?M.@× ?Î1ß_x000F_ÛÃ ?6Åðº_x0011_¡?¢Z×wV¡?0M_x001F_oÛv?2çQj:ï ?fVì ?îÞDãó ?_x0007_Ë¿ZìY¡?tÙ«z".?RäÎ,T\ ?_x0001__x0002_'õ_x001F__x000F_ ?xYìß1 ?|_x0010_}_x0001_¬!¡?§|'×B ?)×îL ?üdÒ¤Ë¡?L6Òþè¡?_x0016_J_x0018_. ?	h3? ?|Û?È=¡?¾_x0011_tÞ£ ?é¹Pv¦ø ?Cu¥$8_x0019_¡?ì±i+_x001D_, ?'	¸®ÜW¡?_x0015_'÷b®_x0004_ ?Òp×_x0013_?_x000F__x001E_~_x0017_Ó_x0002_¡?àÃ?C¡?Ê+¦Ü_x001E_ ?íÎÁ0¡ ?_x0016_¹«.ê_x0018_ ?ÍM_x001C_Å÷ ?ií_x0014_ ?Ûð°;Ï ?1xÚ¨ø² ?Tì_x0005_e7 ?'£M%_x0014_ ?sl®Wô ?=`_x0005_d¨4 ?g_x0004_~_x0005__x0014_4 ?+¯_x0004__x0006__x0002__x0003_u_x0014_¡?_x0007_÷e³ö ?*Á5&lt;d7¡?edfõ_x0015_«?_x0005_RÝo( ?ÿS_x0015_ êh¡?D±ÄÇ&amp;´ ??à®_x0015_^Z ?$ªÚ¯Ô[ ?!­_x0017_vØ9 ?-=Õ_x000F_¹ ?Ø»@ê»?òú_x0006_u¡ ?)ÅáÌe¡?F_x000F__x001E__x0001_ ?.õÑå ?Ä°²'F ?¦_x0004_:QY¡?à©B¦ó ?üG_x0016_Ë_x0011_ ?"³`ë_x0007__x001E_¡?_x0016_æý4# ?GøVÌp?_x0014__x000E_½·_x0016_¡?'_x0019_Ä² ?_x0006_³Qyê ?ûãÈ×S ?Ë´¬íD_x000D_ ?ú\t_x0006_ ?¿i}+È?Âéf*LT¡?ÛOT¦] ?_x0001__x0005_£4_x0008_G_x001C__x0011_¡?9WZ_x000F_á?ÖøèBp_x0017_?`]ß¯z ?ÎE_x0017_ås ?M[Ì÷¡?×­$_x0005_f¹ ?6Éç_x0002_ø_x0013_¡?3'JMÒ_x0011_¡?ÖÇUq8w ?_x001A_'(_x0015_¾-¡?2(êh_x0016__x001B_¡?ÑÌå_x0002__x000B_~ ?Úz31 ?ñüêE_x0003_o ?9`6É ?â3A_x000C_jê ?»æúüQ_x0006_ ?ñ*7L¦ ?G³®ì ?Zt#Ac ?ÃeDô&amp;µ¡? !ùxÆ¡??iï_x0002_ ?ÆíÚü ?âa_x0018_{_x0004_í ?_x0002_Q(¯»ò ?¯'W_x001D_¡?	P2;D ?_x0007_Ë|	_x000E_ ?¦_x000D_¹ÇÒ?&gt;¨°_x0001__x0003_®û ?VõÀs¡?¯ô_x001A_w_x0002_· ?ä"âF#¡?mkìp ?¦í/|÷_x0017_¡?Ò#¼AÁ?Ð_x0018__x001A_Ñ_x000E_~ ?NG1c?þÚj ?_x001B_,wp¯ ?½A,_x000B_¥ ?G!åôõõ ?&gt;&gt;(HK_x0001_¡?þ³uÔ´ß ?Í½0¿Ø ?§jo°¥_x001F_ ?i¡¤±×Ç ?¾W_x001D__x0013_¡?¡¸ßþ_x0006_ ?ï*_x0018_[Su?J¡yxÆ ?bÁþ[¡?xfÕã¡?ú(u_x001B_¡?_x0005__x000C_¡X/ ?»_Ëd_x001E_ ?lÏLbÏ ?J_x0002_®ú ?/s_x0018__x0015_/´ ?V´_x0010_E_x001D_¡?Ð²ë;L"¡?_x0001__x0005_+æ6_x001C_ì ?_x000D_tl3wÄ ?_x001F___x0007__x001E_¸ ?V_x0017__x0011__x001F_« ?\X²íÍ&gt;?_x000C__x0011_¨æ;ú ?÷7¾¹_x0004_-¡?¿z8I% ?_x001C_¶öÙO=¡?­Ñ_x0002_Å&lt; ?_x0010_2!_x0015_Ã_x0008_¡?MÕ¡µ¡?8T+._x0014_¡?¥ØoË×d¡?LÖLø=¡?_x0013_óX_x0003_` ?5»³_x0013_"V?Z_x0007_Å% ?-=µy¡?Ö·ñÜu¡?¥J_x0013_ôÓ?DÒ¿Þ ?¢_x0015_²_x000B_× ?nÖ[´i,¡?¢º ød?h®iÍ_x0011_á ?ðÕBs^ ?ø	BCé ?Õ¦\d*S ?KÂ_x001F_LY² ?KWêFÄ¡?ÝVà³_x0004__x0005_ ?Â³_x0016_?è¡?×nY_x0014_ ?7*ßéÕ´ ?mí$Ýi} ?Ú=ÈEZ} ?¢Ì-þ?\×d_x001A_ð ?Nb_x0012_Q_x000D_ü ?ÇÌ1µÄ?ü&gt;æôÄr?ÿ_x0015_+_x0015_È&gt; ?A÷{Uù ?Cö_x0001__x001F_µ|?%¨\uÿ_x0010_¡?6ÙD¾Uó ?bj_x0002_!Ü_x001E_¡?t1_x000F_úbC¡?ØìSõZ{ ??Ö_x0002_ùÂ¶ ?iÌB ?Ð_x001B_°¥ç ?ªV_x0019_hÄ?23?Å£Ð?YvJ¤s ?õÙ½è¡?h[_x0003_Ë_x001A_E?©ÉhÂæ ?úÄ°_x0010_½Ã?¸Wbüì ?§ìD¯. ?-}vóãº ?_x0005__x0007_¡ÁÇ¯J ?j²_x0004_&amp;+?ó^0F¡?ßÎ$ÔÔ ?É?_x001B_'_x001B_1 ? ¬Ztð?Ç_x0002_dé_ ?r/e_x0002_WH¡?HT_x0017_ÂÛ( ?_x000C_uh5Õ ?AónÀñ?:5 @¢?NY¯_x001A_Z ?_x000F_¦K_x0003_²\ ?§_x0004_Äq ?"á 6á?	tî`9¢?ÚFÒ7 ?_x0006_êqU¡?&lt;q&lt;C ?§*¯"$¡?_x0012_ÐÙ/7s ?_x0001_EH¼?;¥µx ?XÜ¼B?!_x0018__pT$¡?_x0012_n.Å?ösZ®=¡?é¶R?¸éZÏ»¡?ÎÈÿ#&amp;L ?»L¿_x0001__x0002_æ× ?àþ¾©E¡?kwñûS?Tì¼_x0007_íÿ?:æ\Ü. ?¢!X1h¿ ?üææÈy ?bfíQý?öÄÉÕ¾. ?_x0007_]ß_x0013_ ?¢Y_x001A_P^ø?G­ä.;¡?ßØ&amp;ÏZ?a-VÆ ?hBýJ ?èÀ&gt;åvL ?Ë6°|¡?_x001C_Y_x000C_v_x0001_4 ?R·x9¤m¡?9ÇDã ?á]e¾Å ?L/_x0019__x0003__x001E__x000B_?4_x000B_ë_x000C_¡?_x0015_ÐËró ?_Ñ4¾ ?«-_x0001_àO7¡?»(û_x001C_?_x001A_^&amp; ?Bº·® ?MÁ]W!¡?_x001B_Ú(¬_x0006_D ? Õñô_x0018_Í ?_x0003__x0004_Ï'_x0016_¡?+h@Bêß?z|ºK0_x0018_ ?éùÔü ¢ ?ØCüáûî ?î93¢ ?Þ±Á´4Z ?Ács+ê ?H_x0003_b_x0001__x0017_ ?Ôì_x0010_ª= ?2ªfû ?&amp;ÄÕì.¡?üviH¹¡?c±?_x0002_½ ?Vð_x001D_§ ?_x0002__x000D_k_x0008_I ?ßþYï^ ?¶/^ÀD_x0014_ ?BG_x001D_Qøá?@\ú_x0014_Ë ?Û£öU_x001C_¡?_x0002__x0004_©_x0016_Yd¡?ÇM_x0019_jÝÈ ?·uÇì¾¡?ù¥&gt;h¡9?GHN/[¡?ÚrVõ¹ ?E_x0001_ð_x0015_ß ?'Ø®_x000F_C ?_x0001_«¤C?K-_x001E_©ªÃ¡?_x0001_H¨I_x0003__x0006_P:¡?_x000D_A_x001F__x0008_5 ?_x0004_¢ ¬)G ?Ò¬nAR ?ÞqAâTÛ ?8ðõ¤F ?_x000F_±uqý_x000B_ ?9¨³kÄ` ?_x0007__x0015_¬CÚ ?Iq_x0012_² ?®:EG} ?`$*¡Vñ ?wûÓó[r?Ý_x001D__x0016_£c ?Íg¿³9É ?¢Q_x0003_S_x001F_ ?j=Sû^?HIå;_x0005_ ?Òµlõ@v ?HC«°: ?´?_x0002_¡??_x000F_7Í×N ?¶_x0017_Ð°x ?þe0×Ö_x0006_¡?kí#©ñ· ?y¶_x000E_HI"¡?(3Ü¢L¡?ëÉY/ ?ó\õ%d¸ ?r!Äý ?»~²_x0001_ ?Ëòkû&gt;d ?_x0001__x0003_Ï_x001C__x0006_ôÌ ?×ÕvÎ%&gt; ?`$ëy ?ìû@ü_x0015_T¡?£ÉÿRdü ?_x001A_VÝÏ_x0002_¡?_x000D_×A¢` ?xTw ¯ª ?Yíºr¢Ö?ø¤PÆå?ðb÷° ?"èS_x0019_§ ?núÜ©*¡?!¨_x001B_Wö ?oàm9z?V5ýÙâ ?:ýo&amp;Pe¡?,_x0005__x0015_0¡?°ÆëÙ_x000B_ë ?«ëÞgö?\[PU¯ ?¬å*ïZ¡?~öt_x000B_À ?^ó/° ?Q_x000E_Øz3¡?qìôRµ ?Ð0_x000B_±jÒ?`}äLU?_x0008_Þ_x001D_9¡?F³ÌÁ£ ?C_x0002_Å½ ?«C_x0012__x0002__x0004_þO ?«0_x0007_´&gt; ?¶£Ø« ?È_x0004_¡ØÍ¤ ?Ô&amp;£Ú ?´Õ;f{¡?_x000E_êË:, ?õkÁ§¬ ?1&amp;xþ(¡?PÞµkÀ¯ ?#phÎ ?Ât$h¡?_x0014_¼¤û_x000D_Y ?pYä2_x000B_¡?ÝË_x0019_?ÒA{&gt;gh ?ßPÚÑ;_x0001_¡?_x000E_ö¿Tã ?·Ùóí(+ ?OdEd_x000D_¡?²e;i¨¬ ?m$4_x0003_ ?4}®ÇF¡?iØ_x0001_ÁrO ?@rÄÙG ?^Ô½¥ ?§ºrüü¡?ÿÜ3f`_x0007_¡?Q_x0017_A5 ?$@¿_x0016_¡?6ÚdÏ-O ?~³uMc_x001E_ ?_x0002__x0008_1Oê¾_x0014_ ?½¼qÇ_x0012_?îàR³y ?ü­'ÿñh¡?ë_x0012_Ð³ÂÀ ?kë?·5 ?éûö©¾ ?F_x0004__x001B_¬l_x0003_ ?Þ_x0017_o|¡?ÙìÒ¥_x0001_M¡?fÍã¿¡?iR_x0018_Rk_x0010_¡?\ýáë Ü?8üuz ?(Ð8&gt;Q¡?é&lt;_x0002_A_x001E_¡?wyQÆ_x000E_à ?´@ ¨þo?u_x000D_ý|	 ?èÇ_x0017_6Æ?°]ýÃ ?ïNÈ_Õ° ?,HAÕ½¿ ?ÈÒ,|ÒÍ ?_x000E_À»_x001B_ùØ ?×'¿~|ã ?OÉ_x0007_)¡?ú÷Ï_x0006_O ?¿5#Ùó?ö_x0016_{;ºÆ ?|Jeø_x0005_ ?VLèÌ_x0001__x0002_ ?ú$Ä¡?_x0002_|Wk¡?nclpÈ_x001F_ ?vf_x001B_½¢_x0013_ ?^_x001F_r:¢ ?[Ã ?¶!	o&lt; ?àîÂM²_x000F_¡?VÂ×ûûÌ?óä´¶ ?õF\À2 ?ó_x001E_(ÂÌ_x0005_ ?Ì6É	L ?n©Þ]Q¡?:±1ºÐ ?49L^®_x0010_¡?èqñ² ?:*±¤ð ?ÿv_x0010_ð3 ?ÉO2ò? ?vÛÃ ?_x000D_ï9ö_x0018_ç ?oAèÙ ?ùG£ýx¬ ?ë_x000D_{¶Ý ?EÝeðJ¡?´ÄÚÛ_x001D_¡?áøY©hû ?°¥Ï@B¡?Þã£±_x0003_¡?Ë­Vª_x000D_¡?_x0003__x0004_HU_x000C_p?A ?_x001A_Úí_x0016__x0011_È ?¨Î!Oß ?x%6ü-F¡?ùÂ_	y½ ?_x0015_¯m¸ù· ?×_x0005_+vè|?_x001A_Æ8®_x0008_· ?U_x0013_Q=_x0012_ñ ?o©®_x0018_u_x001D_¡?ÅY_x0008_ÅLn¡?n;_x000B__x0002__x001C_?~Gâ_x0007_&amp;_x000C_ ?*Ã{ã+c ?ÇUÿûVR?Ó_x001A_D2ý: ?y­_x0017_¾´?K	âwO¡?_x001C_i\_x0007_¶ ?F S¤ ?Ú_x0014_µJú ?þçgí_x000E_ ?_x0005__x000B_[`Ìî ?³©d·ÏE¡?U$îe ?ò_x000F_ÁÕ_x0005_j ?ÚZ~_x0001_º_x0010_ ? ÷ÎÖ;ñ ?d_x001F_lO_x0014_¡?ëPÃ_x001D__x001C_¡?òr+å"ð?ÊÊG_x0001__x0003_Üf ?£ÃÉ	.E¡?¦µAÔ?î±eà³;¡?þø-ÿÃ ?¥Ñ_x0005_7ÇF ?+f_x000B_l5 ?â3K¥î: ?Ãës÷_x0015_Ù ?{aÕuÌ ?{¥ÃèfE ?üMÙ¿¨ª ?7_x001B__x001A_e_x0003_ö ?n!/Z ?S_x0012_Ì¼ ?nØ³»Ã2 ?\K n ?JÃ1 ?¶Þ¸_x001F_0-¡?]b_x0010_Ý_x000C_ ?â_x000F__x001A_©¶« ?³Û2NN¬ ?í_x0018_±v¡?rûÊ» ?9Uqdk¬ ?$ÿ	Çxü ?k_x0002_8ko¡?öuHÕÞ² ?Ürå ?¥_x0017_ªo`· ?_x0016_3&lt;¢=¡?ñxÇíµ| ?_x0002__x0003_vÚ_x0012_¸'F ?Pî9ë- ?xHÙsü5 ?ó6Ò_x0003_q ?Vº·_x000D_W4 ?_x0013_Ë_x000C_d¡?¾Uv-F_x0001_¡?·_x0014_Ç¬SÚ ?ª\ä~_x0018_¡?v¿8&gt;ÎÝ¡?¶ _x0013_ðG¡?_x000B_ ÓwXT?|yb¼ÿ ?¡(_½ ?D_*÷¦?ß¬_x001C_ ?ªa_x001A_O( ?_x001C_[VÊB¡?PèöÆ ?_x0008__x0012_ê.÷ ? ÜM3_x001F__x0014_ ?ùæg¿ ?H§Ù_x0008_¡?_x0018_ÿ_x0005__x0010_»ó ?ëó»(U ?Xyóè_x001A_ ?£ÿ='p ?|¸X®_x000E_Á ?Í·ôPÚV ?¡ÖÄ\,¡?[_x0001_¾Ñ ?ÿ©¶_x000C__x0001__x0002__x000C__x0004_¢?¤_x001E_v_x0007_¡?Së_x0013_6ñü ?s_x001B__x0012_Á8·?Ø5"Ù#* ?:ÖÃºý ?ïqÔÄ??Jó¦ _x0015_¡?:_x0012_øg=L¡?_x0010_°t ?i_x0007_@ÿ'¡?Búê_x0011_í^¡?XçXÜ®?£2)_x001A_p_x0002_¡?_x0007__x0003_)zv ? ðdzp ?ÝbSÛ5; ?Sû_x001D_EèM ?jûx¡?qJÕáâC¡?_x000E_Jå	¡?h_x0012__x0016_êß ?_x0005_p÷oë_x0017_¢?áT#{) ?{Q_x0018_¹i?!$ãG¡?ÑsÁ]&amp; ?÷GlÁ ?¥[}Bã?Ê8ß?_x0015_7Zé?d¾ÏÆßÎ ?_x0002__x0003_n\_x000E__x0011_¸ ?	_x0007_¼È´× ?Ó¯%r'© ?mdü&gt;Í?@¬H_x0001__x0016_!¡?û_x001F_s_x0012_"n ?ÙñKG@Ä ?ý©d_x0018_N¡?«Û {_x0012__x000B_¢?ô_x000D__x0012_øõ ?&gt;z¤6ýÈ ?$_x001C_¨&gt;&gt;_¡?31	³¯_x0011_¡? ?¥×|?õNO_x0011__x0002__x0018_ ?p$	ßE¾ ?j_x0006_ó;·¡?@ôz_x0005__x000C_¡?ëÞj1 ?¾x'Yh ?®g½¶j ?_x0004_ñp;_x000C_¡?n&gt;3¢\%¡?z_x0011_"&amp;à ?Lµ Tàò ?J_x0006_ðn ?[À/û ?_x0017_¯_x0015_k ?ùGÌb¡?ÓG_x0011_ô ??o;_x0007_ü ?U±¼Ä_x0001__x0002_Ù&lt;?_x001D_kÍAU¡?_x000C_'I_x0003_È?6._x0013_Ôä_x0010_¡?-Z_x001B_=|ÿ ?x!_x000B_Á4 ?Ø_x0011_#g ?)¢%´¡?u³eÍþ?_x0019_Bç Cq?_x0003_O_x001B_Fv ?l_x001C_¼½·¡ ?S5¾IÆ ?G_x001E__x0011__x0007__x0010_ ??_x0015_ÏÎóþ ?07¡_x0002__x0002_ ?cÎl3¡?µ£NäÊv ?NÅ9ý_x0019_?sîV8Ò ?Ýz­_x001C_t ?³EÁz¢g ?ÌÇ_x0011_D ?ðR¾_x0010_8 ?_x0008_Ê_x0015_Ê_x0002_:¡?zùìHR¡?7Ý¤Ñã ?_x0001_?ôª_x0014_ ?Aô_x0001_Md¡?È}îí_x000D_ ?ØÐÙ4* ?F¿	~ ?_x0002__x0003__x001E_Ñ»Ó?x ?»B_x0011_É ?_x001E_Ñ%ñÁ ?ÚÜÒù¬k ?Foô¾_x000B_f¡?à|¥_x0017_. ?:_x0004_Äþ:g¡?_x000B__x0006__x0008_Çè_x0016_¡?¨W&gt;¬3&gt; ?C_x001A_Ê"¨U ?«5W	_x000D_/ ?ÕìF_x0010_ÄZ¡?&lt;_x0018_hL_x0012_7 ?\ù÷qý: ?_x0001_V&lt;6M?/!ÑùT¡?Á_ò ¸ ?)äìÖ_x000E_Û ?Ø³G&amp;L¸ ?Ì}_x0011__x0007_A¡?&lt;­Üýs_x0007_¡?JÔ­±`_x001E_ ?ÿQæM_¸ ?ÖJ\&amp;Ø ?'Ñ@d ?óe;ÎEµ ?Ð÷=È'¾ ?]ZGü×u ?}a?àYÊ ?__x000D_.ÈN¡?®faÅ±I ?dç[v_x0003__x0004_Ef ?}_x0010_àîÄ ?-Ðø¼éf¡?_x0001_K_x000C_T4 ?)4_x000C_ÝÂ_x0016_¡?m_x0006_ü_x0004_Æ ?ñùøËñæ ?ï_x0013_;_x000C_&gt;_x000F_ ?1%SÈIì¡?»_x0001_ÅDª¾?Ggîf*¡?áù ?Í_x0010_ÚÛ± ?â8M3¾c ?_x0017_s_x0017_®}Ê ?D©3_x000D_Þ_x0002_¡?°YdtR_x0012_ ?_x000C_°6g_x001A_¡?_x001D_°àó?8úZ%D ?³_x0013__x0001_¾R ?_x0004_©çö ?ÑtvÂ ?ÍM½õEm?C°sÁâ?_x001F__x000B_ÇM{ ?u&amp;s_x0002_Ì ?ù,ú{_x000F_ ?_x000D_õ_x0014_%Èã?íA£9_x0014_×¡?[_x0019_qUÐ ?«²¨RÝ_x0005_¡?_x0006__x000B_tCÁ.p ?_x0014_®&amp;Ì"° ?yz_x0015_Gë_x0003_ ?_x0017_B¶ ?2V//æ ?×H\O¡?_x0002_ÄßüÄ ?_x0005_bÌÑ ?_x0006__x000D_9kú¡?y$Ëò¶ ?_x000E_ìq} ?ú¨b"=?æÂ»07 ?_x0004_R_x0014_Z ?3h_x0018__x0001_¡?¸ow®A¡?ØGºhÚ« ?ÃvIûþë¡?ÿWp4q ?iêªÐ ?8m&lt;¨£ ?	(ì_x001F_H¡?s_x0012_Ú¨_x0011_¡?S¼z2_x0001_õ ?þ!*]_x0007_¡?_x001B_(]ÜÜ° ?S_x000C__x000F_Ua ?§{v¤ ?Uâ%´Ì ?Õ+0?^) ?ÑP_x000D_]_x0008_( ?ðd_x001A_ù_x0004__x0005_R»¡?Q_x0003__x000B_º`h ?Ào¦{iH¡?_x0008_|*zóO¡?ÿ_x0010_:_x001F_¡?&gt;îC=e_x0014_¢?²_x000F_!Ç ?;G5&gt;_x0019_ ?_x000B_y½â4 ?µ_x000B_«é_x0001_«?6ÛÝõS!?¤ªÊ_x0002_ªÆ¡?er{¶@q ?G]Á` ?_x000C_gÓ¥ ?jÊqù®Ð ?xD5$A+ ?ÑÔ(WèB ?s'z&lt;? ?_x001E_¹Å· ?6$"´îx ?ìÅ¤ÎW_x0004_ ?¢pîtó?¬×óBW§¡?&amp;ËÖîV?Ô_x0010_e?ÿÚ)X¡÷ ?¦_x0002_)¿ôÞ ?ñR¢:K ?qMfôþ ?ÓD|_1ü ?òÐPR§ ?_x0001__x0003_4ò?W ?1úwú7° ?Â_x0011_?¬ÒT¡?V"T©N ?MèÞ_x001E_»Ö¡?hz"¥_x001D_Ë ?Æ`w` ?q¯(ðî_x0005_¡?#¡§³ÃÃ ?Ü§J×_x0016__x0005_¡?þ£`ê¨)¡?¯ø-¡?Ý0Ìý¡?,ÍþZj ?G_x001A_Cä_x000C_ ?¬Àö»ÿ_x0003_ ?²"¹V_x0018_÷¡?_x0011_¸­à5â?_x0012_+Kv¡?¦^¬D ;¡?íz «ñG¡?ýü08 ?ßpñÀS6 ?&lt;_x0017_ãn_x0013_ ?VÒÜ4*¡?éÀò¼_x001D__x0013_ ?sg W ?_x001F_û¸ÍM¢?ÖµY­Ò?_x0010_°äHJ¡?õÜ&amp;*:¢ ?_x0001_Þ_x0002__x0004__x0005_ü_x0013_ ?¯¸Þx±¡?lq!_x000F_h ?M·l9AN ?iE_x0016__x0006_}¯ ?½&amp;øÛ¿ ?sXsJ9 ?D²ï©tl¡?Þî_x0007__x0002_¼ ?dó=U9?Ì_x0013_çÄ¡?ÚACâ²¡?Ù®ÊgsS ?×Ï§ÊÞ?Ì_x0010_ Z¡?Ò¥_x001E__x0014_u ?°_x0017__x0016_¹nÙ ?L_x0011_&amp;_x000F_P¡?òë+n¹Á ?!ö%¸3 ?Èóüd_x0003_R¡?_x0014_ùùÙU ?äåH%P_x0010_ ?ÕEò%_¹?»9í_x001D_0 ?#_x001C_¤:³ ?æwµp ? «ç_x001B_h ?DÐR¶ý ?_x0017_oj_x0001__x0018__x001F_¡?+Þiæ( ?ãÿt_x0004_¡?_x0001__x0002_ß|¯í_x0016_Ã ?kXø¸­ ?Ã99*C¡?_x0008_ÇÃ¥Ý ?_x001E_±¿Õ#2 ?_x0014_yÿ#ä ?æ!&gt;² ?ÛN¤_x0007__x0017_f?_x0002_ÎW5_x0008_ ?x_x0010_f@Í½¡?[9&amp;_x0017__x000D_¡?_x000B_ÖÿÅ»W ?cè_x0015__x0008_¡?_x0004_Jòÿ_x0013_ ?R_ÉRè` ?±Y_x0016_¡?¨ÚW0C_x0017_ ?H_x000F_SW#¡?nÜ¸	Õ¡?_x0018_n%Û%?ÔL@e¡?Td&gt;¦_x000C_ ?Ç~QW|× ?ÊdÕ÷k_x0001_¡?ÿM	ºL·?´?´ç? ?ã´_x0017_­ ?CÖÔM¡?Ú+Ý_x000D_½N¡?´»_x001A_ ?ÇÖVGÍP¡?ñ|A_x0003__x0004_¡?2\Ø¤¼ ?t_x0004_l_x0004_t¡?×·à}ªò ?,Tkj_x000F__x001D_¡?öx_x0013_¬¸²¡?­ça_x0004__x001B_ø ?{}A3­¡?á&lt;£Ðà ?õ_x0004_²ö±T?_x0003_ÐÚû ?_x0010_ó¤düü ?3ª»_x000F_2¡?Æ4èjÐ ?¶òd_x0006__x0014_¡?Sç_x0010_Â_x001A_ ?Òä0çæî ?m:þüS¡?_x001D__x001B__x0011_·3¡?aT_x000D_:¦W?ù_x0005_X_x0001_W¡?Åv?hu/ÅÖÕ ?#_x001F_ÓBÔ ?ÙÌn¥Õé ?] Ñ_x0004_¡?%_x0011_£Æ"¡?ØÐòPM ?øÉ_x001B_Ã_x0002_ ?¼aS¸?¡?µk¾_x0010_3¡?Mö6­Ñ?_x0001__x0002_s'Õ_x001F_  ?1&lt;ª8 ?_x0018__x000B_æ´· ?íM_x0011__x0011__x0002_ ?)ðÜL¬$¡?»ºo.n¡?_x0015_{_x0008_7&amp;¡?àÞôõ2¡?ÅzÅP¸ ?ÔÙMy_x001A_	¡?ô÷ÙÞN­ ?ï®­q7¡?%_x001E_z_x001E_þ¡?ÖW.Ý_x0002_ ?_x0014__x0001_T_x0019_Ê ?D=Ýy7¡?{^_x0006_\ÈÆ ?ÜmJÒç?ÏÙ´ ?;Ú§úB¡?URÛ[4 ?SE9_x0014_É_x0006_ ?E[×Ñ£t ?^nFê°ë ?¥kH_x001E_K ?¼Ña_x000C_û ?	!½_x001A_de ?_x001F_ÃûfY ?Ô;_x0011__x001B_M× ?µK¼"7­?4ò^× ?Àµä_x0006__x0007_°Ö ?WÍ_x0019_v9ø ?ªJ¹_x000C__x000B_¡?H_x0001_ilíí ?&gt;&gt;0Pæ ?&amp;Q_x001E__x0005_æ?«zþ»­Ï ?_x000B__x000C_]r_x0018__x0015_¡?_x0002_¥_x0003_²z?_x0014_ùR_?q#VÎói¡?]GGÈ-&gt; ?ä6SpÞ ?_x001C_õÞ{_x0014_ ?_x000E_+#_x001F_é ?)´=iãÄ ?	_x0014_yP ?­úø¤6¤¡?xCÂúùá ?_x0011__x000E_à  ?_x0003_CËqù?ª`=!£ ?¾w&gt;¾_x0006_´ ?	_x0008_ÒªÂ ?Ñ_x0015_Ç¡?+	_x0007__x0003_À¡? ¼Ã¢Ï9 ?òö4©.¡?_x0005_ëD_x0018__x0004_ ?g;ÿ_x0001_8c¡?¤QÉÍ^4¡?aR#·Q?_x0002__x0004_ñIîdµ ?ÓðFj ?.{j0¨ ?»"- ?_x001B__x0016_x1÷± ?_x0001_/*â{_x000C_¡?tÞõ:k¬¡?M1.+_x001B_º ?_x0005_&lt;jþ® ?¥b9GÉ ?¨pA4Äp ?c_x001A_Ãì_x0003_¡?É(çÃqò?¡¢:ÔÞV¡?2Ï2"Q ?¾JX_x001E_[2?PG&gt;_ ?·BÒ¾Ù ?G³ÒL7 ?_x0013_¶Ùd.E ?	ÑAS¡?øt_x0003_&gt;&gt; ?æôñ3¬¢ ?| _x0018_ìð ?«,Å¯ýò¡?Y­Ò"¿ ?6&gt;q¯æC?_x0015__x000F_·9ç_x0007_¡?&gt;C9_x000E_7Ø ?Èú·a?M@ZÞ?_x000D_ï_x0002__x0003_é ??_x0004_`zÇ ?.K&amp;,G| ?[èI¨Ýã ?#ÖýÿÒô ?¡_x0003_? ?sf_x000C_Í ?µÈs¢lA¡?ª8}ÈSu ?D_x000B_iz¬ ?"¡¶­Ì3¢?-¹{CÊ§ ?Ò¶_x001E_ó$G ?Ê3Lòh ?Ð°_x001F_¡?K÷Ef ?¥Mé_x0001_ ?IÿÖ ?_x001E_öïnêC ?_x0017_X@âO¯ ?¢â_x0010_4f ?_x0017_Ê_x0002_²_x001F_K ?_x001A_BXn¡?C!·f·Ç?I_x0003_^_x000E_M*¡?s(* ?£3¹°¤ ?;==ºl0?é_x001C_ØÐ&amp;_x0007_¡?_x001C_kF)è ?«__x0002_PÐ ?í_x000C_ù¡?_x0001__x0002_x@_x000B_|,x ?8_x0004_éÆ¥ ?íÝbp«d¢?üv6XS¡?ºÐÂJÍ ?`#Åc?É ?ó _x0014_¢Ô ?[Êj°7 ?ËK}_x0018_Ú¡?B4a_x0001_O¼ ?]ÍÄ¡± ?h{Þ¶Ë~ ?¥`?o_x0016_?±rAB² ?-¦(_x001E_e¤?8M-ES^¡?õ'*ÌSÁ ?AÁL_x000C__x0008_J ?ð3ëÄV ?Î&lt;ü`¡?6¿XSl ?ÿUïc#j?ý_x001D_nü_x000D_¡?·_x0012_ :Ó8¡?¾'&amp;}!?_x0016_¥Z#Ï? ¬Jø¿Z ?£{·¦o2 ?*NGml?üðde« ?P¦^â&lt;&amp; ?ì3Ö_x0001__x0006_G¡?±ú§_x0004_VÓ ?ÝÂ\0Sÿ ?_x001F__x0002_ZJRô ?®ã³mòÎ?éÛç=_x0018_=¡?cÌÌ?Ó%ã)à¾ ?&amp;i!&amp;_x0003_¡?_x0011_ ãªÚ ?Á/ að ?å^ãP­Â ?sZ#?¡?Vk(6Ú ?¤)|;m ?_x001C_.-|H_x0016_ ?9í_x0003_I¯  ?_x001A_ ç~3:¡?Üý¯þÂ?ey}Ù_x000B_Å?{o'wS ?Ã"_x001E_Ñ¿/¡?É«^_x000C_Â5¡?_x0015_µ_x0002_B _x001C_¡?1ÐB_x0003_#Õ ?[ÿX7£¡?ÜJ³f$ ?7_x000B_aà= ?+_x0007_îÖÍ?_x001B_Ø_x0005_8 ?NP_x000E_¶^_x0015_¡?øö_x0012_&amp;w ?</t>
  </si>
  <si>
    <t>f716c637b6aba52350d55e0868ed6229_x0003__x0004_[6ºÜåÎ ?_x0004_|_èô ?ø²6qå?_x0007_{±ìeÃ ?5¬h ¬O ?_x0002_£Z]_x000C_¡?_x000C_Ï.#U ?44Ï«ú ?=_x000F_;àº ?ÙêÜæ  ?î¯ÒÉ±ä¡?Gd®¿²¡?¡_x000E_ÔË ?ÖõK?ú2 ?eJù^$ ?¸pt6_x0011_ ?ÂIË}Ì,¡?zº±~*?}&gt;½PÃ ?_x0016_·M_x0006_74¡?ò¸F²:m ? ³õ_x001A_¡?qô&lt;j?Ö@âv3E ?¨â¸ÁÂg ? ³ÝÄª: ?yF§:_x0001_¡?_x000D_ÁâÙ`ë ?ù_x001A_¶*&lt;¡?97 @sø?p÷?#'E¡?_x000C_³Î¶_x0001__x0002_¬M ?&amp;åõÌ?ïè÷ ?[éæ ?1ðÈ_x0015_0 ?"©éÐi¡?_x0002_è©_x000F_ã#¡?Â_x0005_'én¡?%îfØ_x000F_G ?DÚ[ª½¤ ?Ò$_x0003_æ½¡?@¯$ïé ?_x0018_V4º ?ý¦?Õ9¡?ãe_x000C_P_x0018_b¡?ì_x0012__x001D_x] ?q:ó­þ ¡?ë¢sCw³ ?G¿ñ_x0007_¡?_x001A_=øÒg ?É.Ç_x001C__x000E_¡?&lt;(ù²p¡?EûÅl=¡?¤ÉR10_x0014_ ?	H_x000F_&gt;¡?îér3}z ?´ø!ÜÍ ?Ä¤.A ?á©è ?7B9Ìä_x0017_¡?Ò_x001B__x0008_¾_x000E_ ?¹òÛ­^å ?_x0001__x0005_7_x001B_ã/ë­ ?ï6ä¦¯ ?ûüQ(\¡?7Zç_x0004__x0015_¡?xÛ_x000C_ê. ?ébñ¬ ?RÈæ'_x0016_¡?£oR\M¡?ü_x001E_¦g7¡¡?&lt;+Êc~¡?Ã_x001B_îÌîq ?;wRîH ?¿ñ D ?°_x0017_d6_x0003_ ?¢baTê ?ëh"äí* ?_x000D_°TqH_x0015_¡?_x0008_¶Oä5§ ?&amp;_x000D_eW, ?;3ñ\L ?_x0011__x000B_z§Ì?ï¼_x0017__x0015__x0002_v¡?§¢»ÉË,¡?îêMaZK ?ë_x0004_{Íþ ?ÓBE ?ö[p_x0017_y ?A¥¡áú#¡?OLmG*_x000C_¡?ÂËs_x001C_+{ ?6´©+?à_x000B_¯Ò_x0003__x0005_kn¡?Ý÷h´¾ ?(¢a]è ?ÿñAÇª_x0012_¡?&amp;£OâÈÊ ?Ùº+²ùÛ ?ÞnA_x001C_Ó ?9~Zø4 ?ñ%9@j¡?ºíEyÅ;?ïû5]Õ ?ÿ©ô_x0003_/ý ?_x0015_Âo°: ?_x001B_þ±PÍì ?_x0006_gà]Ð ?þ_x0018__x0015_íïÁ?ÿ+&lt;ØIE ?TÍ Ió ?AÊ±ú)?Ë)Zþl ?_x000C_tt{^¡?Û_x0005_^ó_x0013_¡?TÑÐÃÊ_x001D_¡?®´±U0¡?àÃnº&lt;¡?Ä_x0007_\*_x0018__x0004_ ?`YN¬Ô ?¿ß_x0002_Ç ?¬°ÅôW8 ?¢A.û\¶¡?{_x0015_¶d_x0012_ ?©_x0001_®§_x0002_ö ?_x0001__x0002_«Ñ_x001D_É|· ?¯_x001F_ÎAü ?'aWõ+ ?_x0018_Ïßµ¨µ?W'¼ÏB ?O2 _x0019_X ?ëÒ¬Ä ?ùÀAZ6¡?¸2"äàh ?Ë*xõAß ?Ú_\AÝE ?FÙ_x000D_ÄVW ?à_x001D_*9_x000E_m?_x0014_w×íä;¡?ÞiUÛÊ?_$Û_x0005__x0007_Û ?Ä_x0005_Ó|ad ?Î³)E_x0004_Á ?ÿ`ù{¾] ?LÈ¾\Ê_x001C_ ?þ@5:m ?n@&gt;¦/¡?æ_x001A_Wë¥ù¡?þsË(ê?þXü, ? í_x0018_40A¡?¼Êä_x000F__x0005__x0019_¡?gÉq¡?×§ü_x0011_l ?°cñd{ ?5G{b ?â_x0014_û!_x0001__x0002_/_x0001_¢?_Ø~Ì3¡?/Ùi_x001E_54?ö"ÍÑ¦Z ?÷Ö%Æ_x0003_¡?ï¿)_x0011_Öt ?_x001F_©Ý&gt;X ?Y_x0013_zRÆ| ?vÏ5ÓY¡?Ë&gt;Û§_x0015_¡?_x0007_uýYQ ?3\_x001B_ì· ?§:]Á_x001B__x000E_¡?õ©1_x0006_c¯ ?Ã_x001C_ÀuÊÝ ?:üÒÖÞ¡?ó0U¢X ?aÑ_x001A_¯_x0011_¡?LÚtb _x0011_ ?¥gª;*Ë?i6©,l?(Óèéj ?&gt;ô")_x001B_ ?õlF¯ç:¡?HÜ¶_x0010__x0006_¡?_x000C_^\c~ ?_x0003_Ù;N~¡?*Xu:é5 ?=_J_x000D_¡?ÌçÖ´¡?¿0&lt;¡?fáÕSÅ,¡?_x0001__x0002__x001F_§å÷e_x0002_ ?{Eoý_x001D_E ?$CÄóý?_x0018_sxö:¡?Ù_JÌ_x0018_?û_x0005__x0012_Ã_x0014_ ?@Õ[)¡?R}Í @0¡?´_x0003_h+¡?_x0016__x001C_»M ?&lt;¬ª¹G ?_x0014_KÜï@¡?ê?_x0005__x0010_­! ?$[3º_x000F_D¡?&gt;wE¾° ?x×ö¼ÙV ?Ý1NÇ?íM27í ?l2/Y ?0K%$¡?Y!@q@Ð¡?[°Ï)øm ?_x001C_µ_x0018_XWl ?¢u¬v_x0010__x0013_ ?ð];üKÞ ?«ÆejÀ?ÈA	2h¡?!-xÕ_x001C_¡?éÀÎwÀ ?_x0012_ÝÌ_x000F__ô?_x0019__x001A__x001D_U$¡?¼ÓN_x0001__x0003_¦õ ?_x000B_Q&amp;º  ?8¸azä ?'äZW{ ?ôøÀ/° ?mOmÏ6 ?SØB4x¡?¤1[Óý§¡?_x0010__x0010_rp&lt;Î ?h·éÆO¡?_x0016__x000D_EkrV¡?Ñfc¿ ?àêI´m ?Ê$_x001E_2mq ?öûhö, ?ÚÓwe ?Ãx/È ?±oÝþ ?óßü.¿ ?Þ³Ê¦Õ ?ãn_x001A__x0002__x000F_¡?¬_x0015_Bº_x0001_J?Ç¦_x001C_D¿ ?FA;ç_x0019_ü ?¤'Ãr ?fî,lÅ_x001B_¢?µÙ·´t?ç¬V5_x0016_w ?£ñO»³g ?xìb]eE ?´_x001C_É$ ?y1¸ÌÇq?_x0001__x0003_]C¡	¯º ?ÁâB\å¡?Ã¼C ?1F=å7 ?ª_x001B_ëÚÈ ¡?;s÷z_x0010_î ?3«nô ?ÜtlQ9¡?ÅDbø¡Ú ?í gÈ÷  ?Ôä#u _x0003_ ?n_x0013_Ë8U ?¤~F´5Ö ?	_x0019_yñí¨ ?Áp©S¬ ?O(ô_x001E__x0010_e ?ikç=j ?_x0019_p§ô_x001E_ ?rGQÊ_x000D_%¡?7_x000B_®_x000B_¦ ?çT½D.¢ ?Â¸_x001A_À_x0008_¡?Ílø4Î?áÕ_x0007_]Ê ?Í_x0008_û?ö¶gÚ ?ÀzD~þ?ñ|*ú_x0002_É?*_x0001_5ó ?±T5ð³ ?öÐNÃ_x0003_ ?ü_x001A__x000F_Ï_x0001__x0003_O¡?ü¤V_x000C_~ ?@CÃ- ?0:¿ö_x0002_¨¡?bó­_x0005_®u¡?ñIÈîwn ?¬ÕÂëÂ ?òòÙZ» ?`ÂFúnâ¡?eìæ&gt; ?:a ®õ' ?_x000D_N_x0014_V_x000E_¡?_x000B_ÁG¹µ ?¾ÍæB_x000E_¡?d}Ç.ë?_¡øâÏ`¡?Æp£_x000D_n1 ?ð]_x0005_9 ?ºMÊà* ?ÙýñgÍ_x0012_¡?%_x000F__x001D_\@¡?Ãzø_x0006__x0013_¡?	U_x000F_rñ?¹~4í_x001A_N¡?óÄÐÇ ?ÃFYÊdm¡?d)yb_x0011_¢?&gt;'%YÜñ?¾Å+ÓMZ ?Û÷áêÍ_x001B_ ?üþ_x001D_º ?o\R¶¡?_x0001__x0003_:_x0011_¼¼ÌV¡?+¡=² ?Áõ/Ãò¡?ò¼bÜ ?ÙP ¼ò ?É_x0008_á_x0001_þ ?ÍìÎ´Ú ?_x0018__x0014_ÚÀÛ_x001A_ ?È±Gr&amp;= ?(ð¦; ?/Û_®_x0012_	¡?ðÙë½tò?³B07;E ?Go_x0001_»l¡?{óÛí ?Û_x001F_0t¹È ?rØ6¡?ó]÷¡P¡?ë	Þ°F¡?çuÑ3/ ?ÝÉTè&amp; ?±+ÜX¥a ?_x000E__x001C_Xxt(¡?Ò,`&lt;ß&lt;¡?Îuµè¾ó ?37ñ6ÿ ? þ_x0011__x0002_X?ý®_x0011_úË¡?_x0019_báX`e ?M±+r¯Ý?×bü£ ?cÿâþ_x0004__x0006_V¡?^«&amp;&amp;ûÝ ?úb£1m ?Ë.[hÀ"¡?_x0012__x0001_Æ|_x0003__x000B_ ?_x0008__x001C_R-U ?B_x001B__x0016__x0017_Ý2¡?_x0006_é¼FÂ¡?ã¥3%Ù ?1"léü_x0003_¡?_x0012_ä¾,_x000B_ò?ùþGLæá ?i_x001E_©²¸ ??_x0007_ª²Å~ ?YD©ä² ?ñÝìÚ©¤ ?Å0T¼kÇ ?·oX_x000F_Xå ?-ÚXåõã ?v¦_x0019_oA]¡?æ_x0005_1 ?yøÐ_x0010_Âj?.å_x000F_Z_x001C_¡?j¾)N_x001C_Í ?_x0019_(_x000C__x001E__x0002_P¡?§AB_x001A_LÈ?8óo¹å ?¿ÃAQè_x000E_ ?A§&amp;nÒ¹ ?sèF¦%¡?®_Í_x000C_l¡?Ü&amp;¸ª ?_x0002__x0005_	ä_x0002_®Ñ ?¥®1Äãº ?_x0010_S¶º_x0018_§ ?ìkà_x000F_®C¡?ê_x001B_êëO ?_x000C_]_x0005_¢¤\¡?kï²_x0017_O_x0003_ ?ñ^êÇ8 ?3¼¾R²¡?._x0003_àl_x0012_¡?_x0017_y1¦4¡?.Æôª¡?û¯vÀøð ?Úò±í_x001B_¢?Ûh_x0016_ÑÁö ?êð¸MXÎ ?ø8_x0001_¾a ?áÿ_x0003_§]¡?9 Ð¯zy¡?µîø?_x001A__x0015_S`¡?Ê_x0013_=/ ?£Wî6$Ü?Ý¬çøc_x0013_¡?FõTEØô?ZACìÞ¡?Iû-R­-¡?u_x0008_¯¬8_x0004_¡?¾&lt;&lt;[ª#?;ÏÎ\ô· ?#|2_x0016__x000B_ ?.j6_x0005__x0001__x0004_D¤¡?ö_×(á ?wgÍd&lt; ?X3½º ?l_x0015_H÷_x0007_n ?4"ÿdhö ?'sà\±¡?ññ$Ú_x000B__x001F_¡?WSÔ_x0003__x0008_¡?h"ËZ¶A¡?[¨dW¸_x0003_?LÎÓ_x001F_Ð ?¸3×ÆÂl¡?\K_x001C_. ?(¡²GÞ ?¶·_x0018_¥;¥ ?0î¾µI¢?wÜ_x0012_N_x0018_4 ?ÿßü|w ?0-TÐ_x0002_[ ?z?`T ?ÆÕZ	 Ù ?s§_x0008_ýt ?Íl×Æ_x0001_¡?H'Yä¿³ ?ãÄë{HV¡?ÿ¹Ï¿þz¡?ÑÆëÔ%­ ?Ã¸Ë_x000E_¡?Ì_x0006_¾¶i¡?½et8g:¡?ýXö¹öµ ?_x0002__x0005_Øy&amp;=8¡?f[àÀl_x0002_¡?}ë·À_x0001_j ?_x0016__x0004_&amp;\x¸ ?	«Ëç_x0002__x0002_¡?¢Ïë©Á ?)ÿïÊ_x0004_J ?/ÐZ&lt;lF¡?«R¤ft ?Üµ(jq¡ ?ª_x0018_Ê±?ïñ(8Â ?_ô;#Ôj?ºAÄê¡?L~:Z_x0003_¢?´ñ_x001B_î ?{î_x001F_®©&lt; ?n9¼tºÖ ?â=_x0013_ÚDÇ ?rGßOXj ?ýO´þú¥ ?ý=ÆÃþ ?¡¢ù]_x0013_É?Ì®ï_x000C_ÂW ?y_x0015_E_x0002__x001E_¡?UOô_x0019__x001B_£ ?_x0011_Nµ»Â` ?s&amp;t L ?Þ±n·É ?w[Õ±CL ?©ÀÉ¬_x0002_H?_x0014__x0006_|·_x0002__x0003_ìE ?ÃiM¯ó¡?ý$ÝÅ ?_x000D_s½ü_x0003_° ?í¥&amp;_x001C__x0007_¡?_x000D_Q-ùÝ ?ÎhN_x0012_Õ]¡?³÷z&gt;õ ?_x0006__x0017_,ec ?o6/úq^ ?ÅT#iÇm ?Vá_x001D_zEo ?çÌ'_x0017_¡?Í_x0019_¿º|õ¡?Ã§/;ia ?ìFQ_x000F_¾#?Újvº' ?éê_x0019_z?wA_x0003__x000B_=´ ?A=9q_x000B_¡?è_x0006_ÿGr ?V«±lÔ ?+§Á_x001B_Ü ?UwÊVgu ?¿Ê_x0001_-M¡?_x000D_LjP¡?«ö|\R ?_x000C__x000B_)­ ?½EÄè(i ?·(Á_x0019_?üÉ"Û_x0001_v ?]ànê3 ?_x0001__x0004_¢¬ïW½ ?\ÜßdED ?µ^f:äÓ ?H.½0_x0002_£ ??c-ü_x001E_¡?¥v'_x0007_¡?¤  ?ùSÁì¾ ?å_éyhX ?9|	 ?²!7¸¯÷ ?_x0003__x001A_HÂ_x001D_¡?f²uùÝA ?E+C$=g ?_x000D_£Ît_x0010__x0016_¡?³ø^lb ?+`æ ×i ?u¥öÅ ?2q~ª\ ?åïêéF¡?ñ¥ªÓ_x000D_i ?_(f_x001D_¡?Ñ_x0011_ëbK ?ýaF3]a ?\o_x001A_³_x0008_¡?_x0019_ZVRJ?À0H[Y?Vc_x001B_à ?~b8Ä.?ÎTOæîb ?&lt;ùL­ào¡?Í1Ò¤_x0002__x0003_e% ?É0_x0001_Û_x0014_Ý ?eêH_x001C__x001F_t ?_x001C_§ë59à ?1U&gt;Ò ?X_x0001__x0013__x0019_Q¡?x0_x0002_Ok ?}Ë@ÁÙ ?Ç¾|.ä ?R4Å:8W¡?Ìá_x0008_'F ?ç_x0008_Í'&amp;Q ?._x0010_¾8^i ?_x0002_Þ¥n¡ ?è7Û_x0007_³Ò ?y»O_x000B_¡?í58&lt;ÄR ?Ãy_x000D_ø__x0004_ ?ÔÞÃ¡, ?[_x0004_{W._x0005_¡?¬ÉÆ6µ ?ÌÁ²®1 ?¹W|à ?~§19 ?&gt;ú³ôv ?y£¯09_x001A_ ?_x0005_&lt;Ü2_x0006_y ?_x0013_\_x001D_Á# ?ÙÛ:ìö^¡?vÈ|:¡?+¯s_x0001_n¤ ?wÍòE?_x0003__x0006__x0007_bÏ_x0008_ê ?_x001A_âQÖ ?_x001E_U_kv?ÇGjÎf ?M_x0001_²ùK ?]ä%&gt;WÁ ?å¡r_x001A_eR¡?^xºaõ ?_x0010_+ÔiÖ¡?_x000C__x001F__x001A_L¤ ?9âöl_x0004_© ?»§JÃÊ?rbÛã]K ?zÓâ_x0002_"À ?\£n¿&gt; ?ÕA_x0005_, ?Q?Áîön ?_x0010_ö×èp¡?95­_x001F_ùô ?k÷êò0 ?Å£_x000E_ã¡?º@^Ðc ?ZK7d-q ?@g'{_x0010_'¡?È%÷Â ?O£_x0006_«?_x0016_« kx¡?ào_x0002_f_x0014_Î?øLZ3²Ö ?×ztW[_x0015_¡?H©@~È ?_x0013_§uö_x0005__x0008_®3 ?ån=¿\ ?îJy!_x0002_ ?ê»Á¨ð ?_x001C_+à§¡?ù_x001F_:Lö¡?¹¯¨¿{¡?¸@ºJ_x0012_à¡?ã­@_x0006__x0007_ ?_x0010_;J_x000E_ë ?]çãàÇ ?%õ?£Ù½ ?C_x0012__x0002_³èc¡?úDMO_x000F_¡?_x0010_¸üt¡?£æ_x0001_çä ?óÑÙ_x0016_p ?¶í_x0016__²ë ?.Ó[[Ýe ?_x001E_W,÷ò ?ïÓïb¡?Ï_x0011_ÛÒ ?×_x0018_3Û2¶ ?NZÇk8M¡?¡_àÛÜ?ohT;_x0004_¡?`G7_x001B_¥Ø?çò0 ?ÙJÿkSI¡?5¦*ú-¡?`Gw3^ ?_x0003_ùyQ&amp; ?_x0001__x0003_ñ«'_x000F_N_x001D_¡?¢hÊ_x0002_)º ?F&lt;3N_x001A_Í ?_x0016_£f£bË ?Ûâ&lt;­V¡?ý"Ë4IÔ¡?_x0008_[øÆ¥	 ?çú&lt;vD?-_x0010_xÃ-¡?äãþÒ¡?i\_x0001__x001F_Øl ?"_x001A__x0007__x0005_ªü ?ïàZï^w¡?ÛgÁo¦_x0015_ ?.Ñ.?_x000C_ª&gt;ñG ?xAnmí¿ ?,]0a¡?_x0003_Päª ?~/gäÄü ?÷`r#¢¡?w_x001D__x0004_É³ª ?_x000F__x0015_Â°`ý ?¡ØW&gt;õ&lt; ?ä¾ànÛ¡?åE_x0003_â_x001C_ ?wÙhÈ_x0015__x000D_¡?T¬¡ª~ ?þOvS² ?/+.Jrù¡?±»ZÍ¥Ø ?î¼¼â_x0003__x0004_©	¡?æ£&gt;&gt;_x001B_þ ?Ç&amp;nB ?N/È»2 ?×cêG_x0002_0¡?¨«}õ&amp; ?®!~=_x0017_¡?7ïõ_x0003_¡?Fj&amp;-× ?êaÚÝ¢¦?ØqG_x001F_Þ ?_x001E_Û;\ ??¯l_x000F_  ?%2_x000C__x0004__x0007_Ô ?^0©ã_x001D_¡?_x0008__x000E_îf.O ?BvÃ ?Ö£_x0017_câ ?ØËì}G ?IDfz ?=V0µµ ?Ø±_x0001_Ò ?ÜhÜÖ4&lt; ?ìvÉ/@¡?+ª¯Îª ?á/Ë_x0005_øs ?Zö$® ?K2A_x001D_n ?ÜÖÑ2_x0013_ ?s¤È/ÈL ?g¾¾2 ?RÈ&lt;_x0015_Î ?_x0003__x0004_àÐB ?JT_x001A_MþÖ ?l_x0018_îr×T ?¹_x001D_&gt;â ?»GæzE ?!;ÁhJO¡?H^iP_x000B_; ?_x0003_ ð?x ?haØ¢ä ?@Ì¢ê ?hé£_x0006__x0001_ ?ô+õgèÄ ?,&amp;_x000B__x0005_0k?óQÙG6¡?!_x0019_Jì_x001B_ ?õ7j8¡?áþCô_x0002_Ç ?º&amp;ÍÃÞ(¡? ª|Î: ?_x001C_r-+¾7 ?ðì¼Q$Q¡?¨+ãqÅ ?sk_x0010_¡?fËò¾ ?q×Ùs4Ã ?_x0019_ï_x001F_KTß ?Ul_x0011_eVT ?Ñ:_x001E_¡?_x0012_µê`Á ?çÂÓ|F_x0014_ ?¯ú9©î: ?¤Ã_x0013_ê_x0001__x0002_Ê_x0010_¡?ç!?±» ?Gr:z ?Z,@w-Æ ?p_³uK?¯ºaQ¶¡?ñ¦_x0001__x0013_Q ?ûÎD_x0005_._x001B_¡??\âbâS¡?Ôô8K_x0002__x001F_ ?þc¸ðÀÅ ?Zírs ?ÈÈåh_x000C_ ?_x0017_d&lt;¡`¢?_x0015_(ñ ?Ï·	( ?E*!·_x0018_¡?®_x0010__x000E_ôº. ?cIE[®¡?ãXä6WÞ?_x0012__x0003_¬_x0007__x001B_ ?Üoûæÿ ?Ãé°_x0007_?Ôw_x000D__x0015_K ?N¨[0fÐ ?_x001B_¯½¡Îú ?4_x000F_Äh	ï ?ÉûÇëÃ£ ? [ë|¸ ?Øäc`Î° ?õ_x0013_¢ ?8)Ã7+ ?_x0001__x0004_¾Ù÷_x001E_»_x000C_¡?t_x0008_Ä8ºº ?g_x0012_ø%[L ?Û£_x0005_$ê?![¾_x0006__x0003_Ö ?O_x0011_Ã_x0002_T ??_x000C_¢î&lt;E ?("(ÿ ¡?_x001F_û7ú="¢?_x0011_tI ó$ ?	ì:TV?"AÒìû ??_x0010_á¨\ ?3@_x001F_'È¸ ??_x0001_°åªÂ ?ÑZÎî» ?XWB»?W]eËO¨ ?ù×=¡?)=Ü_x0018_¸ã ?èf)º_x0008__x001A_ ?Ï±_x000E_K ?C²ï§«k ?2&lt;Nk` ?±x_x000D_.µY¡?_x0018_&lt;ç¾õ ?ÈãÌ· ?ÙVa¡?_x0016_fðóC?&lt;7ð	Û ?³_x0016__x0015_Á0 ?_x0013__x0016_:_x0003__x0006_Ë ?aSó9 ?±vJó¸ ?_x0001_®_x000C_"¡?_x000D_Ö_x000D_cs ?é4o78¡?¼¬&lt;	¸ ?()~_x0018_¥ ?3@^_x0001_ô¤?8_x001E_`¿_x0013_ ?EÒ¨ ?MÒÃ_x001A_x¼ ?óò®ý¸_x0002_ ?XQVùâL¡?ãÊV_x000F_ ?1¯a[Ö¤ ?[bóîV ?ühr_x0005_Å ?òüJ¼v ?_x0014_c_x0007_¦S ?xßXìS´ ?ÓÇL°Èí ?_x000F_¤D`¦ ?_x0015_tÇK®ê ?|#_x0004_v ?_x0015_-¯?cÚÏ®_x0004_ø ?_x0017_/Q_x0012_° ?"õéÏ. ?_x0015__x000F__x001F_Ï ?P&lt;_x0017_ôC\ ?iÆ|¥o¦ ?_x0001__x0003_ ~_x0008__x000E_Ë?!Qpé-¶ ?×Â_x001C_G¡?c­V)?Õd å¡?ÇWèy ?CîL_Æ ?Åp_x0013_×M ?6&gt;öcä?Òª´ý§ ?%ÔjûJ½ ?®ºÚs¡?_x0017_(Y_x000D__x0012_² ?¶È)ä ?_x000C_èh	Ïã ?kÆöîû ?û×H©³ ?s³~_x000D_`T¡?jÊ¼2ü# ?Î_x001B_(_x0003__x0016_ ?i¦Ó8E¡?Æ_x0004_g_x0001_" ?]°¼ ?ÁQ_x0004_Vô&gt; ?¾¸óø ?ÞØË_x001E__x0008_| ?âÓg_x001D__x0019_ ?Ú_x000E_àëÐ ?_x0014_W_x0010_¬;¡?¬V_x0002_ï¹Ì?oî·¤y[ ?_h²_x0014__x0004__x0005__x000B_T¡?&amp;j¢NH¡?_x000F_:_x001D_Ã^¾ ?hó	Ga=?Ü=$f_x0011_) ?ÎË\±Q?_x0006__x001E_5rd¢?çôHæp ?_x0008_oM_x0013__x0012_¡?Xêö)_x001A_~ ?À»Ò4pè ?ÿ÷v^î ?íô_x0001_I ?Ô¿Ü1ï ?_x0001_W&lt;k$_ ?Ëýdi ?O¦Ä_x001D_@¢?_x000E_À?í_x001F_c ?ÏÚ_x001A_ë ?|	~5! ?.Ü­©êc ?_x0007_úÂé¨N¡?2ã¡¹v} ?Ïøt³V ?.× ?_x0002__x0017_û%i_x001F_¡?!vf"»_x0006_¡?_x0003__x001C__x0016__x001E_ñº?O¤(j¡?,çç8PÉ ? ,o/¼7 ?_x0001__x0003__x001D_øÔ¢÷¡?wèRa5» ?³L¤¯å ?Bo¦[O ?_x0016_Ø0ä¤¡?u;*º¤ ?bé_x0015_hg ?²¨_x0013_I³á ?ÄC=3y/ ?_x0004_¹Q})W ?Ð»{['È ?4Ö¡?Ðy¸EÆ ?w_x0011_« ?ò-§ÛA¡?ô9Cè¼?`Û3½9 ?mÐ_x001E__x0014_õf ?4ù[;}¡?¡Ëªª ?\~Óe@¡?Ìj?_x000C_o¡?MR_,Xê ? àVÔ_x0016_ ?_x000F_nwÃ_x0002_¡?ôYýéq ?¸68bB:¡?Ð«¨¡?Ð3²·Ã ?_x000E_Fp_x0004_P ?5_x0013_­Æk_x0010_ ?Jb_x0001__x0002_vÇ ?Z ý;I ?_x001E_%ßOÈë ?_x000E__x0002__x0006_[ ?¡ØÇt«?èuWêã ?¡_x0011_´» ?±5Îàÿ_x000C_¡?c!oyâÃ¡?´`I/ ?_x0007_!ÕSWî ?/S_x0013_|ò¥ ?n@X3_x0004_ ?R=:_x000C_! ?CH_x0016_ë¨ ?Ö~'fo«¢?X;;PjÉ ?&lt;6þ_x0019_»6¡?0´£_x0017_t¡?u/§}ÒÁ ?°^Áªø ?þsä2Çõ ?_x0004_(¼a¯,¡?_x000B_Ç_x001F_nH	¡?¨Y7ìÃ?A¼!&amp;Ù ?Ü_x0013_öiÔ ?;QUÛXö?_x000C_±_x0002__x0019_w ?½"øÕ ?¤Þ£_x0010_oR ?¡k¹$:?_x0006__x0008_^Á®k ?{øYã_x000B_ ?»êÎ[ ?2ÒBRñÆ ?_x0015_Ô-§T ?ûË«¼î ?_x001F__x000C_gÇÌî ?Ï_x000E_3bK_x001E_ ?'C[Ck ?à_x0003_È³_x0018_¡?*_x001D_Ýóbí¡?_x0007_ö_x001B_B ?ÇxoÐgØ ?Ml_x0001_|Ú?t_x000C_V]] ?_x0010__x0011__x000B_¨£¡?Ç7¸ö3¡?L"&amp;À ?_x0019__x0005_i_x0018_Ï¯ ?q_x0015_oÄ_x0002_}¡?ö_x0016_¬­ß?ÔNKE?fL$ÓÜ ?¦^¢_x0004_ù?ïS*ðú?p8Ñª½ ?{rmg ?k¸¡?aÇ£A,É?Ú_x0006__x001C_"êA ?7_x000C_Ë_x0001_S_x0016_ ?_x0018_}{©_x0001_	_x0007_ ?-þ|C¢_x0011_?}:=A¡?cSÐ¤¤¨ ?ÿEç_x0005_	 ?)ªEæ1¡?-¯CÛÛ+ ?&amp;ð±@I?_x001F_¬U&amp;¬_x0007_¡?÷Éå×_x0004_¡?GÝ_x000C_P ?dÀ´x_x0004_æ?_x0019_-k9_x001F_Ã ?ÕýÙö  ?U¥=_x0017_ ?_x0011_d_x000F_l_x0002_I¡?G0LÝ[¡?"_x0015_ !¡?ãíb"v ?Þ\WÉSL¢?þç_x001F_ð¥ ?H»s_x0012_Ò° ?÷´_x000D_p_x0017_h ?_x0003_bào_x0005_ ?_x0007_Dø_x0019_äÛ ?ª±)þÀ ?mà_x001B_â¦ ?rØBÛn£ ?ãA_x0008_Ù1¡?_x001F_I_x000E__x001B_H2¡?¤¥_x0006_-µ ?_x0005__x0007_Ã_x0014_| ?_x0002__x0006_&amp;»:så&amp;¡?=MYð_x001F_¡?ØÞs_x0002_¢?¶`^/,n ?©eH)S ?_x0011_/^N ?-¾Ðn¦Ç ?ÜU_x0005__x0012_"e ?õdÁâ&gt;U¡?0`_x0002_¦h_x000C_¡?ÇkþGÅ ?_x001F_ñ&lt;ù³ ?t_x001C_Áð_x0004__x0003_¡?'H¥[]¡?ú$.)w ?åR&gt;í}_x000B_¡?ÿWvûÍ¡?85Qy_F¡?BÌÑ± ?j_x0001_ÒZ_x0017_º ?z¯A¹ÏØ?ªøs_x0008_Í?»f½J_x001C_¢?@_x0007__x001B_;ý¡?ÕæJå¡M ?_x0011_X*]i~ ?uð_x0018_:¡?{&gt;ÕðW ?_x0001_hå-vg ?V2;"±¡?ÚËÑ0ô ?fQ»î_x0001__x0003_¢h ?Q\ø_x0017_ ?±6*$A ?Ë;f:/K¡?òHïÛñª ?_x0002__x0005_\l_x0018_W?²ã5¾ã ??TËy_x0017__x0018_ ?ÚÃ&gt;¡?³9¶ù#q ?½~E7¸ ?ë_x000D_'8D¡?ú÷Á£ä ?@ò_x0002_ÔØ+¡?4_x0011_4_x001E_×_x0003_¡?Ahù8 ?WÍx ?ù¯_x001D_äÈ¸ ?_é¦v*¡?Z_x001B_­_x0016_®ñ ?_x001C_#1_x0006_©Þ ?¹éM!§¡?þäg´Ð ?0k§Âì­¡?_x000E_/&lt;" ?öwÇîL ?ºþþÁ_x0019_ ?Ì¯UfJ¡?=1 _x000E_Ô?_x0007_ c¢¦ ?,·Ú©g± ?_x0010_U+z·?_x0002__x0004__x0017_[¨¢¨¡?P?øt_x001A_¡?``£:ÿ ?ÝÛ}_x0015_WÓ ?^u_x000E_vm_x001C_¡?¬­K¦_x0014_®?Í±_x0005__x000D_pÝ ?yvl_x0005_ò ¡?_x001B_øS8D ?¾RúàO¡?ÛaI=_x0005_ ?¶/UÝ ?,¡³Ø_x0014_I?f&lt;`_x001C__x0015_ ?âu_x000B_ ?·ór°¤% ?xcB$Ï?û½6_x0014_/Ý ?STÉs¤* ?0À»þÿE¡?:0-	® ?Å°ß(| ?ùNéÊU ?ñIÄHÝ;¡?_x0001_±_x0012_ç&gt;ù ?ÊQ_x0016_YÈ ?§·ÙT_x000F_ ?_x0013_°_x0003_~£b ?_x001C_èpRå ?_x0011_ÉæÑ_® ?.k¢¬­ ?eù[_x0001__x0002_!­¡?_x000D_ôý«| ?8îºr_x001B_¡?wQØV¸4¡?þ0½v¢¡?_x000B_I¥£_x0012_ ?éû]_x0002_E ?ÂÞvdG$¡?_x001B_æÍÖ¿ ?yÃè/B ?ÄètUi ?àØ!(Äv ?d_x001C_µ_x000B_ ?7_x001B_À3,_x001A_¡?}æµ!_x0010_#¡?ú¤0iIà¡?Þ	áì"Ï ?q_x0003_ëW] ?#©êqP?ÿLùL_x0010_ ?f&amp;ïë#s ?t_x0016_æ_x001E_3_x0018_ ?_x0001_²ÿfpp?_x0018_¢îRoÌ¡?&lt;å_x000F_i¸ ?_x001B__x001D_Ð¿ ?¥ísç_x000B_¡?ÑM_x000B_³| ?À|ÂÀ/Ô ?ïb'ÞÀ?×_x0001_üo_x0002__x0004_ ?­©_x0015__x000C_Z¡?_x0006__x000B_×zÆ¡¼ ?_x0010__x0004_~´fñ?ô²ÿ ?²:ÄÓ_v ?ß^=²} ?_x0007_Ã³,ð_x0013_¡?_x0018__x0001_8_x001F_Þµ ?7&gt;_x0013_õQ_x000B_ ?Ý_x0005_ì_x0008_t ?Í ;«_x001A_%¡?J§÷ÄÉ ?D_x0004_6 ó_x000C_?¡*cK¤?Eëk_x0012_ï ?Ö_x0008__x0002_¿a¡ ?_x001D_gm¸©à ?%_x0017_{ ß ?îX	¡?U9dÌ_x0004_¡?Ó	ð±ææ ?_x001A_¡?_x001C_¦LX_x000C_¡?Ã´µªu% ?n	ñ ?Â×_x000E_âä_x0003_¡?ÑOùû ?I_x000F_WÌ_x0018_ ?¾VæÒÇ ?áÎ'}¡?_x0007_'P&lt;ëm ?,ý½C_x001B_¡?ÕÉ_x001D_Æ_x0002__x0003_.ò ?_x000D_³@Ò_x000E_ ?rá&lt;Ní2¡?[¯¢C_x0016_¡?CËù_x0005__©?_x000E__x0001_XÝ_x0003_° ?t3êµ! ?²GÆ_x000C_R¹¡?"¿Åe$¡?_x0010__x0017_ûf} ?p~z×j ?ÛÿæÒ ?7L{å ?_x0017_&lt;¼¡¥P ?7¹ÝS¡?_x0005_²ì)Ã?êÏ_x000F_Óß¡?_x0005_	Ìq¡4 ?;±b_x0011_g¡?ÅÜ4) ?ò8ìnµ1¡?Ã_x0014__÷z¡?T¾_x0006_Q_x001D_¶¡?¨oA!I ?_x0013_©/Õ?¡?_x000E__x0013_ºÿ® ?Ê|	_x0005_¶S ?_x0019_èt+© ?VÍly± ?ÁDÖ_x001F_`¡?Ú1­W_x0017_Ê ?öÛâÎ_x000E_¡?_x0002__x0003_uû_x0017_²Ue ?I\0 ?û_x001F_eÜL ?£*1_x0017_f3¡?&lt;_x000B_¶î  ?_x001C__x0001_kOÓP ?_x0016_.óø ?îÿ½Ç_x000E_0¡?9³#ÛJ¡?Ð_x001A_ð_x000C_ÑG ?;µe&lt;_x000E__x0003_¡?_x0011_^_x001C_;n¡?,!Ýì?e/áú ?tÀ.OWG¡?p(ô*¯À ?nGÀoÕ¡?åEIw ?Bwé}9¡?¦_x001B_ÑWÑ ?¤¿_x0007_öx ?¢®No ?_x0002_-PEú?Løá²ò ?ÿHühf ?`kÂüús ?+Û_x0019_¼ ?ß"_x001A__x0003_[¡?Û¨Bö?_x0016_ÓGqq ?_x0010_¿Bê_x000F_ ?_x001D_N±_x0001__x0002_áO¡?Ì!©:c ?×É&gt;Èx$ ?¿è_x0008_8|Û ?z3¢¿_x000C__x0005_ ?\å@Ê_x0019_}Ü@6.-±þ_x001B_Ú@ _x000B_g_x001A_Ú@_x001C_²¡·ÍÙ@_x0010_y)@qÚ@_x0002_Òî_x0010_¬Ú@2¿f#Ù@_èåõ6Û@I´åM_x000E_éÚ@zÌúß Ú@l_x001F_&amp;1\Ú@ª´7_Ú@ÓBÁ¿÷Ù@uQâÊ¦Û@_x001F_W_x0001_CöØ@è#"9_x000E_%Ü@G_x0008_ækMØ@c_x0002_´(5Ú@ª_x000C_lÂx*Ø@í½_x0013_¯_x0007_5Ú@júsÐÕyÚ@i_x0016_	øÙ@¿_x0004__x0003_NûÙ@æÇ^*_x0019__x0007_Û@C#ëÒt:Ú@µ@À._x0006_Ü@°@"/¥ïÙ@_x0018__x0019_An«_x0004_2ÈÛ@pã©qÂÚ@«(ÐãØ@Àp?ÚÛ@èl,?þÚ@	.	_x000D_ÖÙ@]_x000C_Ö;Ú@#øN­öÙ@l_x0013_K²Ú@BL¨_x001C_Ë_x0006_Ü@zqjQvÚ@ï_x0004__x0019_mnÆÚ@Ú¯q_x0018_Ù@_Û´ÀÚ@$¢¨ÂÛ@/ù_x0013_ý_x000B_²Ú@¸q_x0018_¥bÚ@×_x001F__x0017_ÿO-Û@ÏÂ_x0004_F3Ú@û6"èà[Û@_x0001__x0003__x0018__x0018__x0002__x0003__x0018__x0018__x0003__x0003__x0018__x0018__x0004__x0003__x0018__x0018__x0005__x0003__x0018__x0018__x0006__x0003__x0018__x0018__x0007__x0003__x0018__x0018__x0008__x0003__x0018__x0018_	_x0003__x0018__x0018__x0019__x0003__x0018__x0018__x000B__x0003__x0018__x0018__x000C__x0003__x0018__x0018__x000D__x0003__x0018__x0018__x000E__x0003__x0018__x0018__x000F__x0003__x0018__x0018__x0010__x0003__x0018__x0018__x0011__x0003__x0018__x0018__x0012__x0003__x0018__x0018__x0013__x0003__x0018__x0018__x0014__x0003__x0018__x0018__x0015__x0003__x0018__x0018__x0016__x0003__x0018__x0018__x0017__x0003__x0018__x0018__x0001__x0002__x0018__x0003__x0001__x0001__x0019__x0003__x0001__x0001__x001A__x0003__x0001__x0001__x001B__x0003__x0001__x0001__x001C__x0003__x0001__x0001__x001D__x0003__x0001__x0001__x001E__x0003__x0001__x0001__x001F__x0003__x0001__x0001_ _x0003__x0001__x0001_!_x0003__x0001__x0001_"_x0003__x0001__x0001_#_x0003__x0001__x0001_$_x0003__x0001__x0001_%_x0003__x0001__x0001_&amp;_x0003__x0001__x0001_'_x0003__x0001__x0001_(_x0003__x0001__x0001_)_x0003__x0001__x0001_*_x0003__x0001__x0001_+_x0003__x0001__x0001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0005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f_x0003__x0001__x0001_ýÿÿÿ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Û©t.Ú@ÕäÊÀSÛ@2ø¯ÖTÚ@ýß#¯UBÛ@3÷N8Ó'Ù@_x0004_ô_x0012_óÛ@_x0014_Ýô_x0002_¸Ú@HH_x0018_ üÙ@Ë_x0002_Y_x0012_IÜ@ò"Â¦b6Ø@ÿ¸_x0016_°_x0003__x0006_ÛÙ@Âèõ7kÕÚ@û_x0005_Ù?_x0006_Ù@Ü@LvtÛ@|Lì©ÁÚ@m_x0016_í¼óÚ@µ­¶Õþ8Û@C"]}NÏÚ@10)Ú@BCf&lt;!âÚ@tÂ×*ÅDÚ@_x0011_Æ"çË6Ú@p_x0019_¸DÛ@ÖøpÁ*fÜ@&lt;AÑX²Ü@¢_x0016_¾_x0004_§Ù@AN&amp;:ÕÙ@dãB_x0013_+Û@GZÐ)vßÚ@r_x0003__x0002_ w8Û@Ø_x0001_k_x0016_a_x0008_Ü@çF¤±	Ú@Oh1joFÚ@S_x000F_&lt;ÿÚ@¤æ,¹8Û@µÙñPØÚ@wÅ½zgÚ@_x0004_u\+ØÛ@ô_x0013_wQÛ@SÁèrØÚ@{ï#_x0016_Ú@_x0005_þ]Ú@_x0007_	Gw¹o_x000F__x0001_Ú@m"r½váÚ@_x000E_ò¤«L_x0005_Ú@ú8¬l9Ù@_x001E_Ê!ªØÚ@_x0015_M=_x0010_ËdÚ@_x000E_É=ÔÛ@ç\_x0004_Â~_x0017_Ú@_x0010_bÉÄÎÒÛ@á}EÔÙ@Èÿª/FÛ@Åµà¤Ù@Þ_x001F_AÙ@ÿÕ)¢^bÚ@_x0003_ª_x0017_ÿøÚ@ÿtº_x000B_¼7Û@_x001F_9·Ì_x0004_Ú@Y_x0006_û¯_x0011__x0017_Û@øÀr_x0008_ÔÛ@mÕeCö²Ú@'_x0016_ÿë®bÛ@â¥sÇô_Û@ ñ¤zî Ú@)_^¦KÚ@EÁgà&lt;Ú@ÂôÀÁÚ@ùfJ}¶2Ú@UâPÛ@_x0002_f? uZÚ@[=_x0007_?Á_x0019_Ú@É×¥×_x001E_Ü@àÒ¶4_x0002__x0003_íÙ@¡MË«8#Ú@_x000B_`ty? Ø@"0ÝPyGÜ@mòxU6ÔÛ@6UY¶ïWÜ@{ñðL8µÛ@T`üz)Û@êö_x0013_cíÚ@ÕÎ ÍÚ@0k_x0017_&lt;ùÄÚ@_x0014_=y·n%Ù@ßÝ÷ &amp;Û@eÜºÛ@½M;×vÝÚ@Ä|¶@#Ù@ú_x0001_9_x000F_àtÚ@°êÛ_x0011_)uÛ@ê~èMÃCÛ@-_x001B_¬¨fãÛ@W±@_x000C_ASÛ@Ï¥¡_x0005_¯ÎØ@swÏA-yÚ@î~Ë Ü@´û[ÜHFÚ@_x0001_|Ö¶nÆÙ@9³±ýÚ@ß,_x000C_Ô¦ËÛ@Ì_x000F_L_x0012_^çÙ@ÙÀ[»ØõÙ@_x0006_!J³0_x0004_Ú@ó¼§õ\Ù@_x0004__x0005_£?»_Â%Û@	õê;uÚ@mö7#_x0019_ÁÛ@Ì¿ÞÓhîÙ@Î©âF8×Ú@¬4l(Ú@_x0013__x000C__x0013_®ÃÚ@Kòd²ÿöÙ@j¡!(Ê²Ù@æ_x0016_Ú£Ú@M¶YÜ~Ú@sîn_x0003_Ú@5:$±ÙöÛ@:'¹sÙ@ðÌs¬áÚ@5J6_x0004_?Ú@_x000E_ñ+KØ@¡µ6¤?ÛÚ@_x000E_¿»[_x0017_mÛ@bo!§ðÞÛ@Õ¶^saHÛ@À_x0007_^ú+_Ü@ô|³ûþÚ@` uÄñÚ@Á_x0003__x000C_FÚ@ô°$òÇEÛ@tÅfU/ÛÚ@ËóÖþÛ@0øåk¯Ú@!_x0002__x000C_3Ü@][_x0001_´&amp;Ú@ùÑû_x000B__x000C_0@Û@¿ÿU_x001F_fÛ@*îs2Ú@:|ÒPÚ@uºè/Ù@|ÿ£_x001C_º7Ù@8_x001C_D.À_x0002_Ü@_x000D_íÌÅãNÝ@_x0002_É@_x0011_ëÚ@%÷:÷fÜ@_x0005_:_x0004_¶×§Ú@h4&gt;ÛÙ@ã_x0006_%_x0012_HÙÚ@þNn]_x0019_¤Ú@ôa¾_x0001_*ËÚ@ÿKz_x001A_Ú@^=Cv#Ù@÷__x0006__x0008_oÚ@oe.*ÉÛ@Í&gt;_#Ù@ 	j¹È!Ú@÷ùøI_x001D_SÚ@·«f´ÚÙ@_x000D_Ãmn@&lt;Ù@W'âÚ@_x001E_õ_x0007_	_x0012_-Û@-Û_x0018__x0019__x0003_¥Û@_x001C_ÃÖ«°Ú@Àè _x0015_¹Ú@èÍ_x0008_¨ù9Ù@_x0010__x0003__x000D__x0006__x0008_aÚ@+_x0002_u_x001F_Ú@_x0002__x0003_Ú_x0014_«Ym_x0016_Û@®8Ù+¯Ú@Û:1áÙ@6_x0010_,ÖFÚ@H_x0002_ÔýjoÚ@ñSA_x0004_FÚ@ûþê;Z_x0005_Û@ö¯ÀßÎ.Ú@|Ä_x0008_b_x0013_EÛ@_x0002__x0014_6ÁÚ@å^ÖünÚ@_x000F_Z§êÚ@_x001A_¾ÃTã»Ú@lkZyèÐÙ@µÆ½¸!Û@¢Goì²Ú@:´Ì_x001A_ó&amp;Ù@Ð=´YlVÚ@D¹_x0015_wÍÚ@_x000E__x000C_&lt;kÜÚ@µ±1Ï&lt;_x0011_Û@y£ßrpÚ@æ.[xÛ@b£æDaÚ@$Ç_x001B_2áÚ@Ô_x0003__x0001_&lt;ã7Ú@¥½d*ÙÛ@h¿ÓjÎ(Ü@_x0015_¾s÷7·Ù@ÕvÚ@å«M_x0011_þ&lt;Ú@/._x0001__x0002_æxÛ@ÊkWÏ"÷Ø@l_x0013_*$CûÙ@}_x0017_3¼·Û@_x0002_åÌ+\9Ú@+í´÷òùÚ@_x0007_ÌnÍ-Ù@ç_x0014_"_x0014_Ú@_x0011_÷:Ú@¿»1"Ú@±-Óª@Ú@ÅQ°_x0013_Û@Bú_x001D_ÿþÙ@ÔÎß(^Ø@_x001C_tãX`_x0017_Ú@Ï+;_x0010_oØ@âbq*YÙ@àE¾6¡óÚ@×_x0013_1Ü_x0004_ÍÚ@É(:×­Ù@W&lt;i/× Ú@}U_x0013_8Û@RUv4mÚ@_x0017_&amp;¢_x0011_rÛ@&amp;«çÙ@UàAåâ1Ú@=6Ï¯_x001D_Û@=2'Õ7_x001C_Û@63ÆP_x0011_Û@ËÇÍ§Ú@Ì|&gt;!.Ú@_x0010_éK_x0015_Ú@_x0001__x0002_êW.ÝÂ¹Ù@^í i°÷Ú@_x001C_fRW¯tÛ@#DØ_x0004_"DÛ@Ê«_x0004_µ_x001A__x0011_Û@§i4Û@	å)_x0004_Û@ _x0019_U_x001F_ÅÚ@§W×J2KÚ@¯ÌBÔÙ@m_x0019_QÂÚ@º4Á_x000C_æßÚ@aü_x0018_:_x0016_°Ú@!¤ÙW8Û@_x0004__ddAÜ@_x001B__x001A_æ¿Ü@1ºÁlóÚ@â¸Á@7Ú@~ _x001D_(e_x0002_Ú@Ýó	äé!Ü@Í5oê &lt;Ù@"¤.-Ú@ÍX 4¯9Ú@÷ÖîÁç×Ú@XÞùyæÙ@É_x0005_m Ú@ìú_x0011_ôõOÛ@_x000D_Ö½EÛ@_x000C_âÖ#|UÜ@=c§_x001F_QÙ@¢¥1êíÙ@_x0019_îa{_x0002__x0004__x0001_Ú@K÷îË02Ù@ üÝ­	ÇÙ@_x0017_ädC_x0011_¢Ù@ÚÛÌÖ_x000F_Ú@_x0003_$BÚ@iÿ¤_x0018_8Ú@ï[_x000F_½ÇÙ@^e# ¨&amp;Û@;ç´FÙ@_x001B_J´8æÚ@ÿ_x001A_PÐeÚ@_x0010_ÖÒ#ÜÚ@Ì_x0012_G²SÛ@¼h©ÅóÛ@+1K_x001A_HÙ@_x0004_¨cÉ_Û@D2iRÚ@&amp;d_x000C_µ.Ü@VqsçÚ@nKVª+cÙ@"zâÛ@nkkö_x0003_Ü@bÅp_x000F_Ú@_x0006__x0003_râò%Û@ãë&gt;¶#¯Ú@÷ú®x,rÜ@D_x000C_ÐOÙ@ðb_x001C_Õ_x0013_íÚ@'´¹YuÚ@ð¤Þ¡_lÙ@üû¿Ô¤Ú@_x0003__x0004_Ú_x0007__x000E_ë¡Ú@øq÷ãÆ2Û@Rõàã_x001D_ùÙ@Ð%ù_x0007__x0005_Û@d(_x0008_Tf_x0013_Ü@Æ_x0013_¢NTÛ@e¡E5&gt;Û@zKUyNÜ@Ão I#Û@M-V»ó2Ú@«¶ü}	$Ú@Ýòm×_x0002_Û@tJÂ35Ø@_x001F_r]-¼Û@«§¹ï½Ú@i²)_x0005_ælÛ@&amp;­w5_x0001__x0003_Ú@_ÿ úÙ@_x0017__x000B_@_x0017_»Ú@{`jÊ%Û@à_x0013_Î_x001F_t÷Ù@«d¡^fÚ@t¦À^_x0001_ÏÚ@Û#Än_x0004_ýÙ@MmèÏwÚ@ÕÉ?@Ü@/'çsÅÙ@f_x0007_óE°\Ü@¼Â2÷_x0001_Û@'sg/ñÛ@áû_x0019_rï_x0012_Û@Áã%!_x0002__x0007_TgÛ@ÚËÈûÚ@^®MÔøÚ@_uU¶Ù!Ú@,ëîJÚ@ë&gt;âÊ_x0019_YÛ@L[,¢8VØ@9¢4_x0007_çáÛ@.Dm_x0016__x0018_¤Ú@M!gJ3UÚ@ûÍÁÁ_x0003_Ù@á_x0006_YL}*Û@CÔì[)ÂÚ@_x0015_bwº}?Û@Ö£'¿_x0010_8Û@:ZãMà¸Ù@v=°øÙ@_x001B_WtìÀlÚ@T¹ÿ_x0011_ÑÙ@í&lt;^_x0001_Û@,diÔ=Û@§ù3%eêÛ@½pc¯4Û@WO%ðÚÚ@î÷,jÛ@^_x0004__x0014_­ýÚ@%¾pÊíQÚ@Vì3ö_x0002_gÚ@Å_x0010_.Î9_x0017_Ù@_x0017_èxÞªÙ@æY4¬=_x0005_Û@þ&amp;_x0014_{-Ú@_x0001__x0003_kåËukÛ@ü'tõ ÒÙ@º@¢v.©Ù@m©g°Ù@¹_x0018_*&amp;h4Ú@CáÇ'òÛ@Z+_x0002_Ú@Xí]Ñ_x0001_Û@u_x000C_ APÛ@Îy²ÜÖ£Û@øDN_x000D_:Ú@oª_"QAÚ@6ÚöDÙ@_x0015_ô/N&gt;°Ú@ì_x0008_3Ó_x001D_rÛ@Ë]Ø	+Ú@à!_x001B_*vÚ@ò³ÃµÄÛ@.v£T1Ù@ù|g²VÛ@ÿås0ã!Ú@§.9iÚ@Áõ(kÏÚ@é	ÄÚ@ã$íÕa'Ú@B¶óPÄòØ@_x0006_'/á[üÙ@í¤ß_x001A__x0018_úÚ@R_x0017_sº¶ÚÙ@ÞÕÐI!%Û@s¿UäSÛ@a_x0002_¤_x0003__x0004_§~Ù@D_x0013_T)àÚ@p¿·{¿Ú@ß%/ÇÙ@Æï¿*0Ù@ÊvåF&amp;Ù@è_x0018_íiá_x0001_Ú@wÖ¾Â6êÛ@_x0017_ÌI´àlÜ@4×Ý_x0002_Ê_x0014_Ü@0´æù&lt;Ù@³Ãyé	@Ù@Ë;N_x000D_{Ú@ccñåÛ@*?P8_x0016_±Ú@_x001C_^%¼_x000F_Ú@°ã_x0013_ù'gÙ@Y_x0002_z®`¦Ù@ðëÂ_x001F__x001A_Ù@_x0014_äîPÛ@¢Ã¡jZÙ@ßm_+]Ú@ûéC+íÛ@Oý­¤Û@ÊNÏW_x0018_Û@_x0004__x000B_mÍÙ@£¹oíºÚ@ÞagR{Û@{@`pþÚ@_x0015_ß{r=ZÛ@]_x0019_¤ÝÑØ@¢EØÈÙ@_x0001__x0002_K4_x001A_TMlÚ@.6³7(Ú@´zÛrÆÛ@wÓFÚ@¹2íSÛ@_x001A__x000C_!_x000C_räÛ@}«_x0002_½Û@ÜÒ_x0015_ªyÚ@_x000C_e»¬rÛ@:òØEÚ@Í&gt;0*ìÙ@_x000B_ÓUtïÛ@Îò~GMÜ@Eø»_x001F_ÇÛ@;o_x0005_BlÙ@Ö_x0006_ÊbÙ@´C_x0010_Y£Ú@ÎÜÈ_x0010_}Û@\_x0016_.AsÚ@_x0001_ä_x0003_m AÚ@¬_x001C_#ÖfÞÙ@ýò¼1_x0010_Ú@¹¬_x0003_¤	Ú@¼8S_x0004_Ý~Û@`¡E6G¼Ù@i¡ü_x0003_úúÙ@Â_x0011_úÒÙ@_x0012_ê¡ýÚ@½µî«3Þ@_x001E_w¨¯YÛ@.Rð)Ú@¨m$_x000E__x0001__x0003_¨^Ù@¹£ÝÙ@o°_x0013_à:´Ú@_x0008__x000D_{_x0012__x0019_Û@oAvÁVÙ@_x000E_4	ANÙ@j_x0014_Ô_x0002_èÙ@?_x000F_FNÙ@_x0003_ÜÓ°N¤Ù@s%_x001E_ôúÚ@²f¦_x0006_iÒÚ@Æp.fkÍÚ@H§Ü]Â Û@-¥_x0018_·?Û@±Î¡_x001A_ó¢Ú@_Ñ÷?_x000C__x0015_Ú@%ðËQ_x0003_Ú@_x0004_ùªM7Û@_x0002__x0012_Gè(dÚ@_x0016_K5ËÙfÙ@_x0007_Ôí§õ_x001A_Ú@Nõò,IÛ@_x001A_â0áº+Ú@ýÁ¶pÚ@¢JÓ`Ù@Ëõ&lt;Ob|Ù@OiEfÀØ@M_x0005_ðÔùÎÚ@ä5µ`üÚ@LM,gúÚ@oÇ¨RâÆÜ@ Ã1_x000B_ýØ@_x0002__x0005_&lt;Â%õoÚ@èä_x0012__x0003_ù(Û@&lt;ÿ·_x000B_Ù@_ì(_x0007_`æØ@òÝTBK§Ù@ÉNÙKÚ@ÜMÖCpMÚ@ª@ùöÈÚ@µ´rPáÙ@ôf9K4Û@¸gSHê_x000C_Û@/_x0011_ZÎjãÚ@É ¦¥hÚ@Û_x0012_ä*[_x0004_Ú@!@1¹­Ú@_x000F_#(!aùÙ@,¬ïº£-Ù@Ûz;ö¢Û@Uv_x000E_£´_x0004_Û@_x0013_Q)Ý_x0016_Ú@&gt;È	Å&gt;ÒÚ@º¦_x000F_¡ÁôÛ@É=_x0011__x0015_[Ú@LùÇ_x001A_GÚ@_x0010__x0019_AóªÛ@&lt;n3UÛ@Õè~_x0015_ëyÚ@Ö²ÜmdÙ@_x0019_TØ6Û@Û[ú9Æ,Û@LTl_x0010_Ú@í_x0001_g_x0010__x0001__x0002_5ÅÚ@»YiàÛ@ Ýð?Ú@,_x001A_rÜZ¡Ú@ZD/+_x0018_4Û@rF]2_x0018_ Ú@_x001A_Î?_x001B_ûwÚ@88_x0006_-AÛ@ñ¦Y)=dÚ@7h½N¿:Ø@Òï_x0005_õ_x0004_ZÛ@_x0003_{_x000B__x0013_¨ºÚ@ò«}SÜ@ÂW_x001E_ú¿­Û@ è	÷/oÛ@"o	mYôÚ@_x0017_vp_x001C_¼Û@£zA·Ø@_x0007_	_x000B_gGÛ@ÀRù¨úÚ@·1¢ÜÚ@óá\&gt;¦|Ú@^³U;pFÜ@ï*sì¥_x001B_Û@¾ö_x000F__x0003_ÝàÙ@i¡_x0018_è£ÃÚ@&amp;ý\5Ú@&lt;CÂÇÚ@È._x0005_ÞÚ@FÆãÎýÚ@Î&lt;©_x0017__x0004_Ú@_x0007_r°æÂ¢Ú@_x0005__x0006__x0018_X¡_x0003__x000C_Û@_x0001_ijà_x000B__x0002_Û@_x001B_Ûò«Ç§Ú@Df¨|Û@¹¹ÕEóÛ@«SfÎÈÚ@+6· úÚ@_x001F_\=1¥_x0005_Ú@¹?.-¿Ù@ô¨È©?nÙ@øVµêÚ@ü_x000D_û&lt;_x0012_Ú@É_x0018_®T,/Û@~x¯_x0005_ÌLÜ@~BA|ÐÚ@@_x001A_aK¸XÚ@µÜ_x0006_XCõÚ@÷ìÊH_x0008__x0007_Û@C+ü_x0004_&amp;ÀÙ@£¥_x001C_Á´Ù@m LÇT¢Ù@ª@d?hÙ@HÍ¸WlôÙ@Ã-nÚ@âÒgÅ¢AÚ@o8c&lt;¨_x0013_Ú@aêhgÙ@C_x0010_¨ÓÂÙ@¦lrVã_x000D_Ü@E_¨_x0013_µ¢Ú@_x000D_Z.A4Ú@g¾úþ_x0001__x0002_÷!Û@oÆü_x0003_¸_x0012_Ù@z)+_x0019_µÌØ@ç_x0006_'t_x0015_Û@ZñqYÚ@B´å_x001F_Ú@ô&gt;ï&lt;d¢Ø@ÙÕ-îÒÍÛ@+m¥5ÍÙ@ãEÉ_x0004_¥kÚ@Ü&amp;uxwÚ@If_x0008_©OÚ@¥_x0014_î%è;Ú@"«æE	cÛ@¯_x0006_t©OÚ@ Ï¼ÝÌáÛ@Xüþ Û@Øl«0oÛ@¼+}O_x0013_Ú@f%À4Ú@S&amp;±ô_x0001_Û@R6`_x0010_ëÛ@ÙaZlÚ@ZÝè¦¿Ú@t+ï_x001C_ÙtÙ@Dæ+Ú@­¸¶£ZÚ@ì:/M_x001D_wÚ@°¡åÐðÚ@#sZ\ñÚ@|R¸»_x001A_Û@©¶_x000D_'¦Ù@_x0002__x0004_F_x0016_KhpVÛ@&lt;âT/QeÙ@ê çZÛ@ORJÄû_x0005_Ú@__x001B_·Ñ;ÐÛ@ÃäÃòAÚ@â½bLÉÜ@6%-û_x0016_"Ú@D.ªÞ_x0015_Ù@_x0011_Ù_x000C_ÿÚ@ÜÇ{NÚ@_x001A_IÍ­ÎÛ@]à©í9ÔÚ@_x0003__x0013_:-Ú@_x0001_HÇ8FñÛ@Òr_x0002__x0015_]sÛ@K[N(Ú@[~RK'Û@I2-@Ú@_x0016_FÛ·+Ü@R.3ñvÙÚ@Úh¥[Ú@fsáÞØÚ@e_x0007_&gt;éEÀÚ@²ñ_x000C_Í wÚ@ÉÎTë2ÞÚ@âÊ)û©Ú@¥ßîÝ_x0004_Û@Ýç^ÁÚ@ÿ.ç2]Ú@Á8;V°Ù@;ÎM"_x0004_	?_x001C_Ü@c×_x000C_¯4Ù@ï¡_x0001_£¯Ù@;¤j_x0016_d_x000D_Ü@i[Ø`¥?Ù@}à¨	UÛ@¿{_x0016_à_x001B_$Û@E%&gt;ÙÂÚ@zAdÿP4Û@0Áj_x0006_øjÚ@D0_x0002_&lt;õuÙ@ÇU_x000F_~Ú@}ÏªT_x0017__x0018_Ü@3±9µgKÚ@&lt;zÈ$_x0003_Û@n_x001A_j&amp;/_x0005_Û@ýÅÿ^?Û@_x0005_öm_x0016_%àÚ@·à­å¿Û@þ:j_x000D_Û@)Xü_x0018_s&lt;Ú@;_x001A_^ÿs_x0007_Ü@G?B\Ú@,¦Ú:XÚ@_x0011_9ê¢_x001C__x0010_Ù@Ïhì!Ú@uZc%_x000E_	Û@ùiªÆÚ@j7­z¤Û@\ÂK_x0008_´äÚ@_x0017_`¸e¬Ú@YþÀøKÚ@_x0002__x0003_âp_x001D__x0015_ÉÛ@\bô¸Û@~Ï;¤CÚ@ÜéÖ'_x0010_çÙ@åMó®ÆÛ@Úá#¦Û_x0011_Ú@¹×G _x0014__x000D_Ú@_x0018_/BQéÛ@S_x000C_0	ÚÛ@¹c{ßÚöÛ@Ûvè0Û@&gt;&lt;SÚ@_x001C_WÌOò»Ú@ö_x0018_ð_x0004_·Û@­&lt;ÛêãGÚ@ö_x0010_#_x0016__x001E_bÛ@Ì¾tJMÚ@Äã©ìÍ_x001B_Û@)ç¹_x0001_½ë×@vÊ5=_x0007_ Û@B®ocÙ@Ka{K@³Ú@#ªò_x000E_Ú@7aÓ×TÚ@ø_x001E__x000D__7ÏÛ@öÊZlè©Ù@A&lt;_x000D_âÚ@¡Éê_x001C_àbÚ@=¡é2ôìÚ@î¯©rÚ@øG^ñöÀØ@y=Ã_x0003__x0005_×Ú@*ù³_x0007_HùÙ@l%Útt-Û@æ+-ÒLÛ@_x0001_¹µ_x000B_|­Ø@Õ_x000B_à8ÝÚ@Ï4KzÜ@m/ø¼dåÚ@_x001F_Æ_x001D_`Û@æI^+y"Ù@È¦¿_x000D__x0008_0Ú@_x0006_Ê\ö_x001A_sÚ@Z0CXÛ@Ä¯_x0003_ÂÈ_x0001_Û@A_x001A_àÎ·«Ú@ÓÕ9å_x0005_}Ú@_x000C_P;Ë2Û@]_ÍQÛ@Ú:_x0004_ÐîÙ@ùÇ_x000B_v$Û@íÁÌmåÛ@_x0010_]_x0002_ßÀÙ@_x0016_­·A©RÛ@ô¾}ÙCiØ@1Ò_x000D_dw.Ú@_x0007_%_x0019_IÛ@Ú­VÃ÷Ú@_x000B_m`cÙ@_x000F_³â_x0007_{ÚÚ@ì_x001E_;óÚ@ü_x0015__x0016__x0006_Ú@_x000D_ðT_x0010_|Ú@_x0003__x0004_bì_x001F_iRSÜ@FM¤@HØ@¢»æÆ¢Ú@Ï_x0001_­7W9Ù@ÉÎ¦éûÚ@% ªS©çÙ@Úfß'Ø_x0002_Û@[åj_x0002_Ú@Pm_x0017_¬Ú@aR2ÇÛ@¹(9×Ú@ÊFÚôåuÛ@3áÏ*FÚ@_x0017_LóàèOÛ@_x001F_oîÈ&lt;¼Ù@ß_x0014_²nÛ@b	×)Ú@Q·_x001F_YrÎÚ@ª©§Ñ(Ù@Z_x0008_@½Ü@_x000C_á5ÊÚ@¢´o¨+jÙ@@CèW3ÛÙ@­4z%_x001F_:Ù@_x0015_Â_x001D_*_x0011_Ù@Ê^û_x0003_ÝwÙ@Ø_x0008_­º,ëÛ@6aI_x000B_Ú@_x001E_w«ÖÄjÙ@Q»`ú_x0019_Ü@i_x0005_1g}Ü@ï,Z_x0001__x0003_ëBÙ@èD_x000F_|Ù@·_x001C__x0018_R~Ú@olFáÚ@!íóØ@õx_x001C_0Ú@g·?_x001D_yÚ@*_x0003_×¹_x0002_Û@_x0004_E¨A¼Û@_x001F__x001B_ðÎïÜ@ØÍWÚ¨FÚ@ý_x000F__x0011_ä×Ù@Ås|_x000E_'Ù@D~_x0015_Ò	WÚ@¡íú_x0019_Ù@´P_x001A_Õ_x001B_&lt;Ù@sþ¼y,Ü@_x001E_»é¢&amp;Ù@xù_x000F_Ú@Ô0Tk_x0007_ºÛ@©zÈ"±Ú@Ï:3_x0004_ÓÚ@þÒ_x0011_VùÙ@&lt;÷_x001E_ò{Ü@`¢Ò+CÚ@à°FÔÐÛ@6.k2Ú@µº_x0002_*©Ú@_x0014_ÔÐGÚ@ò.Vs_x0001_ýÙ@Ñ¨LEþoØ@Ö7y¯@Ú@_x0002__x0006_ITDA½Ù@#Û(oÇ÷Ù@ú_x0010_´«Ú@ë9P6_x0011_Ú@cõ	TÚ@3k_ÎÙ@ÉáL_x0008_dÚ@L_x0014__x0005_ù_x001B_6Ú@¯ JrYÚ@njéN@Ú@D§ÄìùÚ@C½¸ÚÚ@ªÄÇ[_x0017_Ù@¸k_x0005_u Ú@_x0001_Lh_x0004__x0005_%Û@¥ã_ÐòÙ@I«Zz|Û@Ì3Èþ=¹Ú@Sêá_x0015_xìÙ@ý7£_x001D_Û@}Þ­)÷Ù@Þþþ@_x000E_ªÙ@Ý_x0003_ÎiNÔÛ@_x0017__x0003_q=kØ@_x0018_ß6ntÍÚ@&lt;_x0013_¨ÐýÚ@°:ßH?RÛ@_x0005_JTYAÚ@´w#a_x0008_Û@yDnÛ@ÿxN­EjÛ@³Ã_x0005__x0001__x0003__x0013_LÛ@zë7LUÒÚ@y_Ü8zÙ@)ÿïL!_x0017_Ú@MËKÚìÚ@Ü7À5[Ü@±áÍB:ÝÚ@ÔffÓ{Ú@2_x0016_?'iÚ@_x000F_÷8ÑV_Ù@&amp;eu:_x0003_Ú@G_x0017_Mê+¦Ú@l_x000D_#r(Ú@âõºkÖÛ@_x001A_àÜ_x0004_@Ú@½Ó«MXÚ@¾wÆËg"Û@ú_x0014_èçoÚ@_x0019_G*_x0004_ÎÚ@å6"?ÔÙ@z¨(Ú@KMÄ5j×@8Ø6âYÀÚ@Ø_x0013_	×nÛ@`¯ÿÚ@dl0FqÛ@íÝìÛ@ßõ==?Ü@ääêB·&amp;Û@({I_x0002_¦PÜ@´¶-¢AJÛ@]Ûç	_x0016_ýÙ@_x0001__x0005_êBÜq0Û@&gt;_x001C__x0008_ÄÛ@Ï,´%0\Ú@_x0002_¹ÚÌ¤Ú@0½Ý*Á(Ù@}üuøÙ@öN¾ÙóÚÙ@¬½ô«_x0012_Û@s__x0014_ÌÚ@¿_x0003_XçÁ_x0002_Û@}Ú_x000D_ùÙ@ÓæWG_x0010_÷Û@»_x0017_Ð_x0016_ì_x000D_Û@$^ó_x0008_Ê7Ú@Û\1káµÜ@=¨\(7ÔÚ@ 6_x0007__x0005_¹aÛ@ü_x0006_%__x000B_Ù@&lt;ñ~¡Ú@Jv¼_x0003_RÙ@£_x0017_Êº_x0017_xÙ@_x0005_UÇìâÚ@S_x0010_n§2Û@_x001D_s¢½©Ú@E_x0011_ì_x0008_IÚ@CSç~ÅÚ@pîÃz_x001D_OÚ@v¬_x0004_S¿KÝ@ñ-ÿæ`×Ú@×§_x001D_Ù@²_x001D_ßg_x0012_Û@_x001F_Zå_x0004__x0005_ÊÙ@+®Pl,WÚ@6T¿FÔÚ@_x0002_t&amp;èDeÚ@Ôÿã_x0016_TYÚ@ÝÜÜÆiÛ@_x0001_ØøÒ_x0008_ÌÚ@_x0017_`!M§Ø@£5$fMØ@_x0016_Ö¸¶PÛ@G{ùï_x001F__x000C_Û@`Öür_x0018_ôÙ@`¯ýt&amp;Ù@®÷%C¤YÛ@²2ûË_x0018_Ú@!®ÛÜ_x0003_Ú@îY]pçÚ@áÜàZ]Ú@¦Ð,ëVBÙ@Ð¤ëÓ_x0018_Ù@_Ìió¼×Ù@?Wæ_x0004_ÃÚ@µ_x0011_.´ÿÚ@áÐãq_x000C_DÜ@y!_x0016_8áÚ@}A_x001C_Äb_x001A_Û@GtÚ@_x000E__x0006_ÊTÚ@_x000F_0vO ­Ù@í&gt;_x0018__x0016_ABÜ@`a­Ú@!_x0005_R¯_x001E_PÙ@_x0003__x0004_V_x0002_©_x000C_RVÙ@ñ_x0019_êæ;Ú@ÉBµÃ$Ù@·NGÒÛ@n|»l*_x001F_Û@n/ð_x0014_*|Ú@·|ò_x0015_yÙ@y_x001D_Aã	èÛ@À©g8ÅÙ@Ã¡mìø`Û@_x0017_téúíÚ@(ó_x0004_±Ú@åÈQW¶Û@p_x0008_TøÚ@_x000D_£JKkÛ@Û(kýz¾Û@r¨­cÎ£Ú@_x000D__x0002_®Í_x0001_ÑÚ@\Ë{û ÅÚ@jÉ5­_x0005__x0001_Û@¹@_x0017_vXÜ@DàÓª_x000E_oÛ@-cÞ_x0017_Û@eÇLMËÿÚ@Sÿ÷_x0014_L_x001E_Û@_x0005__x0012_;á¦Ú@^5XÇyòÙ@`¡~9^Û@t1®÷_x0015_Ú@6_x001B_kÍXbÛ@saÄI¤Û@xM_x0016_õ_x0001__x0003_¥rÚ@_x0018_aÎ¾þÛ@í_x000F_Ü`_x0016_®Ù@_x000B_â_x000E_[ÿ_x0013_Û@_x001A_Mà¦Ù@¿ùdó4RÛ@×ß¡DÛ@39y°iÛ@eðT_x0002_ÂÚ@ChÙ4_x0008_Û@_x0006_EvG½Ø@_x0013__x0014_uÇÚ@q(&gt;Í__x0014_Ú@À#_x000C_+[hÜ@¹Òs¥`Û@d{aþcÉÙ@_x0007_¦N¸jqÚ@Ç_x0015_ÆæØüÚ@é!N_x0005_þØ@K_x000C_»:áyÙ@¬Î¹º_x0005__x001F_Û@§±ð,(|Û@:H¨áî[Ù@7_x0006_27CÜ@VrgÈShÚ@_x0012_Æ¿ËéÙ@Æ¡q%§kÙ@§_x0019_à	_x001F_Ú@×­ð$/ËÙ@ÚWÌQ*Ù@¿&gt;¿õ,Û@"¡N±°Ú@_x0001__x0002_1L"P7Û@mþì$¥Ù@da@SÌÚ@´yü_x0007_AÐÙ@Çÿ!jÄ}Ù@ra¨=ß-Ú@Lï¯&amp;ª-Ú@[EòÔÙ@BË7¨$Ü@Ìªà_x0017_BÚ@æto/|)Ù@ÿZ_x0013_U½VÛ@û_x000F_jI1Ø@dDy~S_x0005_Ú@_x0008_nñbXÙ@Ö6=ô_x0003_kÚ@_x0018_!µ Û@Mí_x0001_Ó_x000F_Ü@jÁè¦e÷Ù@fæ3ú!´Ù@ü=ÀðX!Ü@³¶s&gt;=Û@vI1zòÚ@¿4¡9_x0008_rÚ@en-TýØ@ ;=Õa­Ú@_x0011_wÔÁ0Û@27ioÙ@³â_x0005_ÿÙ@v%¸Á¢,Û@û´ñ¸Ü@_x0011_X_x0008_Ì_x0001__x0005_D6Ú@D]¿òí_x0019_Ü@Ü¸?uQñÚ@Óp2­4_x0004_Ú@©Ô_x0017_~äÙ@DÒi@&gt;ÊÚ@Þ_x0011_dèa_x001E_Ú@¾]Ýaµ_x0010_Û@*w¿_x000B_;&lt;Û@Þ_x0014_&lt;ÄÛ@&lt;$UâJ_x0006_Ú@îêai_x0007_Ù@à+ÃÿÙ@çF5¢¬ÄÚ@f:_x0011__x0007_=1Û@_x0007_WÈ`qïÛ@×¨0I_x0006_óÙ@G­æÜòCÚ@2t_x0002_×^Ù@ZÝZ£Ü@.´g'Û@nØ8_x0010_é»Û@\þÃz1Ú@ð_x0002_ßÍÍ_x000E_Ú@u°Ýjñ)Ú@&amp;ZYÂÚ@Ñøt8RýÚ@74øXÚ@GþçXÆ_x0014_Ú@#ì_x0003_Þ0Ú@d¬ts¡ÄÙ@é3¨¤;lÙ@_x0001__x0002__x000D_RÿGkbÙ@+_x0007__x0018_²ÀJÙ@\­ûÜ@ÙÑ×aS+Û@-Æë½}Ú@k#ªÛ@²w¡jkñÛ@Ý&lt;90£Ù@CT¬êÙ@®NW¡(Û@_x000C__x0011_é'bÛ@Ô½8c×Ú@EtS_x0007_Ú@^]O¤n9Û@hxãÛ/ÇÚ@b{}tâ-Ú@îÜV_x000E_­Ø@_x000F_bð¯Ç|Û@å_x000F__x0001_Ù@ë²_x001D_«h¶Ú@uã_x0017_2óHÛ@îÿh3£úÙ@L_x000B_xï6Ú@õápÙ@´g"tÚ@¼_x001D_É_x0007_ó_x0010_Û@ï³Â8QÚ@}ÌÚ¢iÙ@_x0018_¸_x0011_39ÀÚ@¬,î¸5Ù@ñÈ¿ËC~Ú@Öë%3_x0001__x0002_C®Ú@(É²þyýÚ@RVª¡Ú@%Í[#1FÚ@º{à¨^³Û@_x0007_	óV_x000B_Ú@H(­_ÈÚ@mS_x0005_ô,TÛ@]Ð_x0014_ÂÛ@_x001C_ÿ_x0004_NÇÛ@L×Ô¹ã Ú@$,!Ú@R.öÈºÛ@5FÌYUrÙ@|tì1Ú@cºþ^_x000E_¤Ú@g[kÒõÛ@£tÀc_x0017_7Ú@ãµ_x0015_ðÊÚ@JÇ_x001C_õÛ@;hD Ú@À8oc_x0001_Ù@QãRpõ|Ú@ís=)0Û@~èuÕµÙ@ÍýMÄ/_x000C_Û@¡ÿ_x001B__x001B_^Ù@Æe_x000F_b¨Û@UPSÔ_x001A_Ü@Ü/hg%`Û@Ò%eý	TÚ@_x000F__x000D_:_x0012_°Û@_x0002__x0005_LSÃÙ@Ú;Ó_x0012_LÛ@_x0019_yË_x0014_Û@_x0013_T_x0006_WsÙ@c	_x0001__x0018_'_x000D_Ü@&amp;tËáéÚ@ª'ÐðfÚ@ÿP)ü}Ü@Äg&lt;¬G_x0019_Ú@%__x000C_ Ú@s/_x0003_ðKLÛ@ÏèìsÛ@OÔCÑ÷$Û@_x0016_§ºÚbÙ@Ø_x001A_xd:¤Ù@êk!Û@À3&lt;å³ÞÚ@¥XC$4Ú@[Q¯_x0003_wÈÚ@Vè,è_x0001_«Ù@¼ Â_x0003_¡Ú@ÍþñÈ?AÚ@ww0Ù@_x001F__x0004_¤Ð[Ú@t	Ï_x0005_Ø)Û@T_x0005_¥_x0004_$Ý@Ð_x001B_Öw;Ù@}Ü·~UzÛ@NË_x001E_×ªzÚ@tÖÚ¢BÛÚ@K_x000B_FÿÙ@,ÙÇq_x0003__x0005_3Ü@ò_x0017_p_x0015_.Û@ºb_x000F__x0019_^CÚ@Ç_x001A_º9¶ôÙ@öÓïpâùØ@_x0001_u­ûà\Ù@ÉÜ{_x0003_×_x000E_Ú@ó¬Û_x0007_XFØ@ÚÿÞðdÚ@Y_x0015__x0010_ÚbÛ@h}_x000F_þ_x0007_òÚ@%_x000C__x0011_Uo¤Ù@vþ«X6Ú@n¨¸]_x000F_ûÙ@å_x0010_Ð¾Û@ú4Ø®Ù@6_x0005_¡_x0002_Ú@ýu_x0004_Ú@þ9í·ÓþÚ@_x001F_0IiÞõÙ@çVG¤Ú@7vÂðÆ¥Ü@£ QõÚ@y°$Ü@&gt;!Cè}¬Ù@_x0008_Fm¯þÚ@7«Àhÿ¾Ú@ü_x0007_b¼R§Ú@ÀÎ£Ý!Ù@u¯_x001C_¼Ø@qhAOÛ@K½¤Ð}	Û@_x0002__x0003_tÂ_x0013_NWÙ@ºb_x000F__x0015__x0016__x000D_Ú@\ÉéÚ@ík_x0002_-Ë§Ú@6#è[Ù@_x000D__x001C_w°Ø@þT_x001D__x0008_5ÏÙ@¢øÀ!Ú@+_x0013__x001B_ðÛ@»ÐmYºhÙ@_x000E_Ù©ö_x0002_&amp;Ú@ù¯oòÚ@Nûf	=Ù@_x0008_§zSTÛ@Ë³úNÚ@7]_x0005_Üð³Ú@Õª_x000B_¥ÿ/Ü@PñS+	AÙ@&gt;üèåÈ/Û@ªâÁv_x0010_7Ú@#µ·ämÚ@_x0013__x001A_÷_x0011_eÚ@,eP_x0014_Û@ÿñ'à_x0002_Û@G«°n_x0006_IÙ@_x0010_¤Çí@ÔØ@ý_x0017_A ¦Ú@"Õ³_x0012_]_x0006_Ú@¥";¸wlÚ@_x0001_­_x000F_Z_x0015__Ù@_x0018_j¨¯´Ú@iöÝú_x0002__x0005_Þ Ú@Y!&amp;F_x0003_Ú@â&gt;û/obÛ@Í÷ÙµØYÛ@Ú{IêÄ=Ú@(gíleÛ@7·r_x0019_ Û@#Ö¦&lt;nÚ@#b¯fR¹Ú@é¡&amp;À¾Ü@	£çOÇqÛ@ª^ÃVÚ@_x0002__n-ÖqÚ@_x0004_ÿ_x0006_aÈÙ@ÏÎ_x0004_êÓÙ@ÍæºSy­Û@_x0010_oÂMÙ@jUô_x0014_0Ú@_x000E_üDg	*Ú@±h?¿_x001F_ÜÙ@_x0002_XôæÎ_x001D_Ú@CYú=PÛ@¥ÖÞxA?Û@^Áãá4Ú@EþÔ_x001E_sÖØ@¸ØOáð¯Ú@M_x0002_ÜüPcÙ@(µÞ_x0001__x0002_ÞÚ@/'$jôÚ@Z[ñ­ìÚ@«m]ÔÖüÚ@sbÚ;½YÚ@_x0003__x0006_Baæ¶ÛÛ@x_x001A_â_x0011__x001C_&amp;Ú@ì£FÅÒÚ@RDL_x0001__x0012_Ú@~Õ_x0014_P6Û@Æàp*½Ù@ðb}Æ#ÜÙ@_x0014_&gt;_x000C_íÚ@ß_x0006__x0004_óúÙ@E)Æ1Ù@Ýî®_x0006_Ê*Û@õglÛuÚ@*iÛ?Ù@b._x000D_2ùÚ@ Ù%6%õÚ@¸XR_x001C_áJÚ@ß¡·Ò8;Ú@ÏT_x0018_¶º_x0008_Ý@"!_x0002_^kÚ@{G_x000C_ÅÙÝÚ@ÁúÈÚ@2ãè0ÍÚ@§Y_x0007_FÜÙ@Ò{_x001C__x0018_+Ù@ni°½V£Ù@Áì0¸kÛ@FV¼ÉµÚ@®¼æÚ@_x001A_)¸_x001D_¾¡Ú@$Í_x0005_}#ãÚ@ÕÑMÚ@cW1,_x0001__x0002_²kÛ@þ(_x001D_.Ø@[µIÆÙ@ï_x000F_¼'25Ú@-_x0001_´y	Û@£½±q.&amp;Û@_x0014_9Ïö-áÚ@áÿÈ²OÚ@7ïÆ3Ç*Ù@~g_x001D__x0018_¥ÓÚ@°_x0005__x000C_42Û@M%s'åÙ@s¾&gt;Ú@ÖóA,Ú@±·_x001A_ý8Ú@b_x000F_M&amp;Û@_ÞÃôÁÚ@ì¦Ê_x0008_Ù@x_x0008__x001B_ì¼¢Ú@Ç_x0017__x001B_©Ù@LY_ßAúÙ@_x000B__x001A_bWÒÙ@î²î1Û@vôk¢áèÚ@D_x0007_Åa_x001C_Ü@jÄUvÚ@i­ü_x001C__x0002_Û@Üûå_x0006_7Ú@«t_x001C_5X_x0002_Ú@¡_x000D_ÍÌöºÙ@_x001F_}._x001A_ÊÚ@¹Å&gt;ëDÛ@_x0003__x0005_%µ_x0008__x0005_À_x001A_Û@E&amp;_x001B_yîtÚ@m}çVÚ@_x0002_G5SjØ@_x0014_¶_x0010_FÛ@Fqyè_x001E_nÛ@$U3çvCØ@Å,ø¤PÛ@Þù?°ÆØ@ÎWÓHcäÚ@YOàÞ_x001F__x0010_Ü@¶ßë¼_x0010_íÙ@_x0017_´¥§îÙ@ìá_x000C_H_x0019_Ù@vX~i_x0017__x001A_Ú@X¼_x0005_¦J@Ú@¯_x0001__x0018_\G_x000E_Ú@{?_x0004_ÄWOÙ@kî ö_x001B_Û@.ó;^4Ü@ã¼\­Û@«ÛXN·}Ú@vÔµ_x0012_½÷Ù@_x001E_n-¿_x0016_¸Ú@êNºG+Ú@î1-cÏ!Û@_x000F_6@¦ÇyÜ@VW÷»xÑÛ@_x0005__x0005__x0001_#	_x0015_Ú@FÇgÈ_x0007_Ü@i&gt;¤y_x001F_7Û@HHÑ_x0002__x0005_ÌEÚ@}Ö_x001E_¿QÓÙ@_x001B__x0019__x001A_óYÚ@_x0014_=ì_x0015_öÚ@D`Â_x0006_Û@_x0018_tR¦Ú@;Ä,)Ú@èÅ_x0010_U_x0004_Ü@1eg¾[Ú@Ôe«ö/bÙ@vv_x000D_Ó_x001C_Ø@_x0019_0þûÙ@_x0003_áÑ;%qÚ@Zbg~ÊÙ@¸´×XÛ@Yºµ_x0001_È_x000D_Û@*_x001C_T¨@Û@p»28séÙ@¸~á*×Ù@Ý)Û(_x0015_;Ú@8þ÷cðÎÚ@½k»âtÛ@nF§V_x0010_Ù@åçUl×ëÙ@ªHÌb_x000B_Û@ÂØ2°_x0015_&amp;Û@³hÃÀQÛ@]iNëÙ@&gt;ã¬9hÛ@¶vqLÐÛ@u_x001A_CþqÛ@òêÕÀ¼@Û@_x0002__x0003_¿_x0004_ÉLÚ@8ÖþÙ@yK¸ç=:Û@´TÃmºÜ@Yì0³1Ú@_x0012_6,UÛ@n}_x001E_ß(Û@FewJ_x000B_ÿÙ@_x0003_àÉ_x0016_ßhÛ@q®Ï[³Ù@_x0013_Å×s³Ù@3´X_x0014_l_x001F_Ü@©¸ÿ	ÞÚ@PçM_x0001_îÛ@ì_x0010_zõôÜØ@äççoBíÛ@Ç_x000D__x001C_èÐÙ@×ÞG£nÛ@zL"ØhÛ@Ll	\O¢Û@3f}ÓÙ@4&amp;ÆvØ@ÒÖT+Û@wVñlÛ@_x0011_Ë¯5-Ù@_x0018_ø×_x0018_VâÚ@¿;`_x0017_B_x0015_Ú@àÆfÒ@Û@C&lt;ïñZÙ@O&gt;HÑèXÛ@_x0004_¬g_x0002_BÈÚ@·¡_x0007__x0008_KíÜ@_x001B_*hP_x0011_äÚ@öî_x0005_^ùvÚ@ê_x0001_R_x0003_øÐÙ@R6²kó_x0006_Ú@r_x001C__x000E_lâÙ@a)Í5_x001A__x0017_Û@IÞ8"]áÙ@~_x0015_t~ãÚ@Û'æ¶Ú@_x0012__x0010_@\ÌÙ@4_x0005__x0004_-7Û@Ö,g døØ@â±AQ_x0005_4Ú@²tbÏáÎØ@ûº_x000F__x000E_x)Ü@7æ_±_x000C__x0017_Ú@ðFuWÏÚ@¤µ«d8Û@2õÛ_x0007_\KÙ@_x0006_æÜòÏÙ@WÖ}1Ü@¶¯em«Ü@_ã_x0005_T Û@CÓ)/¸Ú@¾Ö'_x000D_Û@Òm¡|ìëØ@_x0002__x000F_ª!Û@~¢d_x000C_¿áÚ@¾z·ÇßØ@Ö5Ñ$ßÚ@|_x0011_ßOpÙ@_x0003__x0006_o_x0015_ZI¶Ú@¯ïkLÙ@_x0001_z¤µ_x0018_ãÙ@ñ_x001E_í_x0017_jsÙ@¿áñûùîÙ@_x0002_]@õ¥_x000F_Ú@«Dl_Ü@\4¢ùMÚ@_x0007_å3ufÚ@+.0_x0014_¾Ú@p9Þ2ÍÙ@ÑUã¢4Ú@&gt;ïBôØ@_x0002__x0004__x0016_ÍÇ,Û@ØLbÚ@[Î¢_x0005_ Ü@å_x000C_ª»Ô0Ù@R¥9ùæÙ@yøÝ_x001F_×@õÏØ¥Ú@Î#­;· Û@_x0012_ø)6JÙ@_x001B_»é|Ú@h¯³Èc_x0010_Ù@÷¬²­õQÚ@ÒbÁ¥0&amp;Û@U_x000D_!§`Ú@¨R5_x0012_Ù@=._x0008_:z~Ù@Ï­w_x0007_,hÛ@á_x0016__x0014_o¹ªÚ@_x0015_Õ:_x0007__x0002__x0004_2Ú@úÉ¿_x0001_õÙ@`¡P;Û@Cº÷SÐÚ@ÌÖv`rÙ@»Ý¢_x000D_ñÙ@_x0005_µI2QÙ@âIü[Ú@_x0017_æ"ýÙ@_x000B__´_x0013_Ú@(`_x000F_LsvÛ@xSåJÚ@kn_x0019__x0005_£Ú@ÎÜì_x001F_òaÙ@~ò_x0017_S!Ü@Ã_x0001_ýs¸bÛ@÷n%IÇ9Û@¯Í¯­Ù@ô×¯Ð¢Ú@Éx(ËÚ@ó_x001C_ÀÈÍ5Ú@_x0003_uß4ÏëÚ@_x0012_9U¾ÝÚ@m§(þ§äÚ@é³_·¬Ú@ý!a{;Û@±_x001B__x0010_þÚ@ì©ÐjÚ@Gâ»e ÃÚ@_x0001_á«à8­Û@_x0003_¨`ÆÙ@`_x0019_CÏÁ`Ú@_x0002__x0004_ëQ_x0010_ÞÄÅÙ@J³°ö(Û@\kö¢zÚ@fÐ_x000D__x0003_Û@¡:7çK_x001E_Ú@{ÖÖ1Û@Eç®WÛ@	làïsÚ@Wä!Y	Ú@pÐHðÁÚ@ûLÕ!__x001E_Ú@Ú4_x0007_:ê!Û@u¬_x001A_kyAÚ@_x000C_§Ñ4"Ú@_x0008__x0017_â°³Û@]Õ_e_x0001_ÖÙ@F}ß	Û@g­%_x0005_+Ú@¾¨*:xñÛ@Ì^_x000F__x000F_U]Ù@³ERþ_x0019_¿Ù@_x001B__x0014_fQÑ3Ú@$ýB_x0015_¬Ø@@Tk ­Ú@ÇÌõí´ïÚ@_x0004_Üó%ÄÙ@_x0008_ê_x000F_¸0äÜ@®æ_x0019_n_x0008_Ú@_x0018_+áÕÙ@ÄSÄö¢_x0004_Ú@A¥Ó_x0005_TÚ@±u_x0004__x0006_¢]Ú@}_x0018_¾_x0003_ïÛ@_x0007_&gt;âR¨ÎÙ@¦^_x0001_çgÙ@1ÄMÛ@_x0007__x001A_üD0Û@e_x001B_PxsÚ@_x0004_ÿ²ëÙ@f_x000C_=_x0006__x0019_VÚ@C_x0010_L'_x0011_¶Ù@e_x0005_¥wÈÛ@è¬âA­*Û@¸óç^æÚ@dYV¿ÙÚ@nñ´ -Ú@ñÉ_x0010_Ú@oåÊ êÚ@ÌrªªÚ@¹*_x0012_XÛ@p±á&amp;nÙ@²Ê0=_x000F_RÙ@§_x0013_^dÙ@¹_x0001_å;CÛÚ@ÄªÁv·Ù@½n_x000E_¼Ú@_x000D_Gc)Ú@_x001B__x0002_?ÿ§_x0002_Ü@_x001F_Þ[jÚ@_x000B__x0017_]t'Ú@Î7_x001C__x0014__x000B_zÚ@_x0019_¯lñÙ@_x000F_Ga[ÖÉØ@_x0001__x0002_ÏW²_x0014_5Ú@ÎËË¯Ù@´Ëé_x0008_+DÚ@_x0016_Ø]]Ú@µ_¤_x001F_ïÚ@¯üãLæÙ@åÛ³3\Ù@¡µ}¨éÛ@67ÏÑÚ@_x000F_8åKÛ@f»mã_x000D_Ù@.@ÀWÚ@d_x0018_à^L¿Û@³_x0014_¶ ÙÆÙ@ÛHðjÚ@Þb=jÛ@­/¯Ú@Ë¥ÔÇ}Ú@l}ÔJXNÚ@PNbl-=Ü@s¬wÈÿ®Ú@p®Ñ¶ÿ&amp;Ü@òÌúÅçÚ@½º"_x000D_j¶Ú@äí%ÄÚ@_x0001_hH_x0002_sÚ@j_x0007_«Ú@ài©¦iàÚ@°Ï5öW\Ú@¼½D÷CÚ@y	q:}³Û@/êi_x0002_	ÂÚ@_x0005_'x¬ÁÛ@à¥°ø°ÛÚ@óØ_x0012_G3Ú@°á0ÙxÛ@_x001F_FØ.Û@5#µ@é°Û@y`_x000D_#Ê_x0001_Ú@Óe¾ÑqÛ@ÀUÕ_x0008_ÍÙ@¼¯1è_x000E_Ú@¿_x0017_Î_x0011_í	Û@gtÃ_x001B_ÖOÚ@7C_x0001_	Á¥Ù@JbÜ_x0014_*tÛ@"VâÄ _x0010_Ú@x@_x001A_»2Û@:"_x0014_ÁU_x000F_Ú@@£_x0015_ï.Û@èpU;_x0007_Û@±¢_x000C_Û@_x0004_zézlÛ@_x0014__x0004_¦S,Ú@_x001B_Úm&amp;Û@îØ_x0002_ÏÏ_x0004_Û@	9ù.Ù@ë_x0019__x0002_MèKÛ@Øà_x0003_Çâ_x001A_Û@^Ò7ì_x0006_åÙ@C~ÛUÐ©Û@§Ê;ÆâÙ@_x0011_­Ç_x0013_ÜÙ@_x0002__x0003_øâç/IÝ@i´_x0015_rðwÙ@_x0018_Òf.GÚ@5blL³Û@l7m_x0016_P¯Ú@À&amp;zPIÜ@M÷_x000F_ÜãÚ@bVí TÚ@VTFÿû`Ù@Cj÷_x000D__x0016_Û@µ´YRÜ@µÚ_x001B_^BÚ@à_x001D_ÓIsbÚ@Úi&gt;ÀÚ@_x0007__x0017_=ÊÚ@*0|_x0005_cèØ@_x0011__x0001_TÚ&lt;[Ù@¢Zÿ¤_x000F_eÚ@_x0006_ù_x0003_ùÛ@Éé´WÚ¼Ú@_x001B_Ãß¨*_x000B_Ù@N_x000F_Z_x0006_EÛ@¿á_x001E_§¼Ú@¾ÖÒ3Û@ì¸P+ü"Ú@_x001B_ü&amp;)Ú@Q_x0010_@\mÚ@å¤iÿs_x001D_Ú@dñk7_x0012_Û@¿_x000C__x000B_I+_x001E_Û@¢¦/AóñÙ@%ò&gt;_x0003__x0006_cÛ@+_x0004_UC\ Ú@¦l©=²ïÚ@^|WAV#Ú@QÝú;¿+Ú@7_x0005_/ZÐ_x0004_Û@n×Q[^Ú@ä_x0007_ð_x0013_ºÙ@¶H 93tÚ@·/$ªêÎÚ@ÊPú±­Ü@Â_x000D_Þs{_x001F_Ú@6¹i²'(Û@±VUÛ@â­{$uÛ@_x0002_#ÏÅÜ@_x0001_û£ÑÙ@Þ_x0018_´_x0015__x001B_YÙ@_x001A_]ú	TÏØ@hm¿©_x000E_ªÙ@ðÖË¢_x000C_5Û@ÿ«t DNÛ@_x0019_ßÖÔÛ@¸ÅVáÛ@Hý_x001F_ìØÙ@_x001C_aÑ³$Ú@CèpXïÙ@_x0003_dÏcà@Û@&lt;H)!BÚ@Ðqú_x0002_Z_x000E_Û@Ï_x0011_H¨Ù@Ýè«äM3Ú@_x0001__x0004_Ç_x0007_´¶_x0002_Ü@_x001E_í_x001F__x000B_ª¼Ù@Ë'³GðÎÙ@yo*1s_x0019_Ù@~È½#]ÎÙ@öNÑÙ@2_x0003_'Ú@ªðu©[îÙ@&amp;7zÆpÚ@B_x0011__x0015_¼¹ËÚ@êo¾¿&amp;'Û@_õð _x000D_öÚ@Iý¡î7ÂÚ@_x0007_!ê_x0015_z:Û@ª:õ&gt;_x0004_Ù@¾2st;Ú@iW/¨Ú@8w7Î$MÛ@ä â_x000C_éHÜ@_x001E_º?¬B-Û@jà)n§_x0003_Û@J°¾ÓpÚ@SØÒ_x0011_Ú@$HÆ3[ÔÚ@¯e_x0008_Î¹ûÙ@Ú»ý5ÓÚ@_x0016_b|ÀâòÙ@aÆ@_x0018_Ü@dåH½ÁÜ@HmTMØÚ@DX°	éÚ@ÖqÇ_x0001__x0005__x0001_OÙ@wcmõëXÛ@¢3Çù_x0002_7Ú@ý/¿éØ'Ú@Véü9.Ù@!ìÙÎï_x001C_Ü@­âàinÛ@\ìz³ÞÛ@Wÿ¡Æ»¦Ù@Á=_x001E_ ê!Ú@_x0012__x001E_P»®BÚ@_x000B_Â¢_x0004_¨YÚ@òìß,¼÷Ú@eGÿp!Û@âì±Ì_x001F_Û@Ä{ù¾q?Û@¯_x000D_8BÁÜ@5IKÚ@\T_x0003_Û@¸,ßòÙ@ * .¹_x0019_Û@ÄüzaúÛ@h@å+_x000E_Û@ÜVq_x001D_j`Ù@À_?x%Û@T¹{g×mÚ@'¾ýv-Û@üæ@ÇrÛ@`_x0001_´_x001A__x0018_mÛ@ì\7ÞÚ@Ztµò&gt;Ù@ÇìFÚ@_x0003__x0006_,9n3ÿÚ@ðcyê½|Ù@¢_x0004_¿5íÚ@ÿu_x000B_mÔÛ@;Þ( kõÙ@&gt;¢_x0017_foÙ@Ïl#_x0005_ûÙ@ßæ°ÆÓÙ@0Úñ¦Ù@2«º¦ÛÚ@ _x000D_ØxÚ@+/âÚ@_x0004_(ÿ®aÛ@¡õC_x0002_÷Ù@Ê¾^hWÚ@ý _x001C_~cPÛ@|_x0001__x0018_r¹kÚ@_x000B_2íUb¹Û@§ñ` ñÙ@,jw%Ë^Ú@Ð&amp;ÒQ`Û@¯Ï_x0005_ÌIÚ@öaÇØ@&gt;ÃòQ	Ú@­=Y_x0011_×ºÜ@ºÅ_x001B_Ù@Uæ)øì_x0015_Ú@LÛ¥´$Ú@ð_ W_x001C_ØØ@F_x0018_JlÒÚ@º_x0008_|É#Ú@~oõÖ_x0006__x0007_$Ù@[úÆü_x001F_Ü@ýÔ_x0019_K7Ú@±_x0003_Ís_x0008_ñØ@]V_x001F_(ÆÚ@·ÊÈQîÚ@f¶ðE_x0011_Û@^ßÖú_x000E__Ú@H¢_x0008_®ÞØ@_x0014_c· ä÷Ù@w_x0014_îüØ@5RCV¥Ù@ZÜÌ0&lt;Ú@áejý~°Ù@F_x000C_«"_x001D_Ú@5ìÓBMÙ@ÝnlNRÚ@w*É¬1òÙ@ÕôíK"ÈÙ@X_x0005_6_x0004_Ú@ÆË_x0016_EÛ@ÔKØòoÚ@ägõßìÙ@_x0001_.½K¼õÚ@ÿËÒazÚ@SË/_x0010__x0017_iÚ@ë@!_x001D__x001D_=Ù@_x0012_ò®_x001B_­Ú@t\¦³Ù@Nw_x001F__x0002_ÃÚ@·N}7ÈØ@ýHÛ@_x0001__x0002_Ïþ_x000F_¸Û¡Ú@xBz_x0013_JöÚ@_x0003_öql)Ú@â_x0010_P"(×Û@"±9uåÆÙ@_x0007_=Y{ÓÚ@Í;÷òØ@r¨·_x0003_¸¿Ú@*N _x0002_ÝWÚ@õ#êwíÌÚ@_x0004_­ýjËÚ@\^_x0007_fTÚ@ß9åø Û@_x001C_Ï¦þ^Ú@¥_x0001__x001F__x000F_Ù@¦Y5DËÂÚ@(¾×kÙ@­^ÈñùiÚ@A9_x0014_5ûåÚ@k_x0018_Ý¯ñUÚ@î`Öâì_x0008_Ü@$ú_x000D_ÈÕ×@_x001E_ÈZá_x0018_Ù@ã©h1çGÚ@WR|2·çÛ@_x0006__x0007_ÂãÅHÚ@\øZXÌÚ@øV_x0002_¿_x001A_Ú@®vÂÒÇÚ@lxé_x000D_ÎÛ@ _x0015_h÷õ¤Ù@°@EK_x0002__x0003_¯_x001C_Ú@wÔ	@ó_x0017_Ü@çKwFÜ@ágü_x0006_6Ú@³µFD#YÚ@ÊhÇã¢Ú@¢pzÚ@d»Éê'Û@ ®ÒÜ­Ú@ô¼ýª[Ú@y½õhò%Ú@òO(ÂÚ@{Iï?ìÙ@¹Gó}ýÙ@_x000C_|º9_x000E__x0018_Û@ï_x0007_Å_x001D_Ú@àCñÚ@$¥óÃWÙ@üÞ_x0018_üÚ@l;¾C¿§Ø@_x001C_Ç¼ÕKÛ@Ù\ÙðóÙ@­ÎK"8Ù@¿8G_x000E_$Û@ç_x000C_TyØ@P_x000C_´xAqÚ@K$[O@DÛ@þeþÛ@Xtù&gt;QÚ@_x0001_GÔ_x0017_Ü@Í/\&amp;¬Ú@]F_x000B_ÒÛ@_x0002__x0004_%¦FÜÛ@¼§â_x001F__x0008_pÛ@Õ_x0018_kI%Û@|_x0014_q¼ Ú@2ÊnD0Ú@h ²_x000C_Ù@Û :ÛÖÛ@Úúÿ¬pçÚ@n_x0004_¢îO¿Ù@_x000C__x0012_)	#Ú@v=_&lt;ÇÙ@ä_x0001_ã4ÂàÙ@îNJSéÙ@{Í3_x0003_B²Ø@¸&lt;Æ#Ú@ÛÒjÝõÛ@_x000C_¸§½ú_x0014_Û@!J¹~qYÙ@_x0007_8ó:îKÚ@òíá_x000C_}PÙ@âo^G_x0001_Ú@_x0004_®¹fÿ-Ú@_x001F_0_x0012_½_x0018_iÛ@_x000D_cß»WÚ@GqØ¸|Ø@kIP×a]Û@~_x0006_µ? cÛ@IÀ_x001D_æÙ@[ÖÁÓZ¥Û@_x000D_*_x0013_À¶Û@ÁÂ(Äí_x0017_Û@4Ú_x0001__x0002_-1Ú@kpÏµCÚ@TÓ6qxéÙ@;xÓómÃÚ@û_x0002_·Y@Ú@ß±W²2æÙ@ð];oÇÚ@÷_x000B__x000D_[_x0014_rÙ@O»_x000D__x0017_ãÚ@_x0007_?QËTºÙ@ÖÖD(õlÙ@)ÒÖ2½Ú@ÞÉ`¨[Û@©I=,)Û@¦Ê®ïÍ_x000D_Ú@ÑU¸¹~Ú@~K§6g÷Ú@_x001C_ÏîKZsÙ@¤f[qÑxØ@.XL®,^Ù@_x0002_Â_x0015_×,FÜ@°¼øÈ]Ø@]wÙà_x0016_9Ü@¾»½»_x001F_Ü@_x0001__x001C_¯Û"ýÙ@´u®Ð Ú@w_x0014_BîÑ Ú@Z_x0005__x0007__x0017_Ü@úO³û_x001F_Ú@_x0007_ä×°+øÚ@§^§ÁÚ@´Êúà%Û@_x0001__x0002_=)_x0013_LÿÙ@c_x0011_¸EÀ4Û@×ØØûÚ@&lt;o½SgÚ@,_x001F_ú_x0002_ËÙ@_x0012__§6n@Û@ÞDÕ®UnÛ@drÄ¤r=Û@ß_x000E_Ì½%5Ú@§ð©ÏðÙ@¬aqi=iÚ@Æ§.¸±=Ú@ô¶]i+)Û@_x001E_d9Ø@³9gÒIÚ@¾Åx)éÚ@ëbOïtÅØ@_x0004_7.æ-^Û@ã®Õ=äÚ@þ©cr"7Û@rÆ&gt;?ÿÛ@Ü_x0018_sêÚ@Hò¶ïÚ@¤_x0019_¢¦Ú@Ì_x0019_zoáÚ@-°Èú5îÙ@7Hª_x0008_Ù@¬ÍNñ'/Ù@þ6¿IñeÛ@'¦çä¥«Ú@Ï_x0010_T1Ú@ùnIÆ_x0003__x0004_ò_x000B_Û@Ò(eÁÚ@±y`'ö©Ú@ª× WÀEÚ@_x0004_p¾íõØ@¾Pa_x0015_¨óÝ@ï%_x0007_Û@]óµU_x000C_Ú@ð_x000B_î_x0004_ÕÚÙ@_x0003__x001A__x0008_àÇÚ@_x0001_7_x0012_AbqÙ@«_x0002_?£lÚ@1_x001B_k¹+®Û@Z¾Öe¼dÚ@krÏ_x000F_Z_x0006_Ù@ù­Êu_x0014_Ü@VÒ__x0013_òÙ@Äá8¡×EÚ@_x0001_ÐYüÜðÚ@Ü¯ÆZiaÚ@ú%©%ÔØÙ@îat2éþÙ@BÔ®Û@½ÕÅ\ÎÇÙ@÷þÌ.ÃVØ@£m¼læØ@_x0012_æqÄ¢ÒÛ@ _x0004_NbÿÚ@¿"tÀã_x000D_Û@æ:_x001F_©e4Û@HìÊRÆÚ@½_x0003_Â3Ð8Ú@_x0001__x0002_ÈÇ¸+Ü@z#ä_x000B_²Û@(_x0018_sóóÜÙ@aã ¼×Ù@¾`Í¾Û@_x001B_+ÿî²Ù@ºÞ!_x0013_ÒÚ@_x0016_ÉeåÛ@ÿ'$ÞQ½Û@TðfxÉÚ@Äiå_x000E_Ù@¡ù¢°öÙ@ \ó&lt;·ZÛ@­ù_x000F_íËÚ@µü ò_x001B_Ù@ìúu2_x0003_ÃÚ@è;xÐFóÚ@ µç?WÚ@Y~y~Ù@qJ±~OÞÚ@wùÙ@Ó  7Ó¢Ú@_x001C_6*jOÚ@ª$àýl_x000B_Û@íz_x0013_'· Û@t_x0011_Â=Ù@àýÿaãÚ@èXÏo:úÚ@ÚQ¾)ýóÙ@Ò_x0002_Ü7Û@_x001A__x0017_90Û@e_x0014_E_x0001__x0002_ùãÛ@Â:+öeÙ@_x000E_zP_x0011_Ä!Ú@n_x0007_u»äÚ@F?_x001C_¼ÌÙ@]¶_x0012_&gt;4_x001E_Ú@p_x000B_ê5¦KÚ@G§²Ñ_x0014_Ú@v®)Ê1ÀÙ@æH_x0011_Û@ÜµuÔQÛ@SvÒtJCÛ@_x000F_Ó?X4Û@ÖYièØ@!Íø3ZÙ@_x000E__x0006_ùúÉÜ@_x000E_ëyà_x0007_Ù@+7sÚ@i¶ÍTÙ@u;þÞQÛ@Û{nL¥âÚ@±×ÀêÛ@&gt;§+d(_x000C_Ú@LÜV³Ú@£îÙÿkºÙ@øóµ_x0015_èäÚ@'îOÉ'_x0017_Û@ÐÏE/ùDÛ@°(Ì&amp;£Ù@ðájÓÚ@d¼£`cÚ@PX7©;ÇÙ@_x0002__x0005_ÃégLÃöÛ@)¹a¤WÚ@¤_x0003_8{p:Ø@_x0005_.Êµ_x0014_Ú@ü×ª8Ù@K5ÌÎ~:Ú@óÀÚb_x0008_Ú@_¥à_x000F_WÚ@ªævÓ&gt;Û@âCeFÙ@aôiÏBÛ@/æpÚ@h_x001B_ 4ØÜ@_x001A_ä÷ãmÚ@&gt;`=¬p_x0017_Ü@Z_x000B_Î¾® Û@«úÀ6ö_x000B_Ú@_x0001_º,ÀL¢Ù@à¼L¸íÇ×@S_x001D_gP/ZÚ@¸ñ!_x000B_Ð­Ù@Õí=°fÚ@VÃ"Âl²Ú@ÈaÆfJÚ@æ²ûó9Ü@vxósPûÛ@_x000D_r_x0002_R¼êÚ@Ø%ºÜ_x0004_¾Ú@Ø_x000D_ýÚÜ@ð_x001A_£/y%Ú@2/_x000C_´»ÑÙ@üSd_x0018__x0001__x0005_G_x0008_Ù@V_x0004__x001E_ûfÙ@=+&lt;hÚÛ@¹øÏ%ÍäÙ@"¾öV'ÜÛ@úØáïÁÛ@ìLñmÚÚ@ª_x0001_ñ¥¥Ù@&amp;?¡®_x0006_÷Ú@ Jë_x001B_DtÙ@xSjìAÈÛ@f-pGÚ@£ÝÀ Î_x0013_Ú@D^5µýÙ@y_x0010_¶ó_x0012_Û@ù._x000D_}2Û@ tø£8oÙ@wxq¬Ú@Z=Év_x0004_mÚ@£_x0002_µÑNÚ@Êç_x0007_§_x001F_Û@b'ý_x0003_¤Û@êÎ¦_x001B__x0012_%Ù@â_x000B_ØóLÛ@ø/(£Ù@Î_x0007_ü_x0005_Û@C!0ôÛ@_x001A_ÔsÙ6¾Ù@_x0015_ú½]BÚ@W¢®&lt;n_x0019_Ü@ñÉ²_x0019_pÆÚ@_x0012_øû_x0018_ÚÚ@_x0003__x0004_îé_x001E__x000E_Û@UðàÒxÙ@xàPNÏÚ@_x0016_¾åóÛ@ÇÊx´Ë%Û@W~Bn×®Ù@bêÛ¥(ñÙ@©	Fj%Û@ÃÙm9Ù@qÂ×õµÚ@ëF	«Û@çÇ9_x000F_#éÚ@H2úåÊÚ@Ø[cÄ_x0008_Ù@[_x0005__x0013__x000C_ÒÚ@zÊÜ²3Ú@`_x001D__x000D_ Û@¦_x0001_bª+Û@Ùàï_x0015_g_x0003_Û@PX_x0011_9_x001A_Û@;*7e`JÛ@Wv3ÕÌÚ@_x001A_iBQ_x0011_Ú@Î£&amp;íÍ$Ù@!ÿÿø;¼Ù@&amp;Uÿ:\WÙ@va±×%uÛ@¹#4 Å_x0017_Ú@Ñ_x0019_r_x0003_òØÛ@_x0004_Bq_x0002_¼²Ú@×Iù)mfÜ@¹Ñ_x001B__x0001__x0004__x0007_QÙ@JS_x0017_XùÚ@l:ã$_x0003_Û@_x0018_CçFÚ@jàý1{AÚ@Ã6}_x0001_iÛ@_x0015_Ë64ÁÙ@å9Oãæ6Ú@$Ã.LÛ@És5ª;Ù@_x0019_	3_x0018_ÌÜ@êFü_x0003_±Ú@Ìbäü@HÙ@®|-ÎHÄÛ@'$ÊÍD:Ú@¥Õß!_x0003_WÚ@Ñ_x0019__x0001_\)Û@?B`_ãÙ@@f%GÛÚ@­®:_x001E_ÙfÙ@Í_x0002_¡÷ÆÙ@_x000C__x0019_¢òO/Ü@öXRô£·Ù@Úî÷_x0007_oAÚ@_x0003_³½_x001F_iDÛ@¬÷÷_x001E_LÚ@Ú!_x001E_&gt; Ú@¿ußÕWçÚ@­QIÚ)Û@*AË×_x0018_²Û@_x0002__x001D_©­ûÚ@_x0014_|°/óÚ@_x0004__x0006_ÐF2îÇCÛ@Ìÿc(©ÒÙ@g7¸s»Ù@_x0003_Í_x000B_+é_x001C_Ú@ï_x0006_pÑÏÛ@_x0005_Ã_x001D_Ç0Ù@PmµN÷_x001C_Ú@_x0002_Þ_x0015_eÔ{Û@Q:Ðú$úÚ@r×êtÀÛ@_x001A_r ªÛ@{¿&lt;-MÙ@z_x001A_S_x0012_ÍAÚ@_x0014_þ¶ê(÷Ù@þHJ*Ú@©N×U_x0007_	Ü@­l]/Ú@ÊhÌa!­Ú@»_x000E_Pv¹Ú@\ÚÒÛ@øÏ¯RÙ@ãøJÝkÛ@x t3Û@BZg]©_x001E_Ú@_x0019_*¯_x001A_ÜwÚ@4e]Ç²}Ù@¿}1 ö_x001C_Ú@4&lt;$hbùÚ@©HjÚ@\9ã_x0001_ÌÛ@_x0007_ý_x0005_M_x001E__x000B_Û@ó°Ü_x0001__x0003_À Û@	AÜbÚ@û³Ïà_x000F_öÚ@®²*¢_x0006_GÙ@¾ÍÒ×ÒóÚ@(j_sô_x0001_Û@è8;ä&amp;Û@Àn_x0002_º- Û@_x001D_TçzOØÙ@_x0007_aÙàÝ+Ú@6ªM¯6aÚ@¬IÊ_x000C_Ü@&gt;_x0011_¹à´Ù@"_x0001_Dÿ¼¬Û@ÙÖ2.4Ú@n_x0017_9ÿ3Ú@Å"#AZjÚ@Äá_x0008_IÃØ@7£y÷wmÙ@ÑÜ*ä·õÙ@cH"§_x001E_lÚ@òâ#'TÚ@_x0008_Wå PÚ@ìo'$k¥Ú@+t/"p^Û@ozÇ~ØÛ@ÜA_x0014_IõWÚ@g_x0019__x0010_¨_x0007_Ú@+§®D\UÚ@Dí½_x000D_Ù@Í\=SrÚ@å-¨ñÛ@_x0001__x0002_¯_x0002_£ý´åÚ@»_x0017_|¹yÙ@FBÏÛ@(|ï¶ÏÚ@º°®ã_x000D_MÚ@@nöACÛ@õ3_x001E_4Î¤Û@ßy¡ä_x0016__x000F_Û@Q_x000E__x0004_Ê_x000B_hÚ@³äà¢£%Ú@×Úé÷bYÛ@w¹4Þ®òÚ@õ_x000D_,1GmÚ@ôçï×ÂÙ@®¢!ngÚ@Í_x0010_3_x000E__x0012_Ú@8:,W_x0016_´Ù@é rßÚ@½üæøëÛ@£_x001A_u[ñÃÚ@§7µV³Ú@^]¹_x000F_¼Ù@Iµßq_x0010_Ú@pyÒÌ&gt;SÚ@ø_x0011_sìºÚ@¢ÀH_x0012_04Û@_x000D_B²³I?Ü@ÙRMê«_x0013_Û@jT½gîÙ@/_x001E_/ß´Ù@Ö®å¸fùÚ@×Reè_x0001__x0003_xgÙ@~'u_x001B_mvÚ@ó.çÙ@¶_x0003_æêÙ@òjmÌUÙ@_x0006_G]óO_x0016_Û@_x001B__x0011_%5Ú@{}H0_x0002_Ü@î÷¹_x0006__x0016_Ú@qk´'_x0017_Û@¨[÷cÚ@&lt;ý_x0018_f5Ú@Ú¬áÅÅÚ@Û _x0002_Ñ_x0006_Ù@Fd¼_x0003_òÚ@[×Óï2îÙ@_x0011__x0008_ÜR¹ÝÛ@èÙ4'ßpÚ@HmZ~_x0006_ÖÙ@êÁ¾¨×_x000B_Ü@¢½_x0013_¢jÚ@¥Ûè÷8ÄÙ@ÉØ|öÛ@CMÞuRJÛ@%V)W	ïÜ@µ:6Òì¹Û@ÛÌxöØ@2²àÄòÚ@¨h_x0011_êxÚ@q{!&lt;zÚ@ëSþ6NûØ@QÌòó÷ÍÙ@_x0003__x0005_D¨_x001E_ÃæÙ@ÞOþÚ@Óü×ÄÖÛ@ÞK;ÈõwÙ@P_x0002_åM¸ºÙ@~_x0015_Þ«1_x000D_Û@ù÷&gt;yÞÛ@pö_x0014__x001C_ Ú@!OÉhÿÚ@%*m¼+6Ú@_x001E_3Óð^õÙ@_x0018_¢jY¯Ú@³&gt;ÔSþÙÙ@ \#á­Ù@Q*ÖØnÚ@¬ýd_x0013_Ú@¿®ÃcÙ@dm'ÕðÚ@à[0xë{Ú@/7±°P´Û@à^_/"©Ý@'ÿ9¤ÚÚ@¢ÌI_x0005_ Ü@áöñ_x0004_3Ú@_ÒøÇ_x0018_îÚ@2.2OÔÛ@_x0013__x0001_ÐGáÖÚ@Ô_x0015_15U)Ú@çÊ?_x0015_úØ@8÷¸P_x0011_­Ú@S4-A¶MÚ@³G_x0012_Î_x0002__x0003_ÂËÚ@¾@â	ÊÙ@Øà_x0002_ÚÛ@¬åª_x0001_Ú@øûê_x0002_É_x001F_Ú@é3x+äÚ@ÔCËs5Û@ç&lt;+_x0015_Û@,,?)üVÛ@_x000D_ë&amp;Ø¹WÚ@_x000D_½,t±Ù@HØ7ãÙ@¶dÊ;:Ú@ÁTzt¥ÎÛ@DÞÐ ´ÑØ@Þá_x0018_Û@V×_x0005__x0017_ækÚ@Ø_x0015_UjGÛ@¦ü.ûÙ@_x0004_Å_x0004__x0010_¨Ù@DÏá&gt;]Ú@höI_x001A_[¬Ú@6Ø{= Û@_x0004_ÈâH?ÁÚ@Þ_x0019_ö_x0014_ÊÁÚ@­bõ{ÀÙ@¦×¸ëk_x000E_Ù@©È}ùZÙ@gïûÃmSÙ@_x000E__x001F_¡âÚ@·_x001E_^_x0008_ÐÖÙ@®®ÕÅ]Û@_x0002__x0004_ÎÝ­Qð_x0004_Ù@ùQ_&lt;õÚ@ªDà=~Û@ _x000C__x0013_qÙ@rA)øvÚ@q9QS6_x000D_Ü@t«^v_x0001_Û@R+_x001A_ê$çÚ@¶Øuîx0Û@²xR_x0001_§Û@N_x001B_0IIÚ@_x0007_^_x0013__x001B_®_x001C_Ù@1"¯!ÿÖÛ@Æ;$õ~Ú@´'_x0018_^Þ±Ú@é_x0005_cÓ_x0001_Ú@_x0002_H{_x0002_àÙ@_x0012_@@T±Ú@rc_x0011_µwÛ@ºÒ£u	Û@Î½áÙ@/6v_x0002_Ú@_x001C_§RGÒ_x000B_Ú@³µc½i%Û@(î[SpúÙ@_x0001_&amp;Ú{_x001B_Ú@*mÂÚ@ä_x0013_[Ô:CÛ@9eF_x001F_gÚ@­ç_x0003_yÆÙ@{¥Á_x0007_?Û@Ã3_x0001_«_x0001__x0002__x0012_²Û@S²ÐJï¿Ù@%RÞðiÛ@C*XÜ	Û@þà¶ÖZÙ@BK=Ù@ä+(äáwÙ@_x0016_ß_x000B_¨à$Û@æzQÔ_x0017_Û@Ù4gI_x0010_@Û@´_x000E__x001F_ÈÈÚ@ã8»æ_x001F_Û@'0RÄÚ@"a¶_x0017__x001C__x0010_Ù@_x000B_¬¹âIÚ@:_x0006_+Þ$Û@KÕ;Þ,{Û@M&gt;õ_x0008_Ü@u_x0014_^YÔÙ@ÿXû0ÚfÛ@"ÿD_x000F__x000C_Û@*#f®e_x0014_Ú@cT¦Æ·Ù@c_x0013_ËËm1Ù@H8(JÛ@ÏÕZ´j_x000B_Ù@&gt;_x0015_e_x0005_ÝÚ@_x0004_ÕEÈÚ@â¸J¬|Ù@0ÌGïfÚ@T_x000B_/_x0001_Û@ào´&amp;_x001E_ØÚ@_x0001__x0002_è*bî­Û@_x0015_¥HhÌûÚ@Rp,ÕWÛ@_x0014_|x¿×ÜÚ@ãÆ´'Å³Ù@3Ø°_jÚ@Ùu§k­ØÚ@_x0007_!ÈÓÚ@(&amp;'ù»_x0003_Ù@i_x001D_	ÄûÙÚ@ãiHÖ?ãÛ@_x000B_wâ¨wSÚ@CÑE_x0006_r'Û@_x0003_GÄeÏ\Ú@Ã×¡K¦Ú@ÉìwÚ@ì&gt;wBÀÚ@@k_x0003_N4Û@SÍ¦ïÔ_x000B_Ü@^&amp;ÐV2ÐÙ@xû§@\Ú@g"_x0006_®±»Ù@Tx#Ö_x0013_Û@eë_x001D_Û@ÑIP¼BÛ@¶Q_x000C__x000D_Ë2Ú@:Gs_x0002__x0002_/Û@¶z¿á?Ü@_º0¨¨ªÙ@Ò¹´EÚ@*Xjö¯ÓÙ@[_x000E_¥\_x0001__x0002_GÙ@¹dÑ¾Ù@ÛëÑ9+Ü@¤_x0016_ÿ"_x0006__x000D_Ú@&amp;öJÌÿØ@¿_x0011_Ä¶Ú@_x001A_r9_x0012_xçÛ@ò5cò_x0012_wÚ@bî( ÒÏÙ@:8pcÿÚ@+­¿âÚ@_x0005_"×ë_x0001_tÛ@_x001A__MÉæòØ@Jº)FsÚ@±ò¸71Ü@NlpbpÚ@ÏqÊ¼9Ú@Á´\Í·Û@éMÌÛlµÛ@¡cä#ú;Û@ýû­åzÚ@g~±@V~Ü@'h_x0007_Ï?éÛ@__x0018_JFZÛ@xÝ©"¦÷Ú@[Zl÷ÒÙ@7NøÆ¯ÁÛ@:äÙ@ûZÛîÕÚ@øòpTNáÛ@ðÙòëÙ@mßæ-ËÑÚ@_x0001__x0002__x0001_o¶B_x0004_JÚ@lÁ_x001B_ÿ_x0007_$Ú@÷sKEÃÙ@{}Àñ_x0003__x0002_Ü@¯«àyEÛ@¥s_x001A_ÒÛ@Ì&lt;#!TÛ@Ø&lt;PU$Û@ò"7È«WÙ@Ô±ï¥Ú@±`_x0003_a+­Ú@o_x000F_Q´Ù@à_x0017_î^1ãÙ@úäè.ëÚ@CiSÆ_x000E_Ü@m_x0006_fZÛ@#jª_x0010_`Ú@Èn±1'ëÙ@(Ë'6A·Û@fçx_x0013_#yÙ@ø_x0017_'þKÚ@Z×oo{Ü@'ÖZC/Û@½â ìíØ@Õ@p¥åoÚ@J4Á_x000D__x000C_Û@ç_x0017_LñÀÙ@*gO_x0011__x000F_Ù@Ã iDÜ@\izÂîíÚ@×#_x0018_\²Ù@µÃó^_x0005__x0007_Ú@á×Vr"Û@z?£ Û@rÊ¨;_x0019__Û@h_x0012_Í\^Û@ïûRLüËÚ@TBkÙ@3_x000C_®_x001C_ª}Û@'õ¬sXÚ@ºC_x000F_¶ÑÙ@©Â¿jo_x0014_Ú@_x0013_²=_x0014_2ÐÙ@_x000E_y/E]QÚ@_x0006_ô9_x0016_#ÏÙ@ë´	Àaä×@8'!1mÕÚ@ùLî_x0006_¢Ù@ßñTÄü¦Ú@àÖÕO7Ú@_x0003_©:Å0Ú@*ÀH-«Ú@3kbU_x0010__x000F_Ü@Y(\Û@PsQì&lt;Ú@ùÿ°¢Ú@\E&amp;_x0012__x0018_Ú@ôæ²èYfÙ@fs_x0011__x0004_ãÚ@_x0014_³w¬·ÔÙ@ÏBU¶_x0015_EÚ@_x0001_V7k_x0002_aÚ@þý\Ø¹FÛ@_x0001__x0004_i-ÓD÷Ù@Þ_x0007_Q#óÚ@ãIDïÙ@Ø¤ëDó$Û@è_x0017_´_x0018_ÓÙ@³Q§]U¹Ú@rZ[ÈáÙ@¹Y)ø.Ù@ForwÚ@_x0018_v_x0002__x001B_Ú@·_x0003__x001C_§ñ}Ú@½¾¡_x000F_ÒÚÚ@±_x000E_iÝ(µÙ@î\°VyÀÚ@n_x000C_´aÛDÚ@éºaáëÚ@_x000E_ï_x0002_ÈPèÚ@öXÄÑ_x0008_ëÙ@FªÙN¡Ù@±¬N_x0002_(Ü@ýa2¾íÐÙ@\t)«Ü@9økåÚ@ÆCÅû_x0001_'Û@í&amp;úaWÛ@ìèKÐ]tÙ@ÿVå_x0014__x0001__x0002_Ú@0¥õI_x000D__x0005_Ú@C_ìSsñÙ@á8Q?ü¤Ù@}2¹#Ù@_x0017_ÎÈ_x0001__x0004_:iÚ@_x0014__x000D_0VaÙ@ÍdÃÖìÜ@q_x0016_ê_x0001_ºÚ@_x000B_ª_x0005__x0003_âÙ@Ó_x000C_tñ_x0017_@Ü@RGð_x0005_9Ú@°_x001C_¾QÔàØ@(À¬îAIÚ@ð$½v_ÊÛ@'¦«c2Ü@_x001A_:'åYÛ@¡a±P&lt;Ù@_x001E_käkÚ@*D_x0001_ûðÙ@qI9FÚ@7¥*ãÖMÛ@&amp;:ÊøGÚ@­r_x0019_¹Ú_x0014_Û@ª_x0013_pØGÚ@?¦/~^Û@_x000F_¼MûåÙ@5Ã¥6µÚ@ý~¤_x0002__x0003_«Ú@_x000D_öºQÁ(Û@1Û Ó[Û@hÞ0ÇtÙ@¥_x000C_ ËÛ@b ÖEF¦Ú@b©ª¿¸fÚ@×ã_x001D_ÌÛKÚ@Ã9¿÷î|Û@_x0001__x0002__x0013__x0017_Ùæi|Û@85}(êÚ@æ_x0003_´k_x0006_Ú@|_x0007_ËÞ_x0017_Ù@ßy&lt;½IYÚ@ôë¿LÔÚ@úªc7ìØ@_x001D_âK5æÙ@6eN_x000B_æþÙ@ã`ò®¶Ù@M_x001E_?áSvÚ@0E0ÞÎ,Û@©é)á¹|Ø@ÐÁz×Û@*ãuz&lt;.Ù@¨ãÂ&gt;_x0010_»Ø@ÜsÃòMÙ@Á_x000F_¡B5Û@u4MeËùÚ@	²´îØ@|0ìüÌ_x0005_Û@páz£Ú@ñ)_x001C__x0012_ÂÛ@_x0013_×-ýÚ@ î/o³_x0007_Ú@é_x001F_x_x000B_ï%Ù@¼QO@2ÀÙ@,­l_x001C_Û@ïÄÉM¯UÙ@Å_x000C_n _x0004_¤Ú@_x001F_/&lt;s_x0014_Ú@pö_x0003__x0004_&gt;NÚ@Ý1_x000B__x0001_÷Ú@=lÜ$_x0002_Ú@©¤_x0013_`_x0010_¤Ù@â&gt;*ÑØWÜ@»ØTY_x0008_Û@5WÁØ@q}Æi:_x000F_Ú@Dì_x0017_¦8Ù@_x0005_U¶íÚ@'UCµ_x0002_×Ù@Æ_x0013_g½3Û@ý_x0008_Q_x0015_Ú@U?Q_x000F_3·Ù@_x0018__x0003_¦kÜ@s_x0007_IóÚ@ÆÎ{_x000E_Ú@Á¡Ð_x0001_gÚ@@_x000E_ÅÆôØ@_x0019_MW_x0012_ÃßÚ@¿àÓ´GoÙ@¡%_x0004__x0001_èßÚ@B_x001B_#¥xÛ@ÕÕ)ZãëÛ@WÚ¢_x0013_XzÛ@=÷l¨_x0002_¶Ù@L*+¬ÀÙÙ@ù(ªû¬Ù@p_x0011_*^{QÛ@h´xNÛ@W&gt;_x0018_¸ÓÚ@_x000C_|¢Ã³Ú@</t>
  </si>
  <si>
    <t>638417511c3a5183cabe7785690cc86f_x0001__x0002_ê%ü_x0018_Û_x000F_Û@ÏÙAÅÀÛ@_x001E_·D¨_x0018_Ü@7%ËªåØ@v{_x0016_q©Ù@ëõrntØ@Å¬¶ç_x001C__x0003_Û@+.¶ùÓ\Ú@8ÆwhéÚ@4§nµLQÛ@)±ë_x0003_éÙ@4ºå´R5Ú@.î¼õëÙ@D3QÆ_x0002_¯Û@ÙOK7ÀéØ@E®0·Ð_x0005_Û@¯2­_x0011_=Ú@p_x0016_9*Ú@_x0017__x0002__x0002__x001E__x0010_Û@ê×º¤Ù@Bv¸_x0017_ò²Ú@Á_x0014_ìÙ@tÕF:íÏÙ@´_x000E_I±»«Ú@_x0008__x0013_åíÛÚ@5Cý:øbÛ@ßØ1_x0006_Ü@E_x0003_ïÐØ@_x001F_Nð_x001A_IOÚ@¢ÄQÚ@_x0005_An)ôÙ@k°}_x0007__x0001__x0005_cvÚ@W_x0005_­7¥Ù@_x001B_+Jö#®Û@¡|YïÄÛ@T§Ó2oÇÙ@_x0002_´ø31ÖÚ@ý¹Ñü)_x0017_Û@^CÛÚ@«£ï57dÛ@ÏÓ¯=&amp;uÛ@T3¸Ú@V°Ç&amp;ºÜ@V`~mHÚ@_x0014_`¶c³ÅÛ@yóæé;_x0006_Ú@åëo_x000C__x0018_Ú@P©_x0016_Ö£fÛ@_x0014__x0014_7¹Ù@_x001B_õ}Í½vÙ@D_x001E_ÈÐÞcÚ@QÅ²_x0013_ô_x001B_Ú@0opæIÚ@àg+_x001E_}Ú@\¨_x0004_¥©ÄÚ@°Àx{%¥Û@©§LÒÚ@(b_x000F_«)#Ú@íu3KåÛ@Z,ìÚrÛ@'ò_x0003__x0011_ÁáÙ@NÓElÓÙ@SÆ{Ù@_x0005__x0006_ÐPñ	­Ù@dû1_ØÎÚ@7Þ_x0006_SïíÚ@ô3w=qÚ@ìlàÊ¸IÙ@_x0001_*_x0019_fÒ6Û@Áv_x0003_=+Ú@Éõ5_x001F_à"Û@ê/\¢,IÛ@5Ä _x000F_¶Ú@­Â_x0005_:Ù@X¥6YÑ_x000F_Ù@¡úü_x0010_"_x0007_Ú@ES_x0008_hBÛ@Þ|,¼?Ø@ºÞµ1ÔÛ@VF_x000F_9ù^Ú@CÈµÚ@úy_x0002_Ã]tÜ@Ù_x0005_ù­uÚ@9Y¯_x0014_¬Ù@þ)%¥í+Û@ôê,ÔßøÚ@S`óoÚ@9cO#Q×Ù@eÙqÊ[Ú@_x0001_=s5æÙ@H®ÙÙ@»=_x0004_MQ]Û@ÃèlS+Û@Êí£_x0017_Ü@_x001B__x000C_È_x0002__x0003_h_x0015_Û@_x0012_\4_x0018_þxÛ@´_x0004_4oß3Ü@w_x0006_Z_x0008_f]Ü@_x0017_ÍE¤üÙ@î­·/²Ù@È_x0006__x0016_ÈJÚ@M,_x0010_37Ú@?}~¦GÚ@´¿_x0018__x0002_cÛ@_x0011_[óç_x0001_Û@×À_x0012_å&gt;:Ú@$bAe_Ø@ç_x0018_P@cÙ@_x0015_÷«¢_x0006_OÚ@_x0006_ÙPG¦%Ú@_x000B_üÇÞÙ@z6z0µôÙ@¼Ê_x001F_¥Y1Ú@sÁ¦µÚ@Ð_x000B_!_x0002_÷BÜ@¬¦H_x0014__x000C_Ù@ÐG&gt;ºÞ_x0019_Ú@.ÀßL&gt;Ú@L\É§$hÚ@=rà)¤Ú@Õ4ó1Ú@4:mY4?Ú@vî&gt;_ZÃÚ@_x001D_ë^"¡Ú@Ò]®!híÛ@nE_x0015_ÆÚ@_x0002__x0005_HÞf3_x001C_Ý@ÙV²_x0001_aÜ@Ër"!_x0004_QÜ@_x0004_9è¥-Ú@\ÜÖ¿é¸Ú@¯÷\¬·ÙÚ@åEx¤¹Ú@wLÎÃ];Û@GfÎñùëÛ@l__x000F_ö¢Ú@¬@_x0005_´`ÁÚ@Q~¤7!ºÚ@çmT_|UÙ@Q¶¤_x001E_Ñ³Û@4ü5	Û@Ð¶RºÍÙ@_x0014_lCöÙ@w%Ïbö_x0010_Ù@_x0007_WÄ#¯1Ú@Ê¯Ï,4âÚ@_x0004_Ñ¨_x0013_Û@ÈKÿÑ_x000E_Û@Ë8ø³ÄkÙ@ÃöÌtiPÚ@#èd_x000F_jYÙ@G_x0003_ô_x001A_fîØ@¾nØmÏÙ@.p®&gt;­Ù@Ô2§¥Å´Ú@_x0019_&amp;LJ]Ù@üªØ¡×"Û@jà_x0006__x0002__x0003_@_x0012_Û@ÆS_x0005_v=Ù@¾ÕÖ6rÝÙ@¬@_x000F_§[_x001E_Ü@ú²p\Ë·Ù@Åâ%ªõÙ@CQ_x0007__x0008__x000E__x0003_Ú@ØÂÐ_x0001_PJÚ@y`£è_x001D_Ü@_x0007_Û¥=Û@_³gaÙ@ã³ÜèòÝÚ@Ï°_x0005_iKÙ@L_x0002_oo¯Ú@â9KLÝaÚ@oá_x0006__x0014_Û@ÒvVàÚ@&lt;@×Gû!Û@8`_x0001_K.6Û@®_x0016__x0012_`_x000B_Ú@4Ê_x0004_/Q&amp;Û@_x0018_¼_x0012_QcÛÚ@H_x0008_§Ù@;Å3ã^´Ú@.ãäQm»Ú@²º_x0011_äÆ_x000B_Ú@´ÕÎx©Ú@êe h(Ú@Di8Õ_x0007_Û@~cÅ$m;Û@n³|:Û@¹Ë¨p²ZÜ@_x0002__x000C_+åÒfõÁÚ@`ß­},RÛ@4_x0001_L_x000B_rBÛ@¦[ÂÿûÚ@ó_x0008__x0013_Ó¢°Ú@ïáÊ Ú@côç@_x0011_Ú@×@_x000B_^+­Ú@^÷VÝWCÙ@Á[_x000F_ÓaÉÚ@nÂÚ_x001C__x0014_µÚ@èÙ£Q (Ú@Ä_x0006_;_x0005_²Ú@	Å_x0002_õ_x0008_Û@bÚ`Å³Ú@ZA=Ö;ÎÚ@E¨_x0007_LtÛÚ@ÔìÊC÷dÚ@Û_x000E_#¨_x0004_3Ú@ _x0013_ÀC_x0014_@Û@ËÚëÐdÙ@4`x_x001C_÷ÅÚ@®Ì2joÚ@è.ÐèAÛ@À?b_x0002_«FÙ@#"S_x0016_¬Ù@5ÜR¸Ù@_x0003_I_x0003_ß@ÁÙ@&amp;5í/DúØ@Q9Y_x0015_HÚ@%rpó¦UÚ@j6D_x0002__x0003_z#Û@_x001A_ÆLß#Ú@¿Ýå$BÜ@\_x001C_[kTÚ@_x001B_Q_x0019_áÝ^Ú@Çþ´BÐûÚ@}YîßÌÅÚ@ÐöZmÜ@SÖÍÍìüÚ@fcL_x0012_ù_x001D_Ú@H1+&gt;_x000C_Ø@fHéJ-bÙ@¬_x0001_ÞLq6Ù@XPû ­Ú@½_ôí!_x001C_Ý@x¶V·7oÛ@´¿ÔØÚ@~_x0019_ß_x0011_ûÙ@-0_x0019_*Ú@ÐïÄgHTÚ@i¢_x000E_ï_x001B_,Ú@ÊF¬pÚ@¯é_x0006_UCüÚ@êë¸l(ÑÚ@í¾ª*TZÛ@ÃýâÚ@2p_x0002_N_x0007_Ú@_x001B_¿ÝõÚ@~º_x0008_ÅÏªÚ@Æºè¹2$Û@£_x0011__x001F_¯_x0001_Ú@0'¾-§Ú@	_x000B_Ó ¸ØÙ@ÿz´A7£Ù@óÏ4ïÛ@,¯=_x0017_DIÜ@lE¯_x0002_!ÂÙ@ÓVÂøZÚ@é øq_x0005_Û@nZÀ5£6Ú@e_x0017__uÛ°Û@L_x0017_ßUÙ@MªFk3ÚÙ@_x0011_'ñ+Û@³EWDÚ_x0008_Û@|»_x0006_6Ø@_x0007_â_x001E_â6Ü@ÆÀ¾_x0004_£Ú@X÷;+Ú@¨ &lt;EÆÌØ@_x001F_ì_x0013__x000D_ÝÚ@_x0006_}¤a_x0016__x001E_Ú@Q¹º*_x0013_êÙ@Ì_x0003_ñé_x000F_Û@zEàb_x0002_Ù@_x0003_+ãìòÚ@-ïÃ&gt;ÈÆÚ@_x0007_íBóÛ@1»£rÜ@O1ê_x0015_Y¹Û@Ë_x000F_´D¡Ú@_x0001_`_x001F__x0007_0_x0004_Û@3fÇ_x0016_¢Ø@ _x0002_«_x0001__x0002_fJÛ@\n»ÊÃËÜ@ sq$c_x0008_Ú@½ë._x000C_¹Û@uv'_x0006_ÀÙ@_x0010_sÂÛöÛ@E¯ta_x001C_½Û@z:{`ÛÚ@]X¹»KïÚ@»Ï8UCÉÚ@¾ÃeHÙ@ÙõS×Ú@fÅk%ásÚ@÷ôòÕ?éÚ@òÔmÿÌgÛ@_x0015_ÄÞ_x0014_Ú×Ú@ò_x0018_¿á1¤Ù@|_x000B_T{³Ù@Üç¢´Ù@å__þÙ@zêÑ_x001A_­ÝÙ@â/óXO°Ù@ú_x0015_ácûÀÚ@_x001F_]@è_x0018_yÚ@_x0008_n(_x0016_;	Û@_x0014_eàL¶Û@%PSÙ?ùÛ@`â_x000D_cÚ@(7g°Ú@P	J5%_x0008_Ü@Kï;fõÚ@_îï²Ø@_x0003__x0004_}»ç«Ú@kèp¶zBÚ@À_x0012_æÆ_x0001_Û@ÿtiù÷Ú@ÑãPÍÈ'Û@è¡PÜ@Â_x0018_ÖaWúÛ@yÖ,Û@~_x0007_(~å_x001C_Ù@_x000C_×_x0002_/&amp;Û@OÜps1Ú@?_x0006_«g}Û@{_x0019_F2_x0016_¡Ù@².9úÚ@`àäxÛ@oGûÞ~Û@_x0014_ñeäe¹Ú@__x0002__x000B__x001C_(Ú@_x001C_Ò¢ôë_Û@Â_x000F_ÁºmuÙ@Æb_x0002_w§Û@ªA_x0005__x0015_áÜ@Ý¨/iöÛ@Ûpgý9éÙ@d_x0016_ÜR_x0002_pÚ@hSbÄ_x0004__x0014_Û@{¯û©×gØ@iØ¹Å_x0018_Ú@¡dâfäØ@:_x0017_¶W)ÕÚ@f+×#Ú@P¥_*_x0001__x0002_QBÙ@¸_x0015_*¤©Ù@Èß_x000D_ïÎ¤Ú@FF_x0002_«µàÚ@B¼ñðRÚ@xµFïÙ~Ú@ Í]vìÚ@*­2xñØ@rwà½Ù@_x000C_§¯ö7Û@¿Yx`¿Ø@pCè¦ÆØÚ@Ax_x0004_ LÙ@îpk¥Ù@ç_x0016_,ÆªÜ@°_x0016_þ_x0006_XâÛ@9¬á_x0018_ÅÚ@ö	_x001B_:þÛ@jqùÌt_x000C_Ú@`÷v¤_x000C_§Ú@N¼Ût_x0004_MÚ@'¦¥59Ú@ÐDçaèÜØ@_x000D_h?»ïØ@©ÞØ¾Ù@7W_x000D_Cä´Û@J&amp;÷V¡SÚ@Eî1Ì¡Ú@ÀÍÔËÛ@._x001A_I9Í'Ù@ö¥3Ú·éÚ@¥lÙ@_x0001__x0003_¹½§d©_Ú@ÊÝÇqøìÛ@_x001E_sX]ÄKÛ@.Ø¸0úÚ@ê_x0013__x0007_ëwÙ@_x0006__x001E_eæ_x0001_Û@~o&gt;)«_x001D_Û@ÜOk§uÙ@¦_x0012_nÏ	Ü@P4MÉ_x001F_Ü@ú)C_x001A_w_x001A_Û@_x0011_OÞ£fÛ@0sÂMâAÚ@ÕÃ?eá÷Ú@_x0019_1_x0012__x0014_]Û@4û¾«*ÏÛ@mU¡Í?úÚ@ß_x000B_±±èÚ@jY~¼º¶Ù@|á}_x0016_}Ú@nÇUÎÜ@&gt;A_x001F_0Ù@!ãñÄ#Ú@_x0003_±~åZ×Ú@QÞg(Ü¤Ú@ÿì-áýäÙ@íù3W	_x000D_Û@Ø2D+jYÛ@%s¹,_x0002_^Ü@ô_x000D_¥î»±Ü@&lt;)¶¡Û@äzôW_x0002__x0003_}Û@?}_x0006_:.Û@fjâÀiæÛ@O[ÙCÛ@b)_x001C_¸ÓÙ@[È&amp;d_x0015_(Ú@o_x0015_lâ§ÎØ@ù_x001E_%a}_x0003_Ú@U6p_x0013_Ù@txZ]_x0002_Ú@¢Ä/_x0013__x000D__x0011_Û@_¤[W0TÚ@º_x0012_ÖB_x0012_ÍÙ@¾pdÐ_x0013_Ü@C_x0008_wÚ@×[À'.øÙ@°_x0019_à9®¼Ú@hÊ_x0019_¶\Ú@_x001A_¶|:ä-Ú@£øFzÛ@j2jbòÛ@smpÆNÌØ@ÈëD{Ù@@ÒBÍ_x0001_Û@}_x001D_G­eaÛ@_x0001__x0004_èîçÛ@@_x0014__x0007_2ÓÚ@öÕÛè`Ú@	v_x0004_ÜÚ@Q¼ÿáÿ´Ú@çÍãY^hÚ@1Q¸óÙ@_x0001__x0002_	:_x0003_Ü_x0003_õÙ@BÄ4u»Ú@CÜÍ^µGÛ@*â¢ðÛdÚ@_x001A_§ï_x000F_ÎØ@¸/÷H¸Ù@0Ð&amp;L±Û@PNÖ²[Û@+_x000F__x0013_,¡Û@'½ÃCÜÏÙ@O:#OUÊÜ@0_x0017_Å&gt;Ä_x001D_Ú@ÊÄY5_x0004_ôÚ@d_x001A_ü Ú@Á#½}°Ù@¨üêÛ@&amp;_x001F_HÈ38Ú@_x0011_ÜÃ?;ÒÛ@_x001D_Yþ´;Ú@£Fñº/Ú@_x0005_Æ_x000F_,(Ú@TnÎÍ&gt;CÚ@.F[§g¥Û@:´/JØ@ÌnaÄ'1Ü@su_x0003__x000F_[Û@Î_x000F_ú}dCÙ@m©Î³ÉÚ@Rª_x000F_wdÚ@q%o°ºÚ@tÌ-IîÙ@[V_x0016__x0008__x000B__x0006_Ú@_x0017_m_x0014__x001F__x001B_ùÙ@.³jzùÚ@9¿V·Û@{	=xÙ@Õ¿_x0003__x0014_`nÙ@´á _x0019_½~Û@¶¡ËÙ@}7_x0015_9Ã&lt;Ú@ýÜ¯_x0011_=Ú@ô _x0003_9-&gt;Ù@¯U.½BÚ@`"wÅ_x0001_²Ù@|LØ§Ú@i§í±yAÚ@Å%_x0019__x0007_ØÙ@CP=[Ú@Ê°}DCÚ@_x0017_æwÓÛ@î_x000B_"WÃÚ@*¹(|lÙ@_x0013_^u_x0007_í%Ü@i2JÏ	]Û@Á_x001E_Øl+_x0004_Û@Óî^|ÎÙ@ªü_x001A_×7_x0019_Û@_x0003_bl·aýÚ@¼T±yÌ_x0002_Ú@2_x0006_9_x0005_ÒÚ@ÓÌqBÇ_x000C_Ú@q_x0018_éy_x000F_ïÚ@r_x0010__x0002_UîØ@_x0001__x0002_î_x001B_Ü&gt;_x000B_Ù@_x0019_÷½îÆ³Ù@©^Ç»ÝÛ@·°_x0004_ôÙ@i0æ@_x0007_PÛ@x¨e7Ü1Û@oqÖ_x0014_PÚ@úÛc_x001D_$Û@_x0001__x0005_³_x0017_(Ù@(Ê_x0002_´mÚ@uïF7)Û@Æ³_x0013_sÜiÛ@ñÎêêKÉÚ@XZ_x0003_*­Ù@±+g_x0002__x000B_Û@#%*ZÛ@Ö_x0019_~)ï?Ú@Ë¯_x0002_Õ«ôÛ@ßÓW_x001D_ß_x0006_Û@ôXóC*ÎÙ@{dDô1ãÙ@°_x0007_dMdÛ@;NbìMÛ@_x0019_òUjïÃÚ@ö_x0015_Íã/_x0010_Û@Ê/Ó_x0002_VÚ@Cÿ T_x0001_"Ü@Þ_x0017_â7_x000E_HÛ@ÏnÀÚ@Ñ{g×Ù@Ý_x0018_T¿ÖÛ@t_x000B__x0002__x0003__x0017_SÛ@«U&gt;ë¹Ú@¢£C=¦Û@ë}q»]Ù@Üõ_x0015_@Ú@YôI_x0011_GÛ@Gáí|n:Ú@7â_x0005_Ï9Û@óTÒ_x001F_CÛ@cN¡_x0015_Ê¼Ú@æ4&lt;MØ@Qµ_x000F_ãÙ@Çág¡WÛ@SRß¥-üÙ@á;þ?ü Ú@´K¬¤!Ü@U_x0010_9_x001D_³æÙ@%¹?D_x0008_ÃÚ@xÃPÛ@A_x001E_eñD9Ú@$äl_x0004_CíØ@T1ÚéÒRÛ@ö%0Ä¦_x0002_Û@Óí_x0001__x0015_ëêØ@_x0004_Îüq¾Ù@¶_x0007_á!êÃÚ@È*kzÇµØ@,ÁgbÚ@_x001F_kÅ_x0016_àÚ@³Ñ¤Á_x001A_EÛ@_x000E_ÕÅfã_x0010_Ú@¼_x001C_¦TÛ@_x0001__x0003_ UÉÛ@ïrñ_x0016_rÚ@ºÅøßGÛ@û#1ùÜ@2-)ìûÚ@_x001B_ªH*_x0005_=Û@sâ_x0001_8îÚ@[k!¨Ù@8Î_x0005_Q¯ Ú@GÖä}LÛ@÷GÀ§_x0002_4Û@®Ú_x001C_h³âØ@³_x0016__x000B_ÆÚ@»®ÓïèlÙ@²çäÒ_x0014_ÎÙ@9_x001A_&gt;ºÌÙ@Å_x000F_ ÀÚ@èÐ,ÂÆÙ@¯_x0018_Ã_x000C__x0013_Ú@&lt;_x0004_Ä_x001C_¤ÆÙ@e¢`_x001A_NÚ@d_x000B_zè_x0012_Ú@,'ª_x0005_X&amp;Ú@ÌæêWÚ@_x0015_Óé_x0018_ÓØÚ@ÿIuJ_x0003__x0008_Û@GFB'?_x000B_Û@±Õ:ËVÙ@f_x0007_§/&lt;Ú@_x0008_|+NµÚ@±»ÏæÚ@Tµz _x0002__x0003_ïøÚ@þ¼+`ðbÛ@»²a_x0019_õéÚ@oÊOhiÚ@eÐÝ_x000B_Û@´ÈÖ1Æ¤Ù@F_x0001_pÜµÙ@éE½=Ú@¥âeÙÙ@L®9±m*Ü@PÙì_x001C_Ú@®!o8_x0008_ºÜ@wp_x0008_ÁÄTÚ@IçjY~ýÙ@1_x0005_èLa®Ú@,XlBÚ@_x0002_7R8¼Ù@gÎf_yÛ@_x001F_N·_x0017_×Ù@_x0001_EÊ@Û@¨±Ú_x0016_Ú@ST½Ù@_x001B_²3%Ú@#°ö_x000D_¬»Û@(V_x0006_OÙ@áÇd_x0018_W_x001F_Ù@&gt;F®g_x0005__x0007_Û@¦ý÷*Ñ¥Ù@_x0018_´¸¡´ÌÝ@MèÇDìÒÜ@&lt;_x0006_KÄ_x0011_Û@ÒýìüûtÙ@_x0001__x0002_êeqìQÛ@6öÅÌSÛ@ÐQ+(¶Ú@9.í°wÚ@o-h_x0001_P6Ú@ë)£lædÚ@ÂM_x000E_ú°Ü@¼_x0016_¹çÚ@Hbh_x000D_tÙ@Ñ_x001D_®_x0012_¢ÐÚ@ê_x0007_"ñÏÙ@_x001D_ÈKÛ_x0004_ÈÙ@§x_x0011_-ó©Û@§P+FÒÙ@_x0004_uÌRÅÛ@YÖÖ&amp;Ú@qûV_x0018_q[Û@^k-'ÔÙ@_x0002_%¨dðÛ@å7´#Ù@ê6¹CÛ@mõ¶'CbÚ@JíÏ_x001D_'«Ù@â~_x0008_ïuaÙ@ÙdMØ%Ú@Ý_x0006__x0002_uÚ@_x0012_õ´×,Ú@ä&amp;OÒ¼Ú@à_x0017__x000B_´_x0015_sÙ@¸°_x0005_tµÙ@h_x0016_;\Ú@XwÖ_x0002__x0003_BÚ@U8ÂÅ¼®Ù@c[3_x0004_Ù@0øÈ_x0002_Ø@_x001B_Õal-MÚ@.X_x0003_eOôÛ@qËÚXsÚ@©JMÐÛ@âK5_x001C_bÜ@_x0008_á_x0018_y¶_x0004_Û@/Â$ô¨nÛ@{/j&gt;_x001D_.Ù@_x0005_§_x0007_dOÚ@ËxC[_x000E_Ú@àø_x0002_ý&gt;QÚ@íÓ&amp;h"Û@8RËÚ@ _x001A_âö_x001E_mÚ@H#¬m=Ú@Aº`_x0001_Ù@TïiFÏ5Ù@0z[¢Ø@PÎaµEÙ@úÊ\è7_x0014_Û@_x001E_,Ð_x0005_ëØ@Þd9wÜ@ÊÿrJÙ@_x0019_UkëíèÛ@7U¢ó¹Ú@_x0012_¹_x001E_ÜEWÚ@·säÚ@¥ä¯ËÙ@_x0001__x0006_d;qsaÂÙ@]ÛÃÁ_x0010_Û@ÖØ¸_x0010_+Ú@_x0003_Ô_x001B_2_x0018_-Ø@j_x0016_5ÊØ@/£lÇÚ@_x001E_$ë _x0010__x0016_Ü@­_x0014_å_x0017_Ø±Û@G*,kI5Ü@"ü_x0007_ð«VÛ@½sù.hÛ@¢ë9C_x0003__x001E_Ú@«_x0018_{C_x0014_Ú@ÔôF_x000F_%Ù@_x0005_pÐ]Û@»Ôj@ý0Ú@!! ªçÛ@Ç¶v3Û@2ÄÃ_x0004_¸_x000B_Ù@ðD_x0014_Ø_x0001_Ü@à(1&gt;_x0013_Û@&lt;N`{ùÙ@ÂÇB_x0002_Ù@lÉ&amp;·_x0013_|Ú@_x0005_6M_x000E_ËùÚ@@Í_x0011_P_x001E_Û@Å&amp;&lt;òÉoÜ@_x0013__x0012__x0003_5ÄÚ@O¹_¸d_x001E_Û@jÌ¦`Ú@ü_x0010_þ:ß_x001B_Û@_x0004_À_x0001__x0005__x001A_fÚ@Ý©_x0011_lëÙ@]lsLeÚ@_x0018_Ãê 3Û@_x0004_ÂL!ÊÚ@an_x000F_÷¤Ú@ÁäòùQÛØ@¦P".þÛ@×PåÛ@¡û ëÚ@Îg=µòÚ@v¤09HèÚ@Ãº;,5Ù@0_x0003__x0008__x0006_wìÚ@èZ_x0007_}?_x001A_Ú@Ì_x001A_ïn`Ù@*h_x001C_ì_x0011_Ú@5^TY_x0003_Û@_x0017_Æ	+~°Ú@ÝCW%_x001D_Ú@æÕ}]hþÚ@o_x0007_?ÆÙ@ô¿~\ÿûÚ@oån³0Ú@_x001B_ÿÁÐ'Ù@qÚü"&gt;ïÙ@_x0014_PtDÙ@P¿î_x0003_àÙ@g&lt;_x0002_j1kÛ@aÑÆADÚ@PÈµ_x0007_ÁÚ@ Ìî}IÛ@_x0001__x0002_/_x001B_^"ÿ_x0018_Ú@Êáç_x001B_Ú@_x0005_5iÏÛ@@"àÄ¦IÚ@?;8_x000B_¥ÞÙ@gò0_x000E_2²Ù@ÂsÛ@m7¢@_x001D_¹Ú@÷;Ý_x0012_ÑïÚ@ûî	_x0006_ÜÛ@C»b_x000F_êÛ@êv¬Ù½Ú@Y_x0013_Â_x0003_ÿÚ@²¿_x001C_bû'Û@,¹&amp;?(Û@_x0011_ó¿°Û@ÿvü0_x0003_`Ú@¯eêru&gt;Û@·)_x0008_UÚ@.ß¿GÇÐÚ@[Ù# ×Ú@N¶6¨´Ú@hXýÿÓÛ@t_x000D_&amp;³ÜÙ@¨_x0004_c]©*Û@ÊH¬Ù@¡åÅUÚ@&amp;°¢-§Ù@ÅÝY}q_x000D_Ú@Xÿ*ÇQMÛ@°»»Úý_x001D_Ú@IíWß_x0002__x0003_9ûÛ@a} 6iÚ@&lt;í_x0001_ÄçÚ@û_x0012_§fÜ@`¶yÚ@ÍÜjì|Ù@x¿¥rK5Ú@ð(\#°ÆÙ@_x0013_+8Ä²øÚ@Ð;Wo¤Ù@©Ó_x0001__x0014__x001E_Ù@Ç#n¼§Û@¤*ÓovÛ@¼ÌF/°Û@*_x0016_¤)ÏÛ@¾ù9_x0007_b\Ú@¡_x0015__x0008_&amp;KwÚ@­ñ7ÓÚ@ü'¹	Û@"Õ._x0006_«ØÙ@ò½×QÀÁÚ@OÚÚ	Û@z(rúdÚ@%èFÔå_x001B_Ú@w¤ìÜ_x0004_Û@Â|_x0006_æÇÚ@K)¿ïÚ@3	r±mÚ@ ¼_x0007__x0015_bÛ@(,Î¦J@Û@#ôcS÷Ù@£÷b9vgÙ@_x0003__x0004__x0013__x0018_°{Û@uªot;Ü@ùö­Øß/Û@/WW_x000C_0Ù@ºØ_x0011_ýÚ@_x0015_w_x0007_xò¦Ù@ä7æHëÚ@&amp;î_ëhÚ@V_x000B_®o&amp;_Ú@µì÷_x0001__x0002_ÌÛ@ôdiÕP2Ú@º®1_x0013__x0014_CÙ@_x001A_ßéoL¹Ù@sñ_x001F_à_x0008_´Ú@¥¤'ÙØ@\x:K_x0003__x0014_Û@U±¬NÑÚ@Ä_x000F_gBÚ@j{Ïg(Û@´FbÆ¤GÛ@(þiÑ_x001B_Ú@EJl¬Ú@í	¸Ü¬Û@9_x0002_Ý}{_x001B_Û@#Kwn§_x0008_Ú@d|8×Ä9Ú@+	¬M$PÚ@{ðo_x0012_¢ÞØ@À9Ù¿©Û@&lt;¤_x0005_ÿhÛ@äf§EÛÜ@kS8p_x0004__x0005_ûèÙ@yRhöß}Ú@­H©Z`3Û@_x000E__x001E_qÖÊäØ@S¾ÊO8Ú@©«1êºÉÚ@6|C¡"+Ú@þÚñ±È+Û@0_x000D_7^èÚ@9÷ _x0004__x0014_4Ü@Ô}DÓ^$Ú@,áïçi7Ú@ýÝà_x0003_zÙ@ºÓOEÜ@_x000D_'_x0007_Ú&lt;DÛ@ä~¥ÂÚ@ðx:C3Ú@I\[_x0001_É_x001D_Ú@#ý_é|Û@_x0018_Bù,(äÙ@Ä­0_x0002_~åÙ@(d_*ÕÚ@H_x001A_~[ÑØ@µ0²ýÿuÛ@©A¹ë[jÚ@µkMl_x0001_Û@4l_x000C__x0002_aÙ@óû_x0016_Û@_x000E_bÒZúÏÛ@«&gt;OZ-¡Û@P?¢öÛ@sºÒ14Ú@_x0001__x0002_3_x000F_ßP³ÎØ@&lt;i×QÙ@]m$Ê3Ú@°à¢ý§üÛ@M-_x001A_Ú@N_x001F__x0008_G§Û@&amp;®k_x0019_LÚ@2~füýyÚ@¬ÎÃ&lt;¶Û@¹D_x0017_Ò_x000B__x0003_Û@GãGýdÛ@'W_x0004_­Ú@Û³_x0010_H_x000B_ýÛ@ùé¥?íÛ@³ÂÐìØ@ì_x001F_RäÛ@ï RÚ@HÊÀAwÚ@¡£&lt;n3Ù@ÌHDb_x0006_!Û@Yë_x001E_FoÛ@×´ßS,±Ù@O¹q­&lt;µÙ@{Bz_x0006_#Ú@ÇõV&lt;Ú@_x0015_¤içÄ_x0012_Ú@¿Ú÷QÚ@=qÈ¯iÚ@{URxþ¢Ù@_x0013_æ}K¤Û@Ý&amp;B%îãÙ@¨_x001A_)_x0015__x0001__x0003_ÑÚ@o}h.ÚôÚ@_x000F_4?¤SÚ@2e°:.ÝÚ@¸÷u_x001C_­¿Ù@­ï&amp;_x0008_¯pÛ@_x0007_dk_x001E__x0005_Û@R÷zí1Û@õ3_x0007__x001E_÷_x001D_Ü@_x0002_ÀOë_x0010_Ú@¢àoÚ@	ÿ+=eÚ@7E²?²:Ú@¦_x0014_E_x000F_»ËÛ@°õïÉÛ@Ð¦ _x0018__x000F_¾Ú@X¿lÂâ÷Ù@fÔÆtaÙ@´_B_x0017_VÛ@`¢p±³Ù@I:â4[ÙØ@FÈÒ´kkÙ@£	Ð_x0001__x001A_Ú@t÷ÊÄQÜÛ@ÀB_x0015_.Ù@¢¿#_x0015_¦&gt;Ù@TP_x0004_Ð_x0015_Ú@n¤",ï,Ü@_x0019_Ð;_x001A_Û@îcÊø&gt;Ù@µL¢Ð1Ú@_x0016_ÑBB{FÛ@_x0003__x0008_3_x0007_,.nîÙ@?_x0017__x001A_&lt;Û@¦Iz´½Ú@,è»_x000B__Û@&amp;É_x000B_ß(Ù@q5Íö_x0014_[Ù@ç_x0019__x0008__x0007_EÛ@NëkáNÚ@dR,}ãÜ@÷Ô3_x0017_wvÚ@1+_x0016__x000D_Ù@ï Ë ËÚ@[_x0015_aØN,Û@ºqQ©_x0005_ÊÙ@2ÙíkäÙ@_x0004__x000D_§æYoÛ@åxmC_x0001_ÙÙ@ªÎ_x0014_×BÙ@¡_x0003_,VåÚ@_x0008__x0002_ï7Ú@ÅBÍ6ÿÛ@_x000C_³LÄ_x0019_ÑÚ@ø3ÞÈÿ÷Ù@ñ_x0002_o_x000E_ÖùÚ@pÍ¡Ù@oÄù?¶_x000E_Ú@×0Ögd5Ù@ÿ=_x001F_G©¬Ú@Þ3.\O_x001C_Ú@P)¾ÛqÙ@ÜpSÔy_x0006_Ú@ó_x0012_uÃ_x0002__x0003__x0001_}Û@x 1ÀíÛ@ë_x0013_ÛûNÛ@ö¯R /Û@\E_x0013__x001E_n¥Ú@_x0012_Ï,-ÜÍÚ@x²;~ðÚ@PLT¹aíÚ@o_x001C_W©_x0019_Û@èNý_x0019_d~Ú@Òæ¡_x0013_w£Û@ù;ä^­õÚ@¨Î©ÚòÕÛ@_x0005__x0007_Þ#ËÙ@7ïÔ_x0002_Û@ìäKuaØ@_x0018_¤¢	Û@cäð¹ÚÛ@¸Ô %oéÚ@4H_x0013_{S_x0008_Û@Å_x0006_Ï_x0013_¼øÙ@_x001B_3m1ðÙ@Ï-¼»ÐÆÚ@2TH_x001E_'¿Ú@RVeð~Ù@YÐA"DOÛ@_x000D_MâSÙ@{ô_x0018_qÙ@ïÃqøÙ@Y_x001A__x0015_u_#Û@wðì_x0011_ÇMÚ@¹YÃ³ºÚ@_x0001__x0006_JÏÜ·jÚ@ds»Ô·Ú@&gt;pÃiàýÛ@_x0011_¯×_x0008_ýØ@Ä7a]W§Ù@_x001C_#N_x0002_Ú@¸#(_x0008_"ºÚ@_x0019_Ài!ã^Ú@Ç¾·P{¯Ú@'-¯_x0014_©Û@t¢_x0001_«kÚ@5ÿqÙ@mH_x0005_³_x0003_Ú@@~!)×tÚ@b_x000B_ô§ûÚ@ìP·ôùÙ@_x0004_fÍZÙ@/_x000D_µ÷­ÛÙ@©c®Ü%tÙ@2íìæÚ@_x001C_²åÙ@nn±vv`Û@NL_x001C_ðÒ(Û@{_x0013_aÓÞ_x0002_Û@_x000B_¢fçn_x0018_Ú@dEae¯|Ú@¦3ZQ_x0004_Ù@±_x000F_ÔyhDÚ@³&amp;ëKr!Ú@_x0007_#BiUîÛ@°]IØxÚ@X¡°$_x0004__x0007_â§Ú@Ì÷xh­Ø@MAqüOÛ@tHU§±Û@äçØI_x000B_ëÙ@Fc"ÔtÚ@SëÜ-õMÛ@±	9&amp;·SÚ@Õ2ãÉ_x0004_5Ú@_x0016_ú®yÛ@Q_x001C_Ë»PÙ@,]g_x001F_¤åÙ@[O¨5ôÜÚ@×_x0001_zª_x0006_øÚ@º¼_x0010_¤¹Ù@2_x0005_ñ^Ú@.tà¨Ú@_x000C_Ävyù»Ù@¤HJ_ô_x0002_Û@:M,Ï"_x0003_Û@e»(§Ú@ä:[V¢çÜ@¯Ù?ÐãÙ@6´Á_x0016_6®Û@_x0005_õö_x0006_Ú@õêëâ_x001B_°Ù@º§¨±ËuÚ@Át[ìØ@c¶Ú@ê$_x0007_ z5Ú@è]ÞðØÚ@º I¼¡Ú@_x0001__x0004_Q3Æ_x0007__x0015__x0007_Û@9ÃpáiñÙ@E°ªÚ@þL'â_x0013_¿Ø@-ò_x001A_È&amp;Ú@©®;ãHÚ@ä¹°®½ºÚ@îþ Ú@WÛ_GÆÑÚ@!ªÜ0Û@_x001F_ô»nedÙ@¯}5`_x0008_´Ù@Ù_x000B_(_x0018_Ù@?_x000C_îóÑÚ@R_x0002_d°Ú@±çM"_x000B_&gt;Ú@ÆÑ|`_x001C_Û@¤MÌÊ¾~Ø@_x001C_åÛø²Ú@Ê ¾çÙ@Y&amp;''?òÛ@8;?_x0013_ðÛ@ÂÝ¦½Ú@_x0014_»Z·+#Ü@Fî2_x001F_ð{Ù@X{g,Û@þ6ÌU÷Ù@ð_x0003_GÎ?Ú@#rw1_Ú@¯U¬å",Ú@Ýªú FdÚ@sU9_x0001__x0002_Ü@_x0015__x0003_^îY?Ú@9Ã´]ÊuÚ@ýW_x000E_"?Ú@ÝIU72Ú@ÔôÅÕÇÙ@i_x000C_,(_x000C_¸Ù@¤¤ØßÏ_x0012_Û@wÉo9)Ú@åñâ/Ð¸Ú@_x0015_Uè4Û_x001D_Û@« &lt;_x000C_Ú@_x0014__x0002_ë_x000E__x0019__x0004_Ú@©±B1Û@_x0004__x0004_3ÿÚ@Iâ3LÛ@&amp;_x0018__x001E__x0011_¼Ú@ÔMz_x001E_±Ú@W¾Ñ±µ¡Ù@Ìyuû©¼Ú@ðL@ªãÙ@n½3_x001F_µÝÚ@µÜ2µÚ@¦%Kt½Ø@áUrðÄÛ@×Ã6À;Ú@Ô4°­Û@Åz0_x0017_¼PÚ@r=ù¼UªÛ@_x0014_0ZkÙ@l³ú_x0011__x0004_'Ü@ff:zf2Ú@_x0003__x0007_3_x0017_@ÁÚ@¸4F_x000B_öÚ@k02àãÚ@_x001A_c_x0015_#¤Ù@#@íÚ@ç?÷¦2Û@LÚ_x0017_û_x0002_Û@ÿÄ_x001E_¹­ÑÚ@øÿÁ:¿Û@õ~8áëÆÚ@9ö{xêÐÚ@Ì_x0001_âøÖ¼Ú@_x001A_ZJ»Ì¸Ü@SZø½OÛ@Ó!KJ_x000E_Û@ÑWßO¦Ú@RÆftoPÛ@_x001C_5ZÈÛ@ ×·Ò_x0004_ Ù@ZFl¢ü®Ú@±8ó»{Ú@Ù_x0017_Ú_x0005_Ù@^DÛ@Ñ_x0007_÷Ù@ózýÜÚ@ÒÎo_x0006_p6Ú@¶_x001A_E_x0017_ Û@_x001B__x000D_³Ç_x0004_Û@Á§yfÙ@_x0015_ å·¿_x0010_Û@_x000F_Ä¥ªÚÚ@ä3¹_x0006__x0007_DîÙ@²ÈPø¡+Ú@ý9´ÑJ¸Ú@$ÆßlÜÚ@] þoT5Ù@µã¦ÓÙ@yH[_x0001_Ê_Û@JÚ_x0003__x0005_ÜÙ@M2è"_x0008_ÑÚ@_x0012_¾ã_x000B_½Ú@]Ü-4rÚ@7_x0004_MÃ+EÛ@å,û/»Ú@_x0001_DÇ$KÚ@_x001B_þ_x001D_Ñ_x0007_Ú@¦jéñÚ@áÕW«ßÚ@5o Ç4ðØ@ø_x0005_6Ú_x000D_Ú@úÃe%pFÚ@£uÛùEâÚ@6ÒÞréxÙ@PX_x0008_ÆÜ@_x0015_Òó; âØ@¸ØV_x001E_lÚ@Ê_x001B_é¯WÚ@~_x000D_Û_x000D_ðÙ@\X_x0002_p°Ú@_x001A_CTóìÛ@_x001E_?¦Ô»Ú@&gt;\D÷QDÛ@¹2ÊåcfÙ@_x0003__x0004_R¤çz.ôÛ@_x0008_Ü_x0019_®sÜ@í³nµ_x001E_Û@_x0001_Â"_x000F_}Ú@r_x0016_¤wsÙ@*$A Û@Ò_x0006_$Ä,Ú@àê`'mfÚ@«Õå¼Ú@(ì7_x0014_]6Û@h[_x000F_6Ð_x0011_Ú@_x000C_Ùxº{Ú@ä_x0011_Í_x000C_YØ@³&amp;6qk¯Ù@_5_x0008__x0019_b_x000F_Û@×o_x0004_;ÒÜ@veÞ~L&gt;Ü@¾U_x001A_ÈGÛ@gÌ_x0010_L~Ù@ÇñW_x0002_\°Ú@_x000F_°® EµÛ@U_x0015_ÑæÛ@\d%É×,Ø@ißZ4­	Û@r_x001A__x0013_Ga)Ú@?.þ.ÅLÜ@©%Ã_x0002_	ÙÚ@:¿×_x0019_ø¡Ú@µaî_x001F_:Ú@á_x000C_Æ/è'Ü@_x0012__x000B_y¤rÛ@Æ,_x0016_ß_x0002__x0003_"~Ù@C_x0015_äÐiØÚ@_v_x001C_îhõÙ@I_x0011_Öâ]iÚ@ÃSZ°_x001F_{Ú@´·99ìÓÚ@j_x0013_xØ@è¨L°_x001A_Ú@8Å³bBdÛ@_x000C_ªH;GÙ@ó_x001E_ÀQQZÙ@¤ hÚòØ@ÍNdæ)_x0007_Ú@aóÂ¿Ú@_x0012_(6êÛ@¿~ÙîÙ@§s÷¿+@Ú@},Of_x0012_Û@Åû,´R·Û@ÈÉq_x0013_y·Ú@ Ô9x Ù@_x000E_W6ÕîhÙ@_e"g´Ú@;N	8Ù@t_x0001__ÛöÚ@ù._x0003_£4;Û@Ù¤¿UìHÚ@,è¦çz_x0018_Ù@á¾w"ÐÛ@¥Ö_x001D_½Ú@Svmi$Ù@_x0008_ÝýIXÚ@_x0003__x0005__x001F__x0010__x000C_]_x001E__x0004_Û@ÕÉ%,}Ø@ëáàcÞ¹Ù@QÌÒ ÑÚ@_x0003_Ï_x0017_ù«DÙ@_x0011_^0o,âÛ@ñÇæÁÒ_x000C_Û@ _x0006_ÈÕáÛ@Ç4ð_x0016_¨_Ù@ànÙ_x0005_Ü@_x0004_Á_x0004_©¹_x0001_Ü@»²SÞ_x000F_Ú@¤£I®&gt;Ù@íÕ_x0002_áÙ@KÍb_rÚ@âæ"sÂ_x000E_Ü@é0c¥Û@T«!ëÛ@?r7X;¯Ú@_x001F_ÁÙÙØ@_x0010_{ê_x001F_Ú@_x0005_À^bÙ@á)0­æwÚ@¤j;«[Û@Vî_x0017_æáÛ@0Ìø[LÙ@áÿ._x001F_W­Û@Ê¥_x001C__x001E_Û@k\µ.1Û@@_x0012_ô1Ú@&amp;Ó_x0001_+å_x001F_Ú@r\_x0001__x0002_xöÙ@öm(ô9Ú@¼røÒ;Û@¦Ú&lt;þÂ_x0010_Û@jò¦ô´Ù@Þ)í]XìÙ@_x000F_;Q_x0008_6Û@!Yì_x0014_RÜ@	mXE_x0001_ôÚ@ß, _x001A_#Û@ab¬AªÙ@{_x0006_Á@uÈÛ@&lt;aÿÄ%õÙ@6RY_x001E_ðÚ@ÿýÜ\ª_x001E_Ú@]e(GãîÙ@Giç_x0018_¬Ú@&amp;Ns7ÛÚÙ@5üzî_x000F_Û@|îÏ_x0013_Ú@_x0015__x0002_x§Û@õ'ÉøÔ$Ú@×ô¹¨¹Ü@]hßÍrÃÙ@K:[ÅïÚ@ø9-.ÃÙ@_x0014_ÄtíÚ@«Vòú_x001B_Û@¥Y	»®Ú@F}ô_x0001_´Ù@i_x0005_Y¼öØ@ÂTaÅ_x001A_Û@_x0001__x0004__x001B_z_x0002_áÏÙ@Ôe}õóÛÚ@´h_x0003_hÚ@ÏhìZ2JÛ@¦ÑåÏåÚ@[èRJÚ@]P_x0006_)½Ú@Q/#%üjÛ@_x0002_ÚñµÖÛ@Ë_x000E_Ùz1Ú@hÛíØ@ô`/æÚ@ÿE)¡e¿Ú@Ö7ò_ÎãÚ@3èDÆu¢Ù@r_x000F_êù+Û@ÕCmt\Ú@®¯Ò£ÀÚ@åÀø`0Ú@-9t÷ÀÚ@£Í-zKÛ@+º÷Ü@_x0007_T&amp;4ºÛ@ð.õîçzÛ@[(¸tYÊÚ@ý&gt;(æèÛ@E6ä(xÚ@ËµXè1Ú@YÏ_x000C__x000D_xÚ@#u&lt;_x0015_Ú@÷_x000C_Tn!&amp;Ü@®J _x0004__x0005_áÚ@p·fe"_x0002_Ü@UM_x000E_/þ_Ü@»7HÚ¥!Û@`Ù$Ñ\ÅÚ@SkÁ_x001F__x0001_Ú@0§_x0007__x0006_PÛ@rùÚDøÙ@CÂGÚ@ãjYÊ%_Ú@Mpjë,ÉØ@hÉÂïKÚ@]¶ÄñØ@y¿¿ò4ìÙ@_x0013_G¡ê_x0006_Û@\µ&lt;¯µÙ@\?._x0005_rÚ@^_x0002_Ù@ÄpVZî$Ü@ùà¶Ú@Z]ß­WÛ@¦_x0003_:ÌrDÛ@,FE_x0010_óÚ@_x0002_Ç_x001D_³_x000F_qÙ@X|ÕepIÛ@xf~Åç×Û@^¼ú?¤;Ú@áH_x001C_|L±Ú@f6å_x0008_ÌÚ@À@B_x000F_Ú@üX¨dÚ@Øtê×Û@_x0003__x0004_Òs$ÆÓ³Ù@Ûý_x000F_ëÛ@ÏÃ°Ù¹ÜÙ@r%_x000B__x001C_êÙ@@_x0005_­bnÑÚ@¥|»¿Ù@íÃnÜ@aïå_x000C_¸Ú@9ë»SbÙ@°¶:KF_x000B_Ü@-Í#ÀÛ@-\¸°c@Ù@_x0002_æW÷bÚ@3¸Ú_x001C_À&amp;Ú@ Æ$.Û@(ÉcªY_x0011_Ú@#¦³JLéÚ@_x0001_§b¯ä~Ú@uIgÑz~Û@3_x0019_vóÅÌÙ@Ù&gt;Ë»à_x0001_Ù@,ô©XÝ@(_x0013_#OdÚ@³j``ÅÕÚ@¡é%¢FïÛ@_x0001_IQòÉ÷Ù@þ	3ÉzÙ@Ô8_x0008_ :Ü@bMO56-Û@Çó¢ôÓµÙ@V=_x0016_EÖÙ@2,_x0008_*_x0001__x0003_ËêÙ@_x0008_;¸&amp;&gt;ÎÙ@Ø#ðÞÌÛ@Î­}_x0019__x001F_5Û@$|PîjÙ@_x0018_êeßm_x0010_Ú@_x0015_	ñ³WõÛ@­_x0003_¥ÁÛ@~_x0013__x000C_Ý_x0016_ÚØ@jîÊ_x000B_Ã_x000D_Ú@õ;d­_x0002_)Û@úÃâv?Û@;«¥Õ³Ú@,_x0012_ Å_x000C_Ù@l1¾nÑAÛ@G_x0015__x0005_	 Ù@h_x0015__x000E_}m_x0010_Ú@ ×±8_x0012_Ú@¯u_x001A_SõüØ@%_x0005__x0016_yÕ§Ù@à!(+HGÚ@D_x0005_É4#CÙ@jy¢ç3Û@~_x0004_hpxÚ@ÿ¸CvÚ@C:=äB_x001A_Û@¤$ò`Û@à¬HY·,Û@¾`®sf³Û@_x0006__x0010_ÓÜCMÚ@Çê?_x001F_Ä:Ü@À)c_x0007_ÛØ@_x0001__x0002_qb­òÚ@±+K§ZÛ@´aèÃÚ@K¸_x001C__x0001_!ÙÛ@_x000C_L?üjzÛ@Oà§_x0017_¥_x001E_Ü@9PBh2åÚ@àÌs_x0001_-Ù@_x0011_j§¦Ñ¿Ù@1IëÈ´_x0001_Ù@y_x001B_7®(Ú@Tì&gt;_x001D__x000D_ûÚ@_x0007_È3_x0014_cÛ@aÿØ;ó_x000D_Ü@6Ïë`Û@8Àå_x000F_Ú@_x0006_¦¨_x001C_dÚ@ÞR_x0016_¥Û@_x001B_Sí8êÚ@Ä:ìÏÜ@_x0003_X_x0013_á«_x001B_Ú@N&lt;­¤Û_x0012_Ú@ôPàn4cÜ@»Éª`ô¢Ú@Ú	³KÚ@;R|Ú_x001B_Ü@s(7_ô_x000B_Ú@Ø¥_x000B_Þ!£Ú@¸W_x0001__x0018_¤Ù@×¿\:3_x0004_Ü@2ðOÙ¯uÙ@Ì ýr_x0005__x0007_4ÑØ@7Ís_x000E_Ú@·¤W_x0014_Ü@ß_x001F_sÜ@8_x0001__x0004_ãûÚ@¡éSÙ@«ü4¹Þ®Ü@þ»_x0011_OÛ@ ~v`Û@Ûg2ÈÙÛ@o¬_x0003_BrÛ@¾Z_x0003_£¸Ú@æÇÂ?EÂÚ@_x001B_LlºbÚ@_x0002_{^/ÀÚ@-ós&lt;"Ü@3ÊqÙ@½²-_x0006_ÇIÚ@«}Iâ5!Ù@yæU¨¤­Ú@[_x001E_1_x001F_02Ù@ëúo_x001A_î+Ú@Ý»Ê_x0008_|ÑØ@Üéå°ÊÙ@%áÒE;Ú@Øa_x001B_,-_x0018_Ü@«û©å_x0015_ªØ@¡îjÇÚ@F5áý?Û@_x0010_uGz¡Ú@}Dç_x0008_Ú@]?_x0013_jµÚ@_x0001__x0002_7µ§jÚ@ñXü_x0005_5DÛ@µ¾÷ºüPÚ@_x000B_H8_x0001_OéÙ@Ñ_x001B_©ÛbEÚ@Ò!6[Ú@:_x001C_sÙ@«ÂËùò4Ú@¨ø_x0012_³_x0014_Ù@ß1YÝ_x0019_LÙ@Þñ½r¹QÚ@_x001A_M²_x0011_L5Û@&amp;Lñ_x000B_zØ@ÔúTÄÚ@`ô¡ëó5Û@_x000D_ýûu°4Û@¶Bzt_x0008_Ú@_x000D_ÒÄsû¥Ú@ÈbÂ4ôOÚ@G÷ã¥HÙ@\m\GµÛ@J´¡·Ù@x}_x0008_hÛ@Hó«×¨_x000F_Û@_x0003_;_x0004_#bùÚ@d6mbt'Ü@Æ¥¢kfÚ@_x0004_Õ3m¥%Ü@¡Ì8Û@6?_x0016_c½2Ú@_x000C_¥ïß_x0008__x0001_Û@,OþT_x0003__x0004_ûùÚ@#¼iÃ_x0004_ÆÚ@¦V_x0004_=ÚÛ@Åå¬¶_x0019_½Ù@gºÝ%_x0010__x000B_Ü@Ñ¼_x0013__x001F__x0014_ïÙ@\×´M!¡Ú@&gt;"0óÙ@Ñt×âûÛ@Úg=©®Ú@K¢ÍH_x0003_Û@ßÞBMQÚ@Y_x001A_¼"é·Ø@_x0012_úÓ·¯;Ü@L_x001D_þdy×Û@_x0012__x0016_×:Ú@ôÝÕÒ._x001B_Ú@¬CþÁ&amp;Û@6`Î\lKÙ@SK£ï5èÙ@h_x0003_¶ªÒèÚ@	XSÆgØ@_x001E_A_x0006_ÈØlÙ@ë_x0019_Aª½Ú@Gî2gÚ@§¹æ2_x0018_(Û@èÄ_x0002_/ÜÜ@§Ð4rä[Ù@i}&lt;Qô	Ú@¬à@®e¶Ú@_x000E_ª³_x0002_{Û@__x0001_z_x001F_6Û@_x0001__x0003_ç¯äÜÛ@yQ±2Ú@&amp;­_x0019_÷_x0018_Ü@_x0002__x0002__x000B_QVÙ@í_x000D_ÇØ@JV&lt;KÅÚ@jv_x0012_f§ÏÚ@pvqþ£Ú@_x0001_&lt;_x000B_B¡ÒÜ@cKñ÷ÞÚ@Âð'}ÕMÚ@¼üF2CÛ@¾_x000D_ÛäÚ@_x0007_ÐÇ»ÃÍÚ@_x000E_Ïý;ÝÙ@FVs_x001D_Ó+Ù@9ö¨Æ_x001D_Ú@_x001F_xy5;Ú@ft@ò@Ù@ï_x000F__x0016_S¥YÜ@_ctN_x000B_aÚ@w?¾_x000C_!Û@ÐÝjar\Ú@Jôê yÛ@P~¥ _x001F_¦Ú@5~(_x0010_ÜÙ@Õ§¤E1_x0002_Ü@_x000E_`böòÚ@êp¯_x001C_@©Û@vF®¨é6Ú@/1~\_x0011__x0019_Û@ê7_x0001__x0003_Û_x001E_Ú@ _x001E_ÿ[@Û@ÒP+Ú@_Ç´ú.Ù@ÊÁ²¥ÄúÚ@×ÀðbNXÛ@ïá¨Ø_x000F_ÑÙ@&amp;JË_x0014_µrÛ@_x0002_]rê¸åÚ@è94_x0019__x0017_FÛ@Ô_x0011_N÷ËbÜ@l_x0006_ù+JdÛ@~}Ò¶.ËÚ@8Ò³WÃÚ@¼8¯!×ÝÚ@²ÍÁÄq6Û@.ê­_x000E_Û@ÈxFù_x0013_Ú@K_x0012_·¤&amp;Û@£f@ÅssÚ@.h]l_x0016__x0008_Û@[r_x001D_Ý_x0002_Ù@NÖWKÎ9Û@æ¾hþ ×Ú@[Y^_x000C_ÞEÚ@óÀÊLÑôÚ@FbéÈÚ@±pq!ÊÛ@_x0017_ Oae÷Ú@.}p_x0017_Ú@V¡h_x0010_ëoÜ@Á~_x0015_	HÛ@_x0002__x0003_ºÅkDÕÙ@ò7ãèÅÙ@_x0001_Â3µÓÛ@Åûy,ÉÙ@Màp`_x001D_Ù@ÑÃS&lt;gÚ@µ½¸êÂ_x000B_Ú@W=¥~	ÑÚ@Õür&gt;á«Ú@8&lt;¾%ºÚ@/s-&amp;|ÞÛ@2ÿ÷_x001B_ÃÛ@Á°Â_x0010_ñÕÚ@34é_x001E_ÐÙ@i^Ú²O_x001A_Û@ÔG_x001F_©®UÚ@´-93ÍØ@Éø_x000F_þÖ×@^3#sáÛ@pbUÜ@öó,nþùÛ@_x0014_eçq·Ú@_x0006_©æòjVÙ@:_ïÉkÌÚ@	£_x0016_äÛ@m\u_x0011_¼Ú@_x001D_WÝÊKÚ@6&gt;8q6·Ú@UøÛHÛ@,ÒÜÁÇ;Û@¤ï_x000B_AùÛ@_x000D_PÖ&amp;_x0006__x0007_¸6Ú@v¾pÈWRÛ@×NÚÄÚ@&amp;Xý¾Û@ *2¥ xÚ@Á¼rÎ£·Ù@T²îÅæÙ@_x0001_"¾i]*Ú@Zíö@¶Ú@uñ£Ö¼Ü@Z×ÉòóÛ@É.ýÑ&lt;¥Û@÷%"xÇ`Ú@PÊßØ@|j39_x0005_qÛ@_x0019_À¢_x0013_àHÚ@ùîGãÒÚ@Ad_x000D_C_x0016_Ù@O¢ _x0002_tÔÙ@_x0012__x0019__x0011_FXÜ@|°lqjÚ@ÌxL`Ø@Þ·ù_x0008_Ú@âUeÒaÛ@¶§PÏ§Û@WP~eYgÚ@Ì_x0004__x0018_ºÙ@Êí_x0019_ËÓÝÛ@óâll_x0003_ÕÚ@_x001A_? eÚ@ S­KÚ@¸À¢ Ü@_x0002__x0004_!pØÚ@åê_x001E_Ù@XÐÑt(ÔÛ@½.,OHªÛ@_x000C__x0008_À-ÇÚ@òû_x0001_ç´Ü@ò3d»Û@_x0002_HÇÛ@¤_x001D_&amp;öÄJÚ@_x0010_NÓ_x0005_8Û@ÔÞÒ/`Û@Ñ¡IauãÜ@"GÂI_x0003_DÚ@_x0019_B£¸éÚ@:$_x000C_"_x001F__x000F_Ü@Ç	_x001C__x001F_äØ@¬z_x0006_{UÚ@'_x000C__³³Û@'ùÚ?ÈÙ@L.×oÔºÚ@è_x001A_4ÇlcÛ@F6wK&lt;Û@±í½ f_x0014_Û@ä;¤Û@&lt;f×_x0015_äÚ@º·LÌÚ@òÃ1 w×Ù@kÁ?Z~}Û@5Ø_x001A_ýOÚ@1;ô¥-ÒÚ@O«ZÓö³Û@¤P¿Ì_x0003__x0005_¶ÃÚ@q9l_x0016_Ù@à_x0015_;A±Ø@k]_x0004_Ú@_x0013__x001A_¢_x001B_èÛÚ@´ï°kJÇÙ@_x0019__x0004_&gt;Ö_x0002_Ú@6©Ê_x0017_XÛ@Ä_x0008_­{IrÛ@Q_x0010_+_x0006_ óÙ@_x0011_é»QI£Ú@é³ü¾_x001C_ÐÚ@LÏ"ÈõÚ@_x000C_|©Ê}ü×@_x0002_oµ¾AÙ@Ú3_x0014_8_x0016_öÚ@w#e	0éÙ@®Ui+±Ú@_x0003__x0019_ë_x001D_oÙ@òuh_x0002_N¼Ù@·ôÂ¢Õ¶Ú@_x0002_ÉÀ3&amp;Û@_2¥_x0015_0Ú@¾ÍÝ_x000D_ëÙ@e¤_x001F_ü±Û@Æ+ËUI	Ú@fX_x0001_ðê_x0001_Û@&gt;Ú|ËßdÙ@IÉ®+Ú@q5ÿ_x0010_°ìÚ@QÒÞ_ºÚ@Lt i_x0011_Ú@_x0001__x0004_fM_¨ÎÙ@ý_W¾v Û@0	:¶8Ú@¡É6ug¤Ù@X_x0018_Ü¯_x0010_kÙ@¦©q²Û@+M¬ëØ@@j_x0018_½_x001D_JÚ@_x0012_Ö_x0017_jÚÛ@5_x000C_ºxuÚ@§_x0006_ÚÏ¾¤Ú@ÝøÓ_x001C_åÞÛ@×9îz©úÙ@í6¤Ú@Ä_x0004_'_x0002_ZÙ@U~Í!&gt;Ú@_x0010_O	Éj©Û@ªP³ãâÙ@g1Â_x0019_ØwÙ@55S"e_x0003_Û@FG©_x0001_`Ù@_x0008_ï_x000D_«N_x0014_Û@ÊT_x0001_²«$Û@Ù_x0015_16ßÚ@á~_x0013_¦Ú@vzE@AÓÚ@qÆ¾_x0004_=_x0010_Ú@²µLÒ¶LÚ@ùÖ_x0015_;¢Û@Ñ=_x0011_|S©Û@(TÉhßÚ@sÛ_x0017__x0004__x0005_ÒÉÚ@þ¿±à+HÚ@GÑøzDéÛ@êàRc±ùØ@\ø¢È´Ú@ø_x0008__x001B__x0003_©øÚ@¯KIãÇNÙ@¿£J¹PÚ@x¨_x000F_^JPÚ@eßP&amp;ÐÛ@²ÉÀÚ_x0001_ÀÚ@­¸SO+Û@úq$Ñr_x000F_Ù@Æ¶©÷þØ@à¢~xq_x0015_Û@[wøUÚ@·ÅÖâU~Ù@ìI_x0004__x0002_´÷Ù@_x000F_buÙ@°;ã÷O/Û@*U®ÉÚ@2%	¦ÐÙ@Í*gàbÛ@bË5ÌíÙ@&gt;ÌoBÂÚ@}êEçs\Û@_x0004_	¼Û@:;§_x0014_züÙ@'û½_x000E_r_x000D_Ú@k)UÚ@ïô\µÛ@[_x0004_Öu]Ù@_x0003__x0004_^\ä}rÚ@¼?_x0002_wëtÚ@_x001F_=èÒæÚ@ó_x0013__x0016_ÅõÙ@´_x001D_¤_x0002_ÊÚ@nX_x0005_ÎÀÜ@ Öæ_ÛþÛ@wÔ7_ýsÙ@W_x0019_þ!0Û@oa¢ßÞÙ@¥xÿJdÚ@è}_x0010_ÑúÙ@Ú @á!Ú@°iÈ]\jÜ@±_x000C_¶æÓªÛ@Ï?jÒíÙ@3±zRë_x0005_Ú@_x000B_k:Vò_x0007_Ú@Ï$kãÙ@yQ|VØ@?UåÙ@ÇÆz²_x0010_ºØ@ðï_x0002__x000E__x001C_ÆÛ@É²Ð_x000E_\Û@nG79vÙ@[¶^;¦Ù@_x0008_Y_x001D_x|Ú@[®_x001C_LÜ]Ü@d_x0017_9ÜÛ@&lt;æ_x001A_Û@D	_x0001_?Æ Ú@HÕF_x0002__x0002__x0003_[AÛ@yJ(ÛsrÜ@Xk%ÊÚ@¬»§5Ù@_x000B_1K²¼øÙ@5äicñÙ@aPM¬û.Ú@9uÈ,Ø@s8½®Ù@x¬¼0«uØ@`­~f_x0016__x001D_Û@_x0014_B®_x000B_MÛ@c¾40_x0002_Û@_x000E_RpJ{ÆØ@¿0CñtÛ@^ú%)ðôÚ@	Í°ètÚ@Êg·tÅZÙ@&gt;Õ£&amp;S¶Ø@)s¢«È÷Û@Ã7¬_x0006_ýjÙ@_x0006_aD_x0007_Ú@_x0010_`SåmÚ@N#Ì*çÙ@ãõérQÛ@ýVCÆüRÙ@k­ÇoPÛ@_x0018_2Óê­Ù@RC.UÜ@ß¯þ _x001B_Ú@?Ïv\%Û@ _x0001_Ø&lt;J_x0006_Û@_x0002__x0003_Ð_x0018__x0019_ºLÄÚ@­_x0008_~¬ýdÚ@â¼_x000D_´ºÛ@_x000E__x0014_°éàÚ@¾)fÚ@©bvf-¡Ø@ÍK³ü¬Ú@Îë_x0012_,_x0012_Û@£JÔõÎÑÙ@Î±b_x000C_ÈóÚ@ge&lt;ØáÙ@{v^_x0006_	SÜ@{|LH£îÚ@º¾_x001C_¯+Ú@_x0015_àsýµÞÚ@_x0001_¯_¢1¦Ù@=hµÚ@b+Ò#nEÚ@ÕÎFÊ_x0002_Û@L¿_x001A_åÚ@ØÆ_Þ_x0002_Ü@kãûÁ_x001E_Û@Å§S­´Ù@êè×`õÀÛ@wd#í[ËÙ@­îBÛ@_x0016_\®æ¬Ù@ ,ð4cÛ@~LÒÍfÍÚ@ìj¥_x001E_Ú@_x001B_~\ò¬Ù@_x000D_ÛX_x0001__x0005_ÆÙ@T_x0002_L&lt;¦Û@_x001F_iIÚ@Y (ðÚ@_jò_x0014_&gt;mÚ@/¿@ÍIYÛ@_x000D_}µ¼ÌØ@1Êîu_x0005_Ú@)êá3m¸Û@å_x001A_1_x0005_ÝØ@¼ý0¼¼ðÛ@¨_x0011_ÚõGdÚ@:_x001F_'5¡7Ý@b_x0016_	4_x0013_lÜ@4°_x0017_çÀÙ@ÝÃÛcÛ@Rþ_x0001_ÅO^Ù@³³×Ú@_x0011_tiûyÛ@y;FKïÚ@ÁmA&gt;fÚ@ÓyÇ_x0004_¶ãÚ@'ç¡ÛõûÙ@_x001F_(Î_x0014_ðÙ@ß2MÈ_x0003_®Ú@9øÊ_x0007__x0002_Ú@ÔÉ5 ÚÚ@ _x0015_Õ­_x0014_OÚ@_x0013_I±_x0011__x001A__x0016_Ú@#&gt; _x0010_sÚ@ZgÚÜ7_x001C_Ú@YÞÇ_x0002__x0008__x0015_Û@_x0001__x0003_Y_x0005_QQ&amp;_x000C_Ú@K¨Ç[ËgÚ@'_x0005__x0008_{LàÙ@_x0019_¼_x0001_W_x0014_Ú@bNC2ñÛ@×Ðì&lt;_x0018__x0013_Û@Á©!×Ú+Ú@9¨_x0007_X±LÚ@n=ÎñiÚ@Þ&amp;µ	¨Ú@bãÖÌ¸Ú@?~WéIÚ@gïì×MÛ@¼Õ5j|Ú@ìA¢~9íÚ@7_x001F_cPÛ@Û¹£?~«Ú@¶Ø'_x0013__x0008_Û@Î lD_x001C_Û@­©ÁÔ_x001A_Ú@°òR¹xqÙ@zd_x0008_¥_x0015_ÃÙ@Ú0Þ/E_x0013_Ù@]:"ÉÃÚ@L÷ÎRU/Ù@QftN,¶Û@§À#a)xÙ@uÔ»Ø_x0018_Û@;'X_x0005_(Ú@VæQÜÙ@âO ­_x0002_3Ý@¬¸Ç¹_x0001__x0002__x0013_êÚ@N_x001E_ùp¨ÜØ@}+_x001D_ÿLÏÙ@¤ãr&amp;iÛ@É5ùú2ÉÚ@üÊÝÍóÛ@Z_x0014_ïf#Û@b_x0012_¨òdÙÚ@¿OÓþqÕÜ@tÖwÒÚ@î_x0008__x0016_£ÑØ@ Îß÷oÙ@myFXìèÚ@]-.Ó´_Ù@_x0006_»|Ò6ïÚ@xãÆ¤&gt;Ú@_x0018_¡C¨Ú@+Ñ&lt;KÙ@öùõ@¶Ú@±­tÄÙ@6xX_x0003_G_x001D_Û@Ç±p¨_x001D_Ú@»¸n]rÚ@z;r¡àÛ@Þ1_x0005_.»-Û@õ¤d_x001F_²Ú@àø¡òLÚ@_x001C_ÆD_x001D_*Ú@kk9åÛÚ@½_x001A_x_x0002__x0003_êÙ@bµZä_x0013__x0003_Û@¢=2ÎÐ=Û@_x0003__x0006_án&gt;_x000B_-lÛ@æyp	Û@|¦T?Û@òþ_7íÛ@é¥_x0003_ø)µØ@_x0018_¢:ô@Ú@`§Ró_x0004_Ú@¾SòQ°ÓÛ@FÆäÔÈÙ@pi Ú@¶k8_x0008_ÿÙ@Léo»&amp;Ù@]_x0005_9Ï`HÛ@å_x000B_*w_x0010_ÕÚ@ínc¡Ú@¨X_x0013_ z&lt;Û@ÿáLôËüÚ@³«w`¸Ú@ÈyT}ÝÚ@-z\_x0002_@Ù@Þ^Ê}!ØÚ@j1{r_x0012_8Ú@:n~ïËÚÙ@fìárÞYÚ@_x0014_¦|_x0018_DÜ@±òJ?&amp;Ú@mbn5_x0018_Ú@YïÂ&amp;_x0001_9Ú@Jë¤mu¤Û@Lxð£Ú@¨´fr2Ù@Vr*ô_x0002__x0004_&amp;Ú@¾àUdÚ@Â®_x001B_u](Ü@&amp;µöYj_x0012_Û@(_x0007__x000F_û!zÙ@KÐ_x0003_cÚ@D²5ÙëÚ@Öl_x000C_y¦óÚ@³ùÚIDÝ@+xq¸n¸Ú@Ü=X_x0013_!öØ@ZÖiX7¨Ú@e½) aÚ@Ð³$&gt;¸Ü@Pmd_x0015_ÄÄÛ@N¨ð_x000C_í`Ù@_x0005_W£_x0001_SÛ@±_x001B_@q¬Ú@çq+FÑØ@Û_x0003_mÚ@Z.Î_x0012_OÙ@Äùù_x0011__x000B_Û@ÈÝó+cZÙ@¥Å üzáØ@D@«÷Ü@Ô¤éé_x0016_cÚ@BºÖWuÚ@_x0017_Æ£ÉCñÚ@_x0014_DÞCÌÙ@ñø~E¶Ù@m4+}Q1Ú@ç_x000D_cãÙ@_x0001__x0002_',o¡_x0001_Ú@iã§aÏbÚ@þSÿÛËÙ@_x0002_7hYøÚ@0yÃ$uÚ@JDî¾yÙÙ@òsâFùÛ@zákõ$§Ù@Z7_x0018_EíÚ@É¿HèÊYÙ@.öûU¯)Û@~_x0012_1	ô_x0008_Û@~z_~Ú@aB`_x001E_TÚ@ _x000F_Ã_x001A__x000E_Ú@3|­G/Û@'okÚ@¼&lt;w}øÙ@©½_x001B_qPGÙ@Pï_x0016_¬+ÏÙ@¨i®JÚ@_x0013_a¬¼_x0018_Û@¯Æd7jKÚ@_x000E__x0007__x001D_e3ÚÙ@'ÝHÕ%ZÛ@_x0018__x0018_F_x0002_p Û@Ë@c4¬Û@E[í,Å°Ú@5âp'mHÙ@OBÝ¦Ñ_x001B_Ú@!-a_x0019__x0011_ëÚ@r_x0005_B_x0001__x0005_ûÜ@Y¶ÆÝÛ@)õRWÇÚ@È`µ¤ÿ_x0002_Û@è^+9_x001E_òÛ@@¼6&gt;à©Ú@ðQ¶_x0011_E_x001D_Û@¦ÕÛ¢R×Ú@YÔ,G¯­Ù@B_x0001_×9|Ø@vÐ0_x0014__x0017_&amp;Ú@·o6È.Û@ØyùÍÍÙ@_x0010_²°Õ=_x0019_Ù@¹q¢ºÙ@ÖßbG}Ú@	«]õ¥¨Ú@Ï²ÞI_x001F__x0012_Û@µCr¾_x0008_Ú@íÖÑHòÙ@ñ­gf½Ú@¡å;Ó~ÝÙ@_x001A_ùº!fÜ@ÛÒ¯_x000E_Ú@¼Ôphc_x0004_Ù@_x0011_ÑoëÓ7Ú@©zSßíÚ@+_x0010_F_x0003_8øÙ@_x001A_tÿêÅlÛ@«ê}_x0001_ÚÚ@_x0019_­²vÚ@Çå6¤9Ú@_x0002__x0005_Ïb7%	Û@zmçÞ_x0015_êÚ@5%ãþaÚ@_x001B_sê¦ïÛ@ú|õÌ§BØ@Ø!ÉÓ"PÚ@Õ4yh¥Ú@8:¶Ú@ðmÔ°ù=Ú@Ó¬_x001C_T8Ù@BÆ½_x0016_Û@_x0016_Õ¼ty6Ú@òÜâÌ_x001A__x0018_Û@tæIaÒÛ@Ái|ÑËÚ@Ñ»_x0006_maÚ@pºOØ®Û@·b&lt;¿.JÙ@P_x0006_i_ÆÚ@¹&gt;ðSÚ@_x0003_Ê_x0001__x0004_IÚ@à·­Í7Ú@ô®YÈÀ~Ú@Ð¼Å0b.Ú@-&lt;oïÍ_x001C_Ú@în¨×óÚ@ðAj6_uÚ@¬¬_x0006_Ô_x0012_ÌÚ@ý;-|ÂÙ@0£üø¾@Ú@t[.¸JÚ@ÏÒ&amp;_x0012__x0001__x0004_ÑÏÙ@¥_x0008__x0019_0_x0007_¹Ø@b¶ÈiêÙ@Cü×ÆÑÛ@ô×¶´³òÛ@aÕjê4Ù@_x0004_àDª¦Ù@|§ç)_x0016__x0008_Ü@¢®A¾Ø@sJF¤ìÍÙ@Í_x000D_ýL_x001C_Ù@¨&amp;W&lt;îÜÚ@:_x0010_íáôÙ@heîvPÚ@_x0012_â(&lt;_x001D__x000C_Û@ÏUí¬)ÝÚ@c¼Ò0[Û@ÀjëNÚ@þÑJh³sÛ@îÿ;ªM_x0002_Ú@@Qá	QÚ@%ª²&amp;Û@3ìÿß_x001E_Ú@&lt;§6¼PóØ@$5Ý.&amp;Ú@_x000B_[.&lt;Ú@éy3_x0003_$_x0019_Ù@	ðA¹QÚ@ÅI§#&gt;÷Ú@B_x0004_4_x0001_TØ@_x0011_Ô\Í[_x001D_Û@pý_x0011_LÏ§Û@_x0004_	¨+£» àØ@nPÙ_x0019_Û@ï{wj¬gÛ@9Ú`ÖñÚ@3Ãö_x0011__x0013__x0001_Ú@|¬Ë _x0011_ÎÛ@Sì}[_x001B_iÚ@Û6âëÚ@Q_x001A_&lt;¦~Ú@³ÕºöIØ@õ§³·ºÚ@¤õ_x001E_µ'Ú@©&lt;Ií_x0007_Ú@ª_x0002_+£mÚ@°×àù_x0003_rÙ@_x0007_N\¯þÚ@îRni9=Ù@_x001C_`¥?OÚ@hI[¯,Û@µ·Ä_x0002__x0008_Ú@O_x000C_%_x0018_Ñ@Ú@Ó¥7Ú^êÚ@X¦ÃÓuúÙ@R'¢d_x001A_Ù@³tÖÿ`ÀÙ@ã §_x001E_,_x0005_Û@$Õ,Üó.Û@_x000F_ø£&lt;_x0004_mÚ@ÌD½_x0003_PÛ@¾_x0006_A¨Ù@	Pê5ÑäÚ@´9ãN_x0001__x0002_Þ1Ú@5÷Ä^Ú@à6¡¡¾_x0004_Ü@_x0005_&gt;ñ´CDÚ@_x001C__x0011_»oÙ@8Ë'JµÙ@Ô¤I2Û@Dã¨_x0014_GÛ@W_x000B_Ã5_x000B_¦Ú@J^«Ií®Ú@ú_x0019_Ô_x0004_ôNÚ@_x001A_þbÆçáÙ@@Òö*üÖÚ@µgZ5LÛ@ÑÑ¨ÁÉ+Û@;êýÎt8Ú@ðþ*Ä^iÚ@Ð»©dAvÛ@dB¾Êz_x0017_Û@ÀCøWÚ@·3_x0001_ÑÚ@Ä_x000F_Å&lt;ÓøÙ@ß_x0002_lÉÛ@ò_x000D_h§«YÚ@½³i_x0010_OÚ@VÐl_x001F_(Ú@n¬NàÇÁÛ@¤n¯Ü_x0017_Ú@â¯¢_x000B_PÚ@Cái_x0004_ÇDÅ@jÙ_x000E_§é,Æ@øy	X_x0015_ìÅ@_x0001__x0002_Ö¯_x001C_O3_x0004_Ç@&gt;ÞZ«_x001C_öÅ@2_x0006_ä*ûÄ@ds^×_x0004_Æ@úÁh0mÆ@,Ê§"FÅ@Þ]Ê$ÖÝÄ@#Ñ9u$lÆ@L:¤wú!È@åKS_x001A_¡ÂÆ@`µLÄ@ÄA_x0004_È_x0005_Ç@rö_x0001_$¡Æ@ÿ¬3vÅ@_x0015_\_x001C_t´ÑÆ@_x0004__x0005_c½_x0019_Æ@Ëâ^ê)&amp;Æ@5av8 Æ@sµõ-­_x000B_Ç@·éÏ_x0002_hÍÄ@6Qfïò_x001E_Å@üU¼5=_x000E_Å@ä"3m¨2Ç@^+Qá\Å@jÇ­¥ÛéÆ@óÇßhöÅ@:lÒÞ±Å@_x0006_kyGÅ@¸øZ_x0004_g±Å@Î¡d±$_x001B_Ç@nÚà_x0004_4Æ@ï§¹__x0001__x0004_ÖÆ@Fë5ü?_x0008_Ç@,ú&lt;PûÅ@lÑ_x001A_6!ðÅ@PÈ_x001A_ô'Å@¾N®º ÆÆ@èH_x0001_ÛÆ@ªÀuÕ©0Æ@F~¼¥Ä@­¹_x0016__x0003_2_x0014_Æ@ij'_x0012_ôÅ@4ØV¢÷Æ@÷©cï¥¨Å@¶9'oÎ,Æ@zÁ§ÏE»Å@Ø_x0002_ÙÛàåÅ@»@C±±Å@â.B_x0002__x000C_Å@­-w¾Æ@PÑ_x0019_w_x0008_rÇ@ªwIÆDûÅ@_x0010_G¼/~Æ@CÁèa4Å@cq¾¼¿Æ@®¡{1gjÅ@÷ÒÃ_x0014_ÔÆ@Úf	µ;MÆ@Ï\ú@Å@{_x000C_­NúÅ@Ú_x0010_oÛÃ]Å@_x001C_6Íå°ØÅ@²3Îz½$Ç@_x0002__x0003_!}õÚc[Å@J8%_x0004_¢Å@'¸ÒvÆ@`MCÙôÅ@Ñ¢	_x0019_âÙÅ@{A}rdÅ@_x0016__x0004_	9fÅ@@_x001D_Ü_x001C__x0012_Æ@©Êpz)ZÇ@-AüÎXÄ@uê¢¬OÆ@(Hl_x0001_ËÆ@k_x0001_à_x0019_^Æ@|+ìýÆ@«ó.VÆ@T-õüÅ@_x0006_Úî#ÿÄ@Ê"_x001F_óÅ@¯wçeÇ@_x0010_§'ÒÅ@¸5f²_x001C_Ç@ºIHà:¹Å@&lt;C­ÃóÆ@Ó¨Ì·«Æ@Ãh²Â4)Æ@_x0005_¶µÅìÅ@Õ[SR Å@SI_x0010_6QÀÆ@_x001F_xrpDÆ@¾ÎW_x000C_­Æ@¢'¢IáÇ@'5a_x0002__x0004_½Å@_ï¬È`:Ç@éM"÷:´Æ@TÌ/ÿ_x000B_Ç@RXv+Ý_x000E_Æ@Ö-¾­Ç@T_x001E_ ¼¸Å@§Ñ&lt;Ù¨Æ@_x001F_·_x0001_oÇ@_x0001_ôùÞCÇ@ÑòÖ76Ç@¯k"IAÆ@kÕ®S&gt;Å@&gt;_x0002_&amp;­iÈÆ@&lt;º_x0013_ÈÑÆ@ã/:=Å@_x0006_@ÂBG_x0015_Å@5_x0002_aÈ Ç@Öç_x0007_B.ÃÅ@RQg_x0004_Æ@sM·Å@8Q27ÊrÆ@¼#sµ"Å@¾±ö&gt;¾Æ@_x000C__x001F__x001B_NýÆ@A/¶°ï`Æ@êrþ]Æ@Ü©ÉGCÇ@õùG÷¹_x0003_Æ@_x0011_o"å_x0001_¥Æ@_x000E_¿%xÅ@èÈQ&lt;¦Å@_x0003__x0005_ÃQ(O_x0018_ÙÄ@a)o­ÄÆ@,_x001A_o_x001A_§_x0004_Æ@ÿgáÙ&lt;9Æ@õ_x0007_kA¼Ç@T1ºÈ³Æ@÷_x0017_î¡zÅ@~}^ã¦/Æ@GÅðÒäÅ@k_x0019_õÛ´aÆ@Éc³rÒªÅ@Èrá,Æ]Å@ã±ñÛ 	Æ@+¹:_x0015_æ³Æ@_x0002_Ý©­_x000F__x001E_Æ@üËLº'ÜÅ@å!Ýá@Å@|{QYS2Ç@}ÑyuÌ_x001D_Ç@_x001F_Z=/E¡Æ@_x0005_BúÅ@ãMsUÈ_x001C_Æ@/Úó._x001B_Æ@Ý`êÙïÅ@ÛÇÎ_x0014_âÅ@_x0008_L¤PÄ@ýVúË:Å@­*ü-eÆ@Üµ_x0001_ÛVÆ@&gt;­/UþÞÄ@î]_x000C_ _x0001_VÆ@õN_x0013_	_x000C_k$Å@NíØ_x001B__x000B_Å@_x001E_Ë_x0007_\à}Æ@7Àô_x000C_ê§Ç@y(_x0013_°n°Å@õ_x000B_y_x0015_áÆ@n³Ê·rÅ@oì»-_x0008_¡Ä@È/â¥_x000D_ùÅ@¿d¸¢Å@^ÿ¬ÊtÆ@t_x001B_9ls_x000E_Æ@L¶_x0015__x0001_LÆ@hVÐ·_x0006_Ç@¦ðA_x0014__x0016__x0017_Å@z;óû_x0008_bÄ@_áCÇ_x000E_Ç@ØO_x0001_yO%Æ@nTx_x000B_³Ä@:_x000C_Ï. Æ@ÚµF_x0004__x001A_ÂÆ@0vrÚtÅ@º¶RHJ_x000F_Ç@Ó_x0005_À|:Ç@Ë#ÿ&lt;ÄÅ@ò_x0003__x0013_ÕíÆ@	_x0018_[²Ê~Æ@_x0013_|H_x0002_ÕÞÆ@W_x000C_m,ZÙÆ@¯a_x0017_ÓÆ@Ô¨éºÚÆ@,_x001C_÷_x0004_gÅ@_x0005__x0007_´{_x0013_¼iÆ@¾»²û}Å@+__x000D_1Ë_x0011_Æ@öH_x001B__x0002_Ç@z_x0016_ñ^bÅ@ÁU]íöÅ@ÛYxùÊZÇ@:Â|ô_x0003_áÅ@_x0014_É_x0011_ý@Å@çMÎ5_x000E_²Æ@3_x0001_¨Ö{Å@_x0006_A¤À¤íÅ@fÂ_x001C_-qÆ@99p¨ªuÆ@®^ÔJ&amp;Æ@ò_x0003_áAÆ@Ðc{îÆ@¦ÙW_x0013_*Æ@?_x000B_ðh±gÆ@»ÙtMÆ@_x0011_æqªvÆ@óÚrJ_GÅ@B¨X_x0013_ý&gt;Æ@_x001E_£ÓEÆ@BU+õÅ@riuÚWÆ@_x0011_Âïö§Æ@Ú²Î6?Ç@²_x0004_uårÆ@v_x0007_ClDºÆ@_x0017_wÄ4Ì;È@XÀ_x0016__x0003__x0004_ËÆ@§9ºq¬vÇ@TòÂKeUÆ@¾*G?³ÎÅ@_x000D_ßT1Z`Æ@O_x0004_óÂÙùÄ@Ö/½Ï@£Å@zï­¥_x001C_Å@AºÙûÄ@)YAûÆ@_x0018_æåÄ@«N¹ÔY-Æ@!_x0004_ò_x0005_QÉÆ@ß_x0002__x0015_1_x0003__x0019_Æ@&amp;r®©_x0015__x0006_Å@!~_x0015_5EÇ@}_x0019_V]Å@ðæxUwPÇ@W{ä_x000B_$WÆ@¾Ì#÷G.Æ@û¡e&amp;Ç@f*²¦t/Æ@/_x0001_:~Æ@^	¡íÚ_x0008_Å@({µÙYVÆ@_x000F_8/ZZÅ@ºÒñÌÅ@"7_x001D__x0006_"ÉÆ@ºT_x0014__x000F_cÆ@é-3U_x000E_mÅ@lË£Ñ»1Æ@­ÚèéÇÈÅ@_x0001__x0002_ÍnÄsÅ_x0011_Ç@&lt;±_x0008_¦yÂÆ@¿På_x000F_÷åÆ@éÇ9SÜ¥Æ@B_x000F_k}Å@¥_x000B__x0018_AÆ?Æ@½"þÖQÅ@¾ï~?ïaÇ@j$mðAÆ@ç(&amp;_x0016_Æ@aEÐªIÆ@ËÁ1#ö¦Æ@ý_x001B_èZÑ£Å@ÕÃZzf²Å@§c_x0018_øÚÅ@Ô*_x0008_BÇ@_x000F__x0017_._x000F_ÀÆ@2³_x000F_ÓpÆ@úCá¸0lÆ@Êïk¤Ã@BôqUÊVÅ@_x0010_Q_x0002_ú³Å@_x0019_6­Ô#ÅÆ@?ú|_x0017_¹Å@ø¸Ù­:Æ@.j÷_x0001_oIÆ@1öÓ_x0007_YÅ@Æä5ÜÆ@ÂpëÀNhÆ@D¸ê_x0018_*Æ@_x0006_Âú*UÅ@jøÂÉ_x0002__x0003_}_x001D_Æ@ª}#ÙûÇ@#ÅÒýÄ@_x0018__x001E_Ðjb/Æ@ûä_x0017_"IÅ@_x000F_¿ÞrÆ@J¯ß©ërÇ@bðg½ëÆ@©SçXÆ@!=º w Å@Ue×yÇ@Jù¦Yð·Å@rº ­YÆ@:ÀI_x0013_ÏìÅ@Á_x000B_ý©`Æ@c}·ÿ_x001C_Ç@äâ'_x0012_ß;Æ@U¼r T_x0002_Ç@l_x000F_ò¬Æ@àmÖ·*Ç@}_x0001_Ä}É&amp;Æ@_x0004_)Åèê¥Æ@Àù_x0013_'Ì+Æ@å&gt;¡KûÆ@dFÚ_x001D_Æ@3]nã­Å@=hØ}ÏÅ@ rv$1ßÆ@#t_x0001_â8çÆ@ª¥úûaÅ@ºâ_x000D_lÆ@¤íßîÆ@_x0003__x0004_Ú_x0014__x000E_)ß_x0013_Å@çâgÍìÎÆ@É5¤_x0001_uÿÆ@7´(äïÆ@÷s_x0006_xRÇ@xO:×_x001F_§Æ@x_x001C_·_x0002_TÆ@wºï&amp;gÇ@×}à¦7Ç@µ¤_x0012_¬ÚÄ@_x0004_)_x0002_èãÇ@~ |qûÔÅ@øÂ|8Y¼Æ@_x001D_N_x001B_]Ö_x0016_Æ@x=Ù CÆ@æþRÖÄ@2Æ»`Ï4Æ@4ÉXyíýÅ@þ­¿ÁC¬Å@òHoàÅ@qSá] Æ@ÃÌoÖ_x0014_Æ@PS8áªÆÅ@_x0018__x0016_X?_x0012_Å@òË½WíÆ@AÛÃü="Æ@ÖØ¡@°_x0015_Ç@ÞhÅq_x001E_rÆ@_x000B_\DQÛ©Ç@d°*T_x000E_Æ@_x0017_~ÚËÃ_x0016_Æ@_x0018_þj^_x0001__x0002_ÖÚÅ@*Âý]ãÊÆ@ª:4|JÊÅ@å¿º?WHÆ@_x0016_;ÁÍYÿÅ@&lt;QÔñïÅ@fö°bGÅ@l%úQþÆ@ÒU@ínÅ@µÿ_x000F_K7ÚÆ@nÀ&gt;sÆ@}XO:ù®Å@_x0005__x0003_QfeÆ@&gt;¹_x0002_Ç@_x0011_¿è_x0011_Æ@ø¬\Å¶Æ@~@_x0008_Á¹Ä@9H$ âÆ@¼ÙDúFÆ@_x0011_ûøV1Ç@íoªöçÉÅ@é?MôYÇ@H;&lt;F_x0011_Å@³l­¡VÝÅ@õ¤A^ÒªÅ@W8òaêÄ@4_x001D_3õ~æÅ@Ès)öý\È@õ^	&lt;%Ç@Û_d_x001A_Ç@m_x0007_ø{ÁÅ@@(òÕÍÇ@_x0003__x0004_A°_x000B_È,Ç@Ö_x001E_ÜÎ_x0012_èÄ@Ï°öS4Ç@Ów_x001F_RðpÇ@_x0001_à=ÀPÆ@ ák$[7Ç@ö4BiýÿÄ@z°ÌÓ7Æ@c!W_x001C_Ú[Å@óêc_x0001_´5Æ@õVÒÆ_x001B_ßÅ@QÒó`9Ç@m_x0014__x0018_(_x0003_´Æ@(_x0002_Ì³_x000D_¡Æ@éòèß4Æ@ÇaëïÅ@ºL¸Ú_x0014_4Ç@·_x001D__x0012_¥^ÞÅ@%¯ÌiÆ@ÒæÑ_x0010_:Æ@¡ðÝhÆ@Âvqûà#Ç@¬_x0018_ËD4Æ@éFpoîÅ@ä»hn¦Å@¨Â_x0007_MÆ@_x0018_kî_x0016__x0003_Æ@5ªú`	wÆ@_x000B_Âç$Æ@G'ú±tÇ@¸ýxpÊÆ@AN:0_x0002__x0003_NÅ@/7Û%OÆ@&lt;v_x001A_å³'Æ@Ù_x001D_)ÚÇ@_x000E_ðüZÜmÇ@Dºh¿¾gÆ@vè_x0001_'ìyÅ@ÈÑ+ý¦Å@|}Ö¥±Ä@÷dÏ{Æ@ Üöã±IÆ@;R»,_x0008_Æ@_x0006_ó0PÚfÄ@XSç©ÿÅ@Ø=Jý«Æ@6bÑ¬JNÆ@1xÎÄ@m£aÆ@·ÌÚn_x0005_RÅ@	_x000E__x0004_Ï®Ç@Çy_x000C_\ÝÇ@Ð$Ø÷ÞÅ@Hn:íÆ@_x000F_{YÆÜÆ@Àºíä_x000C_Æ@__x0011_¬_x0007_#Å@âb&amp;_x000D_®éÅ@_x0014_»ûa%*Æ@ëf7s±:Æ@lÀL_x0018_Å@&amp;vk£X_x000D_Ç@jïØÙ_x0018_ÔÄ@_x0001__x0002_Rþ(¼_x0008__x001D_Ç@ÍùGÔ0Ç@A_ÖxÆ@\®LU1Å@A_x0007_u8}3Ç@¡Ã@æ³Å@ãÝç_x0001__x001D_ÒÆ@}_x0008_Ök\Ç@Ó)=OUQÆ@LÌ_x0001_X$Ç@]R¥²Ç·Æ@_x0019_-Ñ-\Å@ô _x0019_ûOÆ@Ä[Ô¸_x0007_zÆ@_x0013_DjCÇ@aMÁÏÅ@«ªj[Ç@Oäî÷'Æ@5_x001E_©_x0003__x001A_&amp;Æ@NõHÛêZÅ@û¿¯í¶¹Ç@dA¢æ¿Æ@£_x0010_¿·OÆ@_x0014_ÿÓ ZÆ@O7ýµÇ@bP_x0008_NùÇÆ@8_x0013_8ìß_x0003_Æ@Å&amp;îÞî&lt;Æ@ó.Õ_x0018_öÅ@_x0017_ÿ#ÌÎçÅ@;$ò_x0011_½©Æ@ãû»)_x0001__x0002__x001F__x001C_Ç@\#_x0017__x0008_GÆ@s9î_x001B_ÎÅ@=_x0010_&gt;¯_x000C_âÅ@&gt;/ÐÚÅ@ÄYÞ_x0003_*Ç@_x0010_	FjÆ@_x0001_£_x001E_×ì_x001C_Å@@JéP^Æ@¬ÏÑ¼nÅ@ß(Ä_x000E_\KÇ@_x0002__x0008_óÅ@ßåÎ+ dÅ@2üHiÈÆ@;uó_x0012_!3Æ@ù)ÝÏÐYÆ@_x0002_ÐJ_x0008_áÆ@õ_x0006_0Ý¢Æ@:EÂí+Ç@ú¼!]IÜÅ@Ë_x0015_è_x0002_	Ç@AÃ¸cÊÅ@(Ë¼Æ@TÁ_x000F_jîÌÆ@ÁÂÀõóÆ@¹9_x0003_}ÐÆ@ZFJyº_x001B_Ç@w´(´_x0004_Æ@fõÕ_x0007_%_x0010_Å@´m_x0018_Å@þ_x0019__x0013_8éÆ@{_x000B_ÉC_Å@_x0003__x0005_K_x0011_óÓ'Æ@&gt;Ö_x001A_uÄ@Ý±uýÆ@_x0001__x0015_qrâ.Æ@«É_x000C_HS_x0004_Ç@BcÜtÅ@_x000C_Ûî8PÅ@æÅf_x001F_É¿Ä@_x0001_¥Ù_x0007_æÆ@w	ÎABÆ@Ú_x0010_D_x001D_Æ@Q6 #ÈªÆ@ÃNJ SÆ@"¥,U¨äÆ@_x0008_aí_x0012_mLÇ@ñlw_x0002_Ç@Ü¬^-^Æ@c¯lóòÄ@I#$Y¨&lt;Ç@µïN¹¹FÆ@\_x0006__x0013_o]ÌÆ@|ÍL{_x0006_VÆ@Í_x000E_Ü(ËÅ@»HÜþ7Æ@_x0010_[í7KÇ@Ýù]³ç1Æ@ø_x0004_¡@N¡Å@½[ûÅ@_x0002_õÑ¿âçÅ@_x0011_µÓÂl¿Æ@.^]_x001F_ÒÆ@ÜäNÅ_x0002__x0003_×XÆ@6ÌÒ_x0013_\Å@ÙD¡_x0010_¤Ç@à\b_x0016_®òÆ@Eä_x0012_ÆjÆ@yTÇsÔHÆ@Á­IyÇ@5Ú&amp;_x001C_ªÆ@ùP8e3Æ@×Â9:£cÅ@N× Æ@ê_x0017_]~zSÆ@¿*¹l_Ç@ñ|_x0001_¶ÚÆ@¾\Öõ:Ç@iðb»tÅ@/S¶»oÄÄ@_x0006_¼Mµ_x000B_Æ@ÓÛÒ§{Å@~þ¾M|Å@£_x001E_&gt;´Ü¤Å@|àÇã«Æ@"aNèÆ@_x0002_è,_x0008_e+Ç@jÑæ$DÆ@ªØÿ2_x0002_Æ@»_x0010_Y_x001C_¦_x0007_Æ@NQ¿CÉÎÅ@zY?"/Å@É}±Ù_x0019_Ç@B§üfÌÆ@^f_x0008_-dPÅ@_x0003__x0004_¸Ñ?_x000D_§¬Å@(Þ_x000F_­±Æ@_x0001__x0002_4_x0004_iÆ@ÊaF×&amp;ÐÅ@7ñÐ2\Æ@©Ðé^_ýÆ@:»/Ç÷Å@1°åb/ÏÆ@_x001F_h4j^Å@}¸ò³dsÆ@½}äaiÆ@Ù,eslÅ@Ì_x0015_	ÙÅ@Z]TDÇ@ÊC¡¹Å@{zÜ_x0011_±Å@Rñ¡¾Æ@¾qï_x0007_¦Æ@­ILC ÕÅ@ùÏNeGyÆ@Mô3 ­üÆ@ZrND¯4Æ@_x000B_Ëv?%Ç@ù_x0013__x001A_ýµ´Æ@TÌ2Àá_x000E_Æ@9_x0011_¤Q³Å@T_x0015_Þ´²Æ@ÃX_x001F__x000F_ÄíÅ@uç&amp;Ï6Æ@Lì_x0011_q`?Å@*ÒÛJ¸Å@bÐï_x0007__x0008_:_x0002_Ç@§bN_x0008_GÅ@9_x001D_¡¤_x0015_Å@:_x000C_bØ"sÇ@Ü_x0014_ã_x001E_öÆ@B|Á_x000F_J_x0017_Ç@/DðèkÆ@QS"ã©Æ@°`£¾AGÇ@ÀÅd×¶Æ@¦ùGN_x0017_Ç@I;_x0010_zÛÆ@îBwuxÅ@_x0001_IßÆêÆ@v1éÅ@}W_x0011_ÚU	Æ@Çò}MÃÅ@ÊÀµJÕÆ@.KmåÆ@vmrõ¦_x001F_Å@Â^ÖNCÆ@-ÿ/F@_x0005_È@º?7Ç@tOÙÓ&gt;_x0005_Æ@§M³_x001B_ÉÆ@tý&lt;_x0003_Ç@_x0005_½:_x0006_ÙÅ@%_x0007_Ü\{Æ@Öé Å@£2)äá|Å@HÚ_x0007_SF_x0004_Æ@Òqû³PÅ@_x0001__x0002_rÆm9 Æ@¯ÐK]vÅ@_x000D_Hc Å@£_x0018__x000F_kÆUÆ@ÏÎ_x000F_9ìÄ@S_x001A_pyVÆ@FOxÂÉÆ@[_x001D_Q½¡ÁÆ@.,aè_x001A_mÆ@þ¥G¢_x0002__x001F_Ç@íð'«bÅ@¤ÚÛÄ@wvTôÆ@×Ýd«_x0018__x001E_Ç@Ñ_x0003_æè_x0001_Æ@Øáî_x001D_¾Æ@hñ¦,Å@_x0011_ÜZSÆ@m1pH|ºÅ@_x0010_ò_x0013_)OÅ@µ´qÒ+Æ@8Ty|²Æ@â-@Å@?_x0004_JÆ@Li·#9Ç@³t±6ãÆ@_x0016_rXÖ_x0014_¼Æ@Þ{x«êÅ@³içé8Å@ña&amp;&gt;_x001F_Ç@è{­_x0018_Æ@Cß;_x0015__x0001__x0002_Ç@_x0014__x001F_Áà£»Å@_x000E_ ÎMÇ@8Pà*,ÀÅ@bõîþ%Å@J÷ Ç@h$Þ+×Å@áà^/_x000E_Ç@@§Q_x0019_¦Æ@èøÅèÅ@²|®^õÅ@ð´*7_x0015_þÆ@S°OÑ_x0016_Å@R&lt;^sÍ»Å@TJ?/u!Æ@5döæ£¼Æ@Q¸ÛÆ@ÄkVØç±Å@ÕØalDÇ@9ªúpÇ@_x0001_ì¯«ÑÇ@Ð_x0004_Ûõ[Å@ïL_x0014_!_x0004_Ç@_x000D_P_x0008_uCÐÆ@rjH ÎòÅ@ùîí »Æ@_x0006__x000C_4·Ó_x001B_Æ@MNÌ_x000E_Æ@#ºÅ#WdÇ@«j~_x000D_ÂªÆ@ü­haæÆ@¥T¨)Æ@_x0001__x0006_eûäà»Å@hÔ­9¢_x0014_Ç@)_x0016_uöø_x0005_Æ@5¦GùånÆ@qí~ÓÅ@)ÑDhÆ@_x0015_ú%M¡2Å@â%(3_x0015_Ç@_x0014_ÁÆ!_x0018_Æ@ä_x0013___x0011_qÝÅ@ªæ iÆÅ@·7ödÆ@wÔµ ûÝÅ@ÚÆ_x0002_\Æ@_x0018__x000F_xIæÅ@ãjÍ_x0017_÷Æ@³X_x000F_ Æ@²T_x0011_²n$Ç@zKpl_x001D_Æ@Å._x0005_s Å@]ùÇZÆ@±ÆQJ?Æ@=òá¾¬Æ@ùS;±½éÅ@	ue_x001B_ñÅ@'bîU _x0004_Æ@à_x0003_â_x0017_x/Å@ÖI6¶2Å@éâBOÆ@Îb-üHôÆ@êÀøìeçÅ@3_x0015_é_x0017__x0003__x0005_ürÇ@_x0002_P)¥..Ç@{]ÈhÀöÅ@À_x0006_¯ÂºiÆ@di_x0008_ÿ_x0005_ÉÅ@bõô0ZÆ@ì¼Æ_x0006_Å@_x0015__x001D_F·Å@yûægÿÄÆ@&lt;ÈÅÅ@^ô_x0013_Q¾Æ@K`ú£,¼Å@4t»{ÇÅ@_x0004__x0003_?GÙÇ@Êò_x0001__x0011_Æ@ZjK+Æ@ì³¶+]5Æ@ñk¾æ­_x001B_Æ@{_nÂµéÆ@`ÛzC~µÆ@_x000D_mäY3ÛÄ@ðÀT®­õÅ@wqñÁaÅ@K_x0012_Ó&gt;Å@_x0011_ä_x001F_K.Æ@âOÇ¿]Æ@_x0011_¿_x001F_u0Æ@_x0007__x0002_t^ÃÅ@äuÒ$vÆ@}Ö'__x0011_Ç@X_x0017_¶ÒÅ@*_x0011_4[eÆ@_x0001__x0005_±äTê_x0012_Ç@~º&lt;¬ÏâÆ@zaªÁçÆ@M_x0003_ªÆ@-Z¶_x0002_ZKÅ@GkWÄÿXÅ@8Ã_x0008__x0004_©úÅ@¤_x000C_÷YÜÅ@Wq5©BªÅ@Êê¨­ÖpÆ@ÓÑåÇ_x0001_Æ@_x0015_Tò^`8Æ@©)Ùd	Ç@ÚßµÆ@¦5ðÄIfÆ@1Ðk.Æ@Õ mGÞÆ@_x0015_ã7PÆ@Ëò8å(Å@_x0010_ÙÀÄ@N(B%ÆÆ@U_x0005_¯º'ÏÇ@_x001F__x0012_Ò×Ç@_x0006_&amp;C_x001E_¯EÆ@Ù_x001D_ÑIZæÇ@o8cß#Æ@3:XÅj_x0012_Å@M_x001E_'_x000B_SÇ@½G©{_'Ç@_x0010__x000B_àWIÇ@nHõvOÇ@×@sg_x0001__x0002__x0017_®Å@âÚ ßêåÅ@Õz?¾nÆ@_x0005_cä^UeÆ@¸Ü_x000D__x0010__x000F_Æ@èîµ|çßÅ@F¦wXyGÆ@L&amp;¡FNþÇ@­¬_x000E_CÂßÅ@_x0004__x0018__x001F_ lÆ@è:_x0006_­»Æ@uqòð¦Å@®&lt;Ô³_x0007_Ç@ó_x000B_jY·Æ@ö_x001E_Î÷OÇ@Î©ú××sÆ@ÊÏs]ûÆ@_x001E_o_x001B_÷aÆ@g_x0014_vÐ&lt;Æ@!øþÑà0Å@_x001E_Ý[\¿Æ@ü&gt;÷ÔúÅ@6çÒMÿÄ@Ë@e¸Å@_x001C_Tcc:äÅ@^¢aOjÝÆ@_x001B_`ORÅ@_x001B_vüGxÊÈ@$¬¶¡WÇ@÷Ðy&gt;WÆ@­¥h4Æ@#:ó_x001B_6Å@_x0001__x0002_AçúÌ%\Ç@"Ù_x0014_Ü/¶Æ@HbÞ¦ÏÈ@±fØ=_Å@Iþ8z]Å@_x0004_ëüÆ@_x0003_®!`_x000D__x0005_Æ@k`Á_x001C_àÆ@ù_x0007_=¡ÞÆ@ö_x000C_Lê*LÆ@c|?K_x001C_JÆ@/_x0015__x0017_U×IÆ@sÞp²üÅ@8M×ËÆ@K_x0005__x0003_	üÅ@ÊõæçÅÆ@UP_x0011_q·Å@ii²Ú?Æ@ÞÑTOfÅ@y!î÷_x0014_Æ@°©°·ÄýÅ@.ø2_x000D_éÆ@wÊ_x0007_|1äÆ@PG-)¨nÅ@&gt;Æ_ÕØÖÆ@_x000F_º ;Æ@(g:û&amp;âÅ@K¬_x001C_£ÏÆ@¦)7«Ç@ÈéÂ}ÈÆ@÷üð_x0003_´ Ä@^57_x0001__x0002_wÆ@¯_x0013__x0018_ _x0007_Æ@LT?_x0018_OÆ@ÓÔFµ¥Æ@«_x001B_yRÆ@¸0ñÅé Å@éU_x000D_/iÆ@rìîMó_x0019_Æ@öa·_x0019_1ØÅ@ûa_x0001_§§"Æ@A«wñ4Å@P_x0007_½¡Å@Gn_x0012__x001A_¢ùÅ@	sÿnV%Æ@¾®Q@Ç@2ºêÅ@¯ÄskqoÅ@ 4:þ+Å@_x001F__x0013__x0013__x0010__x0012_òÅ@%¶y_x0015_Æ@·ÂZ(%+Å@&gt;BºSæÅ@_x000E__x0006_°BÆ@ UÝqfÇ@ÍºË~AÇ@ù±õsÆ@vl_x001D_vâÅ@}~Èa_x0001_Ç@$°È~+«Æ@Ð"gº¸-Æ@´þ©ßÆ@¯ZµxýÅ@_x0001__x0005_\:¿Î×Å@9*_x0003_ìÅÅ@oªåpPÅ@§ø_x000D_Ç@ø+ä5ÆÓÆ@_x0011_Ï-f=xÆ@N&lt;¬R¦Æ@ASµíÆ@ßöCÏ_x0015_Å@Èà¨ëÅÅ@½³ÀÙÏ!Æ@_x0018_zîQlÅ@~Çí©ÀÈ@ÚóûoëÅ@b£_x0005_rn_x001B_Æ@ÙêZß_x000F_ßÅ@ Z\0Î¥Æ@8ÍÒî¼Æ@rÜMã_x0002_Ç@¼Õ¶ÅÆ@º_x0005_¨û¡Æ@N_x0013_p9Æ@_x0005__x001F_ºÄ@_x0010_Y._x0008_þÅ@á^"tî}Ç@)&lt;6³ç_x0011_Å@+÷i_x000F_$_x001C_Ç@ã+ª%Ç/Ç@{­_x0001_GyAÆ@¸|_x0004__x0001_Æ@WAÈ_x0012_*üÅ@«°_x000D__x0001__x0004_DÆ@÷Ùæ(_x0002_Ç@ÿÿ-UÇ@©0Ö¡o Æ@Ø±_x000D_ÌÓÅ@[_x000B_]®Æ@O_x000F_ÈÓ;ÊÅ@hJ"Ü9Æ@i ã¦fUÆ@ÌC_x0016_É_x001C_½Å@8_x000C_	29Æ@_x0006_×_x0018_&lt;²»Æ@ánÊ_x000B_}XÆ@2Óy_x001B_U_x0010_Ç@^vÜð¿ÃÅ@Qx_x001F_Í	7Æ@÷ïÄÇÅ@¥F«©ÉÆ@oÕXH_x000B_Ç@F_x0014_´¤ªèÆ@\å_x0002_ýRÇ@òì4í	Æ@Þ¼zS­_x0014_Æ@Ã°_x001B_åÆ@'ZN_x0017_Å@_x0003_t]_x0011__x0015_Å@Çf®~j£Å@øÐð4×Ä@Þ×°Ñ&lt;Æ@iÉÓ_x0011__x0010_Æ@¥VÂÝéÅ@"	ØÅ@_x0005__x0007__x001F_BÀÆÃÆ@Ø~dqéÅ@¨[:¹_x0005_õÅ@Wu_x0018_úc$Æ@»t_x0004_ÜgMÆ@È&lt;ÊÍìÅ@è¢¤_x0004_§öÆ@_x0001_`s*bÇ@vÖ_x0010_:xÆ@Ã²® âúÅ@É®_x000D_Á_x0003_Æ@"t¡ësÅ@jZñÓ}Æ@ÆVÿ_x0010_¬AÆ@ô_x0006_R^uJÆ@±ð_x001D_°HÆ@_x0001_~_x0002_¹_x001E__x000D_Ç@2m®Àû÷Ä@@	_x0010_%¿ÞÆ@u6@_x0010_3Ä@¾_x0011__x0014_VmÆ@þ­W´ØôÅ@J_x000B_ØùÅ@_Ó_x0001_+f%Æ@|ñ¾«ææÆ@®1T­__x000D_Æ@¦)}_x001C_Æ@Öø_x0010_52wÇ@Þ_x0019__x0004_ ÞÅ@ýzâ¨þÆ@a_x0005_6ú{KÆ@)(#[_x0003__x0004_;Æ@FPÅ£qÆ@Â³ ._x0016_ Æ@ÙÊÓ§Æ@t¸57'Æ@ët8_x001D__x0003_Å@_x000E__x0017_úÖ_x0011_!Æ@_x0005_$_x0008_gjÆ@»n·§£ÝÅ@âRcº*XÆ@_x0008_Ý_x000C__x0013_ãÅ@_x0014_"_x0016__x0011_^Æ@ñZ7ùÆ@·´_x001F_z*Ç@_x0002_fD`=YÆ@ÞJ_x000F_çÆ@_x0016__x001B_-c÷ÅÄ@ºc_x0001_¹ÛõÇ@_x000F_©â©ûÅ@4££Ñ´Å@_x000D_2Ï%÷_x0002_Å@íÅrÎCÆ@Wt4%*Æ@_x0013_qÃÅ@Ý´.! Æ@?m_x000C_Â*Å@MD´â_x0012_öÅ@Û#ãû¬5Ç@×VX¤o¢Æ@AÑ\}-ºÆ@p]+NLÆ@öFgS3Æ@_x0001__x0003_c®;óp_x0002_Æ@âôÔÓ-½Å@2ï£ÚÅ@_x000B_©iN¿¨Å@JU|ÑÅ@¶KÍQêÅ@´ra)_x001F_Æ@-p;qí_x001D_Æ@,;ÿÄ_x0002_Å@_x0018__x0007_wý¾ÔÅ@Ñ¿í_x001F_%Æ@V19;ñÅÅ@­²_x0008_k»Æ@æú_x000E_reÆ@\ ÅÆ@ÁzUv_x0002_Ç@\Êæ(Æ@SæyLLÅ@_x0002_3Èx|Æ@|A?©ó_x001D_Ç@Ey½g8Å@5_x000B__x0015_wÆ@:þÇ5bÆ@FnÇÿ}Æ@_x001D_VÓ¿Ä@{-½üF_x0001_Æ@S9ã,¹_x001A_Ç@ü|?_x0002_¡Å@X½_x0014_þbÆ@ _x000C_fCÕïÆ@ÙÜ@¹àÅ@H2¶P_x0002__x0003__x000D_=Ä@àb5bÒÆ@-ùw2_x001A_¥Æ@2£hRúÅ@¼ÍéØ5Ç@=ÊluÛÆ@L¤MÄö¾Å@?7"«£Ç@Ï_x000F__x0010_Ââ­Æ@VîfÐYgÇ@j{ß#Å@ÀW_x0012_A_x0013_ÁÇ@_x0011_l¥ÖvÕÆ@çO_x0004_	Æ@ñ³_x0006_©_x000F_7Æ@q¼$ãlÅ@[4:Ë=²Å@ûÖ&lt;ëQ%Æ@JJ	_x0001_á-Æ@_x0014_ú_x000D_8_x0019_«Å@_x0004_Þ_x000E_êhóÅ@ÁÂÚïZ1Æ@_x0014_u"IáÅ@&amp;å ÄUÇ@P¦Vr(Ç@j¢qô0áÇ@º7_x0003_jÀ?Ç@ÏUô_x0016_ä}Ç@ÈT"Ò_x000D_ëÆ@_x0001_6ßhq¡Æ@ém©£°_x001F_Å@¡ÏLÈô{Æ@_x0002__x0003_A%GÑÜÍÇ@mr_x0003_£{Å@r_x0002_ã+B_x0008_Ç@õkÿ¦m¥Å@'b{Æ@úßËö(Ç@_x000C_£4«_x0010__x000C_Æ@îKûtÆ@bþü51Å@q¤wÌ_x001B__x0007_Æ@Ëc©»^Ç@ÞY0êì_x0011_Æ@Î&gt;Ô´ÃÅ@~È'Ù-Ç@Ç&lt;B±Ñ&gt;Æ@Ñ½ênùÅ@ÎOI_x0007_xÇ@_x0004__x0016_UÆ@j_x001B_d5±Ç@`÷ä_x0008_MÅ@(b&gt;Æ@Ú²üÐÂ9Å@frz¼Å@¶¡èW_x000F_7Æ@`åoQgYÆ@y_x0013_qÆ@_x000F__x0005_¤FÈ`Æ@Eý°@ëÆ@{Ã´Ë_x001C_sÆ@_x0001__x0016_\zñuÇ@Â'\_x001D_C_x0015_Æ@ÁÅ³}_x0002__x0004_þÆ@V µq*Å@_x0015_©tá,Æ@ÔÚïg.hÆ@ë_x001A_T×WÅ@1ueoÇ@*´lÇýÃÅ@§Hè6:êÆ@®TÁ/Ç@_x0014_ÅáÿøÆÅ@×íî&gt;ÏTÇ@-3X_x0003_SÆ@¯»ZhÇ@ëûÒãÅ@ÿGkEÆ@#É_x000F_¹ÇØÆ@ä-o`Ç@pm­G_x0010_úÅ@±õ÷_x0001_³ÄÇ@_x000B__x000C_ºÆúÊÅ@&amp;%Íô\Æ@­_x000C_k3ñ%Ç@®©_x0008_Æ@Y¢ÎA_x0001_¦Æ@£l£AíAÆ@&amp;_x0011_g¦Æ@¹ºv_x0007_£Ç@Þ0{Æ@¯k_x0002_21Ç@»_x0013_´~4ÏÅ@&lt;è_x0006_'30Ç@@_x0017_ÙË_x000B_÷Æ@_x0005__x0006_Sþ_x0004_Å@_x0017_¥Þû.Æ@;_x0001_eì_x000B_ðÇ@_x0004_å_x000D_Å@î+èÆ@_x0018_ßàxZÆ@_x000C_¸ÒÑ HÆ@ëfÐl%¾Æ@_x000C_Ñ)¨ð_Ç@4³òà±Æ@ýÍÅ½àÆ@CØO_x001B_. Å@þfRÀ¥_x0017_Ç@_x0010_@«¬Å@5NV_x0012_ÙÇ@)0¼üúÅ@½N§Ü¢_x001A_Ç@u5âe·VÅ@B]_x000E_I_x0013_ðÆ@g_x000C_Ü&amp;ÈÅ@yï_x0003__x0002_òaÆ@9I"öOÆ@h0_x0012_d¨_x0016_Æ@½3cÈÅ@_x0007_·õsÆ@Ö=v_x000C_ËÒÅ@Êr_x0001_²æÄ@Bî÷A_x001C_®Å@_x0010_¥_x0015__x000B_È@ø×«_x0005_2ÈÅ@Æzµû_x0007_FÆ@_x0006_=Þ:_x0008_	_x0006_Ç@þ5g_x0007_ÉÅ@qdºMÇ@_x0014_I_x000F_Æ,Å@_x001C_d_x0018_2_x0010_Å@ÁÑx´Æ@	áÀCb¨Å@f_x0007__x0003_Î_Æ@ñ]' Æ@&gt;s0Â&lt;øÅ@$Úû_x001B_Æ@¯[_x000F_²ÃSÅ@ë`](±9Æ@SåJ._x0006_cÆ@_x0008_Â¿=Å@®½À_x0012__x001D_Æ@ÞÓMÐtgÆ@`k£iÄ@öD©_x0001_6ûÆ@_x0004_n´I®Å@ÀÏ_x0018_ NÍÅ@î_x000E__x001F__x0006_ÆiÇ@*õIø_x001F_&amp;Å@PÆdn_x0002_Ç@+KUdÅ@]ßdEÇ@_x001C_@L¤_x001B_Å@_x000B_Ô,òÜMÇ@¡¬K_x000B_Æ@_x0005_b~1ÉRÆ@ÆlHóúZÇ@³Ú_x0001_&gt;MaÆ@_x0001_	×_x0003_{¡ýÆ@øæ 1ÀÅ@K4eþßØÅ@y9SÆÆ@ûV_x000D_ú|_x0010_Ç@ïxM%ôfÇ@¡,@&gt;_x0016_Æ@þø_x000E_éÆ@[ælsfÇ@èãa?YÄ@±_x0005__x0008_"7Æ@²ÌYtÆ@ì-%_x0004_RÆ@_x001F__x0006_¨zcÇ@än_x0002_Ã_x0012_KÆ@7J:UÂ/Ç@#_x001C__x0018_'Ç@yLp8vÆ@_x0007__x0019__x0004_³uìÅ@Zn_x0014_oÅ@_x0014_¿_x001B_Ë#Æ@ynS­Æ@_x000F__x001B_Õù_x0019_ÏÇ@'Ë&gt;aWÇ@æ_x001F__x0014_\_x001E_Æ@!_x0007_ÿ_x001B_iÆ@u_x0005__x001C__x0003_ÙÆ@zMNüÆÇ@qN¸_x0019_Æ@b_x000F_ÊÄÅÆ@³¨y_x0011_tÆ@H¥Ã&gt;_x0001__x0002_¾TÆ@åbÒG_x0008_Ç@_x000D_&gt;³ÆÆ@'µËrÃ/Ç@ál«¾Å@­Ií=þ5Å@ ~A±ÐÆ@·ÄQít_x0014_Å@ê½å£A¿Æ@ãïª÷Ä@úÉ¢²ôÏÅ@Ý`Ã_x000E_fëÅ@Â]ÆãKÅ@|®ë_x0012_°_x0007_Ç@_x0005_ÚõíìÅ@ôµ_x000E_¥°Æ@ç¨÷ÌI4Å@Ó,o½l:Æ@p¶®òÆ@À_x0005_gUÇ@Hü8_x0016_,fÅ@¸mìL_x001B_¸Æ@Äô íáMÆ@øws»¨`Å@1,L÷ÏÅ@^Y:0Æ@_x0016_J_x0001_P_x001E_Ç@0­_x0003_1ÄÅ@hè¦$:Æ@¡ZÅ_x000F_²pÇ@JBX2ÏÇÅ@_x000C_¢IçãWÆ@_x0001__x0003_¦Å_x0008_¡ZÆ@@_x0008_§ÂaÆ@u=?­&lt;-Ç@R«éö	Ç@gI_x0004__x000E__x0014__x0017_Æ@è¨*öcÆ@nDÂ?_x0004_Å@:ÉWç7È@·_x0002_çüi?Å@å_x001C_b_x0006__x0013_»Ä@&gt;_x0015_v^8Ç@_x0012__x0008_3Ï9{Å@_x0010_#bÓ_x001B__x001F_Ç@$_x001E_{±MlÇ@ß&amp;_x0003_¾NÈ@ÝÏ ÜQ Æ@J_x0015_9_x000D_æüÆ@ì¥ÐoéÅ@¼ÿÝr×Ä@ÉæÏþåÆ@=u6RfáÆ@Á_x001B_/Ç#Å@_x0015_sî"ËÆ@%pÊºü²Å@_x0012_¨ _x0010__x0019_'Æ@_x000C_Æÿ?!Æ@_x0018_3´å_x0005_Ç@Ç1¨ÞÓIÇ@·ØµJ7äÆ@ïàî§ÜÆ@_x0010_ÿ7;u]Ç@w5µ_x0003__x0004__Ç@óÖC¬ÿÇ@Ý79	ÝKÆ@jà$_x000E_gÆ@]A9½òÅ@0_x001D_B_x000F_öÆ@xÐÊñúÅ@_x001D_-r_:GÅ@õ_x000C_oØÑÆ@Dyâ£Æ@ÕÍõVÇ@~uÓPÄ&amp;Æ@Y@øÐ_x0002_Ç@Â_x0016_oÎÐjÅ@9ðÏ_x000C_oÇÆ@$_x0013_=_x0016_|TÇ@È}*_x000C_Æ@7~ú_x0001_IÆ@_x0001_Htý_x0017_"Ç@:½_x001D_¾Ä@¯ìbÆ@änM.tÑÆ@³é@éÅ@NgbUÕÆ@}Å+(X_x001E_Æ@_x0008_Ìº_x001A_lÆ@ç~_x0012_Û¯Ç@7ó©ÆëÆ@ã^Z®%ÌÅ@Á4nÆ·Ç@p_x0012_êÑnòÆ@ój7G-Å@_x0002__x0005__x0018_k_x0001_&amp;!_x000C_Ç@ÅÕª_x0014_6Ç@Ðÿ®m»|Å@¯ÝðGÇ@2Óä`ÊûÆ@%¥½³ÙÆ@_x0017_1_x0007_©2eÆ@º·_x001A_NÆ@YÆÁÄytÆ@m¯_x000C_®_x0004_æÅ@³ùR_x000E_oÚÆ@E_x0002_o)Ç@~ñó"yuÅ@'µÐ_x0012_RÆ@JBKaKÚÅ@ZhLØÅ@´_x001D_DTLÆ@Zlb_x0017__x0008_uÆ@!Ì_x0006_YÇ@ûÐnpzÆ@°Y-	Æ@(Ôó»¥èÆ@|§¶ä'_x0003_Å@^?_x0008_Ño¯Å@{"'hÆ@Wª¯Ë'AÆ@êtËÁ_x0015_Ç@í6P8¨Å@ï_x001C_ínó_x001F_Ç@,:CÏKÅ@´³4êDÆ@Ììy»_x0001__x0002_Û_x001C_Å@°fêÙU_x0008_Ç@_x000E_ºã=Á_x0013_Æ@_x001D_·²Æ¬_x000B_Æ@#7÷äÀÅ@Òå=x½Æ@FAÍãØÄ@®Ér½SÇ@ 0Û_x0010_Æ@_x0016_|n_x001D_Ä@_x001E_-ús±\Å@_x000F_Æ´ðÂÆ@ä_x001D_qíNÖÆ@ß_x0019_}áÝÆ@t_x001E_ÝêÅ@þ^¶Æ@&lt;Òã}Ï¬Æ@¤)_x000F_ÌñÅ@Á_x0008_Í`_x0014_Ç@óÄæïÜ&gt;Ç@uf-bfxÆ@©_x000C_xí[ìÆ@×_x000C_Gá§Ä@TÊ³KµÇ@¬`Øíº¤Æ@*·_x0016_a¿Æ@ÜöóUÅ@#ãÎ)Æ@èº_x001C__x0018_üÅ@ý?oQ©ÂÆ@_x001D_Eöì4Æ@bÿ&amp;÷øÆ@_x0001__x0003__x000C_9©	¢Æ@ö_x0002_·`¼Æ@@µKÐ7kÅ@iFêçÆ@Qs½ç_x001F_Æ@5¦iu&gt;Æ@¸_x0004_²o®2Å@_x000D_Á³öÔìÆ@¹®oýi_x0011_Æ@òiNò-=Ç@ÎóO_x0003_!Ç@\´9Ý­ýÅ@p_x0017_çæÄ@wD6gÅ@W6ãß_x0014_Ç@æOã_x0019_ó­Æ@!%_x001C_S_x001C_Ç@¾À_x000E_[5]Å@UºÈ_x0012_71Æ@È!ÎT¾Æ@:ÙtËÆºÆ@Ì»Ô ²¡Ç@Ô^fÉÅ@oä_x001D_&gt;ÒÅ@9_x001B_l!úÇ@Qg©pm¼Æ@´G«â7`Æ@_x0004_Z#Æ@¨Þì_x001D_`Å@_x001D_à¨S³¨Æ@_x0016__x000E_GÊ_x001C_Ç@_x001E_dí[_x0001__x0003_ "Æ@$,}JvÅ@],_x0007__x0012_3Æ@[Q%OÿqÆ@y_x001D_0 Û_x000B_Æ@YÓ_x001D_ÁÜ_x0004_Æ@JbG[Ç@_x000F_D_x0016_ÇUûÅ@/}f×]Ç@EC¤_x0011_Æ@±_x0014_»_x001C__x0001_WÆ@f®ÖjlÅ@^¤_x0019_ëáÅ@y_x000F_¤«TkÇ@Pæ!¼MÆ@Üpï8æÆ@)bc¹_x0001_Æ@ÍóY°¸Å@_x0003_½½Æ@Â+_x000F_Ð_x0018_ÃÆ@_x001F__x0015_}`}Ä@_x000E_7û_x0018_¤Æ@^ÞÂÊÅ@õ§ºEÔÅ@`l_x001A_LªÄ@&amp;ó±ßòÅ@@7É¥$JÆ@vmÞ²BÇ@S_x0003_¿X¼sÅ@{X6¨_x0002_QÆ@_x0010_¨x+n_x001A_Æ@y_x0013_·ü«Æ@_x0001__x0002_Ä´3,ïÆ@4÷úÄ@½"Õ¡c%Ç@,½Óü7ÿÅ@ö,`\Æ@_x0001_ã\AõÆ@½Þ. è,Æ@§kCc}áÅ@~{_x0004_¨¬Æ@_x000E_OªsùÅ@ô×¤P:Å@­»_x0008__x0018__x0015_Å@brW_x0007_L¬Æ@=_x001A__oÅ@±÷_x0012_ÄFÆ@P Sd§»Æ@[ç_x001B_FlÅ@ÎþlhnÚÅ@_x0006_c\_x0016__x0017_áÆ@D_x0015_)ÌeÅ@l_x0011_^Z_x0011_{Æ@É_x000F__x0005_ÎeÆ@,6rvÆ@üÞ*õEÆ@_x001F_Ó_x0019_AbÇ@?¾ÁYXMÆ@GG_x000F_A¯üÆ@Ñ1./ø½Å@$²_x001D_Å@A	ð_x0014_~Æ@~ÿ®P@Æ@Â[ÁÕ_x0001__x0002_	Ç@BÛÙádÇ@^_x0011_pÜÅ@_x0001_Ø»1Æ@&lt;ï_x0013_¢ûÅ@Ã4_x0012_êÆ@Þ2¹_x000D_Æ@j)¶_x0014__x001C_Æ@`Ê¯_x0011_Å@Zð81[RÅ@|Þ#¬w¨Å@wf|Òf_Å@_x0004_N+ÔÆ@V_x000C_ûmÛÆ@¶[/º_x001E_pÇ@2ï_x000F_aÅ@ÛUS=*Æ@_x0013_³1W]lÆ@tÃL¶_x0002_¶Å@ÃÂ`_x0001_ªÆ@zåãÃÜÅ@¸«íÎ³Å@Èäï¨ïÅ@!§ÏGBøÅ@9ØüÎÅ@ZOm½_x0002_Ç@7ìu0/®Å@ÊG³ÕeÆ@4"L$tÆ@MIù _x0018_Æ@»&lt;_x0018_QÅ@&gt;rÀ_x0001_Ç@_x0002__x0003_¬_iV"ÑÅ@»ÅsUsÆ@ØT}9_x000D__x0003_Å@ç«_x000F_úçÄ@~~÷_x001F_v÷Å@{×ýÐ27Æ@_x0007_èp­&gt;IÇ@u¡Õh§Æ@Ã_x0018_ÏhÆ@lQ_x0018_7xÆ@¯õ_x0012_a^Æ@WgúaUÆÆ@heÂ#Å@¤xKÊ'Æ@_x0016_½KÎÅ@¿H\ñçÅ@4ÆôÀÆÅ@à?©Æ@{/?åÞÆ@Q|ôoÆ@à_x000B__x0011_¡;\Æ@+*]@RªÅ@Sö¦P}ÖÅ@}ù1X_x0003_Ç@éYÙ!ÑÅ@/ECCÇ@S¶M÷¤Æ@Ô\,IµÄ@?Ã\WipÇ@µn_x0007_íÄ@t_x0010_ä_x0018_½¦Æ@é_x0001_G_x0002__x0003__x001D_Æ@ÆØÒCÚ_x0007_Ç@_x001B_!n_x0017__x001C_ÀÅ@|Ð_x0006_óí_x0019_Ç@_x0019_.m_x0010_G_x001E_Æ@i?ó®¶UÆ@¦äúYc°Æ@cúÇ,Ç@=²÷_x0004__x000B_QÅ@M`F_x0015_¡[Æ@_x0007_·öñlÈ@9pÖÕ§Æ@_x001D_DË13Å@B@º_x001B__x0011__x0007_Æ@êêÞ§_x0004_uÅ@Ç¨Æ@Ô³mUÆ@¢ºR.áÆ@×oáA«_x0014_Æ@åÉv8#GÅ@S_x0001_IßYfÅ@Ô¨½ßÂÆ@/_x000D__x0006_z¢Æ@\Û_x0013_z_x000F_Å@ÊÝ­mÇ@'§9]Æ_x0012_Æ@¤_x001E_°ËÐ½Ç@\ÿXÜîÅ@X+_x0004_ß_x001B_xÅ@FÒ»»*ÜÆ@ûÙµý§Å@_x0003__x0002_äÏÑ_x001D_Æ@_x0001__x0003__x000D_TÐ_x0001_áNÆ@àþè¨°¯Å@I¤t_x0013_ðÆ@è¸÷^_x0006_Ç@¤_x001B_Þt0Å@_x001A__x000F_lùJØÆ@÷¨ÀÜúÅ@MÚ_x0018_C;Ç@_x000D_çüÅ@x3ú_x0019_åÆ@Àà¸XÅ@-¥º_x0003_IÈ@_x0005_rßGIEÅ@%4ä dfÅ@t±ÍgòÅ@Í|ÝÍ_Æ@©_x000C_e8Y_x000B_Æ@ cúºÒ[Å@Y{ý_x0011_É_Æ@SÏcyÛÅ@ò_x0006_Y	_x0014_øÅ@_x0007_|z:¬Å@à22âsñÄ@ÇýØ÷_x0016_Ç@´__x0012_bÅ@ ü_x001E_/ýÑÅ@ÑÐ_º_x0003_îÅ@"ÁâÑÅ@¸Ý_x0002_±ZïÆ@LÅxLhÅ@"ø®¬÷Ç@g~_x001B__x0001__x0004_ñìÅ@_x0013_ßî³zÇ@äèL· Å@_+!^-Æ@hpcªh%Æ@?ÖKYx(Å@±ù_x0001_oôÅ@h_x000D_jçJÇ@Æi«Fð]Ç@Ã_x0016_ãBVkÇ@óæq_x001F_Ç@û_x000E_ÌPö&lt;Æ@«_x0003__x001D_ª±XÅ@Ô}_x0019_ä_x000C_Æ@FônìÆ@ý_x0003_ð&lt;±xÅ@B_x0002_;fNÇ@÷¢Q[ÅÆ@Ë±¿°×9Æ@³_x0012_NÏÄ@ÓyéJkÆ@_x000E_¡_x000C_¢³¦Æ@ÐäÌF\Å@}vô¸­Å@LZ_x0017__x001A_"_x0017_Ç@_x0017__x000C_ê7ðÅ@_x0006_¡_x0004_{M_x001B_Ç@0x$ù_x0004_Æ@ú_x0005_9_x0017_&gt;Ç@Ytãlç:Æ@¨·&amp;îÅ@_x0018_«_x0008_Õ_x0003_DÆ@_x0003__x0004_"_x000F__x0019_ÈÚÆ@¥¹³zJOÅ@_x0002_AÏù@kÆ@_x001F_c_x0007_yÄ@¿¡LMÃÆ@kÜ ¤|"Æ@_x0001_Äo¼Å@Ø­]_x0006_¥Å@Ä^_x001E_\¿Ç@°ys?pÅ@_x001C_¦_x0003_ìEÆ@Ý	¿|_x001A_#Æ@_x0018_Ðsøå¶Æ@I_x0013_^z&amp;Æ@ÿ_x0013_4À;IÅ@ÁQÛ_x0011_óÆ@|¦îVìÆ@*/øBdøÅ@|S	wØÅ@40ÙJ{öÅ@Ã_x000D_LøÆ@!_x0007__x001D_¡«Ç@"C{gÂ¾Æ@A§÷$1Ç@öÑ5Å@né-tÂ-Ç@_x001A_­_x0019_¨Å@_x0010_m||ÞkÇ@¡©3Å@"£îú_x001D_­Æ@¿rcFÅ@ÖBA_x0002__x0004_fÆ@Bî&lt;èôÆ@_3`ê)Ç@=%;:z{Ç@ß|÷¾õÆ@¬ú[Ø.?Æ@ HS¦]ÅÆ@{j¶Ú Æ@ù"ê_x000B_5oÆ@_x000D_TþNBÇ@¾_x0014__x001A_ÖÆ@_x0001_úgPàÅ@&lt;®iN_x001E_Æ@ºÎÇd Ä@¶à_x0013_ÚýÃÅ@ñ}¯|1Æ@&amp;ã# Ç_x001E_Ç@_ÊwÎ¤7Æ@j_x0004__x000C_IÅ@$-\Â_x0018_¿Å@Xq¤_x000D_Æ@&lt;Å&gt;Ç­uÇ@_x0003_P*â~gÅ@_x000F_{¹MÚlÅ@`ìÚÁ¡ÝÆ@hå_x0003_ÞJ#Æ@m_x0017_ÄH÷Å@ëÑYèÆ@Ëüé¸_x0019__x000F_Æ@WHOÁÛÅ@ÏÞrù_x0008_Å@-@_x0014_kv_x001B_Æ@_x0001__x0002_êê_x0012_øZIÇ@*]YÂ¯Æ@RÎäWAÅ@·qùRÏþÆ@_x0013_°°õ{Æ@_x000F_Ve!Ø7Æ@_x000D_ÿ4&gt;Ç_x0016_Æ@ØÕGâùÆ@Ý`&lt;ßæ·Å@_x001C_fGçLÇ@_x001B_lÂÅ@J×_x0012_D_x0006_÷Ä@ÿ¼¦_x001E_Æ@."#OsÇ@D_x0016_"FÉÆ@9g¢+bTÅ@_x001E_VÀ­Ù\Å@$Ïø¢2Ç@ÈÛÑWiÓÅ@8ºÄ_x0018_2FÆ@ uàQÅ@×ëmvLÆ@²_x001E_Ñ¿K?Å@§kpðkIÆ@zÈQÅ@Å3_x0003__x0004_§_x0003_Æ@_x0019_*_x000D_{Æ@»;Î)BþÅ@_x000B_Û«_x0018_{½Å@òµ9ÿÆ@ÑÑSåàÇ@ñW;È_x0001__x0004__x0003_¡Æ@"13&lt;Æ@Ú=_x000E__x0018_;Ç@î_x000D_Pñ|Æ@MìÁ7õÀÅ@°_ÿ© ¸Å@_x0008_½åÎÆ0Æ@ë#¥OÃÅ@ö´ø1SÆ@àÇÄ¡Æ@CÖhìÆ@%!E_x0002_|üÅ@×`lç0Æ@jGÓ8^ÂÇ@È!öîÑêÇ@_x0019_va`25Æ@ëCá~Å@´_x0002_ÞR*Ç@Ò_x001C_ßÊ\Æ@¥À¹CMÆ@_x0013_Ú×¶_UÆ@_x000E_,_x0001_¬o_x001C_Ç@_x0016_µx}LÆ@&lt;{~¿_x001E_Æ@ô¡Â\.Ç@E_x0006_u;_Ç@Ò	Àk_x001C_Ç@Ê4×=ÏÆ@ÓÕüø¢PÆ@ÿß_x000D_M1¶Å@X_x0008_ÑvPÅ@_x0005_ì^hÆ@</t>
  </si>
  <si>
    <t>46848c001f8a030e609f51c5212ec62d_x0001__x0003_h_x0007_â½ÎÆ@KÝ½ÎHÇ@üsåJÅÄ@_x0017_b_¡pÆ@üÚÅ@È:r:_x000E_Ç@Æi#°_x001D_Å@Sw1NtÅ@óbÈ_x001C_Æ@ª~Æ¿Æ@¸g_x0002_á_x0010_¶Æ@w		[_x0015_Æ@,)æ6V"Å@÷p	Ä+Ç@µ0Ò!èÆ@¸jIðU¢Ä@³Ð:aF3Æ@Eö=_x0018_FÆ@Sy²%ÜïÆ@Zs_9ÓÆ@ Ybú_x0013_ÚÆ@ózw«)Æ@®W¨Ü_x001D_üÆ@ñ_x0019_Áÿî;Æ@²t êMÕÆ@k:å¼l[Å@IÙq~\Æ@!dDO}aÆ@ôL©mÆ@1¢_x001A_ÞÆ@M}_x0013_¢SÆ@HÛV_x0019__x0001__x0002_­äÅ@LGI_x0010_ÔýÅ@ Næ¡ Å@o_x001B_Ç_x0006__x0010_Ç@nÇÚÈ¯Å@Ü_x0010_¶¸oÆ@´qdÅ@=°ün_x000F_]Å@_x0011_áT}?Æ@¥eçÅÆ@3;mã_x0012_Ç@QË7&amp;ÈÆ@¼Ñ_x001B_¡_x0017_àÅ@_x001D_C¾;ÓÅ@_x0014_qÎU_x0013_oÆ@óÍÌ_x0001__x0014_Æ@wº_x0008_r§èÄ@è_x0007_Ñ38Ç@¸¢4¯ÌÆ@_x0002_Y~pË@Å@_x0001__x001E_ù`ÀÅ@æÕ_x0007_)*Æ@EG_x0008__x001C_|Ç@ì£÷UÑÇ@câ__pÅ@_x0015_^ð_x0014_¼EÆ@\êñºj®Å@ÍÈSÆ@TõVÌâUÆ@äkÁ_x0013_²Æ@jÒ&lt;_x001D_ÚÅ@"rð¨­ÊÆ@_x0003__x0004_gHÀD±Æ@_x0004_ Ð_x000C_&amp;Ç@D'¾í%MÇ@ñ_x0005_áîAëÅ@ÓÅ&lt;²IÅ@Vî_x0015_ø*iÆ@ÃH_x0017_]dÀÆ@DÝKÀ´Æ@LáV±ÝNÆ@ºiúw_x0005__x000D_Ç@R_x001A___x0016_%Æ@®u÷_x000C_.Ç@æ_x001D__x0019__x001F_rÆ@._x0008_úÇ_x0017_KÆ@*Â¨VA±Æ@Ü_x0003_ßõ_x0016_Æ@ì_x001C__x001B_i_x000D_Ç@U_x000D_	_x0008_X¾Ä@=ò=ËbùÅ@U9üÇ,Æ@F0Gª³Å@®w_x0005_Â5DÇ@.§|Ü'Ç@\ëíÀ«Æ@;Áå&lt;b&gt;Æ@Õþ_x0019_áùÈ@5Å]oÅ@*=w_x0002_Æ@ÈwÚÄ+ªÇ@&lt;¬¸_x0001_æçÆ@î_x0015_tw_x0003_ìÆ@e_x0011__x0010__x0006__x000C__x0002_oÆ@O² GvmÇ@Rk_x0001_¨Æ@£m®6ôÆ@E_x0003_3Æ.Æ@Z7_x0002_É½Æ@_x0004__x0019_qFuÆ@ZL_x0016_+HÅ@=q&lt;þªÇ@`_x0006_Àë.Æ@Ï_Nu_x0012_Æ@_x0005_NýLÿ_x000C_Æ@´?kr6|Æ@Sæ*M´Å@:Õ-@Å@|÷·¡ÈäÅ@ò_x0007_Kd_x000C__x001F_Æ@	1;Vü7Æ@Ù_x001E_:_x000B_=×Æ@¶_x001F_Ê¥Ó_Æ@ñJéjMÅ@_Ù(J_x0018_Ç@-hÆ_x0019_Ç@Þ9üiÇ@×_x0008_üWWÇ@ÏCÚdG¸Æ@¦®Jí;þÅ@ó:èYRéÅ@&amp;.Â½rNÆ@þÉGI_x000E_´Æ@Y"ÂçñÃÆ@ÃÕ. FÅ@_x0001__x0004_Àµ_x0003_Q]ÆÄ@µFÖÄ_x0002_Æ@2N½`¾Æ@¸&gt;_x001D_¥ìóÆ@ÃJ" Å@Æ_x0015_Ü_x0007_ÅÆ@ÖTÙã_x0012_¿Å@Æ.°ã_x000C_¡Å@gq+½3Ç@?H_x0015_·Æ|Å@¹ßõowÅ@ÆÞ_x0007__x001F_kÇ@ûÚúÉÆ@¦úÛv$Ä@ê*uuê_x0005_Æ@_x0007__x0002_áã_x0008_Ç@­¯0_x0014_Æ@Çw_x0015_s_x0003_&gt;Æ@)MÞ_x0004__x001F_gÇ@§\i_x001F__x000D_Æ@Î_x0008_e^VvÇ@Fòx[5ÄÇ@	_x001D__x0001__x000F_Æ@ç_x000B_tbBÆ@;ÌÑïNÆ@¥;qÌÆ@Ò©Vu+Æ@Bx^1Ç@W¸ÊlOÆ@&amp;74±é7Ç@(_x0005_ôªìÅ@_x001E_Ï°¡_x0001__x0003_Ã-Ç@ÅÝFÕëÅ@kÞL?vAÇ@åÅA)_x001F_%Æ@!Ö5_x0016_ðÅ@H»Ö»_x0017_Å@_x001B_²'¯sÅ@­8ðg&gt;Æ@o_x001E__x0006_å_x0015_ëÅ@^}±o*Ç@K¿Ó¢Å@_x001A_ _x0014_Æ@{Æ ¢_x0017_Æ@ÏÉô²ÓÅ@	0G6zÇ@ubþâ¡'Æ@%1tê;Æ@ÿ_x0008_À"&gt;Æ@_x0008_ÔltÅ@ÿm]è	Å@_x000D_y¬©¸bÆ@H_x0011_U@_x000C_RÆ@Zcx1_¿Å@_x0015_§A½_x0015_ÞÆ@#özIÆ@ a]®häÅ@DàkåþÆ@Õ_x0012_¶»._x001F_Æ@õÿ§©	_x0011_Ç@ë¼"ÛÆ@_x000F_©³û_x000B_ªÇ@_x0002__x000D_ÔÅ5Å@_x0002__x0007_÷û­¥|4Æ@çßÁe*Ç@U£&gt;-_x0015_¹Æ@4åE³®ÕÆ@8ÄOu(_x001E_Æ@v\CiÐ¦Å@RñyÿÏjÅ@I	h¿_x000F_Æ@_x0019_4É_x0007_&gt;ÎÅ@Pâ_x0005_èA(Æ@R|McyÆ@4/×ÍfyÇ@oeM=øÅ@JT^_'Æ@U]k	sÆ@I½J_x0006_Ç@îvÆ&lt;'#Æ@9_x0015_|r_x0013_Ç@`òxl+Æ@oOû¨=Ç@_x0014_jùàTÅ@r§_x001B_(ÉÆ@_x0010_$ºJ,Å@RéT+ÚÅ@ùo[JîbÇ@&gt;T_x0001_¸Æ@_x001B_gÔÅÆ@0çÕm³oÅ@|åãÁÕÅ@ÂwX:_x0012_µÆ@_x0003_~b"_x0018_Æ@¯_x0004_ÒD_x0003__x0006_MÅ@_x0007_Ýà5Å@_x0003_»£fRÅ@~$-_x0014_ÅÆ@.ñ³í%Æ@núpkÆ@7é_x0002__x0012__x0010_\Æ@ÎÖ:Ôw&gt;Ç@h8ð"zÇ@:sÞ_x0004_¸_x000D_Å@h^_x0014_â¸ÌÅ@å¦VÆ@&gt;_x0005_¾âÑqÇ@(× üO_x001F_Å@)vÊÆ@eAÍ¸¡RÄ@L3çô9;Å@á±134Æ@Þ _x001D__x0015_òÆ@*üsêÆ@.ÈÇ_x0013__x0012_{Ç@ë_x001F_æ&amp;Ç@Wl¼ÛãkÅ@¹_x0011_¿þ)Æ@*Ò±æ_x001D_Æ@ê+Ux®ÒÆ@:~Íú2¬Å@^@sC		Æ@;©Y_x0001_Ç@Âæ8EmÆ@_x0012_tã®È_x0013_Ç@?÷Ä_x0013_¤Å@_x0002__x0004__x0014_`§ÆÅ@å¶_x0005_4Ç@'_x0010_¢ÙÐmÆ@ê_x0001__x0005_¼ñ¾Æ@zjéì³$Æ@±i[m_x000D_AÇ@îÛ-ê)_x001C_Æ@%´Í±Å@Åß(KÆ@¥?DeV_x001F_Æ@_x0003_ê÷R«yÆ@Ü&lt;vÎ_x0010_tÅ@ü¤K_x0012_(ÑÅ@i_x0014_ o5Å@¸ÀÚ&lt;ÍÇ@PwLò¿BÇ@åP8ªéFÇ@!!tQY_x0015_Æ@|`Ëüè_x001B_Æ@!V_x0012_ÍHÅ@¾¨ÇBWÇ@ïha¯_x0010_Å@Í¸èÝQÛÅ@_x0013_T7^ïÅ@_x0005_ÕQ_x000C__x0005_Ç@Ë©&lt;'_x000C_9Æ@bSÈÝÆ@?gC#eÌÆ@|M]Ý¹¹Æ@_x0018_MÐ_x0003_ÅÄ@Þ3üê³ÝÅ@uÍç_x0001__x0002_Ù_x0019_Å@{_x000B_`tÏÆ@^_x0004_Þ_x0017_qÜÄ@ÁÞ&lt;¹%Ç@D{G÷ú4Æ@­èº_x001B__x0005_Æ@@_x0002_ä­ÊÐÅ@cP_x0014_Â7YÆ@&lt;_x0004_l¹Æ@çlÿ]òÆ@ÐfçëÁÅ@¤_x000E_ÜÍpÆ@óz]iÆ@udbjBfÆ@ãtH_QÞÆ@4 ±;èÆ@J_x0002_²_x0012_ÚCÆ@®JÍCpÆ@VW3rvÅ@éwåÅ@1J©Ç@Ô¼_x0007_UõÆ@Úk!ÂÅ@³ûÕÓ(Ç@¥ü_x0012_«YÆ@lÚ*Æ@_x0015_ðQ üãÆ@ð,¾ï_x0017_Å@_x000D_\##Æ@âOùåc~Æ@É2è÷È~Ç@bödMXÅ@_x0001__x0002_^_x0010_x_x001A_µLÆ@@\Ù¦s_x0003_Ç@vù0L'Å@p$	Å@[_x001B_/V¿Æ@É_x001D_F®Æ@ú_x000D_ÅÞmÅ@©éM_x0014_ÎÈÅ@£÷Ô_x0005_Å@_x0004_AÆÈÅ@AÕ¨þnÆ@_x0011_)vÆûÆ@Ùx_x0004_µë_Ç@­ñ_x0018_£_x0010_Å@R9·çEÆ@kN`0âÇ@_x0013_*B_x001D_Æ@dú_x000F_ÝxÆ@¯S¿\¡Æ@ØþÀÆV\Å@L6Þ´æîÆ@»¯ ×_x0006_Ç@~xI_^iÆ@Ñ_x001A_ÁéÆ@±:_x0010_ôHÇ@MI·_x0018_Å@@_x0001_EÝ±Å@èaDâFØÇ@¿øx%·ÔÆ@êu_x000B_Ç@_x001A__x0006_²ãéJÈ@_x000D_~²®_x0002__x0003_8Æ@_x0015__x001C_£1\Å@E_x0016__x0001_¹À Æ@VDõÍWÅ@jò²õ3ãÆ@iÉ,/íÆ@ÜÇJÎJÛÄ@)ù£K_x001A_Ç@ îÐÅÆ@ÌÏq_x0004_²Å@ Íw¼_x000E_ªÆ@ex4ªÅ@âÙIr»fÅ@W¹6\'ÒÅ@ÎÀ_x0017_©ÐáÅ@¹£VúÅ@*eöÐ&amp;Ç@ñD×J6Æ@ÍÄ{9_x000D_;Å@Td#«_x0015_Æ@¯»s_x0002_ðÅ@NÚXµIfÅ@©ÌsL­_x001A_Æ@ÀÄ¡-ÄÅ@êÞY!Q¹Å@_x0016_6_x0017_	aÇ@9Í_x0008__x000D_½Å@ñ±&amp;å·þÆ@àð°*àëÆ@w·ÎWÚ_x0006_Æ@óäj_x000C_s{Å@¶«-_x0014_oªÆ@_x0001__x0003_×_x000F__x001E_¦_x0014_Ç@Z5C¤]Ç@/_x001F_ÉÚzÆ@Ã|2_x0001_ÂÅ@¾._x0019_Û_x0002_Æ@­8M~_x0002_Æ@&lt;tà¾Ù3Ç@þ_x0007_÷øðÆ@£å¬¦ÌÆ@nTËÆµõÄ@b},_x001E_Ô0Æ@¯Ô_x001E__x0015_.KÆ@PUÀG_x0007_È@Ó|àO]Ç@`Xì,uÅ@ßE­-dÆ@=HÀàÅ@u$ú*_x0012_xÆ@S_x001D_"ìµcÇ@á_x0013__x0016_°¦ôÅ@³æ?ÂöèÄ@ò,$,Æ@éû_x0014_ú(_x000E_Ç@£_x001E_X/Æ@ÂJÕ¹¼Å@õyóEÿäÅ@©l(Âû_x0016_Æ@£3Å_x0008_þ_x001F_Æ@_x0017_æ;ÅÅ@p\Î¢Å@^ôdÇ_x0015_hÇ@@Ùà_x0003__x0006_]Å@_x001E_Gn(¸ÂÆ@dÞËfeÇ@ó½_x0006_&gt;Æ@/[ý=¤ûÅ@C_x0005__x0019_Å@ãY¡ù_x0016_Æ@Wv_x000F_©¢×Æ@ª¨+4kÇ@¿"l[÷$Ç@pü&lt;KYÅ@¼í}­_x001D_Ç@,_x0013_åø_x0013_Æ@u9!«Å@Z!\_x0002_¹{Æ@µV_x0015_À/LÅ@S«H_x0015_BXÆ@Ó*L&amp;_x0014_ßÆ@6©@_x0016__x0004_~Ç@¡Ú²íSùÅ@äù_x0011_^Ê_x0018_Å@]W±_x001B_5 Æ@9²¼&amp;¾Å@VõúìÚ"Ç@¯&lt;_x0011_4£Ä@_x0014_DâC{ïÅ@OZ¿\Å@Â¾û=Æ@_x0006_zÒ«YìÅ@âP2Ú?Å@óÜÿ_x0010_ ÌÆ@ì|°_x0004_¾_x0001_Æ@_x0004__x0005_ÕD#b°Æ@_x000C_ê±ËsÆ@Xã¤Ì$Ç@._x0018_m:eÆ@_x0003_I_x000C_5@ùÆ@­@&gt;@_x001A_Ä@5¦,ïØÒÅ@DVï_x0004_Õ_x001E_Æ@§ðëàºÆ@^n{_x000D_¼Æ@|i LxxÅ@e^º|_x0001_Ç@ºÈq~¢ïÄ@¦KøFÚÆ@û.+_x000F_½Æ@õ_x001B_ë-vªÅ@ÌAÛÚH½Æ@}AÝj)éÆ@d_x0016_rýÎÆ@qù¾ÕRJÅ@ÉjúeÁ_x001A_Ç@´$+Ç@"_x0014_ÆÌ_x0018_Æ@þ$÷zëÅ@²B_x000C__x0010__x0010_Æ@_x0003_?­¥qÆ@PA,×Ò&lt;Æ@_x001D_0!_x000E_gÇ@ü)_x0015_NëCÆ@Ép[ðáÆ@ñ_x0002_^©_x0005_Æ@Gg_x000B_»_x0002__x0004_ºuÆ@Ë!ðv°Æ@%J!_x001B_àMÈ@\Î_x0003_Ê¾Å@1j`_x0008__x0016_zÇ@rWB¡óÅ@å_x001B_THhÆ@.í«ØQ&amp;Ç@rT¤ó_x0007_ÁÃ@ìÍJsÑÆ@âéè1Æ@_x0006_½&lt;¥jéÅ@DHg_x0014_øÄ@)¸Q_x0015_Æ@h_x000C_ðY_x0003_ÒÄ@Fï_x0005_	_x001A_Æ@_x0001_ü 9_x0017_Æ@Z1±{þÅ@è_ÀÎÈÅ@_ÑºJyTÅ@j&gt;¨Z_x0005__x0005_Ç@×Úß_x0013_GùÅ@¢Çô,Æ@ø²ø]eÊÅ@=2â;³ÔÇ@i¿&amp;P¬GÆ@½ä]wúÅ@FG$Å@1±)×_XÅ@Õ°"_x001F_Å@=}_x0010__x000B_ÔÅ@©Oâ«Ä@_x0002__x0008__x0017__x0018_(p¸Ç@'Ý½Å@è8 ¥ðÿÅ@=_x001B_NæY"Ç@y_x0001_hiÆ@_x0002_{Þ2_x0007_Æ@\·àEp_x001B_Ç@5_x0005_+ÛÂÅ@1êØd{ÇÅ@_x0006_Uw_x0003_Æ@öqÑ_x0003_§vÆ@þqOz_x001B_&lt;Ç@nK_x0018_b_x0004_Ç@_x0013_"çäÈ_x001E_Ç@Lðé{2_x000F_Æ@×c·àÌpÇ@õ¶íÆ¦éÄ@Ü&amp;PÄ)%Ç@ÙqÆcÇ@pâg_x000B_ÊÇÅ@$µFMÑÆ@QÛEITÆ@÷R`@qÙÆ@dky¶JÅ@ºë_x0010_ÀepÅ@if³À&gt;Å@±Ð_x0002_MæÅ@é+­8_x001D_Ç@MÓÔÊÎÄ@\"rQÈ@x§f.4LÆ@ÏÁ_x0011__x0001__x0007_f(Æ@§Q_x0004_Æ@/ÎúµÙLÅ@Ò`ÓéNÅ@yE_x0019_ULfÅ@¥ÌçK_x0002__x000C_Æ@NO$e_x0004_Æ@ú­¦ÁêHÆ@g±Sª_x0017_Æ@¦à_x0003_x²æÇ@_x0018_°AôÄ@ã_x0014__x0007_Í®Ä@u_x0018_~ðÆ@&lt;_x0004_½'Å@SW_x0002_|Å@¢P_x001E__x001E_Ç@ÆÀÐUÛ_x001F_Ç@ZÉ­tÒÆ@è_x000B__x001A_O¹Æ@}x³d0Æ@Y_x0014_µAÇ@Ê_x001C_ãÜ£Æ@_x001B_¸ÇY_x0005_Æ@ðãÔL¹Æ@Â)_x0001__x0006_øÅ@WÅ_x0012_¯dÇ@ÿØ|r_x000E_Ç@è2tDÅ@B_x0016_ÙBDdÇ@5F7Óç«Æ@Ñ_x0008_CôµÅ@æ¯_x0001_Æ@_x0005__x0006_Y_x0004_ÓÒÅ@c_x001B_'ÄMÆ@~É²ù_x0001_­Å@_x0018_$[R_x0016_UÆ@ö§8NÔqÅ@_x0019_Fc_x0003_¤&gt;Ç@ë#&lt;­Æ@P0pIªÅ@GA_x0016_ÑAÆ@ÛgåFõ¾Å@íÒ#¯Æ@tuköL_x0008_Å@"Ê¿pÇ@È½_x001A_0GÇ@æUjã&gt;Æ@Ûg	ý_x0003_Ç@J¦m_x0001_2àÆ@_x000F_îgðË·Å@2Ë_x0014_hI®Å@²Ò9Ì²Å@iÀxé×Å@;tüë¥Æ@Ëü_;cÆ@_x0005_?¸WÄ@:ÜÔI_x000F_Æ@âa_x0013_ÈZäÅ@g:£©¢Æ@Ì¾û_x000C_S¬Å@}î8÷*½Æ@l÷H_x0001_ÑÍÅ@ÌÕêU_x001C_QÅ@0ç_x0002_p_x0001__x0002_8Æ@r?æfk´Æ@~*_x0007_7«HÇ@@¦ä_x001C_WÆ@ýÍwÀ¾Æ@­ÑfnéÅ@$_x0016_e¶þÆ@0Omì!Å@_x0011_¥%"GðÅ@_x0008_Ê_x000F_î]Ç@ú§öaAÅ@ê!L$É_x0003_Æ@Nå¾ôRÆ@«ë_x0019_¦¶}Æ@¢ä_x000D_±üÆ@ÈÎ@"ÀÅ@÷}çSÖÇ@x&amp;&gt;_x000F_Æ@o&amp;_x0016_Ú¦dÇ@O¨¨¥ðÄÆ@X_x0002_t'(Æ@BìAë¾Å@D_x0005_%Âó¤Ç@ì;¡$Æ@¢Ø`':Ç@uÜëú:öÅ@_x0013_k_x0017__x001D_ühÆ@_x001A__x0004_:1aÓÅ@_x0013_&gt;cæ¥^Æ@³*d_x0015_ïÆ@WÒä¸£Ç@Ìq¹Å@_x0004__x0005_Ñ4_x0015_â-Æ@R&gt;¸_x0012_·WÆ@,x½ååÅ@ÛÁÑÆ@^ÌÕ_x001E_]Æ@z_x0013__x000D_#=Æ@[º'A«Æ@oýäóÌÆ@ëb~_x0001_QÆ@î6¯/C^Æ@¨Û¿ðþ=Æ@ý_x0016_ÅGÛÇÆ@8©Ð[ÖÜÆ@"möÂAXÆ@´iHQòíÆ@_x0010_G°ÏÆ@¶ÅÜbÅ@xZrØ_x001C_¨Æ@î~`èQÅ@m_x0006_öÁÄ@ µÅnÅ@_x000B_$-Ö_x0018_Æ@¥ÎV]«_x0013_Ç@C_x0006_l_x0013_Ç@á£ÀèÁ.Ç@C_x0005_y¶Å@®Þ¼YÅ@ÜÀÆ²Å@X7KÎ4Ç@R_x000D_l=Å@_x0003__x001E_'×_x0002_È@5~c_x0007__x0003__x0008_4¨Æ@Ø¨óDê	Ç@ßÅ¶öjyÆ@è®ÑP_x0015_Ç@ð0_x0018_Æ@Qâ_x0019_*Æ@_x0002_Ba7Æ@»_x0008_:î6Æ@¶_x0019_ÔÝ²Æ@¬õÐ©49Å@õ_x0017_æQÿÃÅ@m¹_x0005__x0007_y0Å@Ðí_x0006_úxÅ@_x0001__x0017_I^Æ@_x001E__x0018_ÕPâÆ@*ª\=HÓÅ@ù6ÈÆ@U7À[ÎÆ@áç«"8%Ç@x7ÿ~YÇ@R CÂíÆ@Õ_x0004_ºÏÇ@ 2i%_x001C_OÇ@£jSÅs_x0002_Æ@äe0&gt;Æ@'Âå&amp;b)Æ@ä·Â¨_x000F__x000E_Ç@Ð³ÓgÅ@Q1uÓF_x0010_Ç@¸_x0008_x_x0008_ûÆ@è«Hö!&amp;Æ@©_x0007_£iÅ@_x0002__x0003_¤+ðÚ_x0018_[Æ@KÞlFÆ@õ_x0002_//_x0004_Ç@$ÔëýÅ@Â¿Ç@çoî4½Ç@N{$©®âÇ@.k(o·¹Å@ê+zK_x0019_ëÄ@|PBnÀÇ@4K&lt;_x0013_$Ç@ñ\[ÐªÔÅ@Òk®Ã_x0014_Æ@_x0008_iåÒ_x0016_Ç@W÷8©"Å@_x0014_ _x000F_=GfÆ@ |a&lt;%#Æ@krz_x000C_àEÆ@&amp;_x0005_9G)jÆ@£á)_x0001_MÈÆ@Ë^ãbMÆ@¾ß_x000E_JÆ@_x000B_t_x0001_§ÎÒÆ@ÁAM_x0010_Å@~C2»Ç@_x001F_y_x0004__x0006_Æ@Ü_x001E_JSìÆ@·ævx:ñÅ@Sªï_x0012_¨Å@;t¾tøiÅ@ÄÕÜÄÀ_x000C_Æ@_x000B__x0005_,q_x0001__x0002_ºÇ@_x0001_E!_x0014_*FÆ@ë*&amp;wnÆ@2v._¹4Ç@þ¾Í»_x0008_´Ç@¬ð?_x0002_qÆ@Lz"q¹Æ@F-&gt;I:ãÆ@}é_x001E_ÿÆ@ ìÿb_x0015_Æ@åÏîyR_x0010_Æ@GªÃ&lt;YÆ@Îw_x001B_ÍÀÅ@/²ÕÇ\Æ@ú.ðäÛÅ@ê¹þ£Å@ÝÇ_x0004__x0002_ÞÆ@_x0013_ôn_x0015__x0011_Æ@FÂÑS_x0017_Ç@´@C4¤RÆ@&lt;-üÞöºÅ@Ê_x0011_ÓQMLÆ@¸²_x0011_~»ÖÆ@_x001C_HëÒ_x0003_Æ@ gt&amp;Å@¸tl_x001A_Æ@_x0010__x001B_u[GÈ@-_x0010_ÄÙÅ@2_x0018_¤	BÊÆ@ñ¸ÄÀ-¢Æ@ú Ù/åüÇ@\A_x0004_É6Å@_x0001__x0002__x000B_!i³qIÇ@(V×ø9Ç@iù_x001D_l%Æ@æm,1o×Ä@TjnÇÅ@1Í¿-¦Æ@È;×-&amp;ÁÅ@ÎY&lt;ÖTUÆ@ ª_x0008__x001D_3/Æ@_x001E_r½ê"Æ@ö¥JÆ@*_x001E_/5¤_x001F_Å@¶ë_x001A_àºÅ@:îÂÀ±Æ@¦þÈL#Æ@èé*¯û Å@f_x0007_±{ÝÆ@b_x000E_y_x0003_C_x0016_Ç@ÿ_x0014_³×!Æ@BÅô6ðÅ@st`zÆ@w8v«OWÆ@Ï¡ñpßÉÅ@Yçybe"Æ@ÝZKäÁlÆ@YsY¼£Æ@_x0012_2ØÉrÆ@ÿÔåt_x001F_Æ@OÅhbìJÅ@T5neþ¹Æ@Y¯lÑC_x0007_Å@$ø_x0005__x0004__x0005__jÆ@Ö¾=	}öÅ@QLLÏ_x0018_/Ä@q!ô¾cÆ@_x0004_ejT×Å@ð-Ú~_x0017_fÆ@¼N_x0012_Ó{_x0007_Å@_x000D_íÕÁÆ@¦k_x0014_®_x0001_/Æ@Äó¢¡Æ@_x0011_	±Å@ý^sÄy&lt;Æ@CÏ}_x0016_!1Æ@¾¡Óh%ÔÆ@C÷¥ Ç@À[@HM@Ç@ò£ºØV_x0008_Æ@_x0010__x0010_~«_x0010_­Å@Z_x0014_!¨úÆ@¾Dãê&lt;Å@Ú_x0017_Æ@bÒ.é´Æ@èA¹àáZÅ@D°â0_x0003_Ç@½£_x0003_"OÆ@ÒÃäÆ@)ÉZÂ°GÇ@ÿÿw;ÉBÆ@îâðV_x0002_Å@À~E7¹Æ@;ôÓÆÎ`Å@y°ÊÕzÆ@_x0003__x0006_ä¥_x000C_/Î_x0017_Æ@_x0008_³ó#A#Ç@ãù_x0004_eåØÇ@m\_YLÆ@_x0017_ ï6 Å@¬]fhÚdÆ@èqøÓÝÄ@ªû:\ÏÆ@_x001A_µÙ)Ç@HÒ-ì£Å@Þ-¨l5Å@S¢_x0010_t1sÆ@Ñ_x0005_`BB_x0003_È@_x001D_ÃÀV¨sÆ@-Å¾Å@8í_x0005__x0002_®Ç@vvÎQÇ@áÁáquÆ@zsF¿Æ@n:_x0013_[^Ç@dAáØPáÅ@_x000F__x001B__x0015_K_x0008_CÅ@_x0019_dT_x0018_Æ@ôZmQµëÅ@Å_x000E_2?_x000B_¶Å@Ø©ÚpëyÅ@/È_x0010_F°Æ@{´Ü²{Æ@q²_x0001__x0015_Ç@Éëê7=?Æ@X_x000F_I¡&amp;hÄ@xßÖ_x0002__x0004_ìÇ@Ö(~_x000B_RûÄ@øàÆ_x0014_M^Ç@¿E¹¼5Ç@âÜ»^ÏÆ@ÿ_x001B_ó_x001E_1§Å@[MÖ¦_x0015_Æ@|_x001C_ICòÆ@V)ÚB_x000C_Æ@ùKµ8­Ç@hÀr8ÒÆ@:M§+_x0015_kÆ@Vìq"òÆ@,¢	íþóÅ@¦ÑZXJ_x0005_Æ@BRØ§ÚÅ@ZîÈu_x0018_pÅ@_x0017_Ê3iÆ&lt;Æ@^ØbÍXÄ@*ÒyhÂÐÇ@F_x0019__x0018_fíÅ@Ï¹uzöÅ@_x0010_êß_x0006_nÆ@=»¾C$¼Æ@_x0018_Ài_x0019__x0003_Ç@¾8çîT+Ç@l=&gt;i¿ÒÅ@¬AÛo_x0001_iÆ@w&amp;Û_x0002_©XÆ@(ñ_x001C_Ä´-Æ@@+Ñ­ØÅ@I­[rÄ@_x0001__x0003_3~úÆ@Æ§_x0010_G¬JÆ@G tÏ¬_x0013_Ç@úæ1_x0013_B_x000B_Æ@ooÙ_x001E_ÞÅ@_x001E__x0006_)ÒÄ@%äf6_x000F_qÆ@0Ü.jÉCÆ@ÁõföxóÅ@Ã'§Å@Äº¨oâÓÆ@°ì_x0002_é;Æ@_x001E_®ÛJáÆ@ú_x0019_0_x000C_P_x000D_Å@u_x0019_&gt;&amp;OÆ@FüÁ^ü_x001D_Æ@È=Ò³gÿÅ@Çòê:aÆ@»_x0001_o_x0018_£Æ@ô_x001D_0$_x0012_]Æ@`oÕÔV5Ç@¥HÙ_x0007_ãÅ@2v»)_x0014_Æ@ÉÕìc78Ç@ð_x0017_5ÖÀÅ@`/3_x0017_#_x0008_Ç@k?dÆµÇ@äN_x000F_ýÂÅ@ÅQLE¤Æ@_x0006__x0018_ÏnPÆ@Ap_x0001_©GÅ@ú_x0013_K_x0005__x0006_&amp;§Å@_x0016_k¾ó.Æ@(|É\Æ@_x0008_ÑåòÆÆÅ@w­_x0004_Æ@ßï_x001F_Ë0_x0003_Æ@_x0002_?­¼Ç@_x000C_ÁFÕ£ÜÆ@'_x001C_Ñ¤ôÆ@1æÙ _x0007_Æ@ûuuOÅ@_x0003_­_x000E__x0012_öÆ@1(_x0005__x0001_6Æ@_M·.Ç@Ë_x000D_Ï÷¢Å@_x001B_KÌ*ÉÌÆ@.ÚÆ¼èÜÆ@_x001B_ôë_x000B_BÇ@V¹m/d_x0019_Æ@:_x0017__x0007_»8Æ@°ú à^+Æ@ÿ#nn&amp;)Æ@ÒkIí!Æ@5_x0011_(6iÆ@yN§cÆ@¼«,=Ç@_x0005__x0002_(:.±Æ@þb®¶,Å@&lt;Ã/³\Å@_x001A_M,í{NÅ@E7õÌ_x000C_Æ@él(ênnÅ@_x0001__x0003_+á£DÆ@_x0018_çT´)Ç@_x001E__çÏñÅ@`Ý4_x001D__x0016_Æ@_x001D_}Vo_x000F_6Ç@K4E,&gt;Æ@oDÕ:ähÇ@ã¬	®1ûÆ@{ú_x0005_Å@_x000E_³*qB,Æ@&lt;_x000D_,_x0018_È@G_x0015_çxháÆ@¡_x0008_¥Ï]Ç@_x0018_?PÆ@~à&lt;¯Æ@ /:_x0018_p_x0003_Æ@a|ö_x001E_NÆ@[¹Í_x0003_gêÅ@x/íIÆ@_x0004__x000F_ì$LÕÅ@ßÆ³Y;%Æ@ÞKCçÆ@õ¥¿z,Æ@û­¼paõÅ@öÑs@a³Æ@FJÅÅBæÅ@ð@ZéÆ@¸®_x001C_²&gt;ÃÆ@º³ÄÓayÇ@¨30()êÄ@_x0002_\_x0003_ð5ÚÆ@³_x0006_±_x0011__x0002__x0003_r_x0014_Æ@ñoo:¶Å@Î _x0007_ÕØÆ@êÎ_x001E_­ÒØÆ@^â¨1A°Å@7¦æÞÙ³Æ@Ê«_x0013_)!nÆ@ã?D×¶zÆ@-_x0013_Jû±_x0014_Ç@ÕEF­ÖÆ@°òï[vVÆ@:ÐÍ´Æ@§SV_x0006_É_x0001_Ç@çjwïêÅ@_x0018_dÎ$4Å@|·F-Ç@ä¥´ºÎÆ@MèË»Æ@x±G_x0003_j¤Å@-_x0006_µ¬Ç@©rGÅjÅÆ@èúÈ@AÁ3CÇ@BÃù%Ó_x0014_Ç@ôv{[g/Æ@ò¥BðÚÉÅ@_x0019_÷_x001F_=LÅ@&lt;Ë¦§m:Æ@)cf;õ²Æ@	m_x000E_]iÅ@[0´â_x001E_ÒÆ@U?¡_x001E_XfÇ@_x0003__x0004_*î?üÆ@_x0010__x000F_©¼_Ç@ÅI_x0014_¼_x0017_Å@~+bßònÅ@á.Û¦;Æ@Sk_x0014_¬ì_x0012_Æ@@T|ãÆ@È¤X_x0017__x001A_öÄ@·ü¦áu_x0019_Æ@¾ý@_x0001_zÆ@SùºØ ±Å@"TÛÐÚ(Æ@p_x0002_Iå.CÇ@väõTDÆ@tFA ÓÅ@_x000E_HYsÆ@1Í·&lt;ÔeÅ@±»çz¡fÅ@n_x0010_?j_x0013_÷Å@Ú+ÈöqÇ@8ûm{üÅ@_x0004_rAü2#Æ@grÐîËÅ@'vü)âÆ@H~}\æÆ@X2M°_x0007_êÅ@_x0016_uÃ_x0018_:Æ@¤rÄåÙÅ@ÕL6®!Æ@_x001C_~_x000C_:\áÇ@ç.à_x0013_fáÅ@_x000D_AÛÚ_x0001__x0003_þ1Ç@Ó_x0002__x0003_dª_x0005_Æ@¹_x001B_Ä©_x0017_ÏÆ@_x0012_t`_x0008_òÆ@2=ÊÆ_x0003_ôÅ@J¶ä4Æ@_x0005_EÂ_x000C_.Æ@_x001E_r,¦²ÕÆ@_x001A_A VKÆ@¦·_x0013_l³Å@ôVèÿª\Ç@_x001F_|2DÅ@]Ëú"m©Æ@¯þ@Ò¾kÆ@ÁDW¦¢Å@Íò_x0016_¢ÞÅ@^_x000B_;:¦Æ@_x0014_ë_x0005_Ç÷Å@=ñ§Íj%Ç@ªÆ©«Æ@¿;Í&lt;®Å@xÂ_x0006_øâÅ@`5ÅÉõÅ@_x000B_ÞsÓ_x0004_Æ@Û'rÂJÆ@pH	ÑEiÇ@ÉÃ(UÆ@&amp;ªÈ	OÇ@üfAAìÜÆ@4_x0013_úËo­Å@P¢üÙÅ@ó_x001E_aªÅ@_x0002__x0003_´è_x001F__x0007_@ÄÈ@_x0003_îÑ¹¬'Ç@%KZ-Å@H_x000C_7ËsîÅ@&gt;ÎïYÐ5Æ@KRôfùBÆ@«ýW_x001E_Å@d]gîÇ@L$M_x0011_:_x0013_Ç@ÎÔµ¶õÅ@þð ãâÅ@¼Å`_x0016_¿Å@êÁ_x0008__x0015_üJÅ@_x0014_pé,r}Æ@æ®ìÄ@à5pºÝÆ@êÏ_x000F_N`Ç@_x0016_k*Å@¤!¯YýßÇ@_x000C_ÉyzPKÆ@¾_x001A_òsyÆ@`¦w_x0018_â_x0019_È@q_x0005_YÐxùÅ@Í~JÅ@¥_x000E_1Û(Æ@_x0001_T_x001C_Î«Æ@ Üÿê¦ÃÆ@Ë+¥ï_x000E_Æ@e"_x0018__x0003_ÚÅ@¦¯ôÏÈ@éÿõ»Æ@M&gt;O_x0017__x0001__x0002_}8Æ@±ÚuäÅ@c×ÈäÄ@_x0015_ÍÕ)ºÆ@Ä×r\_x0013_lÄ@_x0017__x000F_Ç&gt;ïMÇ@z¼ÑM_x0015__x0014_Æ@¡cøFÜÅ@ïÝ*7_õÆ@{jÉ&gt;´ìÅ@b_x001C_FO_x0011_Æ@_x0010_kjb_x0006_³Å@ÅT_x001C_Ç_£Å@_x0010_%,l_x0014_ÛÇ@r_x000F_»È@È±÷_x000E_&amp;Æ@sÖ6ØtÆ@{ÍÚq_x0019_Ç@üÇáHgÅ@Âq_P_x0014_ªÄ@.!/Å@o×¡k*Ç@ïI¤BÅ@LwÅ@ç_x0003__x000B_÷ô\Æ@yÆzRãÇ@_x0011_+Àcò¤Å@_x0013_iHg`4Æ@Ï¶á_x000D_)DÆ@â_x001C_|ãj5Æ@Ò._x0013_û¿Å@p´_x0019_5³ÀÄ@_x0001__x0002_U÷_x0004_ÒCÈÄ@Ú_x000C_æèþ_x001E_È@¤CýjuÅ@vèôh_x0012_Ç@£F_x0005__x0011_1Æ@_x0004_×Ë¤NjÆ@ì«~÷D_x0001_Ç@Ç_x0010__x001C_êÅ@V_x0015_=6ùKÇ@kämÆ@ÿÏQ+seÅ@¿d_x0005_TÇ@89r_x0012_à¸Æ@_x0012__x0003_+ókSÆ@ÂYs÷Å@hÞfÆ@_x001B_zy_x001D_MFÆ@_x000F_#ÝµÆ@çLv;'xÅ@­ä_x001B_¦8KÈ@³Ç®8(Å@Ìád@²Æ@í«¯UÝ¡Æ@ldÛ·âÅ@_x001D_J©O7Æ@B_x0004_îµo2Æ@A@âË_x001E_Æ@3&lt;ü_x0013__x000C_Æ@Õ_x0017_ñÄ_x0010_Ç@ó¤Ö`ÃÆ@0"¦XÇ@ÑYæ_x0001__x0002_®´Å@S*_x0013_Þ)ÉÅ@¼_x0018_#Ág_x0003_Æ@d'$Ñ-÷Å@~3noSÅ@_x001D_P_x001A_¥áÝÆ@Ú_x0010_5Ø°Æ@¢ú*,Æ@_x001D_mäÕ)_x0012_Æ@ï³­_x0010_MÆ@m ö_x0011_ÓÄÅ@ 5_x000D__x0016_Æ@ÕuÇâm_x000F_Ç@y&lt;»,¾Æ@oÊt_x0012_u Æ@%61¦_x001D_Ç@++&gt;1ÂòÅ@é¦OèÅ@ÙÁLà\_x0002_Ç@_x0016_¥0_x0011_ÄÇ@Tå¨)®Æ@j%_x0010_&amp;Æ@Êg~WNnÆ@õ{'ÛD9Æ@WF§u¤ïÆ@:g_x001F__x0017_wºÅ@o_x0003_ØÁ_x0015_Å@äË_x0016__x0006_I¡Æ@ªÔÖÃñWÅ@h_x0001_I_x0011_úÅ@%_x001B_ãßÆ@yµ/_x001B_&lt;gÆ@_x0001__x0002__x0017_é&amp;~;Ç@QD}×òÅ@µI_x0004_oÒ_x001A_Æ@K8¾ª_x0013__x001A_Æ@¬_x001A_n_x001B_Ç@&lt;ùºDíÆ@	bôÚ¶[Å@&gt;_x001A_Í¸_x0005_Å@¦î_x0006__x0010_ÿ#Ä@Üñ£²Ä_x0016_Å@_x000C_0L¡Æ@àö[?PÆ@pÿiléÑÅ@¾½3_x0016_ñÆ@_x0002_Î_x0016_ÏâËÇ@¾_x0003_áö)ÂÆ@	Æz.éÆ@%_x001F_ú8vÇ@Û_x0010__x0007__x0007_ívÆ@}4t_x001A__x0016_Æ@_x0013_LC]Ë_x0007_Ç@)sÉëßÆ@²ôoëÆ@?¼Å_x001E__x001B_sÆ@Þ7_x0015_OÌÅ@urÎI9ÛÅ@P}¹Ó@_x001A_Æ@I (ØKÑÅ@+¥	¬?Æ@Wä]¾Ë·Å@÷9sàÅ@n,)ë_x0001__x0003_bkÆ@ 6&gt;êÆ@ºÞ´SÖÆ@ _x0010_#«Æ@³¥ÌañÆ@;K£¼Ä!Ç@_x0006_U_x0017_ûM#Ç@d_x0018_¾FBÅ@Îo\H}Ä@Àû_x0014_á5Æ@¯68ÉÄYÆ@ëéÞóeÆ@ãÎËsÄÄ@#_x0007_ö®.éÆ@&gt;nÑ«VÆ@ÆêG'Æ@_x001E_ÉÎiCÆ@{_x000C_è;|ËÆ@æFÀ~®Æ@h_x001C__x0012_¿¦Å@Ü'h_x0018_õÄ@½e¯&amp;}Å@_x0002_Ö5ÿ3Æ@½AÆZmÅ@áP¤äÑ?Æ@.o_x0019_afßÄ@¹_x0010_ËÌ¼Æ@_x001B__x0019_òÝÅ@r°¬ÉmæÅ@¼òÍ¾móÅ@8é_x0011_6_x001F_¢Å@û¦ýä3öÆ@_x0002__x0004_»´R`óÌÅ@=ík©_x0008_èÅ@/LZ_x0018_ÂÇ@v1[Æ@FàúÎ¤Å@¶_x0019_J]3Æ@õí_x001F_ýöÅ@õóªÜA_x0007_Æ@YÔý_x000C_mÆ@_x0008_¡CÊÇÖÇ@R¨é_x001E_¦Æ@/9%_x0002_Å@ûÿZ»¦Æ@[¾f_x0006_-Æ@ÂØ_x0002_R_x0017_Ç@_x0005_ijô_x001F_mÇ@~ MõÎÅ@­ãÂ$ÞÆ@aÕäÇ@Ð]ÉÍqÆ@h._x0016_&amp;)#È@_x001D_kªÉiÆ@¿$«Ã¹2Æ@7çúùÑÆ@V_x000E_AÉúÄ@`±ôÅ@ÁÒÑ	ôÅ@­ð_x0003_+_x0006_Æ@è_x0001_®öÅ@{M_x000F_ÜçÇ@fÝ0Ô/sÇ@¨´ùµ_x0002__x0004_yöÅ@'B_x0018_^èçÅ@&gt;?_x000F_WáùÅ@(H²Z=³Æ@_x001D_z#¦§ªÅ@&gt;ÑF _x0004_Æ@7!__x0012_Æ@JsGñ_x0006_Æ@¥Y¶nVÆ@_x000B_(¿$¶_x000B_Æ@hÃÜÅ)Æ@+¶]»é Å@´`ë_x0012_Å@È_x0013_5{=Æ@;dÃ_x000D_­'Æ@&gt;³¹_x0003_lÌÆ@ ßQ¿Æ@y_x0005_G'ÑÅ@MC@îDÇ@7{ÒZõÆ@É¬î¿ÑÅ@&amp;é_x0003_Ð+¼Æ@!óÏvôÆ@_x000F_3_x0004__x0001_KÒÅ@_x0002_6_x001C_þ)VÅ@`2¡´ÂÅ@¢H©yUÅ@Öc_x0005__x0010_FìÄ@_x0007_½C¾î°Å@B qAÇGÆ@Ù¶ËÃÄ@ãJý2âÎÅ@_x0002__x0003_©H_x0014_Æ@OgQ_x0015_eÅ@ñ-&lt;ÑJÇ@¨Ëf_x0018_]Å@m}ÓÊåÐÇ@ÍÂJúÆ@ê,_x001F_ÿjÁÆ@_x0014_L_x0007_íd|Å@ßöø¾æ-Ç@E_x0001_·QÅ@¦"¹ºÌÄ@_x0015_ª¥_x0005_Ç@¥û®_x000D__x001F_ÐÆ@Å3ÔÅ_x001D__x0007_Ç@R_x0006_ÄÈ@`0$NV_x0015_È@+ÛH_x001B_/_x001C_Æ@{_x001F_ÎzJéÅ@ãÇJß}Æ@ðµÞ_x0011_ùÅ@FÊ;)_x0012_Æ@~_x001E_,ãÈøÄ@Ôû&amp;u_x0010_UÆ@_x000C_º=ÆueÆ@À3Á»B&amp;Ç@`&gt;_x0001_Æ@.)®_x0011_{Å@¾ndÛìÇ@A1ñ¬Æ@	ù¶_x0014_p¦Æ@Ðµ_x000C_{ÀØÆ@vzq(_x0001__x0003_°gÅ@&lt;¤_x000E_'7Æ@Gì_x0004_oOÅ@_x001B_~Gg_x000B_Å@Æ_x0003_I(H3Æ@¤_x000C_§m²Æ@&amp;8ê%EÇ@|e´_x001A_Æ@yPýCÆ@ûA¾bÜ_x001F_Æ@_x0005_3À¶%Æ@_x0002_S_x001D_üÜ\Ç@¥_x001B_\¸TÕÅ@XF{ÀÐÆ@_x000E_!9Ý±Æ@2Ï2çÅ@U?®Û5_x0006_È@ô£nSRKÆ@é¿ù,QÇ@nòÑW_x000D_áÅ@ôg³"LÆ@&lt;è_x0008_§&gt;²Å@ÕUr0Ç@_x0010_5Æ@8;våZ9Æ@¸w_x0007_Ëo_x0003_Æ@_x001C_8YAýßÆ@Ò"º]À×Ç@_x0002_ÞØªÌÄ@1ÃÔäQÅ@&amp;æ0_x001F_TÛÆ@2¥ïÀã6Å@_x0001__x0002_O_x0018_äac_x000E_Å@äðøÇ§_x000F_Ç@Z±XmXöÅ@O¨Fa£1Æ@ ¢¬î­Æ@à_x0003_?LeÅ@° ö_x0011_ÐÅ@$ö_x0017_:_x0002_ýÅ@=þÚ_x000E_sÅ@_x000C_VjOeÅ@ìÞ¬}Æ@6]_x0008_Ç@ù6:®£Æ@ÂÐÂLdÄ@2'ìjtPÆ@v_x0008_ÿA/¬Å@Ý_x000F_|V_x001C_EÇ@ùØ}´8Å@4ê_x0004__x0008_+Å@_x0002__x0007_(ÙÃ2Æ@ÿ_x0006_ÑÌ»kÆ@pýí_x001A_êÆ@_x0017_¸ÜëqÅ@ÏnÒúÌÆ@Ât"ÅBÅÆ@Âl§l Å@©2qÆ@z_x0003_~O_x0012_·Æ@ÒÈû\ÈÆ@Æv_x001A_BÆ@_x001F_´±HåÆ@'_x000D_¡1_x0001__x0002_.£Ä@Ý_x001D_¦îPåÆ@6_x0008_øµ¯æÅ@_x0005_[¥0ÒÿÇ@Ëºü_x0003_$Æ@&amp;ô)oðÆ@_x000B_ùz_x0014__x000B__x0004_Ç@Æ_x0004_èÞ©Å@·9ºvA_x0012_Ç@ô-.mÒûÅ@Ø8,$Æ@ç*_x0008_Fü&lt;Æ@_x0019_¨7¤Û	Ç@·ÌU2Ä@ñZ\ô\lÅ@t\9a[Æ@«_x0016_Õ_x0016_ÍÅ@±_x001B_æPÃÄ@­K#àÆ@ñ_x0015_Lü&gt;_x0015_Å@_x0004_Yæ$§ÂÇ@Bcý¦¡XÇ@6P´zÆ@v±_x0004_Û_x0002__x0014_Ç@h_x0003_ªûhÆ@\ÄÔ¹n§Æ@b5wy_x0017_îÅ@öy ÕØ±Å@µõ?0ò_x000D_Å@ÝÛ_x000D_Ï[Æ@_x0011_ò+ó´Ç@ÆÜ_x0019_bõÄ@_x0001__x0005_3á\uÇØÆ@¼j²ë_x0016__x0004_Æ@_x0016_ÇJ÷cÆ@_x0019__x0004_+æ_x000E_jÆ@©r¶ÙzÇ@_x000B_Q}°Å@_x0014_ó_x0007_µd5Æ@'U{êùÜÆ@Ö²×P#Æ@I\¶Gë°Æ@X¾v6êBÅ@_x0014_Äû_x000F_±ñÆ@h(ÂQ:2Ç@ø_x0003_²Õ§tÆ@&lt;;_x0002_eg»Æ@y£ªÀëÅ@}!É£rTÆ@:\(¡Ö²Å@NNòo¬Å@_x001C_æ©ºcÆ@Í_x0012_bÄ×_x001E_Æ@IÎK	_x001C_Æ@¡Ì_x0007_©Æ@ïÅmûª«Ç@-»_x0016_ZfÅ@¨âÙ ý¼Ä@_x000E_×öµRaÇ@áIÿ|YÆ@e6¾LÆ@±ûvâ®Æ@|Ä$J3²Æ@_x0001__x0015_·_x0001__x0002_H¡Ç@}	§ôøÅ@üöÏ$&gt;VÆ@Ã°ðvÅ@,ú_x001B_¯ÆÆ@7_x001C__x000F_ùÆ@_x000B_Qíï.Æ@EÝ¿P_x0016_Ç@L¥&lt;vÆ@$_x0003_àÈÅ@÷ÝE¯Æ@Q­9Ç_x000E_§Æ@_x0018_riÈ@Ëòâ&lt;YÆ@_x0004_!/_x001D_½Å@&gt;:½?åÆ@_x000B_¹ÄsÇèÄ@±(±1Å@0í._x001C_¼oÆ@_x0007_£_x0001_ÝQÅ@v×Í"#MÆ@¢Ü²S¾Ç@kD-D$_x0015_Å@9¾©zÅ@^Î2¹Æ@ÏÏ{¹?Å@_x001C_*&lt; Ç@_x0005_òà\åÅ@ë&gt;{qóÆ@Ìï1é&gt;CÆ@.{èæÿ)Å@kÈL(=Ç@_x0001__x0002_ôù¹_x0008_Ç@ñ#¨9DÅ@URÑ(VÆ@A­¶Å©Æ@àiHµRåÅ@t]1½Æ@ÎUxì6Ç@_x0001_HèÜ}ÃÅ@;¤_x0004_*ÅÅ@t$V?%Æ@/_x0013_T_x0005_Æ@yuûßdÆ@LØns_Æ@ª)~I(,Å@Úê&gt;_x0013_¤Å@_x0012_4lÅ@w.d_x0015__x001C_ÜÆ@ñÓ´_x001E_5ÛÆ@_x000F_BpÆéóÅ@#g¤KíáÆ@«2PlêÜÅ@u9=_x0018_(Æ@äP6F^¼Æ@Ó_x0019_×þ_x0008_Æ@'Â¶_x0004_fÅ@X©Ò_x0007_#Ç@_x000B__ì3_x001C_áÅ@^³ó»ôYÆ@î7:'ñÐÆ@_x0005__x0008_Èv3qÆ@èÆºsÇ@@Ô4¢_x0001__x0006_`Æ@ÀòFìçÄ@C¼hÞEÆ@é´FõíÇ@oaY9ØÅ@l»_x0016_MÒÆ@¥Ò!¦äÆ@7|¿ÊëOÆ@ôÛ!âzqÆ@_x0014_CY_x0005_=_x0004_Æ@gêeeRÆ@}zÂh_x000C_bÆ@Î	:ªÆ@`¡è±_x0014__x0005_Æ@!_x001A_ûè_x000B_È@_x0001_u$DFËÅ@à¾ñÃ9tÄ@ïHV[DHÅ@þ»mS,_x0018_Æ@:_x0006_Dô¾.Ç@P_x000B_)ÜHÊÆ@Ðé¯¥æÄ@ëÙ¯b½Ä@Ä_x0002_ÓBÀËÆ@_x0003_#å,ÞrÆ@Ê~c)K*Æ@ùnxDþÆ@ï&lt;F_x0004_bÆ@;lºCÆ@ÏëëË&amp;Æ@¾_x0008_³´Æ@·LÜ&amp;Ç`Å@_x0001__x0006_Cf¸/U»Å@*_x000B_:cQ_x001C_Ç@WÒ_x0016_Ò¯;Æ@Þ£þ¯_x0001_Å@_x000E_ú_x0005__x001A_tßÄ@_x0007_ÃägÝ Æ@Z_x0002_ÌSµeÆ@løW4Ç@,(ËÌÅ@Ý[_x000C_ÉÅ@LÞ÷WÍEÆ@Wµ±[æRÆ@Üì=_x001D_°ÛÅ@åÅ°Å@)/f+ÿ Æ@9éVMÅ@ºoe;Ç@_x0004__x0010__x0006_±4vÆ@_x0017_Ùk_x001E___x000C_Æ@ç_x0003_ï_x0015_Å@æ_x001F_6æ9$Æ@v(ÖW¼gÇ@_x0010_,_x0001__x000E_@Ç@Ò3¶ÔÅ@OBû(cÆ@gAW'Æ@ÝÂ_x0017__x001B_ÞÅ@i+K_x001A_¤øÅ@µ1_x001D_fµÅ@@ø_x0015_óÆ@ÝíÙâ¥8Æ@K Y_x0001__x0003_n&lt;Ç@í_x0001_¦_x001C_¯	Ç@TT_x0004_Æ@ì±ÞKÅ@òá_x0013_÷×*Ç@'WJw_x0001_Æ@:..Ë1_x0013_Å@_x0003_¨½_x0004_7/Æ@¦j)¿~Æ@?:_x0006_¨_x0013_Æ@M&gt;r_x0010_#Å@ô8ýÄ@iJmÂ%Æ@Ü_x0005__x0001_Ï25Å@vöX!?&amp;Ç@î¶áGNÆ@_x0013_kP®×Æ@.Q,!·ìÅ@Î¯iÇ_x0015_Ç@ïWµEôÆ@h_x001D_ÿ·íæÅ@_Ñ_x000D_5=ÕÅ@¡Ú_x0002_Å@gÆ@"I6Ô\çÆ@!$ÂW_x0001_WÆ@1Äý	Æ@W_x0010_K_x0019_ë_x001B_Æ@;$¬Y_x000E_Æ@ãÕ4Õ?×Å@#þXÞ½"Æ@ý'_x001E_B_x0006_ãÅ@_x0001__x0003_öá_x000C_Õ¾rÇ@;âô_x001D_c¿Å@_x001A_ÏødÙ-Å@_x000B__x0017__x0014__x0012_åäÆ@_x0014_v?WVÅ@0Ð_x0010_$w}Æ@Ð_x0015_á_x001A_Æ@êcìÚÆ@y¡_x001B_`Æ@ÍçÓè­ÜÆ@EÜ¹*KÆ@GZCÏVÆ@I_x0010_8c 'Æ@lP;Æ@íg6­ Æ@÷_x001A_Ð}åÆ@°UrP_x0004_&gt;Æ@ç3£Ã$Ç@¶Ô jýrÆ@ÊÉX·V½Æ@»_x0002_kÇ@_x000F_ ßív(Æ@m_x0004_91ú_x0011_Ç@Ú;ùÒÅ@KÇ{~KÇ@6»TBâ¸Å@·(:©ãÅ@#_x0002__x0006_äÆ@á_x0018__x0014_¤ÒÆ@hñgç2JÅ@$_x000D_¹çÅ@_x0005_ÅÔì_x0003__x0004_Ë¦Å@àâ'²fkÅ@'®´Æ@ qIÎ_x0002_ÞÅ@ª_x001C_ðröÅ@ö{jS1Æ@óhùÝ_x0004_Ç@?,õæ«_x000E_Å@Ôt_x0011__x0015_Æ@a/,Óª\Æ@W?^hïÆ@iþÔÉ¶Ä@%_x0013_©¡úÅ@Ò_x0007_^%EÉÆ@_x0019_8{^¶Å@ ÌîaæÆ@)(Z_x0011_$¤Å@´¿HgÅ@·O"fÔ_x000C_Ç@eÀ2ä%ØÄ@_x0002__x0008_Xj_x001F_Æ@R@]_x0001_È@_x0007_«a_x0004_òÅ@_x0003_\gïKÇ@±_x0019_VbTçÅ@0_x0002_0ÓßºÅ@3^lóº_x0016_Æ@S_x000C_{­`Æ@Wñ/ÅtLÇ@_x001C_£°!ÅÛÄ@|_x0006_)Á__x000F_Å@ë\w¶ÆÄÅ@_x0004__x0008_s;YÅ@¯_x0003_B_x001A_{VÆ@HPÌ&lt;Å@Þ_x000E_À_x000B_Ç@.Q¢ù¤¡Å@Á_x0001_Ö!Å@ã_x0012_)(Æ@_x001B__x0002_ó£ä_x001D_Æ@_x0005_wÈ½3Æ@¡_x001F_ÑÝRpÇ@_x0006_pùqgþÅ@:_x0014__x000D__x0017_ÝÅ@ fTrÏÆ@Ë(_x0007_üÜÅ@R_x0015_¼æ_x0008_KÆ@Íöv¢íÃÇ@£riÅ@R°_x001A_M¹Æ@ÜØûGÁÅ@_x0018_ë-åS!È@8n_¡Ä@ÂÀ'·ôWÇ@ÌÆ3_x0002__x0001_ÀÆ@èÝL_x001A_ÇÅ@_x0004_{éé}±Å@9]'ôÅ@0_x0008_ã÷âÆ@_x0006__x0008_EïÆ@#Ñfê\ÄÅ@èl¾n_x0003_{Å@S÷°¯_x0010_PÅ@c¸è_x0001__x000B_AÃÆ@	._x0006_Æ@2]4³Ç@_x0011__x000F_h_x001A__x0019_Ç@'n¡®¸Æ@ó_x000D_´_x0005_Å@^&lt;_x0005_ëÆ@HßfëZÅ@Ï|Þ=ìÝÄ@~Bçp{ñÅ@&gt;¶x+zÆ@mãþÄ@Nå?Á#7Å@øí_x0016_Á_x0019_ûÅ@+Î¶ãBqÆ@³"|,	Æ@¡ ÿú?Ç@R$äúTÅ@Â_x0003_Û©18Å@]Ä­^_x0015_Æ@.²a,_x0002_Å@FÐU_x0010_"Æ@ÛqEçòÆ@HD&gt;_x0002_ÿWÆ@2ç_x0004_¿_x0004__Æ@D_x001F_)e_x0001_ Æ@a:_x0017_¢_x001F__x001B_Å@7Y¼ÖDÆ@d_x0007_³ãBÆ@d_x0008_KhÑÅ@i_x000E__x001D_ÕÅ@yMZ(Å@_x0002__x0005_W"×_x0007_ Æ@µÈr[qÅ@î_x001E_._x0011_S=Ç@¬ûþxàñÄ@!_x000C_sìÌÆ@´l¾ÕÆ@* cÇ@°G^¼Å@_x0018_*×Ã¾Æ@bÉÛ:¢_x0004_Å@©Ôí×;_x001C_Æ@è_x0002__x000B_,_x0013_Æ@Ä	º­ÉÅ@Û*ìÞnÇ@Yì`»ÜÆÆ@2É_x0007_nÆ@9%îyiîÅ@Bglº_x0013__x000E_Æ@èSUkÆ@_x0001_ñ_x0003__x0018_ºÆ@ûÿ]E_x0010_¹Å@V9È_x0004_RÆ@¶°'ÓIúÅ@[_x0018_®ÕïÅ@_x0013__x0004_xã_x0015_{Æ@ÄG_x001A_'6[Æ@P,éÁ:Æ@+']ÀÇ@L§ß_x0002_0ÞÆ@_x0015_&gt;T_x001E_k¿Å@ª_x001E_û*§aÆ@q|_x0007_&lt;_x0003_	_x0007_RÅ@0)_x001E_Æ@¯Yñ;õ Å@:7z]_x0018__x0014_Å@,Îw_x0005_WçÅ@. _x000E__x0015_Ò_x0004_Ç@rÆ»_x0006_÷Æ@MU:~_x001E__x0018_È@á_x0008_¶Å@dò·þÈÆ@rÇ4\&lt;Æ@ø_x0012__x000C_iðÅ@cÏÂTÆ@_x0005_®¾FdPÆ@_x001C_ÑUmJ_x0016_Ç@ÏÕHsáÆ@¦¬È_êÁÆ@iã_x0001_¢ëÅ@_x0011_îà!Ç@tOÃoòÏÅ@8ÊÐï!Ç@Æv_x000D_Î¤TÅ@£Aü±_x0018_Ç@¼ó_x0008__x0005_°,Æ@è/£¯}Ç@wÃ#_x000C_Ã@Í_x0001_8~¼`Ç@Ñ_x0002_DH®_Æ@¶HdP(@Æ@jÆ&amp;oröÄ@±cÀñÅÅ@X.¡êé°Ä@_x0001__x0004_{Ç6ùvÅ@Ì~ó9*Ç@÷DÅ_x0008_Æ@T_x0004_¶|_x0001__x001C_Å@¶±ë_x0007__x0015_Æ@ë÷í_x0018_ÙÅ@/?³ÚøÅ@4Í0Bs2Æ@Â~$&amp;P*Å@µ°Å§»Æ@Q-,_x0007_d&lt;Æ@%_x0003_®rÏÅ@î_x0016_¤1ÅÆ@°_x0019_ØªW)Æ@_x0004_yDñ°Æ@ã7lGn.Ç@Y_x000B_\Ê÷_x0007_Æ@x~_x0015_ìü!Æ@Ëñ¿&lt;¹ñÅ@c$_x000C_eÅ@§_x0018_Y_x001B__x0001_Æ@7/Lr©Å@_x0006_ Õ0æ Å@fLN_x0019_rÅÅ@_x0002_yÉ_x0008_!#Ç@!xPK Æ@ÿ_x0012_yæ[ûÇ@	À"\°Æ@»ý7TÅ@Ü6g;Æ@_x001B_Â_x001E_ÖU[Æ@*^íù_x0001__x0003__x001C_lÇ@ØdP¹Æ@¯®û_x0006_K-Æ@_x0006_¤u_x0008_0Æ@î_x001D_S[Ý Ç@íÎ¦:ìÄ@Oévß7Æ@_x0005_sºêÆ@v_x0004__x0013_Æ@¢_x000D__x001D_A6´Æ@½KÇ}ÆÔÆ@:VGçTÆ@_x000C__x0007_H¾ÅîÅ@_x001B_«}_x0016_aÅ@Ûz³aCÆ@Xåø_x0003_1Ç@Æa\ªRÆ@Í_x0008_ ZæÅ@	u&lt;.Ö_x0003_Ç@2üS$ã;Ç@g²_x0017_)_x0006__x0010_Æ@_x000F_¤{Á=Ç@T_x001E_¨þéõÆ@;_x0002_2_x000D_ÂÅ@wOâBÚÅ@_x000E_¸UÞzÆ@W3Î_x0019_ùsÅ@	_x000B_dÌÞQÆ@\æîryuÆ@¦T#ÁÆ@_x001E_ÀIÕ:mÆ@±uaM]KÆ@_x0002__x0003_Ð¹}1TlÇ@)À³O{Æ@ëç.LùÆ@1Úd_x0004_EXÆ@Ð_x0016_ßñ:Æ@È0^ 7Å@¦qøÎ_x0002_Ç@:(®_x0001_²Ä@ÏÒ""Ø_x0011_Æ@_x0002__x0013_®¬Ç@´Ñë`ÜÅ@_x0011_00psÏÆ@Oígv4Æ@bR_x0013_sªÆ@­$;­´Æ@+z_x000D_ß!Æ@2·_x001C_Å@rH|¡Å@Ê÷òä[óÆ@¸Êñ5YÆ@sñ%ÁÅ@âNuoÆ@Òdr_x0004__x0008_Æ@_x0004_4·Å@âGÀT_x0006_òÅ@íN/_x0008_ÛcÇ@oD_x0005__x0012_lèÆ@¬rjÒ@Å@Ë_x0012_©üÅ@8Ù¦ðg_x0016_Ç@K_x0013_4!ßÅ@_x0012_Þb_x0002__x0005_ÃèÇ@P@Põ&gt;ãÄ@ÄÕ&lt;÷=_x0016_Å@2_x0004_&gt;`Æ@ªáòÈÙhÅ@÷äM @¥Å@Ë½ðF*Æ@	;tÝ^Æ@_x0001_$§òãÆ@_x0007_;qô.íÅ@´Ö*_x001B_EÆ@ijÁ!_x0005_WÄ@_x001C_riçÆ@ÔoDcÅ@VL_x0002_TÆ@¨)ÊZ	Æ@H1Ê¥/9Æ@*"¸^*Ç@ÃÝ_x000D_XåUÆ@¡³J_x0006__x0004_·Å@,1W8Å@}"&gt;$ÆÅ@?-ñ_x000B_UÆ@[ÍSûÿlÅ@æ^Ô¶¹­Æ@_x001B_ÞF4ÏvÆ@VaôrV_x0003_Å@ð¶ÎàÄ@;3¶Ë_x000D_pÇ@*Ô	GôÆ@ûn]fx_x001A_Æ@íN¨sÆ@_x0005__x0007_/Q¿(Ó_x0002_Æ@ûñ9µ.Ç@üöY«_ýÆ@ÒÍECYHÇ@Öh.XìÏÅ@Ù_x001B_àç_x0012_ÓÅ@ý_x001F_åÅ@º¥øé¨¡Æ@_x0013_÷W¥_x0006_»Ä@_x001F_þgö`Å@óXC?Æ@g3_x000D_ã?@Å@_x0019_ /`óÆ@ònÞ_x0006_ýÝÆ@tFy!©Æ@Ñ¾qxY°Æ@&amp;W)_x0002_ðÅ@®·×Æ@_x0004_6óå_x001C_Æ@_x0010_ªE(éÆ@g_x0018_vÏ"_x0003_Æ@-ìJr_x0012_Æ@_x0005_xc_x001C_¤Æ@_x0013_r"Æ@_x0001_Ér;ÿ¼Å@·àõ	âSÆ@M#0óùîÅ@HC®¡Å@_x0017__x000F_Y«|Æ@_x0005_,_x001C_p&amp;Æ@6}_x0010_DV_x0016_Æ@Dr±_x0001__x0003_k&gt;Ç@ñ'"_x0019_ÒÆ@ÁÁ7_x0003_¦©Æ@ÎùÈ_x0013_"ÇÆ@H3{ÂMÆ@Ð"Á54Ç@Twf_x001E_ÓºÅ@/lKÍÒÅ@ ,×_x0012_÷1Å@,pí§óWÆ@ÂpLÊêÅ@·á_x000C_Ö®È@Û_x0018_(c!¼Å@é@ö_x0016_à+Æ@_x001F_¥_x001B_okÅ@Þ8¦ ÉZÅ@Ú¬è³_x0010__x0006_Ç@Ý_Ï~mjÅ@/ú&gt;Ä6Æ@:DXz Å@_x0002_ÑÆn@Å@Y³ÖupÛÅ@o;_x001B_ñÝ±Æ@ú{zµ}ÊÅ@S98ûIÑÆ@µÄbX8ÌÆ@NþÆ^­¥Å@_x001C_=×ÑO(Ç@/«(à_x0008_Å@æUnWÆ@r:Íf¤cÇ@ÑÓí'iÅ@_x0001__x0003_xÐ_x0010_ÉëÆ@¦òà_x001B__x0005_þÅ@|h¤_x001E_-tÅ@¡:(pº;Æ@ðEÅÌ_x001E_Ç@Ã¨¢^à{Ç@Ï]°¦Æ@êî_x001D_Æ@_x000F_ð3ÝÛõÅ@ßÆÐ!0Å@°pÝ`_x000C_*Æ@Uàg_x001B_¥£Ä@Ñ½vÎuÆ@8ÀèðlºÅ@BB+`Æ@0¾_x0016_Ü6QÇ@Éô\ÙçÅ@)O" _x0006_Ç@CöGýÅ@ÈB_x000F_¼cïÅ@ql¸£õ¾Æ@¥¼Rn_x001D_¼Æ@OÐY£Å@Ê1é_x001A_D_x0002_Å@_x0007_Â&gt;_x0019__x000F_9Ç@¢C_x001B__x0010_Ø.È@º_x0004_Þ+Æ@DJ_x000C__x000E_Å@gwQ°_x0007_Å@_x0007_?t^±hÆ@IÓ_x001E_¥ïÆ@&gt;Ü¡@_x0001__x0003_]êÆ@_x0006_3»wçÅ@¡¼ãäkÅ@}¿=I_x0002_Ä@Q4­SGûÆ@Ù¨Õ©«Æ@_x000C_`¹î_x001F_ñÅ@_d³_x000C_Æ@®ÕfoýÅ@ä¡_x0011_Ò&amp;Å@á"Kn[Æ@³ý$Éæ)Æ@µ)°íäÆ@¹ÂNMÅ@y_x001D_¨üübÆ@µ½o}ÀÄ@iS©Æ@_x0007_°¶=ÅÅ@¦Ú)F1_x0013_Ç@­ÏÆ@Xi_x0007_¡%Å@Å¼*_x0018__x000C_Æ@_x0018_T¨àÌÆ@WËeóbÇ@ét_x0015_!_x0006_%Å@_x001C__x0013_SqôÆ@Ýë³_x0005_ìåÄ@¨´°?7Æ@RïíwéÅ@Rnó_x001D_xÍÇ@@_x000D_¡Z8Æ@ïÈ_x000D_/Æ@_x0001__x0002__x0005_0Í8_x0017_LÈ@_x0013_yRpÆ@Þ(k/_x000B_RÅ@_x0003_¼à¾Y]Ç@©¥NºÆ@²-«vz-Æ@Å_x001C_Ã_x000C_Æ@¼ôh_x0008_Æ@¦%_x001F_ðÙ_x0017_Æ@ñ!»zWÆ@füZ_")Æ@ê$liXVÅ@ºf£T}"Æ@_x0017_ì=çx¨Æ@S\_x0016_xÊÅ@5áMÐÕÅ@=D_x0010_ðø­Å@gÑg&amp;ÅÆ@áÈ_x001F_&lt;½Å@º_x000F_ôanÆ@~_x0001_ }%áÆ@_x0002_âì{íÚÅ@Há³k_x0011_yÇ@öî#þÅ@_x0001_Åäü%ýÆ@Ð,ÜGÆ@a_x001F_bÅ@pmzðCÌÅ@_x0010_åz_x0005_×¬Å@+çô×'TÆ@¡ø¥àÅ@èòK_x0001__x0002__x0005_8Æ@Ã ê7ùQÆ@^ýî¾_x0010_sÅ@.Ãcq|Ç@Âa¹_x0013__x0016_Å@)DË¬ò	Å@ª `N _x001C_Æ@è(³Æ@Äs¿Rþ_x0007_Ç@*_x0016_S_x0018_3RÆ@ãQì[_x0012__x000C_Ç@ÇÉ_x0003__x000B_Å@ÜQ_x0017_ªÈ@y­É³_x001D_#Ç@8)6:_x0002_aÄ@ÁG_x0012_q»÷Å@ê¡_x0003_Ü¿þÄ@ÔÃ¡e_Æ@þèðÆûPÆ@I_x001A_O¼?Æ@Ü*YätÊÅ@F_x000C__x0012_ÍlÇÆ@wb¿R)Æ@9²]BÇ@dz² ^Å@!ÜÎ$%4Ç@»_x0017__x001B_ís|Æ@ïnÖÆ@PZ b«Å@±ñAKÇ@ªäÓ_x000D_&gt;&gt;Æ@Êè1Üï¸Å@_x0001__x0003_Ì¸Ü|±oÆ@ÿ¸ÓI(Æ@~ðâ3®+Æ@w_x0002_c¶_x0012_Ç@3_x0019_.øÅ@_x0015_Yp&gt;ÐÅ@æjÌþ~_x0002_Æ@­ö	4F\Ä@ÛÃÊ""÷Ä@Ùº8¸/UÅ@R2@gÚ¢Ä@ãÃ³$ìÅ@qOUq_x0016_Å@_x000E_­ºGÙÅ@nÔÓ?øZÆ@X£î°_x000E_zÅ@^_x0014_5NÆ@"2´_x0019_üÅ@âEÆÌÁÅ@_x0019_7úN_x0003_Å@Db°?ã3Æ@/l·.âÆ@hØ_x001E_ìý§Ç@J_x001C_Õ4+îÅ@µmÕÅ@´-æ´ÝÅ@ÛËk'rYÇ@OË¨.FÖÆ@m¦_x0013__x001C_Å@_x0018_z_x0018_í¼Å@nÊdÿGÆ@8º½J_x0002__x0006__x000B_Ç@÷_x0002_Û[$Æ@9PlVÄ¢Æ@(M£øçÆ@iîã¤£Ç@Qº}_x0003_t_x0002_Æ@4¤ðËÆ@T_x0004_c_x000F_XÆ@_x0012__x000D_éñªÜÆ@5ô´zëÆ@Ù_x0005_zVÆ@Ø_x0015_ð§7©Å@$V5µFeÇ@¯-+Õz_x0008_Ç@]5i =Å@ýðË|Ï5Æ@FþÊ_x0001_Æ@qÚ×ÆÜÅ@Yô_x0012_3Å@ð®_x001C_¬âÆ@µdNoÏÖÅ@_x000C_¼Ó® ËÆ@²Ã5$a%Æ@ÚÃº	Æ@_x0018_=½òÅ@~P_x001C__x0005_Ç@CCµË#Æ@L(¡6Ç@µ.%f©cÅ@¹_x0013_ñ £ÒÅ@ñ_x0006_Wð²Æ@_x001C_l_¡¯Æ@_x0004__x0008_Ûq\ÿÜÂÅ@«_x0004_Å&lt;_x0019_Ç@·1Ò,B2Æ@JBR®&lt;ØÆ@_x0007_ërV³Ç@u,_x0003__x0001__x0016__x000C_Æ@/¡48_x0014_âÆ@¸ûyðoíÅ@Ì)1/_x001B_Æ@S[»Æ@_x000E__x000E_Äc_x001E_Æ@å¨dÍ|Ç@uÑs¶Å@&gt;þ_x0008_³_x0012_bÇ@Â_x000E_øçéæÆ@·Ñ_x0007_© rÅ@Ãªo*ÑÆ@]0µ_x0006_)¨Æ@8ÛJou´Ç@VÒ_x0005__x0013_tÆ@xW³ô[Æ@$³	YÅ@_x0006_ÏeüÆ@þQµ_x0001_­Ä@òsQýp"Ç@_x0015__x000B__x0003__x0019_Æ@ym_x0002_wóÇÅ@M,K_x0008_Ç@ÒXÖ8ÕÅ@åÂçÅ_x001C_ûÅ@[+åP_x0019_È@_x0008_PT&amp;_x0001__x0004_þºÅ@ú_x0010_sblëÇ@mêM¤ÏÆ@e´|_x001E_ú²Ç@ñ_x001C_§pÅ@_x0015_ÚLÙ`ÞÆ@eÜÜÌ_x0014_	Æ@ë;×_x0002_fAÆ@ë/0Ï_x0017_BÇ@ovz_x0017_s_x000E_Æ@UÂêÔÙÆ@_x001B_¦M_x0003_Æ@)GËî Å@_x0016_¼2I££Æ@9_x000C_²ñ#ÁÆ@Ê¦]¿gÅ@£0¦äÙÅ@`ÉXì¿ÿÅ@{5"5-XÆ@ª'}&gt;ÖDÆ@vs&lt;`ëÄ@1M¢ªë¾Å@(¿¥TVÆ@H-|õIÆ@t×&gt;xûÉÅ@_x0004_Tu 8Æ@_x001D_=~ÃÅ@¯úµBª½Æ@5×C=Ç@E¸á²_x0007_Ç@_x0008_&amp;_x0015_*ÑKÆ@+`¯þÁçÅ@_x0001__x0003_t_x0012_âz°Å@AüoçvÅ@&lt;¾RiêÇ@Éð/tªÅÆ@Kª·FæcÅ@ØæÍ_x001B_Æ@±ç_x001F_íöìÅ@_x001B_[÷ðN¶Æ@a~ô5_x0015_YÅ@Ë@®Þ~+Ç@_Pö§WÆ@h_x000E_î³í_x001E_Ç@ÖÁ=9²ÉÅ@54¯¶¢Æ@¦l(NíýÆ@Î¯F¿BÆ@_x0004_;ÖÜ _x001D_Ç@EÏÇÂÇ@Ø[±_x0007_.ÙÆ@?ÏWÅ@à_x001C_|g_x0004_Æ@êà(_x0004_9Æ@5ämbÆ@_x000E_ª½-ÎÆ@·õjö!ëÅ@UÇ5ûÛÆ@Ìn_x0006_õñîÅ@_x0003_´ìh´Ç@¢T_x0002_óã£Æ@Dx_x0011_OÞÆ@`ø_x0015_D«Å@dZN_x0002__x0004_Õ9Ç@fõWnBÅ@Í_x0006__x0008_TÆ@q)_x001B__x001A_~ùÆ@25èofÙÅ@iIY_x0013_Ê²Ç@ÖãF&gt;_x000C_Ç@JÐ|íÆ@aQèI%_x0013_Æ@__x0014_ö_x000C_xÆ@i0Ä_x0007_Ç@m&lt;gË*Ç@4qN¦EÆ@¹Q;_x0007__x001F_]Æ@6S\ÆìÆ@,¬¿=|Æ@_x001A_Á¸r?Å@A_x000E_­;*Æ@_x0003__x0001_·ÆD_x001D_Æ@_x0006_äzo³ÛÅ@_x000B_qÀáûÅ@*ÉÙòGÐÆ@O_x0008_³&gt;ÅÆ@p÷ÀéÆÎÅ@ø\øO¡Å@¤3lMLÇ@÷_x000B_1¶Å@zúª××/Æ@V%d¢@_x001B_Å@0_x0008_v^½ÄÄ@GünæÅ@ï_x0006_EëÅ&amp;Ç@_x0002__x0005_LTFAõêÆ@/uºc.Å@PÑÇ_x0013_´Ä@"ÔÞË	NÆ@®ªS®úÆ@Åz{ÍÆ@'Þ£_x001E_9XÇ@bwJ_x0006_D×Æ@uH_x0016_®&amp;²Å@_x000D_d9Å@ý¡¸õTÆ@yø_ËÞÆ@ãû,òAÅ@vZ_x000B__x0019_ÕéÅ@¨Z4%¦£Å@8ïþ½´Æ@6î9¥áaÇ@_x0011_ó_x001D_#_x0006_Ç@xdÙÅ@ôÓÿd_x000E_cÆ@`_­_x0005_£Æ@´TcWNÔÆ@_x0004_*ë¬DÆ@E­N_x000E_h_x001D_Æ@_x0012_z_x0016__x0001_yÇ@Ö_x000C_öÈÅ@9_x0003_®o_x0007_Æ@³^ÿ&gt;&amp;"Æ@·½cmÆ@4_x001E_¶_x0006_÷Æ@ªô_x0001_Æ6BÅ@D_x0010_ï_x0006_	æÁÆ@1_x0001_)OÛÅ@pÇúá_x0006_Æ@£_x0004_à[p²Æ@àÍ1àÀÅ@' \lPEÆ@9Þ:v¿ÀÅ@NÏ_x0005_gt_x001B_Å@_x000E_KN(Æ@ç!¼X×Å@;ý]l_¯Å@_x0017_=öWÆ@$Ã¶ôÅ@ÝV­ï_x000C_Ç@q&lt;_x0012_ª_x0012_Ç@`ú=_x0010_ÒUÆ@,V®æíÅ@_x0017_&lt;_x0010_~CnÅ@v½º_x000E_Y3Ç@ª|&gt;%¢Æ@_x0007_©_x000F_:ÑûÅ@_x000E_@ú(*TÆ@'_x0008_q/ãÅ@_x000D_+_x0019_ÓÉÝÅ@ çüpÆ@_x0003_ÄO_x0002__x0006_Å@Qµ_x001C_÷OáÄ@ ®§Ô«ÂÅ@¼ÞÒe_x0002_Æ@ ¨qè¸Æ@_x0019_`ó­_x000F_$Æ@§õ÷ØÞÅÅ@_x0001__x0003_ì\_x0019_Ì[Ç@`m&gt;ÝÅ@X^éÚÆ@ùF]å0Æ@¤ÊÉçÈnÅ@?Ï¬_x000D__x000D_­Å@ùú_x001C_ÞàÆ@»­¬1øÅ@gcµ:n_x0001_Ç@}?º_x0006_¬uÇ@L­»Ïô&gt;Ç@iÕÄxTÆ@3¥`}=Ç@ÎÆ_x0011_VÅ@\ÙüdíxÆ@Ëí_x0008_á_x0001_Ç@ILÎË_x0013_Æ@eã.:oÆ@|Ü_x0004_Ü³¿Æ@_x0015_	ý ²_x0007_Ç@õÇ_x0008_æ»Å@_x0002_!Ñvò´Ä@ø	¦:ÕùÅ@Ö%Ó_x0010_&amp;Å@_x0011__x0012_(ÓÆ@bW2Æ@ý_x0001_³km!Æ@¡_x0011_º6ÇÆ@Ar±q_x0018_ÿÅ@9Ë_x001A_~hÆ@ÙÂ_x0001_¹_x0016_Å@OW½M_x0003__x0006__x001E_ñÆ@¤ñÅ÷ÕÅ@_x0006_ó)_x0015_Æ@"Õ§¤_x0002_Ç@é0¿JyîÅ@+E[~Æ@_x000E__x000D_ÓGZ@Ç@&lt;u`,_x0010_eÅ@àùTÆ@Q=	éÆ@ùõT_x0004_&gt;Æ@]_x0011_\ºÇ@ÈjÜw_x001D_Æ@w@³§Å@Pu_x0017__x0004_47Æ@Ô_x0013_xØdÍÅ@y*§x_x001B_+Æ@©_x0005_)®ÆÅ@Ûq=ÿ_x001A_Æ@£P_x0016_|wsÆ@É*9Z_x001A_Æ@_x0016_áØ¥Å@Kå49·Å@Üÿs£xÆ@a_x001D_üÆ@A/_x001B__x0001_ÒÆ@¦M;·ÆõÆ@M³}FjGÆ@{Ùvr\Å@`_x0012_ÝáöÄ@«&amp;×_x001D_7Æ@uà_x0012__x0014_Î¨Å@_x0001__x0003_XOqÅ&amp;Å@A8_x0019_ð@Æ@bêc|_x001A_Æ@R©³ätÆ@"ÂÌ&lt;Å@¦îé±ØÅ@_x0017_5è_x0008_I@Æ@(«¦×¶_x0018_Ç@n4wÞX_x0012_Æ@ªu"ú Ç@o1d4Å@t,ªCL¤Å@ÙØ}þ-ïÅ@á&amp;'_x0015__x000B_.Æ@\¤_x001F_ÏX­Ä@_x0008_}¹½ÁMÆ@á@ýxñlÇ@_x001F_£Ðí#!Ç@iÙ*S¾âÅ@áA:Ç@ýü¶_x0014_ëfÆ@æ(MÌ°Æ@_x0013_ôÙ°Ñ Æ@@á&amp;8Ç@cùºÌÄ@h1ÝÞÅ@¡Üú_x000E__x0004_Æ@_x000D_Û3WÎÆ@·HMÓ_x0011_FÆ@_x0018_­;±1Å@}ô_x0002_ÓLÆ@æK_x000D__x0002__x0003_CVÆ@v=Ó_x0003_ÀEÇ@_x001E_Ñ¦ãíEÆ@zB.j:JÅ@/nq+Ø°Å@oÊ#s¤_x001F_Æ@2[_x0013_HKÆ@?ÁMÐ_x000C_Ç@}è÷ûJÆ@¿-_x001E_.íÇ@üÛ_x0006_¥ÑjÆ@yOnI_x0019_°Å@·ÜWN£bÆ@ÜX°_x000E_/Æ@/P{Û¾×Ä@ÞµÃUÆ@ôéSPªüÄ@2fbêýÄ@¤},N&amp;6Æ@æ!K:$_x0013_Ç@`_x0011_p·ö¨Æ@lâaRJÆ@zfQ_x001F_j$Å@#9ËÊ­Æ@ùÉä_x0006_.ÉÆ@üü=j=Æ@Úí&gt;úDÇ@3Êw_x0007_Æ@Î_x0001_Y_x0006_²Ç@?~b×_x0008_Æ@¥è_x000F_`¨Ä@Hf&lt;=¯Ç@_x0003__x0007_e'_x0013_Ã3È@_x0010_NÈï_x001B_Ç@Ìid¾Â_x000E_Ç@Eª¢@Ç@¿T±_x0004_ØÄ@Ùû_x0016_s_x001B_Æ@Ú8IÌÆ@}l_x0003_!kÅ@}¢h_x0004_oºÅ@_x0017_[_x001E_&gt;@Æ@_x0008_Î÷?ùÅ@"j(á~Å@aóZá_x0001_ëÅ@_x0002_ãT»3Æ@kAÒ|¯Æ@ôEö_x0005_@Ç@[8 m« Æ@_x001D_CBì#Å@_x0006_R,®]Æ@, ¹hÝåÄ@|¸@_x0007_ÔÀÇ@%g¼FÃÆ@uU×§×Æ@_x0008_R£,eÆ@j_x0001_`_x0006_BÆ@Á®6çcÆ@Y_x001B__x000D_NoÅÆ@2\2t_x001F_,Æ@_x000E_\c	I_x0018_Ç@ÇòUÃÝßÆ@/3nòÆÆ@ªU_x0001__x000B_znÇ@[ôtdÓÅ@ûÓË_x0004_nÅ@A_x001F_jja_x0017_Ç@ë}MëáÅ@H+v×&lt;_x0008_Æ@Xâ]Å@E± X_x0014_Ç@¯è_x0005_ÖT­Å@t_x0006_ _x001F__x0003_±Ç@_x001B_-:®(_x0010_Æ@=°_x0007_n17Ç@ì­_x0001_Æ@c_x0004_¶_CÕÅ@!;®Æ@ÉIº*(6Ç@vvâ_x001B_TÆ@_x001A_Í-¶±ëÆ@(p4DgÇ@Í	}_x001C_×Æ@)!s§õ8Å@W4dX_x0011_¿Ç@G0¦¼6Æ@ôKtmî(Æ@÷ÛTr_x0018_Æ@ìø«¯ûYÆ@CÍ0Rb3Æ@ÈÏTÏMÆ@_x0002_¢mBÀ¨Æ@_x001F__x0016_¾Æ@t»¡ÀÙ_x000C_Ç@´ð¡z_x001B_gÆ@_x0001__x0002_ÇÅ¾ìÄÆ@_x0014_ ]~+ÊÅ@Ü_x001C_ÅÛ3MÆ@92{ÉÜÆ@]á½k_x0017_Ç@üÈ)eÆ@àl+_x0018_`,Ç@_x0012_+¹¶/°Å@53(DìÎÆ@b_x0003_e_x0003_(çÆ@½]I_x001A_´ÔÅ@_x0004_öÝÏZ·Å@_x0002_qDÙmÅ@âÆhñ«oÆ@ÀÞÄ«I¢Ç@£ò_x000F_Äm]Æ@(S®,áoÇ@b_x0008__x0010_rGèÅ@_x0010_ ë¹Æ@Ç«&lt;[9?Æ@O«9_x0003_/ëÅ@v*þyÅ@8mª_x001B__x0019_ÌÆ@µÂEe_x001B_È@L³#ú]ÀÆ@¨ì_x0017_q~Ç@_x0001__x0002_ÅµÕÅ@_x001C_§_x0016_êÆ@¡ip&gt;0Å@÷ÜÏ&lt;_x001B_þÆ@ah~qqÇ@_x000E_V_x001B_o_x0002__x0004_ôxÅ@ã_x0011_0zX»Æ@%88?çÆ@@6Br?_x0003_Æ@Aá:¹|Æ@L}×3®Ç@FlÑñÃÆ@_x0001_v­ú_x000D_ÖÆ@ÃÏÌÆ@èÒÄ³¡Æ@Áj_x0003_gÆ@¨¾OB×Å@:z¿Á_x000E_3Æ@o?pÄ[2Æ@ôÃK·+¿Å@5úÆ@V´ 	ÀÆ@áL¨Æ@^_x0003_Ó¤&lt;Ç@cB_x0002_íYGÆ@©sMdlÌÄ@sª»£Æ@7VÁÇAÅ@aÍÌ\³VÆ@û_x0006_z&gt;yÇ@êçu1qÅ@)_x001C_p_x0019_ÏÅ@_x000C__x001A_»~«Æ@&amp;\óJÿ	Ç@àÜÄWø_x0015_Å@g2ò_x0015_Ç@_x0010_RÂ3_x0016__x000C_Ç@_x0002__x000B_ïI1_x0008_ Å@o¼iå¢_x0002_Æ@n¢¸ßñÆ@éÜ±ýv¤Æ@_x0001_@{_x0017__x0005__x0001_Ç@]_x0008__x001D_VïVÅ@'r²_x0004__x0008_Å@CÑW)¬ºÄ@¥n~D¦Å@F_x0005_O_x001A_	&gt;Ä@À½òxpoÆ@e}¸_x0018__x000E_Æ@òaä[ïÅ@_x0006_Îs?C Æ@_x000B_g#¹Å@w±Ôü¶qÆ@;#ôínÇ@W.¡wôÅ@â_x001A_K_x0008_ÏÅ@5³Ø)C_x0014_Æ@u4¾ª_x0005_òÅ@aàÆ@,»²KÕÆ@t_x0016_~_x0003__x001F_Æ@ï::%³¦Æ@R!ï«TÅ@¨z_x0007_°_x001C_öÆ@gØ5ý^µÆ@àé¨ÞÅ@_x001E_ò-_x000C_Q]Æ@DGtÅ@ãÌI(_x0001__x0002_ç!Æ@»½_x000D_J{Å@¸_x001A__x000E__x001D_}Æ@æØôÄ§ÛÆ@BjçNÐ®Æ@_x0012_³&lt;aZÇ@Â_x0012_ÆÂ_x0018_Ç@_x001F_H_x000D_{Æ@|_x0017__x000E_WvÄ@S_x0015_'î5Ç@éAûÁ¨Å@Bàú3SÆ@\ôÑ¹¨·Å@_x001F_w0ãÆ@{·RýÝÅ@_x0011_Õ"Ð©TÇ@çKäÓëÆ@_x0017__cÊÕ¬Æ@¤ö×ÙHÄ@X'y¾*Æ@\ø	N{Å@e§m ¥åÆ@_x0001_Ú_x0013_ív_x0003_Ç@Xzéâ`ÜÅ@,\ÒÐ$Å@&gt;ÖA-LÇ@?Ù_x0005_·_x0011_Ç@!{º_x0008__x0003__x0002_Æ@ºÎ¤_x0012_¯îÅ@]û¤s_x0002_WÆ@F_x000F_~©X_x0004_Æ@]ÄÑïsgÅ@_x0002__x0005__x0003_T2·þÅ@ÄÊÖ#(Æ@ªsè@§æÆ@ós_x000C_µÍÆ@ï_x0005_F_x0005_9Æ@¿`ßHx¤Å@¸qØ¯yÆ@iÈ×_x0016_Æ@¤_x0008_.C_x0006_Å@t=½@_x000E_Ç@=Ü_x0004_®Å@ÈÛL ¨Æ@C.ìºâ&lt;Æ@r åjÀ&gt;Æ@&gt;c_x0004_ò´Å@_x0003_ý``Æ@&gt;_x001B_WÞÆ@-_x0014_0\MMÆ@øò_x0014__x0001_¾Æ@x_x0012_¦K7Æ@_x000D__x0018_b_x001F_4ÂÇ@|Ö]&lt;ÛOÆ@Ì_x0005_(×+Æ@ôvÎ_x0010_lÛÆ@ñ_x001E_NQ_Æ@._x001C_5WvÂÆ@u_x000B_µIÆ@íø,ÞÅ@_x001B_8{çAÀÆ@êº«¬_x0008_Å@P#øzºËÄ@YAI_x0001__x0002_ÙIÅ@$ ÑÒ/Ç@þ®v­Æ@zÄåo_x000F_Æ@ýÖ|úÛ{Å@ÌHìÀ_x0012__x000C_Ç@§_x000C_T1ã\Æ@Á±OMÑÆ@c»HÆ@A_x001B_ÔXHÆ@^wÁ'ìÅ@®P®ê§_x0016_Æ@Ä_x000F_áLÜôÆ@Å}_x0018_«4Ç@:Qbò¯Å@ïÏ/\^Æ@^¬K¹ùÅÅ@X_x0013_`øöÛÆ@rÊö [+Ç@|I_x0008_&gt;3ÄÆ@ÄQdy_x0001_Ç@sè_x0002_Æ@Ó8hd3!Æ@×µíW_x0018_oÆ@Á÷f!åÆ@ìÁç_x0014_WÆ@¥_x0006_3ÀÅ@wãÍ	_x0003_Å@_x0015_¬qp¤mÆ@l:^_x001B_eÆ@xñ_x0008_ýHwÆ@ÈqTÆ@_x0001__x0002_§ÑÏ¹ÄÉÅ@VöXëÅ@^t_x0010_MI£Å@·è\ _x0001__x001F_Æ@ÙùwÝÆ@nÿ#ñZ_x001E_Å@ýìÈ:_x000D__x000B_Å@P_x0007_~s_x0010_ÔÆ@JP_x0012_q¨ÚÅ@ÛRØ_x001B_}Ç@5_x0003_r-Æ@­íN83Æ@îq5³qNÆ@ñi¯]ëÞÆ@DÉâg }Ç@Àñé!«dÆ@ÇUýÐoùÆ@1)I_x0017_'ÞÅ@ur´¯_x0015_Æ@Ú°oéà_x0016_Æ@Ì×&gt;ÍUÅ@àØ(Í+Æ@¥_x0017__x0016_¾ÈÇ@×,ì/Å@38ª3Æ@YÎÀ;qÆ@mQ_x001F_óF_x0017_Æ@éè0îÅ@K¬Í_x001C_®Æ@ß[_x000B_Mu_x0010_Æ@_x0012_BfÌ}Æ@_x000F_â-_x0001__x0003_3Å@0Ë|_x000D_psÆ@ÅöÕ3_x001A_PÇ@]7øõÆ@oh¶CúlÆ@?£_x000F_1_x001F_LÆ@¥3Êç²ÈÅ@ÓAY´Å@¦Ê_x0010_#YÅ@_x001A_7,¨Å@3_x0007_¼äJ_x000B_È@c4H_x0005_ïÂÅ@PîìÕñÅ@J=_x0002_ Á_x001C_Å@àoóB_x0007_Ç@_x0008__x000C_LÐ¨_x0017_Å@%Qëä¤Å@9&gt;¨±ÕÆ@GÌPç$"Ç@ÔÌ&gt;_x0017_(Æ@¥Þ£8;3Ç@_x001F_ÍÇ_x0017_é_x0016_Ç@_x0001_`oÅ@¼½£¨Æ@·-_x0014__x000C_äÆ@­_x0012_9Ñ_x000C_Æ@;ÅF§ÀÄ@?µô_x0003_æÆ@M_x001B_[b·mÇ@_x0008_oµZûKÆ@Bc¿Äú¯Æ@4E;Dó@Æ@_x0003__x0004_þùÕ|ÅÅ@Nô&lt;÷v±Å@¾Æ4&amp;MÅ@i²Ñ¾ Æ@1-Go2Ç@_x0001_OVîÈÈ@ÅTAÉgÆ@ÀºÿßÅ@_x0012_)%{Æ@c_x000C_)Û&gt;RÅ@hó]Ø'Æ@_x0010_.ð_x0015_Ä@SáÐJ_x0018_¯Å@_x0016_êÀ_x000F_Ç@M³ö_x001E_"sÆ@_}èp®Å@_x001D_¶c_x0004_Å@Áûg_x001A_ù&gt;Å@ºå9_x000C_³Å@Á^J%ÿÆ@c¶ª&gt;ÝÆ@{_x000E_xéÆ@K¾1¯oÎÅ@ÞìcD_x0015__x0002_Æ@vKR_x000C_3`Å@­_x000B_S¹Å@_x0019_ôÇ¹FÆ@0îVkOÅ@#Zéç6öÆ@${¶·ì¡Å@¤_x0004_Z©_x0015__x0008_Å@¨¯5_x000F__x0001__x0002_\rÆ@-b,Ç@Ê³Þ%ÙÇ@ã©ÒáTÅ@_x0015_$ðç_x0019_¤Æ@g%\xþvÅ@Õ×y_x000B_kÇ@[5_x0014_(Æ@_x0001_GÄÝÄ@$³ïA¹_x0007_Æ@_x000B_F	Æ@£[k_x0010_Æ@¢ÿs~_x0001_&gt;Ç@ßC£_x000B__x0016_zÆ@SÛÂÆ@_x0017_/½{ÜÄ@_x0011_i=çÆ@·|ôòa_x0015_Ç@rB¼R²Å@_x0001_¥=úÆ@_x0001__x0002_*_x0003_Æ@´w&lt;¤N¦Å@Òë5 _x0014_üÅ@0²»ÍÙ_x0007_Å@o0ß­_x000D_¶Æ@i_x0015_Ç@_x0011_Õ_x0013_®6_x000E_Ç@_x0015_ ÙmdbÇ@3þËÅP0Ç@×¼_x000D_P÷_x0010_Ç@5_x0015__x0018_ø(HÇ@§ìa_©Ç@_x0001__x0003__x000B_97£6Ç@_x0014_¥Oõ¢Ä@ÍâÜÃ6®Ä@_x000D_ë&gt;ãÜ_x0011_Å@Õ_x001D__x0016_XÅ@t_x000E_æ_x0013_Æ@ïJÍ33*Å@¹|Çh_x0002_Ç@OÚ_x0008__x0011_Ç@_x001C_äæ%¯Æ@ðû/VÆ@/Ü _x000C_Ç@_Ð&gt;òÇ@pÂZfdúÆ@¡ªIsÁÆ@Ö_x0018_êÆ@¹w{ÀÅ@u£^H_x0002_Å@ "`0Ç@w¢pCj Å@±å=Ù¡Å@ú_x001A_.|Û_x0004_Ç@*.½¶_x000E_¾Å@If_x000F_ÃA_x0003_Ç@4ºõ1þÅ@Þ! ÛOÅ@íLîË#Ç@_x0003_"f+a@Å@¼\4v:$Æ@Ôa¦Â_x0014_Æ@_x0005_«ðcýûÅ@_x0016_XºE_x0002__x0005_8ØÆ@$ÿNdÇÆ@_x0018_`S×9ÓÅ@ÝM$/_x0017_£Ä@B?_x0015_ªÀÅ@kl&lt;Ð.,Æ@'&lt;"ªAùÆ@]Û®hãÆ@]³Ù/ÓÅ@c­Ñ_x0003_	5È@þÿû¢Å@_x0008_¨¾+Ç@_x0006_î_x001F_Ü¥·Ç@/	èç7âÆ@$_x0005_l§¶%Æ@ø_x0007_¯jÆ@_x0002_ÖÌÇó_x001F_Ç@_x0007__x001B_É_x000C_ÍÔÆ@îK\Ó_x0002_ñÅ@ _x0010_²¿_x000C_2Å@úDE_x0015__x0004__x0005_Ç@±_x000C__x0011_îxÞÆ@_x0001__x001E__x001F_ØÅ@ÿ7©Î1iÇ@+Ãæ3bÈ@Nh;Aµ|Æ@ÝâÏíÅ@ñÁÀÙÑÆ@ u_x000E_!~Æ@_x0010_·*¹1{Æ@ã_!_x0003_ ÞÆ@=8ï`à]Ç@_x0003__x0005_Û0z/mÅ@`_x000E_)ÍfsÇ@uO¹ÖOÇ@_x0001_¼È?BÍÆ@øÓR¾çôÆ@²m0¢`Æ@©_x0011_:âLÆ@Rñ³(¤ZÆ@_x0018_9eøÅ@õlSøO/Å@4ÜY_x0004__x0010_Æ@B_x0002_@ÿÆ@ÎÐyÿ­Ä@×ó_x0014_mC_x0002_Æ@¥U¤{xÅ@t]\¯Å@K£"Ñ9È@ÀØnðÿÅ@&lt;º¬Â_x0011_Å@¦¶%×/VÆ@_x0003_´ki·JÇ@Ý_x001C_&gt;øÁ[Å@¼ûK_x0018__x0013_¶Å@½8ÇüxcÆ@{_x0005_ä_x0010__x0019_çÆ@i­LÊÅ@¡G;e=Æ@ì)áèÆ@&amp;å|+Å@5l&lt;_@Æ@{t 0Æ@gGN_x0016__x0001__x0002_FÛÆ@^Ù¡_x0002_=Æ@ö¶ÃêàÆ@*HìÝ_DÆ@ÅìúgïÅ@_x0007__x0018_ô×_x0016_Ç@ï_x000C__x000E_&lt;kÆ@6¬ËN6ÎÅ@øû½ô;Æ@T+3_x0014_tÇ@µR_x0006_¼üÆ@ÂæX_x000B_Å@øü?íýÅ@Gßx4ëBÆ@¥]Mz9_x0015_Æ@1b_x0016_&amp;Å@_x001C_ô_x000F_'_x0013_FÆ@d\_x000F_¯,Æ@úWÔ¡'_x000E_Æ@U¼_x000E_õ¸Æ@_x0008_wïÐ«Æ@ìÝ_x0013_v_x0018_ÈÅ@.BJ£Æ@D$$¤ÞÆ@*_x0019_øn;Å@t½²¬¢Ä@ÇM6EÊÅ@G­ûZ%,Æ@&lt;Â|Ó_x0012_¹Æ@cÛ_x001B_­QÁÆ@p`-þÕÆ@@ËÆa·Å@_x0001__x0002__x000F__x000B_´_x001A_×Ä@I_x0017_×ËÆ@éO­áý¾Æ@Nªë_x0013__x0016_¶Ç@ÂS½xÅÆ@'îY%ÛÅ@àXïê@Ç@c5_x0005_tÖ{Å@HÍ_x001F_ÎÅ@û2DJaÇ@_x001B_b¾Y8,Ç@ß=ËàúÅ@ív¡ÌW&amp;Ç@s ObµíÅ@_x001F_ÖKJüÇ@4ÀD&gt;ªÅ@HxfYQÆ@¤_x0018_2l½Æ@³i}ºã_x0019_È@4_x001E_{ùÆ@çÍ!à_x001A_Æ@ÁGj~ÐÆ@g_x000C_½Ü&amp;^Ç@\úv%¶Å@ÍÎæºp_x001E_Æ@Á_x0015_-szÇ@"?Ä'PÆ@ÈG¶#¢rÆ@vÃÊÅ@ù\o_x000D_Å@2÷u_x000B_FÇ@ôºL_x0001__x0005_Í2Ç@_x0015_S_x0015_c½Å@ÞH%_x0013__x001A_Æ@8_x001B_:B°ÏÆ@ì_x000F_\³_Å@ù¶$»!Ç@j¥ÅKÇ@Ñæ$_x001E__÷Ä@Ýb÷X²$Ç@~Ó\_x000F_XXÆ@þÍÕø°ÎÆ@ÙúðA]FÇ@s¹?l#Ç@¡8¬N_x000E_éÆ@_x0002_9#Ï_x0013__x0011_Æ@DG¿ÚöÄ@ÌC&lt;áóÆ@T§÷ëß Å@5ö½VyéÅ@w§_x0003_zC_x0018_Æ@À_x001E_L_x000C_µÅ@_x0011_Ñ_x000C__x0004_ÓÅ@_x0010_È~_x0014__x0019_©Å@¶£ñÑ7÷Æ@£ÌK­Å@çË_x000D_ QÇ@`Iq:Å@æn%ïäÅ@+We_x0010_¦9Æ@ÂMé_x0018_9Å@¤ß±,zÆ@·$&gt;éiÅ@_x0002__x0004_|¦À¼)Æ@ÌH	ÿ«Å@/Ð_x0012_ð,ÐÄ@_x000D_wÃ@ÌÆ@ôÍ4¹_x0019_È@»Ê¿F_x0005_&gt;Å@zlqº_x0008_ÝÇ@Ý#ôeÆ@ãÏ5QÅÆ@Ó	í¹¸Å@4~8_x0001_äÆ@:Æ6%h-Æ@_x001B_ÆX§Æ@Sö{¡_x000F__x0013_Æ@é_x0004__x0003_l$_x001E_Æ@3?CµdÆ@_x0017_¤E¹Å@_x0011_¼Aé¯_x0014_Ç@GT*Rñ+Æ@åëøaü_x0006_Æ@TôÝÊÝÆ@PV[E³Ä@£:_x001C_;^¶Å@àñÚ&gt;(Æ@_x0016_ÖC¤­_x0006_Æ@Ó|_x0019_³Ç@uev¾iÆ@÷¿_x0003__x0019_ûÆ@äÜK\(Æ@ÆOx:c"Æ@-Aí_x0010_êMÆ@_x0015_Ó²]_x0008_	OÆ@qÆ&amp;ÿµÄÇ@ÆÔ³gÅ@&lt;ö_x0014_IÖÅ@L_x001F_r'ëzÅ@|Ö_x001B_QÔ2Æ@Ü¥½jÀÇ@zé³nu3Ç@Ê= È@àiºm_x0003_uÆ@Þ_x000D__x0014_Â©_x0015_Ç@{{ªÌÅ@ØíMT(®Æ@4_x0019_O_x000D_Ç@ÐÄ_x0014_XàÅ@%_x0004_&lt;Æ@U6_x0013_ÐÏ·Ç@´¹p£NÇ@ÎÚËýRÓÆ@_x0001_»_x0005_BÇ@£ùÚBykÅ@-¦idðÆ@Z4_x000C_OÆýÅ@ôºf_x0002_ÁéÄ@¬ÔHðbÆ@ìëZ_x0006__x000D_\Å@ý_x0007_:E)Æ@_x0011_õFUÆ@ðkï¹ïÅ@ I÷éÆ@yJ}¨ñ Æ@AöÎ[ºÅ@_x0001__x0004_  ýÀÅ@^_x0014__x001A_MÅ@,½²m×Å@Y_x0010_É«Å@oXa»%_x000F_Ç@_x0002_ËE¿8bÆ@ÑiHxÆ@ßR-Æ@ÈÖ_x0004_IÌ¾Ç@ZÁ¼©¢_x0003_Æ@ÒÖÝnÆ@Zx&lt;Ó$¤Ç@Dr_x000F_ÓçmÆ@.k53EÆ@S:ZO-Æ@.¡ð_x0007_Æ@\æ¬_x0014__x001D_]È@_x000B_Lµ_x0014__x000D_Ç@;«	§oÆ@§6/_x0012_.ÇÆ@_x0008_y_x0010_¤Æ@áw&lt;_x001C__x0007_^Ç@Ä7Ià2Ç@v^#,òtÇ@í°´S_x0013_Æ@v¹_x0012_vÆ@É¶¦XeÆ@_x001E_ò¯PÑÆ@¥,wr)Æ@LÓ+Ç@)i|_Å,Ç@j_x0006_L¢_x0001__x0003_ØÆ@úUdìíÆ@è_x001B_K#_x0007_Æ@úÓ««~®Æ@iM9UEÈ@ÿ§b:ËÅ@â$Ï°_x0006_Å@_x0016_3}ZBÅ@¹:Íò&gt;°Æ@&gt;ÜÔ;EÆ@o¸Ö_x0018_ÊÝÆ@Æk¼÷áÇ@'Zðº_x0002_Ç@æaDf±Å@_x0015_±¬PcÆ@ 3Á_x0017_:àÅ@ì=ØÓðÆ@#yÕr!2Æ@`MÙÞ_x0014_Æ@qÓhWÄÅ@%F°Í_x000D_¸Æ@´àTùµxÆ@Þ&lt;Cl6uÅ@j¹0j_x000D_Æ@&gt;ñô§`¬Å@òKc_x0016_Æ@ÄXà: mÆ@_x0002_Ý®Ô_x0016_ßÆ@²ÝP8&amp;Å@IVÐJµ²Ä@ul3ØÉ°Æ@×ä_x0005__iÆ@_x0002__x0007_=béaVÆ@ì£¥¸_x0008_Æ@¥eLý_x0003_¶Æ@6m_x0003_¼_x0012_+Å@¿jÎá­Æ@V_x0011_ÀÎ_x0018_ÀÇ@kG_x001D_}x_x0005_Æ@Wû9Æ@õI_x0018_¤_x0015_òÅ@&amp;r°FÏ+Æ@T&gt;-C=»Æ@Ïµ®Õf_x0001_Ç@-þXmººÇ@æ3£Ç78Æ@tO5_x0008_ç_x001F_Æ@ý¤_x0019__x0008_áÅ@µ|_x0001_ÆÄ@_x0019_}_x0010_|_x0004_GÆ@_x001E_öqÄÅ@ÔTºû_x000D_ÞÅ@&amp;_x001A_ôD´@x@uæØ5´@ZZ´õÔ²@r0ê_x0019_É´@÷n_x0017_Sy´@ðÆã³@"ú=X_x001D_£³@%Ûú_x0006_r³@;¤µ@4?]ÏS2´@AzÊw_x0010_µ@mmJ9_x0001__x0004_Â³@l_x0002__x0005_T±í³@_x0002__x0003_ë©&amp;³@,3¡%¢h´@Ô°_x0008_ï_x0015_â³@V¸¼4àa´@_x001C_Kµæ´@óÓk,F³@Wq_x0013_ùÛ³@_x000B__x0015_ïO²²@_x0010_ù¸wU´@¦À\³@b7&amp; _x0010_ç²@)_x000B_;F³@_·»©ý³@aÇñ ³@÷K#Ðí³@¸[fD÷³@b¬dÂ(»³@_x0006_Ó¨Áã³@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_x0001__x0002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_x0001__x0002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÷_x0003__x0001__x0001_ø_x0003__x0001__x0001_ù_x0003__x0001__x0001_ú_x0003__x0001__x0001_û_x0003__x0001__x0001_ü_x0003__x0001__x0001_ý_x0003__x0001__x0001_þ_x0003__x0001__x0001_ÿ_x0003__x0001__x0001__x0001__x0004__x0001__x0001_¬ì@&lt;²@èb_x0003_7[Ñ³@ÿ_x0002_ò,¨f³@Ä·u_x000F__x0015_´@°e^ªüR³@Á_x0012_îUl³@ÌÁ«õÐ³@¸}èlV´@_x0006_Ü-¤%´@W_x0016_¬ö´@/¡w&gt;µ@_x0001__x0003_óí§S´@_x0015_`¦øÃ²³@¯¿;Ç÷T³@}$´8%W´@æ.´Ð³@ÕXíßÂ²@¦2±_x0015_Ã%³@¾ _x0004_¶²@y¹_x001A_I´@_x0001_³_x001C_ÏÛ´@ÊË#E_x0019_´@ºO¤	¡´@fI©â_x0016_¯³@I@_x0015_ðP_x001B_´@8_x0010_è,½´@;5(ú_x001F_è³@_x001C_Tº(sÑ´@ÒS·Gß	´@h\	ñË²@ÍJDx7´@_x0002_9±qE´@Ö_x0016_ze-´@DL .ï´@ÅLÞV`³@_x000E_9Ya¦³@¤Z?¡ÿ²@ì_x000E_Ãµ³@B³p´@ûÑ½ô_x0002_³@^_x0015_ñ(´@I`×Õ²@¥Ó¹r_x0002__x0003_Ð1´@÷_x0002_Zo´@à©?V´@_x0010_D&gt; º_x001C_µ@_x0012_êôðH_x001C_µ@BóÜ·#´@üÕÙ)_x0002_³@ñ_x0010_{_x0014_¼³@­_x0019__x0019_Vò´@+Ââ!é'³@8TÂ8 5´@må_x0002_À'³@«À_x0013_Ó³@_x000D_î¯80c³@´j:ÚãË³@¤m^_x0017_Ò´@%î0¦K¡³@Í­â_x0018_Ìñ³@pÝÞHÕ²@Ö_x0010_ïäo(´@/Þ80´@X½Íl$Õ²@K·pÒ²@f¥ÿ*_x001E_Ò²@ÿ1Co³@BBe&amp;Q_x000C_³@0.©4_x0001_4³@Þ#±&gt;ßb²@¨_x0002_½Dö7´@RyXÊ³@Þf·ÑÉ¨´@Ä0²´@_x0003__x0005_&amp;_x0019_È´Ý´@F_x0005__x000F_÷_x0005_¬´@Y|Î_x0002_»³@6E¶­F³@g@Á_x0004_ZVµ@D-_FÀ³@½rF_x0011_µ@)ö_x0016_O³@_Û_x0007__x0005_³v´@±_x0005_Ç_x0001_´@l_x0006_mÌÇS³@_x0004_.u¯½´@*ø$¤ÒÏ´@Ú\ºÌ¿i´@ZP/V_x001A_´@ÆÕ_x0002_kä²@J_¨ _x0016_³@¼ê_x0013_I÷ú²@°äËz$½³@Ho»	Ì³@Äëf.ÊÃ³@Î_x000D_´C_ù´@^`_x000B_~v´@.Qo	´@÷]ïyùN³@dä¾´@_x000E_Y_x000F_Ñ_x0004_v³@Ô$tk²@_x0005_!ä ¯³@_x0006_nö¢eóµ@Óá­}x³@1_x001F_ìÛ_x0001__x0002_,w´@_x0008_RMé`´³@S _x0004_å ´@Mº©DÖÄ´@Ñ_x001E__x001B_&amp;©³@¢_x0003_Ä&gt;_x0014_³@ØI±_x001E_(³@_x001E__x0012_þ_x001D__x0002_©²@_x0018_ñ¥_x0001_ëú²@áSßÙc´@_x000E_÷küo³@Ã_x0013_øs[Í³@àá_x001E_D´@¤ÎªæË³@_x000B_Èðq×³@5ù#yëÚ³@(è_x000E_´@l	¨föÖ³@Z_x000D_¨¯_x0014_U´@q,Þ´@³h©)Áý³@ØoÿÄ_x000F_´@÷2Ép{±³@_x0019__x000C_ÖRý³@{(íÒ_x0008_b³@Û^0_x0016_´@§}Òc³@ã_x0001_7×á³@Ç¢~Ø¼´@ì{Ë×´@¹Hz3Å6³@\.ó_x0002_Û³@_x0002__x0005_È`NÈ³@ï7Ì_x001A_9´@qgG@£³@ðÛa}Eé²@ãe%°jÿ²@-ì&amp;Ö_x0001_µ@8Ð¹_x0001_ú´@úÙtî:³@®2*_x001E_³@é¤_GÑ´@IY%°Y_x001B_´@BËH	_x0012_U´@ò&gt;þ©q³@ÉGT7¥í³@ÂLh·_x0008_È²@òµ9_x0008_@³@=_x001D_eèéÒ´@üÓ@¥´@_x000E_mØ¦dÚ³@¹_x0003_½¤&gt;¦´@_x001A_EØ µ@1½õËY´@{úô+1Ø³@t{C_x001C_= ´@yú]_x0019_D_x0014_´@'u_x0004_e´@©´_x0017__x0008_´À²@_x0005_/Û¢È´@ZeaÛ®´@ÈÆÖ¤_x0017_´@)_x0013_yd_x001C_'µ@q_x0018_(_x0004__x0006_÷D³@_x0015_àE¶w´@Æü_x0017__x0006_±}³@îZ 5.Q´@M~ÊäÉ´@É©_x0015_ÌÁ´@_x0012_Ë+_x0013_/´@2`_x0005_´@YÖ	¯ü³@³«D^9´@&gt;_x0008_S¤Ëe´@­AtóãÉ´@ô¦_x0006_HðÖ³@¼Ø´5_x0004__x0007_´@¯_x001C_ð«¦´@`ÄV_x0001_"n´@_x0008__x0008_IÚ_x0006__x001E_´@K¶/_x001A_H#´@¦L ¬&amp;³@_x0011_&amp;}Dô³@"Ý_x0003_Mr]³@yy_x000B_âµ@ÑØkÌU©³@Tá_x0002_1å³@=BîÉ¯´@sà¦_x0013_µ³@¸Qï _x0010_°³@c_x0004_pkÐ³@@ü2°_³@_x000D_Ê|=lK´@t_x0018__x0001_¦¤´@_x0010_j¬_x0014_³@_x0001__x0004_Óµ"¦,µ@«¦5_x0008_Î¨³@a ÇI_x0003__x000F_´@7bÄ¬´@_x001B_:ìÓ_x000D_k³@_x001B__x0014_)¢Ñ_x001F_´@aÍFU.ì³@1ç/Ò©I´@_x001D_%âþâó³@¿¥_x0003_s´@,pIômR³@«_x001B_Ð¦.´@2~Lh8Ù³@_x0010_l_x001A_£Ï`³@j__x000C_´@XiÊ÷²@d×(aÏ³@àÃÑ²_x001E_³@®."_x001F_Vî²@_x001E_^sDæ³@IL¨"¢Ñ³@òRRø.³@_x001E_î_x0008_;°³@ûq6_x0008_³@%Uüõe´@ÿj¹hðÓ´@#ÐØ_x0011_R³@fC_x0018_z_x0004_]´@Np¼P¡´@_x0003_û$pþý³@1_x0002_g`yä³@ùßÖ4_x0001__x0005_Ø³@¼«_x0007_ÈëN´@_x0015_?'z´³@ºf"ÃhM´@ç9uN*_x0019_³@3;=_x0003_Ì³@l7ç^Q²@_x0003_Ú¬±ï³@+¨_x0010_ª¿&amp;µ@i!_x0002_F_x0007_C³@_x0003__x0018_g/¼#³@ZBíéz2´@@ä_x001C_q_x000F_´@TßÎf99´@ó_x000C_Xm¢ú³@À#Úý³@9ÜF¦^³@5¯±q_ú³@êñ?Ã_×²@¥Öñ³@Tz_x0004_´ì³@Pá´¿´@·÷_x0014_¨&gt;·³@ßTî%bÉ´@ÍrÚÍ´@0_x000C_§_x0007_h½´@6¹R7ê_x0015_µ@cþ_x0013__x0003_Ñ5´@^Â7_x0001_Ï_x0004_´@&amp;LãÌ´@²{`/ÿw´@_x0014_TIñb´@_x0001__x0002_dv£E´@_x001E__x001A_¥_x0005_X´@XÝ[âÛ_x0011_´@Q_x000B__x0008_Gæ³@_x000F_½2ü³@î!Â_x001C__x000D_µ@ðD_x0007_X­Gµ@FûT_x0004_´@ðÈ_x0019_¯øJ´@k³ÇùD¿³@Æ¸DÛ³@æ?Ë1Sô´@[_x0004_¡É²@9@_x0004_ p6´@_x0013_îL(_x000E_ø³@¿tZ¥/³@.¦åió@³@Ú"¾ïï²@pK)r_x0002_´@&lt;³³@_x001B_SéÌÙ&lt;´@qc{¾p³@¡._x0016_²@v_x0011_·vY³@Ù_x0016_S^³@ªIþÈ÷³@äÆ«p³@¬DÅÁ¢î³@·6¯Ní³@IõÃÓÌ³@©}ªÝ7²@ìíý_x0002__x0003_ú	´@ÚçQ_x001E_Yr´@¥mZC'´@_x0008_H[Î³@&gt;sS6?´@Q¢)tÁC´@_x0012_}_x001D_ÝÂ³@®ûº@|Q´@_x001B_à_x0001_ë_x000E_´@%ê= Ú:´@4yâ³@é«		uÿ±@ý_x0018_ê~³@_x001B__x0005_Ætà³@_x0016_o0Ú½Õ´@Öù#ká;³@)q_x000C_U_x0014_³@T_x000F_è+{´@KAb=MB³@_x000E_ò4ù²@jhSGn³@7¦ý4õ&gt;³@B0&gt;écµ@B{½Èv§´@ú¶ïÁ&gt;´@²i¼-CY´@ã_x001D_×ä¦³@ï_x001F__x0017_mE£´@ûsñt´@ú[\çñÆ´@Û_x000D_0­,µ@¥÷Ùú-ö³@_x0001__x0005_¾cëÚ´@	,ù\_x000B_Rµ@±òM_x001D_¯´@äñO	1´@Tz_x0007_sX_x0015_³@è³Í_x0004__x000F_X³@_x000C_ÿ_x0014_K³@lUÖy~½´@»6o²@;_x0003_DÖm³@ Çm&amp;,´@_x0006_£l$n\³@_x0001_ÊÃ_x000D_³@T÷J@¶Ö³@# »}èf³@N]AÝSë³@ÀÌ_x000B_«´@,·âX³@é«Ù_x001B_ßÔ³@B.@_x001D_¿ª³@D_x001C_«V^*´@*þ¯Ciü´@Õ£_x0013__x0002_D´@_x001E_Í_x001D__x0008_N_x000B_³@.Ìåø|o´@_x0008_Uòñá³@X"¯ç_x000D_	´@q._x0018_³@ÄM»eSµ@,_À8_x000C_1´@®ÜR³@ÂÀÐ _x0001__x0004_´@@x ?u4´@Âñeë!Ý³@_x0011_Íö_x000B_:Ü³@Ã+¿¡ù«³@ó¡/´Ü³@´}E¯vÛ²@&lt; ü®_W³@Cy0)á!´@_x000E_þ&lt;æi~³@3xý®³@KO_oÏ´@{V3Í#´@»Vß³@_x0002_z1D­³@4WUaµ@_x0019_ÁØ_x001D_´@Í%bÈ´@_x000F_i F³@Ýd+_x0003_³@_x000D_ÍF]N7´@Ý¹åÄ_x0011_´@Ç*x_x0015_ÿ³@ðÉ&amp;áX³@Èéã¥Bí³@v	_x0017_F_x0015_A³@r_x001B_´âëÆ´@Æëá[_x0018_°´@_x0018_Ñ%æ*´@ã.·Lè³@H{£V0¦³@Tüg[S·³@_x0001__x0003_½÷Øµ§æ´@ÞGk?â_x0002_³@. _²@J_x0007_D^F´@_x0005_±x³@ª_x0006_Å½í´@W ¨®_x000B_´@ôV4×³@G&gt;_x0019_Ãµ&amp;´@ÖÞ´_x0014_rg²@¡×õñ=´@Ú_x0002__x0010__x000B_Ì²@°Ü_x0011_É³@Ý8|Å³@ÏP_x001D_Ö_x0012_³³@_x0013_X¬è ö²@_x0012_&gt;xÄÁ´@÷WÚÖF´@6,¤ukZ´@¢Ä_x0003_Ì¾³@[Ì'F|í³@_x000B_â³@Jä_x0012_øNu´@»l¼_x0006_â³@¼M/Ï¿³@!¼	]R·³@_x0003_vû_x001B_´³@_x001B_¯§±¨+´@wsXÒèì³@ý}o0¥å³@kÄäá¾	³@oåÞ*_x0001__x0004_³@ñØeu@´@I_x0015_ÀÊL³@¨ª=¸l´@:Å_x0015_&lt;®ê´@_x001D_ä_x000C_u´@ö¼´û§Z³@Á_x0002_i*²@_x0012_5_x0016_Jx³@¸q¸l¹³@lØ¹Äõ³@¿-2d80³@_x0003_L'&gt;(µ@§ò	ÿ2ò³@!nGvvO´@ÁÖ_x0019_jùÂ³@^ _x0007_Ob³@^B)_x0012_ã¿³@PMªÊ!´@qz'½³@µõ|_x001E_²@§3V´@E©&gt;ôu'´@5Óau_x0014_L´@Æ6.í³@ñò'~pø³@Å§}öÜÐ´@§SþÞPµ@·&gt;»ö1Ó³@_x0014_Y¯ E´@;àègù³@_x0010_ª°ü³@_x0001__x0002_ÎÅÝ_x000D_{´@`öq¨µ±³@_x001A_ñIàý&amp;´@!ÛÍQ_x000B_³@C´+_x001B_i³@_x0013_}íLÅ³@ìámH_x001C_´@Ö·ÞÆ´@ðòc7°³@2Ù³Õ³@kòu~_x0001_´@×_x0002_ã_x0010_µ@ÀÀ_Ge8´@îåcr_x001D_[³@¯*_x001E_Ù_x001A_t³@ÿÝ_x001D__x001B_²´@![^!ü¼²@t@°mv´@ôb_x0001_S ³@n¾ºYq³@»[&amp;îÅ²@ÌeÈô³@ùx_x0007__x001A_´@¯&gt;Þ{?î³@aV_x0019_,Z´@µ\þXÌé²@¤ü4¹j³@S óÓkÌ²@8nI_x001D_³@_x0010_ÞN4l³@|y_x001E_r_x0014_{³@®¿9?_x0001__x0003_ 	´@ATvxùX³@Q_x001F__x0018_#Ì²@_x0006_fÙÿµ@w6¢ûñ´@VÚ¸_x0018_MD´@Þ*ïÒø_x0005_´@!_x0019__x0014_a³@%}_x0005_û_x000D_´@Q_x0017_I_x0011_Îl³@raº ùþ²@Ë*±A_x000F_ ´@ÆL¼ùsb´@OüÑiEå´@èì{_x0008_³@mWv"/³@}\_x0013_¾ªà´@Ð{&amp;ÿï³@#¢¿~c&lt;³@ÁtÅËk ´@zà_x001A_µi¸³@­Gx¢p³@¼_x0002_$2´@¦Õ(4hÞ²@_x0006__x001D_.=q_x0005_´@¾_x001B_ Ö1¡´@(úküÔ³@aýÚcñ´@_x0002__x0001_mÏ´@þ"_x0014_úz´@3_x0008__x0014_`[ü²@63¸³Ü³@_x0001__x0002_ãõxkóY²@ø9ì×³@öU~_x0006_¸²@È³} ´@èlà¥³@ï|_x0004_a¹@´@ Á_x000F_ÒkE´@g_x0014_G_x0017_V_x0018_´@t½ööòä²@_x0003_Òmaýµ@ûóAV_x0015__x0014_´@ë_x0003__x0006_Ö_x001A_Ö´@ºÂf³ï_x0007_´@ú¡ Yý³@_x0008_©_x0005_]±³@uxÀñü³@á_x000B_H_x0003_*³@ÛÊzzï³@spóù×_x0007_³@ü_x0006_cW´³@_x0003_	àåæüµ@d}j½-Î´@o`D¯_x001B_´@Ð"ÌMê_x0015_´@_x001F_©¦¼íq³@©ÞA¶5H´@ R?­³³@Ú&lt;\O·³@AÞ_x000F_Ã³@Gý{R":´@éëU³@¾Ý«_x0008__x0001__x0003_*Ð´@b_x0002_Ù½þ³@|_x000F_+p|#µ@Sná_x0007_¬¨²@þ K¿Z_x000B_³@ÀÍàìY´@@I=C_x0013__x001B_µ@«òÿz´@ RÆ:Ù^³@cÖãb¾º´@Wl;_x0013_½_x0015_´@9¸aÈÊï³@ñ,çêsL³@TI¨úd³@¥ÂMç³@ç(¬Rå_x000F_´@V_x001D_iU¿_x000C_³@_x0006_ñ)MÀñ³@"_x0015_&lt;7³@R³ûË¨k³@B×d&gt;ñÁ³@¸HÓ-wK³@EU¬òß²@yQ_x001A_¸ü³@/UòºËÎ³@\^	g¨w´@_x0008_6ïU_x0018_ì³@g¹pÃ·_x000D_´@ª²Ç_x001C_Ï³@Úe_x001A_¦Z´@)%J4­³@&lt;íIÇ³@_x0001__x0004_9:*Ý*´@kK_x0002_ðÐ³@_x001C_ÞèpÞ²@[¹_x001B_ ð³@ÓIêß_x0005_ð´@ý(ûOÏlµ@n_x0001__x0003_T´@U_x000B_ÃF~_x0007_³@5©pÊ½´@­_x0002__x001A_´@rS_x0019__x0001_82´@Eßèp´@·ìÕN_Ì³@8¾Ö_x0017_®_x001C_´@Ù4_x0006_01µ@óà_x001D_ä_x0015_´@x4nJ´@ý²5_x001A_ ³@8uÏÎ(³@¯;DkÙ ´@_x0017_ó_K±_x001E_µ@¡«D´&amp;´@uë ÷³@_x001A_D¿w·Ã³@µT&amp;]f0´@È&lt;×9_x0013__x0018_³@õk7r´®³@_áß_x001C_ô³@ÁB1©¯0´@Cwåàe'µ@}ÎQß_x000F_³@V¼X9_x0002__x0003_t³@mqGØ=´@óG#a´@s!,_x0012_´þ²@_x000F_Ü'}³@3¸ð_x001B_!_x0014_´@²MZë7=´@àÂéu_x0007_ù³@6_x0002_üêW´@a¾ª_x0005_[´@ìNa±x_x0012_´@æ_n_x0003_Rm³@iØd¤{´@/C@¤Þ³@×©¢´¬_x0004_´@_x0001_JÔ­º´@]âs÷Ñ´@ø	îbù³@V Ù¡¯´@XT!³@@î9	ó×²@Ï¶¯©³@«_x001D_'3P´@|4"&lt;³@ò_x0015_ú¥_x000B__x000B_µ@_x0001_W½ø=à³@îÐKÄL3´@_x0005_ï_x0012_O-í´@&amp;;_x0015__x0015_¼_x0007_³@ÄóF6¿(´@ßH·©Ô´@93¸|ý³@_x0002__x0005__x001B_î_x0004__x0015_Q³@û&gt;0&amp;Ç³@zBþ¦û³@5ð1_x0003__x0019_®²@´ð_x0006_à:´@Äq®ßA0´@_x0016_ËîCb_x000F_´@)ºüu»´@Ýù¤f_x000F_´@ÉÅÅ÷ô³@ ç$ISz´@$bïã³@8_x001D__x0004__x0012_Ðp³@a@12T´@Èîm¯p³@ö_´Ã}Âµ@ÞM_x0003_e`µ@§_x0001__x000D_bÙÀ³@y=1þ³@CC1Â/³@Gi_x001D_ÉÇ¯´@9Þ¥ª*¤³@Í°´@³#ã$p´@SIÇ	T³@VÏPmÁ²²@Y8bö\´@_x0016__x0011_xE_x000F_Ü³@Ç_x000C_@.&gt;_x0003_´@ÀfAV8ü´@Ê¶rLyè³@V.«_x0002__x0003_5õ³@#É__x0002_Ñ³@ÞÈ¸_x0007_´Á³@ÞW_x0008_³@_x0007_çy_x0006_Æ_x000F_´@_x0017_¹­3´@CÄ|_x0001__x0017__x0017_´@_x001B_Âo	ê³@;Ñ®U³@ýI_x0013_è»´@5ëÏ%,´@,_x000D_&gt;í²@_x0001_¬úú¥´@Ôn?³@Q_x0005__x0013_´@Õ­Iqj³@\ç5_x0015_y ³@Ý²µ_x0015_]µ@y_x0010_Z&amp;²@Ô]_x001C_Ê_x0013_µ@3¡ÒÔ­_x0018_³@Ògðh_x0014_#´@´4_x0016_p¿³@oytµ@¦^¥)_x0003_´@Ö_x000B_ê_aM´@ì&lt;æ}­³@ä_x0015_:mÍÖ³@Rô;×Br³@_x0012_)?ãxå´@M¤_x0004_ý¨Ú³@)._³@</t>
  </si>
  <si>
    <t>50b619cc30796ef90eae4542a5cb015b_x0002__x0003_¾I_x0004__x0008_·³@áµ5ê³@_x0005_Ã@&amp;_x0002__x0012_´@¸_x000E_b_x0019_&gt;²@_x000F_pêÇ_x000C_Ù³@	Nç_x0007_³@µF{Ø²@V³@FÝ#´@­WÄòÜ³@ÄÄ°Cb7³@ýD¦ÁU³@^üÈ_x0006_¯´@n»yp½³@ò{rÒYµ@DojÛ)¿³@èlW©S´@Æ_x0012_Hc_x000E_µ@ã_x001C_0&gt;aè³@ö_x0008_×ÅÙ´@â_x0014__x001D_î³@ý¶Ç¼`\³@_x000C_-¦a_x0017_³@wõÞ_x0001_7M³@8«ß_x0002_³@äCÛ9lä³@_x001D_!=ßñ2³@×ìõ³ÂE³@Tw¢ó_x000C_Ñ³@Î9Xô)«´@æ/_x000C_õ³@þ_x0004_|*_x0002__x0007_],µ@¡¥_x0011_yûw´@_x001C_@_x0003_ì_x001B_\³@ø%±ê¹Æ´@_x000B__x0003_&amp;~±³@uÅðê£³@r8_x0003_[ó³@ñ/'é¸³@Ïé6_x0005__x0001_´@F³_x000D_(³@_x0018_sux³@´Êê\Ø_x0004_´@öä7¥K´@Íò_x0011__x0007_&lt;³@_x001B_ðÝ~´@²Q$³@øt_x0016_Ã_x0018_«³@^E_x001D_¾³@¬_x000B__x000F_³ûUµ@_x0012_vË÷³@£¢_x000B_JYµ@NÚS´@ù|å¤e³@Ç6[_x0014_ß´@¯ùé¢bp´@!ÒZ¦Yó²@9Þ*Ád´@[A.÷³@_x0001_[uó_x0011_²@_x0006__x0007__x000D_.í³@:._x0001_»2´@_x0017__x0019_ýzâ³@_x0001__x0002_°;\&amp;%´@öBq3Þ_x0013_´@¯[?³´Â³@áùðÓ_x001D_´@[_x0008_:&gt;ºÇ²@OP#s´@§&lt;&gt;;³@î56Y_x0005_b´@«qt0"_x0013_´@È_x000F_Þ%X_x001E_´@ÿÔôk´@ØJ(3³@¸_x0011__x0005_u´@_x000C__x0007_r¿2ù³@Fb_x0003_Õ%H´@¬kû_x0012_D³@Ë£_x001E_ õ²@DháÖÔ²@Æö²"r´@j=G¥´@»¢Mz¬ÿ²@êým´@&gt;-ð[Z³@¡ëûË_x0018_Á³@¢_x001D_0Rå²@xÇø¹ÇÌ´@¹_x001F_mËÛ/µ@MaÂ£ &amp;³@Â;£s£á³@ä8Q_x0005_¸³@|^_x0007_}AY³@Tbø`_x0001__x0006_!¡´@®Q´Î"-´@ _x0004_ßÝ¨»²@Ô8[{èq´@Ë¾p;o_x001D_³@:l_x0008_o¤_x0016_³@zs£(_x000E_´@B«îO4z´@Ð{Ú;Öt´@õè]3½­³@6sú`Z_x000B_³@§_x001A__x0002_ôÃ¯³@ÈEÏÇ7®³@ÿ_x0003_ñ_x0012_c¦´@jâFTá_x000D_´@uOW_x0005_¨B´@@î­_x0002_´@'Pû³@M»N ¦&amp;´@B²Im¯k³@ óÈÙ§³@¥ôfòÈt³@ÆBµ._x0005_´@_x0011__x000C_k6Ëq´@O_x000E_°ç³@)ÃKì­Þ³@#ÀÉ­_x001D_Ç³@ZuÞtÉT´@&amp;;_x0001_pDÂ³@F¶f²îv³@ÄIñ¼H´@ÁÚ%åÊB´@_x0001__x0003_ÐÙïÝ³@ô`ðHw_x0002_µ@_x0015__x0007__x0017_G·´@â]WùÃ´@ëyîà´@Î_x001A__x000E_¶íû³@$Ú» û²@þö¶ß´@Å_x0017_E`á[´@æ%ieh´@J÷(àù´@nT©é°³@mÈnÚI³@_x0006__x0003_xþT3´@µ¥x_x000C_ü³@Ëxé¾Â°µ@7Új`³@-Ü*_x0007__x000F_´@LBPA´@f6FIÚ_x000B_´@¤Û}êÒË³@Vl=¹´@±k7,½_x000B_³@¯¤;T®¥³@4Ø}Åë²@°cÛÂã³@¬ÌR¸§6´@.Ö_x000E_;÷³@ú§qË'b³@V:9´@E _x001F_y³@¤71_x0001__x0002_¯À²@_x001B_üð¤³@_x000E_³_x0008_ý²@»¼_x0018_h²@Ye²¹ÉÃ³@°Ã£_x001E_ï³@;_x0008_eUR³@_x000C_MEn´@?;ÑÌ³@}XX)+²@Z_x000B_¬_x000B_6_x001A_´@ WG0Û_x0003_´@,°àÔ¬)´@î*ð¯Ãè³@«@bÑ_x001B_´@¦8³³"´@"T$ ép²@WQÙK_x001C_ä´@ /ox¨z´@Uçß^jh´@ý)#3=µ@_x0013_Wk 8³@¾_x001C_ý³Û³@Ú_x000C_ùîó²@]¶Ð_x0010_ç´@&gt;)_x0012_B*¯´@@ñQg7÷³@_x0013_ª-ÞHÂ´@±Ý_x001F_á²@_x0011_æ°S¥ü²@¹°Érã³@Å_x000D_,Ùº´@_x0001__x0003_ñPÐÎÝ´@×X,r¼²@{0û*%Z´@¸&amp;¶ÄZ³@u®éCÕ³@¤dÉSßX³@OùØ`Ò³@ínD0ëÙ²@µá¨_x0005_Zè³@Ñ¢i.µ³@¯_x0017_¿ÖeÆ³@CèµãÄw³@ò3Ûò}n³@JwË-S´@ÀLÒ_x001D_Êð´@ÜòQ_x0005_2³@É»ñ_x000E_´@_x0016__x0017_ã_x000C_9T´@¡ÓfëÑ³@u^Øµª³@bWq_x000F_ï´@ËÀ_þ²@_x0014_R #Ó´@H°D/¥¾²@_x0006__ÜÄ$Á´@XXR+Ç_x000D_´@ÁÓ$üç´@_x0012_ùå_x0018_³@Î_x000C_UõgÜ³@ì_x0017_£_x0002_á³@+yå$_x0002_ó³@ZÛ_x001B_É_x0001__x0003_¸î³@ayið_x000B_,´@ôõýzð³@ö0Jaè³@ÀuÖý_x0002_n³@L÷_x001F_ ³@$Igåý¤´@sÄ½¬ï?´@kÚ¡_x000E_u´@ÉîÎpî´@go_x001D_í¼ ²@_x001C_÷+@-_x001F_²@|ëIØñ³@¯y!=!³@Í­_x0006_à4µ@9\éÕÓi´@dæ7À¾^´@÷mQ#Ù³@Qñ~ {!³@»B._x0005_Û²@³¼!ÝQ[³@_x0010_Ùéª³@Fÿ_x000D__x001C__x001D_³@_x0005_^{M³@_x0019_ ß(ÆÔ³@J^u_x0016_-?´@Äý¯Ü_x000F_´@p_x0018_ê_x0014_*´@.ªvØ³@uÌ§Ê³ë²@dëüä_x0006_³@zÁÀÞ´@_x0002__x0005__x0003_cq¯½_x0015_³@_x0007_1êØåÚ³@:H§é6´@_x0006_¶?ÜÆ´@%vpS´@jì_x0005__x001F_á³@+ÁÊ?_x0004_Ç³@RßÚÄ£³@´h_x0015_O_x0005_´@q¹^wü´@£_x0012_'!ê@´@ÖDÿöø´@¾DÁi´@gÙµnÑ³@_x0001_T·ª{²@Dú½¤¸²@ØgT1¶_x001A_³@Óî©Ñ_x0011_/´@_x0011__x0013_x_x000E_øê³@J¤%ò{G´@DØ_x0019_\_x000E_­³@_x000E_l2Y`´@_x0006_'&gt;»H[³@_x0012_ÃìHýc´@¯L£Æ²À³@âÛ8På8µ@Å1`_x0008__x0003_´@ç¼4ã«³@1K¥¥¦³@ê§ï_x0013_o´@j×ØbLm´@hÊ·_x0002__x0003_c³@_x0008_óúàp²@lFíYr³@cê]Áía´@£"ý´Ý³@%×:`w_x0015_´@4®h\Îò³@W_x0006_)jÁ¥´@_x0015__x0008__x0004_51³@d	_x001C_]Ã³@´âÜR´@ø»¬1³@aÞÂL³@hßHäß³@Ünu_x0001_OÒ´@&lt;_x001B_¢_x0003_jý³@ò_x0003_rg½³@=1ìb³@´fSÂD´@_x0017__x0012__x0014_._x001C_´@a9#ñmµ@Wàü_x001C_ÑR³@¯8Kùq³@è¿¡{_¿³@2={k³@b¼_x0002_B@´@?jÂ_x0012_´@_x0012_¦8qÏ¾³@¤úÿ_x001F__x0016_´@m·_x001E_±_x001E_µ@ú_x000E_,%b	´@g{a{´@_x0001__x0002_ÆØ Ë¸¨³@Ç#Èô²@¬_x000F_9&lt;v³@î__x0016_wµý³@¶C/ì_x0011_µ@øf£{³@P_x001B_7_x0017_ã_x0012_´@§_Ú¸Í³@_x0017_/ ö²@_x000F_¢TÍe³@J¹uFìú´@_x0016_¤	»´@]ãºúFC³@Á_sÛ¥µ@îÏaÞp´@.i¸Öm'³@ÁÅ_x0012_h@Í²@,ñO~F_x0011_³@o{e_x000D_«²³@ÿÒ3_x0019_c_x0019_³@¡YZ)*å³@`jLå^Ñ³@+DH$èø´@à_x0007_Tó³@ËÎ_x0008_+ü*´@»tTíZ´@bUû{u;´@¥_x000C__x0002__x000C_r³@%HFX£´@çì±Wi³@Î_x0019_í_x0008__x000B_³@à5_x0001__x0004_ì_x001B_´@_x0003__x001F_±2¨´@_x0002_2d[_x0012_´@_x0017_¢_x0011_´@¶ôÔH²@ÜÓ:Ã³@_x0016__x000B_ï1*´@w­8Ù­ö³@Ô_x0014_Ð_x0014_ÿ²@îqH¾éø³@ÎU±cII³@h»	ÐU´´@£7sÊÅÈ³@_x001B_h©uîµ´@_x0002_	×*ú²@{7:¥³@Ra(h¡%³@_x0005_¨_e±¡³@ù»Måx¹´@±OQÆb´@Zk&lt;Ø¬³@,;¿S¼_x0003_´@H^¢%»Â´@àÕtä&amp;Ý³@Ë_x000E_ÎG_x0001_ý³@èì_x0006_0´@_x000F_)¬øÊ³@¸M_x0002_p¦´@qìq´@Ì8Ye?´@1.Ôp&gt;¼³@uéÖP.³@_x0001__x0003__x0001_&lt;e`Ô¸´@Xª0Õº³@{¾4_x001B_þ´@ÅøíÌ_x0017_ª´@_x0018_C*_x0002_Ñ_x0018_³@×Qß6ØQ´@_x001E_Få|bY´@gÁñãë_x0006_´@èå$»Yû³@_x001B_Þ_x001C_µe·³@ËË &amp;÷_x0015_µ@´§+º´@Ü_x0012_íE²@Î_x0013_?,¾Õ³@=×}ÉV¿²@Ú×8gÙ³@ðsÔ?c³@eÍçS_x000B_´@+ò¸¾Å´@t	_x000D__x0003_ÿ³@ì!ª2Æ´@&amp;Ñ}a0_x0002_³@"ÝGÿ,´@_x0013_ÌÅV³@ÙzáÐX´@_x0017_µpGûã³@\G_x0016_Ò_x0016__x000E_´@Ñ_x0008_Kø¿P³@vÉ£é£a³@_x0001_±½Þ'º²@	­ãd?_x001C_´@+ªD_x0002__x0006_*³@$A;Qº´@U×_x0010__x0016__x001B_h´@N(ðýpÕ³@_x0008_ë_x000F_ÔCÇ³@_x001C_¾©èßâ³@Å[%$´@àbûí´@7Îö^1³@lyc_x001A_h´@´\_ÐÈ³@&amp;d%JÈ®´@H»_x0013_³n³@8tÆ/Æ³@¹ø_x0004_±_x0005_´@ø,Ç_x0012_b´@Û_x000C_´¹2Þ³@ÇE÷çR´@zoÕw´@Ý·¥F5û´@·1¤éµ'´@¶ÌZ¹«9´@¶vN5ò³@gûöÅ_x0007_´@Wme7án´@s&lt;7ê´@¯õ÷{3Z´@aÓ¤7_x0001_´@f_x0015_ÄlEÕ³@Q°å´@âôè(g³@Àóur_x0003_³@_x0001__x0002__x0007_¢â_x0003_R´@¢_x0005_åvn´@Ü¡_x001A_\øó³@#PA9´@5Nßi·³@_x0006_!^#´@Ë_x000D_x¦F_x0014_´@U}¨_x001F_£|³@5!Á_x0018__x0019_É³@]*bÊ[§´@!Wg	èÿ²@Z2|E\´@Ò¤½³@FåýÅV´@lç_x000C_¤³³@_x001A_&gt;_x0006_Ì¸É²@òÌ£vf³@_x001F__x0008_#¯ã¼´@_x001A__x001D_ðAçx´@/_x0002_Æ_x0008__´@\$b_x0016__x000D_´@ëëÓP³@5P&lt;_x000D_´´@Ì÷QY_x001C_f³@CöU[´@4boNó³@pS"O µ@Â«X?&gt;Q´@J"Á_x001B_b´@_x0011_'n³@h,3?6´@_x0010__x0017_S_x0001__x0002_­Ð²@2_x0015_viÓ²@ o_x0019_N´@æ!¿G_x001B_´@Þ¢ag7µ@õ$=_x001D_p_x0007_³@oâª3K´@.ªXàX§³@R_[_x0019_x³@&amp; &amp;¼'´@V_x0011_õ7Å8³@[èôPW³@ÒEc³@Ç58³@C®yx·³@5¡vS_x000D_³@±kgqbû³@J_x0013__x0018__x0018_5³@%±5ÞXÛ³@Çâ{Ã¡³@T_x0011_Û§_x000E_²@a3Mý ³@­OÅ~²@íËN²@ZGVÉ¢³@é{ðð÷±@øèCt_x000D_³@_x0003_!`û³@zÉ|Q¾´@ù´:}f³@Àß£I}´@Wý¯ËÍ³@_x0004__x000B_ØÑº¦_x0006_H³@_x0003_"ÿÛ²@_x001F_ZÒ,_x0006_´@_x0007_©_x0019__x001F_´@Óqóú_x001F_Sµ@ã"ñê´@_x0016_ø½-	ã³@_x0007__x001A_Òõ³@1oÙ_x001E_u³@àv*ïD´@ÊÎRK·Fµ@M±âÀÿ³@gC}`¯_x0019_´@ÜÞÒµ_x0005_³@)Ýè³ô´@²+_x000C_P{²@ß_x0014_ £Å´@ÿÑ,Ï³@@_x0008__x0001__x0002_´@$lt³@ãõÀ_x0002_¶Q´@Ø_x0003_Ã·Ê_x000E_´@ÓÕEe\t´@uï°üvþ³@¿#~i	³@Gl+_x000E_¿³@bâLBÞ]³@ä@J¦³@L_x001B__x0004_¬´´@Ùûræ_x0016_=³@þcâ_^è³@¸´7_x0001__x0002_/#³@N'{_x0012_³@]LÌ_x0001_ÌÔ³@ú©Æ_x000C_ß³@ù½_x001F_M_x0005_Ê³@Áí²¶³@Dª_x0006_ÂûAµ@¼_x0010_úõ¨³@_x0007_ô*ö³@_x0012_éÕ®ÂI²@%(éÜî°³@3å]_x0012_h*´@ ôßÚ,ý³@_x001F_²ÿ;è_x000D_³@ûùÖ_x000B_µ@æ9¬vé³@å)M_x000F_Í ´@Áè&lt;Ãr´@_x000F_î\3´@M³\+_x0003_´@OäÛñ_x001A_Ù´@2ÚÑÉM´@[âÖd_ô³@¬_x0016_mü³@_x0002_úÏ²@ÓÇÀdK³@:wKZy`³@f×âæi¶³@í_x001D_uýÃ±²@¹_x0006_¦_x0003_µ@ËU_x001F_èì³@ Ã:	ä²@_x0003__x0005_==ò°É³@¯(¸±&gt;O´@¥&lt;_x0002__x0005__x000B__x0010_´@sàáî³@ýqJÁx-³@85ts¬ó´@A|Èþ6´@J_x001E_æ_x0019_)_x001D_³@Ü+wÖ8÷²@Vß¸_x001F_ã«´@&amp;½1_x001A_Ö³@!s¸_x0001_\³@î_x0013_ó_x000C_g_x001B_´@nÄônÒ³@_x0016_VHàB´@ïÂ0_x0006_2î²@\&lt;t_x001B_Ø_x0002_µ@_x0014_A¡§ø?´@eñÔçGú²@Ø_x0008_Z_x0011_I`³@ahÂ¡í_x000D_´@_x0007_»H_x0016_ê_x0015_´@_x0018_äÑ"ÄÏ³@h-ÉÎe(³@ÆÝÈá(h³@`#6)u_x0004_³@_x001A_n¨ó`b´@_x0008_­¨`_x000D__x0010_µ@¯_x000B_dât³@&lt;µ_x0006_çÈï³@¹ûã;¹_x0007_´@9Øp¸_x0001__x0002_G ³@Íz¶éÒ¢²@|nÛaAH´@_x001A_Øx[³@´¹ðê³@ÛÚW_x0019_Ê¼³@ºb¬ª´@È·_x0017_rÔ³@_Kôø¿é³@L¡n±³_x0012_´@Ö?c´ô´@¦¸uº î³@7íZ_x0015_Åµ@_x000B_ZÕå¯³@»¢Òª¼³@»ÃÚóå³@P9nb´@h&amp;Ü[³@wñD´±b´@¨°À,yg³@oµYzB_x0008_³@a5ßçãÀ³@G»½&amp;Uµ@Áªtãd´@_x0019__x0013__x001F_ïÛ³@zä_x001F__x0014_Ë²@_x000C__x0010__x001B_Òa	³@P_x0003__É²@»_x0018__x001D_}×p´@ù'Obó´@MÈ±U,´@X¼?é(Ä³@_x0001__x0003_;_x000C_3'6´@ÓóyÍÆ'´@;'ÈÔO5´@úuÿò_x0002_´@qïÕ8&amp;©³@Z1ý_x0019_IÛ³@wÊ³@_x001D_%býlü´@_x0008_Ç_x0016_ûÔ,³@¯ª_x000B__x0013_»ú³@ôûq¤Õ²@ßöé@´@r_x001F_¦¬³@0#aSd´@þ·uåd³@Ìß_x0001_WÐ´@­nÇ_x0016_Z´@Ý_x0006_	[®³@«¢Y³ä8´@L4U§ß³@_x001C_%¨Ùè³@ÕÚá"{{³@®Zk&lt;´@ÝüðÒÀÒ´@Z_x0013_$_x001D_¶_x001A_²@i_x001E_äì]¯³@_x0011_ßòª\´@t&amp;MÉV'³@õ»Û:v³@T8ï³@à[&amp;/,Á´@Ø÷s_x0008_	_x0006_ç²@ÎÏ&amp;"%´@mP"Ó³@@ÏÉé"´@Ë~t&amp;Q`´@_x0011_s&gt;Ít³@_x0019_¹7°v³@iB	9²@S}+h(_x0019_³@}jÞ;²´@_x0017__x001F_ÓÕÝð³@õ»¯_x0005_Ø´@í,Ð´@ûNFGÊÍ³@_x0019_á_x0018_Îm´@¶r&lt;a¾³@àTb!¢³@7'_x0004_Æp3³@{pøm³@Ïyg_x0003_q´@-Ó"_x001E_h´@_x0001_rTè³@J_x0002_Ö_x0004_êà´@Ö[_x000E_ÅGÑ³@w5ÁU_x0003_l´@õWà_x0001_|q³@AÝ2PgM³@¤¼;ÒÈö³@\buÿ_x001E_´@_x0017_bh_x0019_Bâ³@_x0007_]ãzM³@VþÅpÐ·³@_x0002__x0005_J¦QrÉ³@_x0004_	î_x0014_D_x000D_´@­³ÃPù²@ìÑNÚ8]²@]êt«X³@0j_x0017_gNÜ³@àFî_x0011_´@¶tT_x0010_³@ìè vTÝ³@0_x0008_w¼&gt;³@ _x0008_·àÓª´@6ùlù³@'6§+_x0017_³@bú_x0019_Mê³@-_x0005_dòCm´@ØeÉ4Mµ³@_x001A_wÉ_x000C_²@Ý@~³Yµ@_x000F__x0008_ýD5´@Yû¤=/h³@¢æþ;´(³@ñ_x0005__x001C_[jl³@Ç^x¶åµ@ò_x0003_m}Â³@cÃçþ´@G?pM´@|ÅçÄ[¦´@YHéöfN´@£BT_x0017_ÐÜ³@_x0019__x0014__x0001__x0007_©³@^p4J?½´@}O¡Á_x0001__x0002_ç,³@_x0015_ÁÜmY³@@òìº.´@3Oâ!ë~µ@ñ_x000D__x001B__x001A_oí²@ÛÇ_x000B_ï_,´@=uáº³@²qÏÃÇ_x0016_´@¡ñ?_x0006_R³@öb«ü´@ðÀXÒ]³@¨rþ$å_x0017_´@#w£ò¤³@H²ZÅ³@ÀöÇõ¼³@ÞE_x001E_Ýa&lt;³@Àc_x000C_Ïø³@4_x0015__x0017_ ²@z_x0010_¤õN³@_x0011_Âr_x0012_Ô³@c|_¥ô³@_x000C__x0005_M]µ@®ßËÌ|_x001E_´@sÛ_x0016_ÉÇ³@ß~èR_x0019_³@eÚA:×³@ÚY_x0016_ôG³@íçë!M´@_x001A_« _x0003_´@þ}â´@îrö_x0007_´@£6?i¢Ë³@_x0001__x0003_C_x0007_ce_x0016_1´@P£ôUQ_x0015_´@xDÒª÷2³@J'å­´@Ôh_x0018_A³@E$Ú/NÆ³@íª"æ_x0006_¸´@ßgúv³@êó©_x0003_âñ´@Ù·½å¾´@C_x0001_/C´@8_x0015_¼Èõ³@Wï_x001A_s¬ß²@ &lt;_x0013_]ç³@_x0011_dæ_x0005_&amp;_x000B_´@zÁ&gt;`ùá³@p_x001A_[+!¹µ@WÏ+|ºµ@¾6_x0014_s³@ÎqP_x0010_ª8µ@1~Û}ë®´@iá­L&amp;³@¯2íµÚú³@_x001D_ó©d_x0002_´@cJ)ûd_x0015_³@¤~x_x0001__$´@ºäeí³@$_x000B_5_x0003_|²@þóÄõQÏ³@KòG°8Í³@íÿÊ,_x000F_g²@_x000B_i¸è_x0001__x0004_èj´@ó^o_x0013_ç³@÷£½ã²ú³@_x001E_R8±Ë³@_x000F_½òM³@ð_x001E__x0008_9Ô´@¯±¯_x000C_(3´@_x000B_NI_x001F_´@¢ÊïÒã²@â¾,Ó³@¼EªWÖC²@ú£nðÎ³@E|xÍäÏ³@Å_x0002_«{R_x001F_´@iÑìb[³@Æ®¼a_x0014_´@ÄÊø_x0002_ôº³@0_x0001_]6#`´@ÇÇ_x000D_l_x0012_³@À_x000B_fcô³@/²¨µ³@°Ì,_x0015_?_x0001_µ@ÐpS_x0014_ií³@_x0003_ò£8_x0004_¬´@)°~æx´@Wl_x0015_õo³@Øß¦s_x001B__x0003_´@¾^òæs´³@_x0015_~úÀÃ´@	vËµ_x0016_i´@?3g©_x0019_ª´@_x001F_[¼°í³@_x0005__x0006_zwÏÁ â´@ö_x0005_ÙË_x0003_ñ´@è×OJ£´@_x001C_Û*cÀß³@à#é_x000D__x0004_,´@Í_x0003_æð_x001E_±³@Ãóï_x0002_d´@C3£_x0004_É¼³@_x0001_iÎ^Ë÷³@ß.éÐb(´@¼ ¢{³@~`ï;ÿ²@'V&gt;¾)³@¯	'GÇ³@ M8_x000B_"³@Q3[¨¯³@¡_x0008_.ÏÄ ³@_x000D_1k®m³@%XlÝa³@÷@*Õ+&gt;´@0ñ_x0011_m_x000B__x0012_³@ïEÀî/³@²Ùì[Ud²@b""¾¹³@«"ñ½ÊG³@ÌßaëË³@6Ó_x0001_½_x0017_¾³@_x000B_M Ä_x0012_³@eÙìþ:T´@Y_x0011_Ëâf»³@M?WL°´@¦*;¢_x0008_	Ñ2´@_Z.æL´@oK¸+M¶³@_x001E_ü1_x000B_	³@[_x0005_'½³²³@À_x0014_ÐÇhP´@f±°_x0004__x001C_]´@îUAj³@[ò_x0019_6Ú³@Çµl³@PÚÀCµ@@_x0011_3Þ´@_x0007_ s¥|³@©4À§ý1³@P_x0018__x0002_µ@`Ð_x001F_Ãz0²@æíâÑþ6²@@ÿcâJV´@ÄPf)´@MÅ¯vl_x0006_µ@¸ÉÖï³@³ì©y´@ùùÑÒF´@ìh_x0005_&lt;Í;´@i·ïºu´@ù_x0016_3³@ªpÒ-_x0014_F´@Z3ÜJ7³@A¿©_x0001__x0003_¶´@}Ìk8Ú´@X"«_x0013_±r´@Ã0§³@_x0002__x0004_xö*«ü£³@·x:í_x0001_}´@$Ò_x0008__x001C__x0006_Ï³@11ôqð²³@Ò5;_x0003_4n³@_x001F_{·_x000F__³@¥õ!¹$L²@_x0004_­í°´@_x0019_Ô&amp;Ü8ê³@ÍÁâ³@x?hîÞ´@E^ý_x0004_ê_x0001_´@¨_x000B_1õ³@õ¯ýäá´@B§díó_x0006_³@¦}s³@ _x0017_2å_x0010_y´@Dº£´@Z_x0017_k_x0012__x000E_´@ÃO@_x000D_Ó_x0002_´@·_x0007__x001E_&gt;úë³@_x000F_c¦¾Hj´@ð_x0014_Oîeî³@zm ¡à_x000C_µ@LFg3£µ@Ó_x001A_Ìu_ð³@tï~önc´@V_x001F_AAJµ@fB5èE³@~ÈP_x001A_³@¶2_x0006__x0015__x001E_à²@@0Å_x0001__x0003_òO³@g	¬ÒQÍ²@`èÆB~´@_x0018_ûÇ_x0010_³@ªÂ¾_x0004_î¹µ@ÅËö3_x0007_E³@É´G»§½´@v_x0010_¤Z&amp;_x0001_´@WGiñD	´@PÌ*9C-´@côÏâû³@_x0018_nÂÿÐ³@TöÕ_x001C__x000F_³@+ÁûÊæ_x0018_²@9M%ÿù_x0002_´@cKF_x0017_ýg³@Ö5dÎ³@&gt;j%=ï}´@´_x0015_2_x0007_´@_x0018_oqlû³@d( öÇS³@ª_x001D_°%»³@_x0005_µ_x0005_´@-Ý«Ôg³@&gt;F_x000E_EöÆ´@_x0008_¤1³@Í(ÕòÏ´@'gì"´@°ì	mÂ¯³@Úz±_x001A_ÊÎ²@Ç^Þw6³@Ö·¢´@_x0001__x0003_¸B_x001B_wr²@ûâ´ç×æ³@ðYYÕ³@­×Éø5_x0007_³@2T_x0002_×³@ÖB£üh_x0004_³@uaïª­´@ö²_ËH³@KÁ_x001A_X2T´@°»­ðn³@°*{­_x0008_¿³@æ·_x001C_i³@À²×e]å³@p5¸_x001B_´@_x0017_QÁç·½³@KBµ_x0016_´@·°N_x0010_´@y_x001D_XCz´@ã@6´@,;{4³@Ñ¢E¶¢5³@Ô_x001B_bEk³@0º?çý³@cQuvG£´@»(èR_x001B_³@àé¡Þ²@2ËYQ=_x000D_³@(ÝÓ2lä³@ßG/j²@_x0008_ãkÝt¥³@ñ®pB´@õ´·ë_x0001__x0003_@´@Vð;aV´@9Ï_x0014_@I^³@ÔÉ_x000F_Ä£´@]{³V¥³@_x0011_qñÜk³@_x001E_]Ï_x0007_µ@'În­X³@Â²_x0010_ow0³@_x0003_3_x0007_/P_x0014_´@¹Ü²mÞO³@?Ê Ñ]_x000D_´@¹=0à³@42ñÄ³@g©&gt;_x000F_4L³@[_x0002_;áJ³@M%qÏ´@(Ro7×«²@æH ²Á³@³F½´@ôiÎ$­Ó²@r·FåL2´@u¡Ùê¾´@¦ÄdÎ+³@ÓÅ_x0014_¦4_x001E_³@nõ_x000F_.	U³@_x001B_{h·´@âî_x000E_O_x000B_´@³/Á'Ô§³@3Ò¢ô³@(õ÷ªÚ³@Zps³@_x0002__x0003_*R´_x0003_Ú/µ@e·Ut¯_x000B_³@_x0011_^u_à¿´@3.Ô^	_x0016_´@îm5¾9T²@¹_x0008_æ]T´@;tÙ|_x000D_´@_x0005_Fº0gi´@NnT¢Ù´@©'bó1µ@I#ÿ_x000E_´_x001E_´@û3¬_x0007_©´@v_x0013_i_x0008_;³@û-ÌÇ_x0007_³@TÑXô®³@zÇ_x001F_´@ûHvî{!³@L]i,x´@©_x0016_±Tã×´@_x0003_ôTëÈZ´@&lt;®Ø6_x0016_)´@-_x001F_oÊ^Tµ@_x0004_#L·_x0011_ó´@7¦Yêm/´@M9_x0001_´@ÿ!Ú½t³@îL¦x7³@êøe&lt;_x000C_³@yè_x001F_~ª*´@1:_x001E_\OÎ´@_x000B__x0017__x0003_gá¥³@_x001B_íM_x0007__x0001__x0003_Æ³@ÁT{¹´@aõç_x0004_J´@¸Ë+¶Éj´@ØqòRc´@_x0015_!_x0005__x0004_²³@ÈÞØ¶_x0018_$´@ä0_x0008_&gt;´@¼õªHo²@É?Á;´@Ó¢ôù¢³@äÌÓß´@_x001D_ ðZ\ð´@H^,_°g´@"_x0013_õÍãµ@i¶×ì_x000F_³@Øî÷Q_x0007_Ü³@?»ÜÓ_x001A_µ@Í_x000F_yõ³@_x001D_!C´@òX_x0006_ &lt;³@O&amp; zÞ²@ó.gÝÀK³@[]IÄý³³@Vîãs?´@jhÌÞ_x0006_%³@äÃ´&gt;ôÒ³@a_x0001_SmíC´@´ë_x001A_Þ_x001D_è³@ËÚ^Ð# ´@_x001E_Í_x0002__x0001__³@hNVï¿³@_x0005__x0006_Xªo(_x000E_´@ô_x0010_f½Ä³@ù6Ä(0´³@_x001A__x001E_R­.é³@¼/]D_x0003_´@eµP7³@5}Ð³_x0003_·³@[¤#å¨_x0004_µ@;r¡fÎ´@bD_x0012_íÛ³@~_x0002_û!Ã±µ@ø:ÁÂ¦­´@¸5_x0012_²Í³@$_x0004_ÝMµ@EÅáÅÁ~²@&gt;#j°»³@!ØÖãk´@´«ßÕ,v´@·û._x0012_Ô³@ñ_x0016_R¼Ø&amp;´@äEõM#É´@_x0016_éân»¦´@_x0014_[9Ö_x000E_´@t{K²=Â³@_x000B_ûm_x000E_I´@X ê²@_x0003_ ^âîù´@Á_x0011_,9l´@_x0005_ëäP¸³@ EjÈk!³@*ùÏO6·´@6_x0001_×ø_x0004__x000B_Ù{´@rÜ|Ò§´@$.u´@I_x0007_Ë6e_x0006_´@_x001D__x001E_Td&lt;Aµ@(ébÔ²³@D	µLD²@6ÞA]{ç³@hEoX_x000C_³@ø,Nì3|´@h·8³@_x001F_oY_x0015_8´@.èûÂ¸Ø²@ÿ¶DÓ ²@B¾¨Ñ_x000B_Ü³@ì)Ï¦_x0003_ú³@h¤Ý$¥³@ä_x0007__x0002__x001A_S´@^_x000B_Ü-TN´@I¯¥Û¥Ø´@ÞGH6zo´@bbbÄ¬¿³@hªYÿ±@©X_x000B_¯=g´@Ä_x001F_¡é~´@HÈCn´@_x0005_ÂRXd³@&gt;eà*l´@ëÔ_x0013_ä_x0008_­´@f¹Û!&gt;f³@ETQ_x0001_´@|Å1¤Lò´@_x0001__x0007_äoöó_x0013_µ@5ÍÉõ_x0006_´@¼Ó_x0015_b[p´@kÝ_x000C_®³@_x0008_,»4øò³@,uI4u_x0004_´@ãXqO¥³@Úý_x0008_Zµ³@	ÛÚ5:²@C¬ãí)´@_x001B_¬ßYíì³@_x0003_ úcµ_x0006_µ@__x0006__x0017_}T´@_x000D_8DË4[³@Ä_x001B_&amp;¹¸ä³@ü_x000C_ÊXí_x000B_µ@3sxøWM´@@_x001D_ãNE´@_x0019_UfÜÈ³@Mt\S³@_x0017_÷ß&lt;³@Çëv_ã½µ@lh)ó³@ÓtÝÓ"i³@RÜ*/Ê³@5_x0002__x0018_l%_x0014_´@DÈyû´@J'C_x0005_Z³@~_x0008_NV_x000D_@´@_x0008_/&gt;u$û³@z_x0008_X]³@IÆÔx_x0002__x0003_CÖ³@¤Içr@³@¿/½ñë³@îÙîT²Ð³@[_x000E_[a_x0007_S´@/£WA³@g_x001E_E_x001D_§µ@ó_x0002_õ_x000F_tP´@_x0014_YÌ1Ö´@ät\Seµ´@±ud6´@_x000E_$ÚJ³@ë_x0004_®_x0008_³@Î_x001E_w¤Á´@_x0002_Á©$j´@ÁG1åæ³@&amp;J¡|_x001B_Cµ@_x0001_¬@5Ý_x000D_´@Ç´i®_x0005_;´@Ùxó_x0010_U4´@Eü]&amp;7}³@§ý×ø|_x0016_´@_x0002_í	×Å»´@3jm³@ÀÃuBÏî´@|pLBÊ­³@YSù_x0002__x0019_´@³©·@³@ä)P_x0015_V´@4Yðu³@}«ÁÛµ@abv]aò³@_x0002__x0003_x¨I_x0013_ÏÑ³@âXtïfg³@÷	ë_x0002_§³@k´ÏÍ{bµ@_x000B_Û¨üêÚ´@£ÖU0´@åä*Ä]´@_x000D_u'Ë²@#ßþ?²@Ã®-t³@8ý_x0005_T_x001D_8³@\'+_x000C__x001D_(³@À_x000E_,íå'³@Ì	¯xÝ8³@L)~µ¤´@Àüù]´@Æq_x001D_¶@éøJT_x0015_´@¥FA'´@öa"Å_³@_x001B_¨¸m_x000D_Ö³@µµ&gt;æÐ ´@²s¨_x0007_h´@&amp;çÌX_x000E_´@_x0001__x0011_¾a_x0003_ú³@õøU_x0013_*×³@Téý8ú³@î_B©ã¨³@==Ý½¤´@]_x0010__x000F_oJ8³@ã#´¶Þ%´@zd%¢_x0002__x0003_Ã:´@_x001D_HÉzû³@ÀÑj¸©·µ@|õ_x0019_F³@lØÏp´@"F^2iKµ@ãR	H¢³@_x000F_=ãÀ¿³@ÏPt_x0005_y´@§ÅµIªY´@__x0005_iYá³@LÆB_x001C_,m´@_x000B__x000C__x0002__x001B_²´@X¾=³´@ó×âÅ6q³@Â¨õ+ý$´@_x001E_Â&amp;®=³@_x0019_^Õ^%»³@ªi-ÂNZ³@8õ½?k³@I	Ô_x000C_7µ@þ_x0011_Wñù³@_x000B_µÎïi³@Î_x0002_¹X´@5Ñ!´@ ºO¬Q_x000C_³@sH_x000E_w_x000B_´@mè@³@àÛ u³@ÔÌ_x0004_zl´@^_x0001_&amp;_x0010_4²³@5_x0008_?(´@_x0003__x0007__x0017_â¢®ë³@_x0004_Ìåm¿ö³@:ÆÔü&lt;µ@ðzlSâ²@_x0006_ñfY_x0003_´@{%uU}·³@_x0005_çxã1á²@êüãY_x0004_µ@9yoëI=´@¼ ß_x0015_ÖO´@òCìHc.µ@"t!øW_x0019_´@_x0018_ÏÖQ³@cå_x0001_µ_x0014_j´@_x0007__x0005_)e'/´@ë5_x0013_YÜ´@ðórÆI³@PÛP-´@ÿD¶9´@_x0005_Ü&amp;kó´@Ä_x0017_ü¯N·´@H_x0002_vð²@P¢C­d²@)k3_x0004__x001F_î²@IVãi³@_x0019_ÁÈÈ#ý²@®g_x000D_ä¸³@_x0004_þ=W_x0005_´@Jä4V¾'µ@©hÔ|ê$´@æÖ¾*&amp;´@V¨8_x0001__x0003_Æ½³@î£_x0016_=õG³@¶_x000F_Uç:³@ÜßÞKB´@¸ç¯Y´@ùÑeô³@E®ÿ]Ï³@Ä£ñõ³@]{u(_x0018__x000B_³@óÝ¦.í´@T_x0003_¬ù³@/éd_x0006_o´@6¬Û8_x0001_µ@õ_x0015_+±'_x0018_³@Ã¦_x0002_Î²²@¼Ô('3þ³@®¹Ä_x001A__x001A_Û²@]à¸çr³@J#_x0014_Ä¾³@¦x¶6Ô³@|²_x000F_¦Î´@_x000D__x0019_ÕY x³@_x0016__x0011_Õ)ô\³@_x0006_&amp;£ç¨³@J_x0012_Ô5°²@GxgÈã³@Üï_x0019__x0015_ò³@¿Ü¾Yÿ&gt;´@rh´hÀ_x0003_³@ÞháV«±´@ÍG_x001F_ü³´@EÑcF&lt;´@_x0001__x0004_iµÁ²¶"²@Ãþ#U³@Kû¥"L_x0012_³@_x0014__x000E_Zu/µ@6RËÙ9³@_x001B_VMÇ°B´@%û¯Ôü_x001C_µ@[_x0002_Ë_x0018_]´@ÛïbØ°³@_x000F_n ýmÏ³@ëK[À³@oºÞ±]x³@1'¢­2³@zýB?Ù³@ïé_x0017_´@ h6Ìì²@ßþ\0Lù³@Ï:tK_x0012_¸³@ÇU|wàí³@æL_x001F_cê²@ ó_x0003_û,³@d¹­æíû³@_x0019_Y¾ò/Õ³@Q;ÏO$´@ÈiÄ|c´@þ¢`÷ôÆ³@8eËÛ´@xW×_x001D_e³@{øÎù_x0008_´@EL"_x0002_ô ³@ì_x0016_yX¦Z³@¯AeØ_x0001__x0002__x001B_³@ª7wú_x000C_³@Ó¢8]¼²@T&gt;_x0016_)?_x000C_´@_x0013_JÒxP¡³@Ã"?¥C´@r¥nß_x001B_µ@xÆ¾Í³@ð_x0008_:;L´@Òm7Ì¡î³@þ-Ç$ô´@_x0004_&lt;âz£´@äÔx/o_x0001_³@õÂÁøï³@&amp;;y_x0015_ì³@í¹¾_x0006_xú²@¸p°")ö´@Õ^­/ó´@ÒàåCµ¨³@ªgù¤²@&gt;ØX³@7wT\¬³@£_x001F_èbGZ³@Q)eq´@G.fvùÒ³@7k,Ë´_x0016_´@§_x0004_e­_x0010__x0012_´@ëdºç³@$ç3_x0005_³@'½Öc_x001D_³@¿Kôã¢´@^¼?_x000E_³@_x0001__x0004_¸qj_x0017_´@±õm_x001D_È³@u:OÞ_x0004_b´@BÃRj´@ÂxÂdÙ³@ÐbíFyg³@?ÜSÖF÷´@_x0001_b_¦³@t_x001E_èí³@%ÊRqQ&amp;²@²«¸^³@ê;_x0006_1L³@Xa_x000D_·ca³@oshÆj_x0013_´@n$EL_x0002__x0003_´@_x000B_ä´ÁU³@®ðÝ_x001C_³@d7ä} ¥³@¶h¨W R²@ÀÕ_x0011__x001F_ Ç³@G_x0003_5²_x0003_³@éß'¶_x0016_´@½â@ÿ_x0013_3³@É$ñ¸Aµ@,ãDØmV´@ÿâ*A6´@ð_x0007_Aý¨³@N3f£´@IS©,µ@û©%ÉÉ_x0012_³@;Ò]-_x001F_Å³@F5_x001D_¸_x0002__x0004_ÍÙ²@§Á{ªÏõ³@Õ_x0019_Ô_x0001_´@¹¦æjw´@òÖ­hÖ&gt;³@ÜZmÄÅt´@Ã_x001E_Â7!³@_x0007__x0014__x000C_cÖ´@÷¿Ç_x001D_±´@Ia¿ìM³@ã«!w³@Þ±·üQ_x0016_´@äãÁù´@§U(2¤x´@òôtspö³@¦Qí¢ô8³@¸PL#X³@_x0016_î-þE_x001B_µ@ê¼_x000E_!´@zùon³@mJXî ³@&gt;f{é1³@ÐpçUwþ³@_x001B_ÐzÌ÷²@­?_x000F__x0003_D_x0002_´@ïä4¤³@Oð#_x0016_´@=Ëxn _x0019_´@¡ÆP ¾!³@ó_x0018_Ðó_x0008_×´@ÑìaGG´@"ÌF¥ø´@_x0002__x0003_¥ þzºë²@áâ_x0014_?ç_x0004_³@_x0014__x000C_%_x0001_ÍÞ³@¦hví_x000B_´@'¯@`ð³@MþZbZ´@_\d1³@|cq_x000D__x001D_¹³@äÐ_x0015__x0010_R³@_x0006_D¯IùÐ²@ß^M´@û[Ìm]³@Ú]¯k)ð³@º=%_x0016_jÜ²@_x0010_¢'_x001B_yí´@_x0011_ß=?Ï´@#_x001B__x001F_¼È3´@ÃÍäõ³@JÅ'g_x001C_´@_x0012_§¸§%´@a¬æ=ö´@	_x0007_ûæìâ³@ÚHª(²@¥n­4_x001A_"´@WIý:_x001E_´@­Uc_x0005__x0018_ó³@uT¶½x´@_x001A_A_x001D_pþ_x0004_µ@V,[4ñ´@Ô{oÂl³@Tê¾îÐµ@¶{Ø_x0003__x0006_)³@A_x001A__x0004_æË(´@_x001B_@m³ÝÇ´@l"âª µ@ø_x001D_÷A-÷³@_x0005_ª#m_x0012_N´@"zg_x001C_³@ª	Ûßµ@uD}!ÏV³@{Äu§Õ´@¯8_x0017_(0»´@_x000C__x000E_U0&gt;´@I_x0001_\½[µ@ä_x0014_¸wÇ´@ÛzzÒC­³@µOÙÖù³³@±_x0002_Ûp¸²@BÊ¿_x0004_-S³@oXUsóØ³@*l_x0016__x0008_Oë³@ÞÈðA_x0012_´@u²æù_x001C_³@ME_x000D_1®³@Òmp¶ß_x0018_´@¼¢­1¾´@ÀRñÜÐt´@35&gt;«_x0011_´@OÂµÄK´@ü«_x0015_$µ@0X¼³@pó·]_x001B_³@Ãdæ&amp;Òi³@_x0003__x0004_hh_x0006_{´@_x000B_ßÒPþù´@§f¨|0´@kPÕ«6´@Åµrþ¤²@Æ±&gt;+_x0004_´@[\_x0013_»j+µ@?õUTm´@Û¼C³@ôå:_x000B_#³@«÷·_x0005_Lä²@Û_x0006_ÇT2´@_x0006_Ä}C_x0001_P³@.Ýª&lt;(Ô²@ÿ_x001F_¸:Ò´@{3_x001C_ÈK£³@Úù)®ç³@¾ãã3h³@ãâwh&amp;_x0008_´@[»²@_x0018__x001C_2¡F¹³@'ê_x0011_¨Ð³@_x0002_÷0¹è´@ÞçðßX´@¸àÐÄvÍ²@_x001D_º&lt;x´@Ä¾²__x0018_´@qKCên³@Ô@®9Ë\³@dÊ¹¹´@f~Ù?_x001C_´@_x0013_`T[_x0003__x0006_²_x0018_³@zJ[ð%³@»_x000F_teîÚ²@½t²ÚE[³@Âß_x0006_ñ+´@¬_x001B_ç'1³@Ãã5Ä|ô²@Ð_x001D_Òa³@0d©ÁE³@_x0006_õèXì³@_x001A_X_x0002__x0008_µ@sâ´@_x001F_W[8ö³@Npü9_x0018_`´@y ä®.´@\Â_x0005_X´@TÁnKOë³@p ¯_x0004_#_x0019_´@(%käbÇ³@_x000B_¼b_x000D_µ@mA&lt;F³@¿f_x0002_#´@Þ$ùã²@ZÏé_x0018_W³@$Xÿ³@8_x0004_Åµ_x001B_µ@8,úpj¬³@#íÝw1³@P_x0001__x000E_Ñ[ã³@ÆÜÇ_x0006_©E´@\:z5Ç¯´@¡Xeý¾_x0010_³@_x0002__x0003_ÒÁ ãò¹³@hÚÞ&amp;;Y³@ÍSÆc»_x0018_³@£Ð_x0005_ÐÐÀ³@ã}¾èÖî²@¼ôéØn³@Ýâ"ÄÂ´@.ø¢Èµ@&amp;í)wµ@7u_x0011_ÎìÎ³@¬û¼wf-´@3ö#zê=µ@î'nÏ¨Ê³@Ê_x001A__x001B_ÍÒ³@³_x0011_\v´@&amp;B¿ú¯"³@_x0001_&amp;ã8ï¦³@×ëvÃ_x0004_³@ÆÝ)9+¼³@,R¨o&amp;´@QF©ê_x0005_´@P¦_x0018_$´@'ºz±_x000E_³@Ñ&lt;°£%ø³@_x000E_l¶_x0019_Îß³@_x0003_Jê_x0012_-´@y_x0004__x0008_Íö²@_x001F_h_x000C_)s³@´0ÎÄ²@XQ¤úòE´@U_x0007_"·é³@p&amp;kÒ_x0005__x0006__x001C_³@Àz³u_x0016_³@+w?0!y²@¬ Qýî.´@td4_x0018_´@û9#TÜ³@GðnïÓ´@Ë'1ëÇ&amp;³@9_x0013__x000D_Úó¦³@GõR&amp;´@'éF_x0017_³@4*	_x001C_L$´@%T©·x³@ÎôK$²@_x0002_Ü&amp;Y_x0001_´@%_x0016_¬F®Z´@R_x0003_÷²@_x001B_Áéþ)Ö³@M_x0011__x000C_ÞÏ´@Ç{»`³@}¡_x0019_¯_x001C_[µ@%/&lt;Æ³@Ì!d·ed´@æ§_x0010_ÆÉA³@w_x0004_JZÌ³@ÚÖõ_x000D_qÁ³@_x0004_2Ð$Ä³@_x0014_¸³FØ³@«8»/ä(³@ÄÒX¡xa´@_x0016_ñÏH³@ûBb*9Ì´@_x0001__x0003__x0019_õ_x0012_OU³³@ÐRú_x0002_w}´@_x000C__x0018_«I_x001C_³@W£C_x001C_m´@^7y]n^³@[¿ªG«ï²@è$8Ø_x0002_³@_x001A_ÌÓìä³@Þú_x0002_5q³@`_x0005_ýÜ&amp;ò´@|±xi´@¦_x000D_tkjµ@Kô´@jÜBÈÏ²@_x0013_Õ&lt;\P2³@GÂJ.ò_x0016_³@º_x0013_ð_x0012_(_x0018_´@#(P_x0019_f¸³@_x0006_}_x0011_ènq´@ÔE¸_x0001__x0019_y´@!Ç0ý_x0014_Å³@_x0005__x0015_szÕ´@u_x000D__x0006_÷ü´@Ú_x000C__x000F_]_x001B_µ@¿²Õ?´@Ä_x0007_Rtøò³@Ì9]FB´³@ù©³0h³@\¯µ¶¡Ù²@Ó_x001D_H¿p´@n³mö³@#_x0019_èã_x0006__x0007_´ µ@!@]M³@°A_x0015_í³@[_x0003_D³@_x0004_13q±i´@_x000B_I¶öv³@Áe,%_x0005_³@8_x0004_qKû³@à.Òm¹_x001D_´@Í_x0002__x001B_Cp¾²@Ô¸ÜKm¾³@t¹OQå³@Dç_x0018_*_x0008_³@Ð{ÐJu³@_x001F_d´_x001F_]´@íqíËÉ_x0010_´@_x0002_]_x0004_´@_x0007_Ð¼_x000C_´@âFRn¯³@Ïm©ùÁ²@v@Ã_x001C_(ú²@ü(jû&gt;´@»Õì3_x0007_°³@=ÖÁØk´@ú®OùZ³@,õW¶ä´@?sRWµ@|þ'TBT´@ßKbÞ·_x0001_³@fGÛ5ÙÖ³@mmäw_x0011_³@B¨B_x001D_¤&amp;´@_x0001__x0003_¢6F:´@á½_x001E_&amp; Ñ³@ºÍßf_x000F_´@-w&amp;Ü=´@%_x0016_ù_x001F_J´@7_x0015_½_x0015__x0017_Ý³@®xDNÉ³@_x0015__x0018_XoÂ³@³f_x000D_¨`³@_x000B_ÁºÆ_x000E_³@u&lt;&gt;®²@È	úá_x0001_y³@ÊL7^~Æ³@2_x0018_ï_x0008_y´@_x000B_*_x0004_EãØ²@dIÚ&amp;A´@¢ ØMup´@äV9ºÙÑ´@ú9_x0002_|í\´@Î_x001F_TÒ_x0007_´@"ú¼d¢´@_x0008_F|°_x0008_´@î°íeìâ´@d_x0003_èYu³@,_x0010_®ÙèV³@b!ÃW~´@&amp;_x0004_Ü³@_x001B_0D'µ@	ôh´Gz´@Àd#,á³@`_x000B_aøÇ´@Óä7_x0002__x0003_·´@[ÏQ«Kh³@øF_x0007__x0014_U²@ãñm7Óñ³@;7ì¸³@]*¯Ú´@ùÔÕ_x0007_Jµ@Õùõ^§´@Ù41÷ä³@3¨ã_x0004_k³@'¡·Z³@¡Þl!_x0003_½³@Aq_x0018__x0013_VN³@°H_x0013__x0014_89´@tµD&gt;^µ@IS«_x0011_´@ýÅ8¾¦¢³@¢hËX¡@³@K¬_x001A_·ÿß³@öíÍðÀw´@Þ¨_x0001_i³@Ñ!1KÆM´@_x0012_J/_x001E_ûÈ³@ÊÐbëµ@$_x0008_[îí³@_x001E_Ïe"´@_x0010_ Oä³@ã,jnPa³@ò³ÆF´@Qð_x0006_ªd²@h_x0017_Â×Ã_x0002_´@2çuw"b±@_x0005__x0008_	Kû¡ª´@_x001C_® Î^³@ù@à7³@V_x0007_.´@_x0017_¢H¥ÕÈ³@K¸%QßY´@º_x0013_aP_x0006_³@_x0015_8^F|§³@c%jÒ_x0004_³@g_x001C__x001C_å¹´@)b_x001D_@´@¢xq³@Mtgî³@=¹ñ4_x0019_´´@tÞ6Ñ§_x000E_´@º´ÂM´@ø1_x0015_0Î²@¬ûïjy³@ÉãLy³@_x0014_àjU=³@ä¤è_x0014_ØÅ²@Á+Ûn³@X_x0008__x0003_"_x0002_³@õÉãÌäh´@­_x0013_§Ö_x000E_u³@ïkü}³@úóõél´@Y_x0001__x000F__x001B_u³@Ó_x000C_\þ1³@®_x0002_ûüjd³@[ô¢­ìí´@¯	_x000D__x0017_x³@ÊÔ_x001D_Y³@í÷_x0011_GÌ³@ëßç´@¸_x0003_!á#g´@`CòdÝ_x0012_³@&amp;]IJY³@ù_x0019__x0001_ÿ³@)â¾ÐDV³@¯åß_x000B_*´@T39zèß³@¶_x000B_±_x001A_J³@i¤_x001D_¥U³@ÀÊæ¦ðe´@p#^Âã_x0008_³@OfÂ¬ø²@1n)¤½³@_6Í]r²@è¹&gt;_x0006_´@Àé_x000C_V¶²@V_x0018_b¿`µ@{÷Û_x0001_,%³@ñÔæv´@_x0004__x0005_Mä_x0007_ñ³@¶Î×½;-µ@¥õg³@h_x001D_Âîî_x0002_µ@Ñà_x0004_±p´@ØÇ_x0006_fý{´@_x0018_­_x0001_h«´@F(_x0016_Ù³@ðè³@_x0002__x0003_Sî¢³@A'Õ_x0013_Úú³@_x001F__x0018_ß³@À¼_x0008_.7´@ìI®B_x001B_³@Ñ_x0008_Bé_x000F_Ý²@L_x000E_æjÞñ³@¼'b.fÈ³@ä&amp;£§:³@ÓÇi-_x0011_´@,_x0013_áËÉ&gt;´@oðq;±ã´@ê[ÉîÃ³@Îl|ßx_x0007_´@ó	Ûë/õ³@_x0006__x0019_¸×óÇ´@WïÀì_x0002_³@½_x0014_É!h³@= ´,V_x001F_´@_x0001_XÉ_x0010_T´@mû6[UT³@ÓÚ)ß³@Gæ:_x0016_aZ³@T_x000E_Ò_x0015__x0014_³@_x000F__x000B_¿&amp;Y´@D½_x0006_e-³@¿Ðùá_x001D_¦³@7_x0015_ó[ä´³@Áî¢rÿ_x001A_´@XI_x001F_#KË³@	_x001C_åç_x000E_³@Ä·_x000E__x0006__x0007_¿³@¢öØ³³@ ÕÓ³@_x000D_°õSéê´@R~¤a_x000E_{³@6T_x0015_3³³@4·ù=;´@R¨©Z_x0002_Ô³@ó_x0004_£_x0012_®Ý²@*Þ63_x0002_´@ h0iÊ$´@½mZLÌ8´@Å#_x0012_0Ül´@ówQ2¢J³@G«_x0018_¹Ú²@IWç_x0002_Ñù³@µ_x0001_gpf²@S6Öðx[´@Mß_x0003_FÓW´@ ASÁLç²@oyI!³@!­Y[%Y´@ó±þN ³@Ð_x000E__x000E__x000E_f@³@ ¨ðNÁ³@¹3Ø6¢_x0007_´@ õ·úõ³@h_x0005_;÷²@9®8bÃ³@_x0015_(«Í§0´@)Ý°TÊç³@³0_x0012_Ã_x0007_´³@_x0001__x0002_8éò_x0016_ªn³@ª_x0016_Ê³@Î4ÈÚ_x001C_©³@?KB¹èý³@ÒaTI"´@_x0016_®§_x0012_V´@aí«¥_x0001_µ@Èúk ´´@ß&amp;.Ç+µ@¢-_x001D_M_x0002_?µ@ªA«C±³@~Oß¡UÙ³@§(_x0005__x0014_²@Ý·o³@èI&gt;Ã×_x0008_µ@ú_x001E_àÐd¬³@¸Þ2Ä_x0010_¥³@«5D~à_x0007_´@b (_x001A_[&lt;³@#_x001A_9¡à:³@_x001F_Úcõ³@_x0018_÷_x001D_ÿs³@%_x0003_D¦{³@Þn[ÕÛ,´@ÊÊ_x000C_EMÚ³@nÝ%|À_x0003_´@&gt;%ç]_x0018_´@QíÙz³@^ËjI*'³@_x0004_Pí`¦³@ú_x0013_%?_x0016__x0013_´@§CÅ_x0007__x0008_)z³@µ !a+¸´@¿_P¾²@}%.K´@7ósÙ´@7¨jî_x0013_³@òà(_x0003_N_x0001_¶@(Ìoº&lt;q´@»´øYoË´@OUfGÖm³@ªTÕ\_x0003_´@0S6_x0005_±³@gê_x0014_+\³@¢LÁ´@äª ¹_x0004_^´@,_x0002_ÁÐ_x000E_6´@Ø	`T_Å³@­c?8_x0011_´@6Ö_x000D_²_x0002_e´@-ZRAK~³@ênñ*³@Û%7&amp;Z´@ÈÛ_x0013_rE9´@Âôca©³@@D·vÝ³@¬_x001E__x0017_ö)²@ÿ§[_x0011__x0002_\´@_x000B_[/KT³@Æ~àQKN´@_x0004_±3_x0006_Ë³@jÎ7så¯´@çñçÅ´@_x0001__x0002_R4»5¬³@Ð_x0012__x0015_³@ý_x000C_Ñ_x0015_}³@F¾]õÀÛ³@{_x001A_ãQ*³@ðËrÃ_x0008_µ³@êiÿç¦´@Ú^Â$fä³@Z/ü½Îs´@Ñu¯­ó7´@};z~_x0008_´@a_x001D_òÍØá´@_x0003_Õp_x0014_lP³@xº_x0003_æM´@£-_x001A_Ì}¦´@°«lS8X´@;¸_x0003_å¹«´@÷LoAê³@ºÄ³.Ð_x0018_´@ê«_x0013_"-³@]_x0016_m_x0011_´@à_x0008_q¬À´@IHÙÝ*³@Z_x0017_O4J´@h¯ÝD_x001B_´@_x001B_¸ôõ]}²@­7_x0019_¦ÔT´@ó´¡0m´@Oà	_x0010_Ôò³@mAsa(¥³@ &amp;A¡³@1ô$_x0004__x0008_f­´@D¡¸²_x0005_g´@)Ã|_x0002_Ü´@É_x000B__x001F_=æ³@­%ûîKe´@ R'PåÇ³@_x0008_åÑÊv´@ÌzJ7_x0001__x0012_´@'=Ñ7W³@&gt;PÜYJô²@mlÆ33³@t8_x0002_(®Ô³@S¡g9_x0007_Z³@¦]¸D©´@·?(CòB´@	g@7ù_x0001_µ@¼³åuñF³@;Ã_ã_x0018_´@«Û½%Ìë³@øÿ_x001B_ÀÞé³@ßH@_x0008_ª_x000B_´@ÖJð·²?³@g`¶nT(´@_x0003_Ä_x0019_Þ%f´@_x0015_j¬´«+³@«!%Ú_x0017_´@S/åWÀ´@YÞ¡-&lt;ì´@_x0019_ºÞ¿³@²ïPÿÉS³@ùßÏA!ñ´@=_x0018__x0006_ß³@_x0002__x0004_»{j_x0014__x001A_ù´@!K³@_x000F_3³@ÒÌ£m*´@¼Ã3-³@ÄZ_x0003__x0008_9¹´@vÐ8_x000E_¨N³@1J­yå®³@q3x¨³@¢¢lÂÙ_x0008_³@äôQ&lt;ÿ³@_x000C_¨é_x0005_³@NòzA_x0016_c´@¿[gmVÜ³@_x0010_Øèë_´@â@_x001A_T³@õ0í ©³@y9$üúÂ³@ÏÛ_x0001_¸Ñ³@ÍôA$_x001A_]³@ky¬{ó³@]ã5©²@ ÔQò´@ Åvìã³@§þù2´@_x0014_c_x000E_C½´@_x0018__x000F_ ¾ï³@Ö(ÀTê_x000E_³@S£_x0004_µ@à_x000F_èÔü§³@ä_x0013_n_x000B_U³@àãµ@=]ÖI_x0002__x0003_+Ü³@ÅÒÜÍ±)³@_x001F_^ÃÏ%³@×2zßÚ³@Xªça0L´@&amp;Òv_x001C_´@ä'7Y©(µ@-[&gt;_x0013_âÃ³@ãåñµ_x0006_³@½á_x0003_3_x000F__x0004_µ@_x0017_¾Ð|³@½úè§´@Ï@ÃGµ@´@B _x0003_ý³³@¨¿´m`â³@¦ò³Çm³@H/ó¬1³@¹W!³@Ó[³úÎ²@±!d_x0001__x0003_°³@8nuÌ³@&amp;×M_x0015_ëp´@3ÄÉÂC_x0012_´@?@§1c³@r_x001D_ÝJÙå´@e\CwÁ_x001B_´@í_x0014_Yÿ î³@vU)|¤Y´@Öª­Ú©r³@d_x0019_¶÷m¶´@_x001A_%Óo³@r§§k»²@_x0004__x0005_±ü&lt;_x0001_}³@Á©~ßÑ´@8n M7a²@&amp;dåñçø³@Æû²_x0010_µò³@_x0002_&gt;=ê_x0017_ó´@N¢_x000B_Ú_x0015_$µ@=IçVû³@ºþØ_x0006_é²@{_x001C__x001B_[º³@Ò_x0016_³@_ÒÃÁ]²´@_x001D_ò _x001A_ðý²@Ôµó'²@Å9Íö^Ç´@_x0007_8Ä_x0006_²_x0008_³@I&gt;Tá*³@â³é­_x000E_I³@þ$¡ú_x0003_³@ºÁÊT_x001B__x000F_´@ÖCz_x0003_Ã³@«ÚÃ´H«²@Y©øÜ:H³@!_x001C_nf³@_x0014_Éè{VÅ´@i_x001E_T_x0003_÷³@_x0013_m_x0014_G_x0002_´@ìi-Å[Åµ@uÄXÕªX³@'&amp;*)ås³@mkÈ/$´@v2æ_x0002__x0003__x0003_W³@ãfh_x0002_´@?»O_x0011_á²@_x0013__x0019_°b¦´@P@äQ´@Ã_x0019_EÆ.µ@§_x0006_ë_x0014_`³@@3_x0013_PÊ³@ÑN×íO_x000E_³@Ñ_x0008_=7J_x000E_´@¶_x001E_Ð5×´@²e_x000F_ÄÔè³@_x0001__x001D_l³@_x000F_G_x0013_^@c´@²¡s	[³@{ÓGK¶³@ÝÞP³@_x0014_õ'Ëa³@\ÿ_x000C_´@$éÛZ(_x0010_³@\-WH_x000E_©³@µ}_x001E_d_x0006_w³@¦í£þÚ£´@´§Ñ¸fR³@°¯y_x0002_!~´@@Å|¾°´@_x0005__x000F__x0005_¯³@5|_x0015_âò²@M»³Xð¶³@¨ÂQ4´@8G_x001E_f×³@#V¡³@_x0001__x0004_ ¶ó%µ@_x0010_a®õ_x001D_z´@_x000F_º2_x0008_Ð(´@öGíoçÏ³@_x000F_ùü[´@Í¨_x0017_,Í´@_x0006_é¸w-X³@F±e}_x0003_«³@/[WµV´@Òñiâ}³@É_x0019__x0015_üò&gt;³@~ÚûË4j³@o]-ð¸^´@Ï_x001E__x0019_¤:´@âÎzCÅ²@(0¥d´@pµ+¤³@nKo{çy³@kU_x001A__x0015_g:³@PPÒº÷=³@977v5³@2Ã{_x0002_´@¯)_x0018_rò³@²'_x0016__x000D_L´@¬¦°_x0017_I´@_x0011_O_x0006_Sù³@o·ñ5·a³@Uúj´@3_x0011_6ý´@*÷7X®¨´@­~~mÞf´@Jx»_x0003__x0004_ùÑ³@Ë2; o³@9Wæ_x001A__x0001_³@^D_x0011_¹q³@ê_x001F_òûl³@KeTÔ_x0012_³@OIÕ·Ã³@èË½~h³@)Üò_x0006_çP³@]^Do¹³@+Wìè{¡´@xËgIËÃ³@À¶ä/«*´@l.Aa=a³@_x0011_5áJ_x0007_µ@¢®Â®Ë­³@ñiwoÎ©´@Ý_x0002_ûS_x0005_´@wùòû¯´@©na *r³@´Q¼£K³@Ç¬üÍ^Ø³@ä¸9g|!³@+Á%æ&lt;¬³@,w_x0010_nî¾³@ß|á_x0002_´@ü_M_x001E_£C´@È]³_x0005_	´@÷ÞXáÄ²@÷aÎÞ²@PÆöê_x000D_f³@~ºcå_x0002_O´@_x0003__x0005__x0004__x0019_Vj®³@@_x0018_ç×SÁ³@Ém»x_x000C_´@«W_x0013_g©³@a°@ùÿ³@Ul[_x000B_;ç²@9~\è·³@(¿¶¡s`´@È¥~Ä0?´@3È|5Ì_x0018_³@_x0002_$_x000C_Ö³@BÛÜw÷y³@zë_x0017_{´@qëë_x0006_ük³@_x0008_´ZBh³@Î_x0001_]¼ñ³@ï·¤Ù³@°T¢_x001C_H9´@ªÈ_x001E_¤Ï´@ða$¬Üå´@ýÑË´Ã´@´Cö#_x0001_´@_x0017_N_x001A_Ñ¯=´@ 89Jy³@sä¼Z£Ô³@@Qú)ã_x0014_´@¦òñ"3´@ý»q3°p³@_x0012_[_x0008_¨ä´@¾\¿±t&lt;²@¥_x0001_Ë{N}´@_x0013_I_x001C__x0002__x0004_y¬³@5Ý_x0010_ÇzÞ´@·i%OÔ³@ô«V_x0018_´@«Øæ»0ì³@_x0019_ÉÍ_x000C_(³@&lt;aÐ_x0006__x000D__x0005_´@NòôQ7´@]¥§_x000D_U_x0001_´@ì#d_x0011_2_x0013_´@°íÄ_x0016__x001F__x001B_´@Wøò2c´@_x001B_çQ+¢³@ìÙÿCë³@³_x000C_[_x0015__x0001_/´@_x001E_Z¥©_x000E_³@¹ê»_x0012_ÿ_x0012_´@¬Gpq÷³@9_x0002_Á.´@À«Ïü7´@½µÉíë´@UI_x0003_0_x0011_³@èß¨ô´@(9?Á´@yßÈ_x0019_!µ@øP_x0006_+Sà³@¯¤ôq¦³@_x000E_7ço{´@qtç4´@_x0001_ß¹»´@_x0011_Ûá_x001B_©´@ÅÒæ×h´@_x0005__x0006_d%(_x000B_uµ@(üBÒ&amp;t³@_x001A__x000F__x000E_"_x0013_²@üµ´S³@y\.¶.´@_x001A_Ð_x001F__x001F_³@ÆÅBC µ@©áü#Ü«³@fQûhû´@Ý]_üw²³@%[ÜÍÁ³@_x0017_Álc_x0002_´@Âµ%_x0008_öX´@Éì?n´@_x0014__x0003_û³@¯_x001D_ÈW_x0012_k³@àfyñ³@#õ_x0017__x0004_Àë´@\íJ¨Æ³@Þqp´@Hb9S´@J»Â_x000F_#³@BeÁå ³@°M_x0001_³@hÍM!´@½sc6!æ³@z'¦_x0018_ïÞ³@sçk_x000E_Úì³@þ'?|´@"ìû®_x0015_®³@[õdéþc³@_x001D_ýk_x0001__x0003_^{µ@èIìó³@"_x0019_WXÑÂ²@vøß_x0015_³@XZò§À$³@/g 1²@H_x0002__x0004_àw³@'¢àÀ_x0017_Ó³@È*&lt;¾ÕÞ´@-¾YÆ¥´@8qwl³@ìq1ÁÏ´@Æe3áí³@ éW_x0007_?_x0003_´@l_x0019_Ð]_x0012_¥³@F´Q®f³@e_x001A_~_x0007_ôc³@×¬_x0019_{µ@Þlîÿ(³@ÌÂ}_x000D_Ã®µ@%0ó/P´@jéfºÝ³@WAj_x0014_ ³@hb&amp;Ï&amp;ò´@ÍÁ¸ÃÃY³@_x0016_T=_x0002__x0001_@´@qÆ_x0017__x0011_³@¦ÓèÂ³@:´D2µ@`dI_V³@e¼_x001F_`_x000E_´@-«.Dj4´@_x0001__x0003_OÖgú³@Þo^ZV^³@_x0017__x0015_³l½³@.Bñó´@þmÆÚ±ù´@Ü³©_x001A_V³@GZ\&amp;ñ5´@_x0014_ÔÇ_x0007_­)²@tIþó³@$ç¦"ó_x0002_´@èYàM·Å²@%Ö&amp;x_x0007_C´@¨*¿&lt;Òê²@Y_x0010_pG]³@ÃSj­¼³@û?yï_x001C_°²@F¡ØïR³@q_x001E__x0019_z«_x001D_³@#¤è]_x000E_´@òp$_x0001_bp³@G_x0002_ñÎ³@ÁÐzÿ¬_x000E_³@57?£´@GÎòÜA´@ÑG¯×Ö³@#sÛðqÚ²@ Täq&gt;-´@N=¼«jz´@ãEûè³@Þ&lt;ÛD&lt;½³@àÕ2h´@Oïtò_x0001__x0004_L¡µ@ýný°¦Ó³@_x0002__x001B_09ç¿³@!	cÂ^(´@ÊçÎ¬gb´@²D_x001E__x001B_P³@_x0011_'ótß³@S7À¦!³@!EÜ-7¯³@!oØ+Z­³@)ñ³óõ´@_x0003_æ9Í±Ý³@ö_x0013__x000E_è?j³@KgoZý±@_x0017_N_x0004_4+´@Ãöæ³Æ´@DÆ_x0018_"gø´@F¥ðüB³@_x001E_èL¥³@¬¯;Pè³@¶a&lt;{´@Øf@p´@_x0003__x0004_tªö³@Æi_	Lµ@_x0011__x0002_:é_x001E_´@l&amp;ÎJ5ì²@Ü£^_x001A_¬Î´@Û,$9 ´@¯ÜH_x001E_4´@_x0010_wbé4´@&gt;e.,³@Rp_x001F_©þ³@_x0003__x0004_eKã	X:´@´)§³ÿ_x001D_´@¥äÍî_x0007_Ë³@Û_x0001_KüA_x001F_´@_x0013_ìçÃÀO´@Ó_x0002_m¼×_x0008_³@ûj5®_x001B_³@ ¾í_x001E__x0015_´@°ü_x0002_!_x0011__x0006_´@{»sîDã²@PÌÚI_x0008_¥³@Þ±_x0008_´@«L_x0008__x0004_í:´@_x0006_}_x001D_ó§&amp;³@Ò×1_x0017_Ã³@L©øÁë³@_x001C_H&lt;76g³@+Ê§«_x001D_N´@_x0006_Ø«á²@@&lt;®@+¾´@ÚïÐ8u1³@ù`eÍì³@J_x0001_O¦$f³@_x0011_,k²¾â³@hÙÿ#i0µ@ÌOå_x000F_Vû³@ /&gt;"ÌÒ³@_x0008_Ü¤÷_x0002_ª³@_x000C_ãÂ_x001D__x000D_w³@¨°ù"Èë²@`¤E!$_´@©¶½§_x0001__x0002_QÍ³@_x000E__x001D_k6ÿ~´@÷òyxÉ|³@1kàË³@_x0019__x0012_M[!³@íL¬ýí³@¡'¦#´@[Wí1Ô³@~_x0007_:_x000B_³@ ðH½_x0013_´@=-Ú_x000E_´@Ñ_x0001_èÒÏ³@É^ÙO[+³@)_x001C_é¹&lt;Ù³@Ú2àÇê_x0010_´@`_x0018__x0007_eg³@G04îÁæ´@_x0005_q`E´@ì4¡yë7´@+¡¢Y_x001A_´@H¹Çgå³@·÷Ú-Ê*¶@"°B«´@_x001F_}n´@î!sö¶µ@ñÿÄ½_x001B_µ@M¿ 2³@«£r§´@Hý_x0015__x001D_t³@¹Çl±Øn´@çE§vVY´@0X#ñ§W´@_x0001__x0002_Ø%&gt;ÂÐ³@6»ìi_x0011_Û´@IèîÖ:µ@6ãJTz ³@v8_x0007_ûa¢²@ÆY8DÏ_x0008_³@c$_x0017_d_x0015_í³@?_x000C__x0017_Ê³@ë£ _x0007__x000D_p´@ÄÂbµÀÃ³@³¦_x0013_õÆ³@e-sE_x001A_§´@YãÉ³@YY( _x001D_p³@¯l_x000D_åº­³@í:\ßÍ³@o~Ò÷#U³@é_x0014__x0018_&amp;î0³@çOR§j³@Ïx-òÒ³@~®4_x0004_B³@`Ö8æ´@¤:à_x001C_U´@_x0018_8cÁ×²@AªÔÛ¼³@Å4§¼Ý³@$ãsÃ/Bµ@Üñõ4e³@Ú"èá¼´@{_x000C_ÇÑÜð³@ð¸wÅ×´@±s_x001E_+_x0001__x0003__x0012_ò³@hÁìo_x0011_9³@:¶ab¾³@_x0013_òSçT_x0006_´@Ì!~&lt;´@ãÐæIû¦³@_x0001_¥?þö|³@JWÞà¯³@^÷¨_x000E_:³@ÜVâÉK_x0018_´@'Àö_x0004_Y³@!ñn_x001C_[²@$·_x000C_\ª&amp;³@LZfWõ±@£!Cq°ò³@_x001B__x0018__x0016_Þà¥²@Á(×ÖÈ³@Âµ_x000F_3¢~³@_x000E_¼`NJ³@ã}=¢n³@k°¬)7³@å_x0007_xÁ£	´@\è_x0002_"9m´@×2Tª¡³@_x000B_-$Ñm¤´@:;$»´@áö|¡®)³@å_x001D_oq$ó³@:_x000F_D¢.³@J¼n§Û"´@¬&amp;)~ø²@í_x0010_$ëX?³@_x0001__x0002_e^áfK´@_%[FÄ²@]apP8³@¥eé¼}´@ztµy _x001A_µ@ 'LÔÎ³@T¢q®ô1´@æ/u6³@#ïaÝM³@Aùw£´@¾wõÆôÿ´@h×¬­b´@_WN¬´@ø·Leµ@Ø{xÛ³@Þ[þÇ_x000C_Î³@	¦êMV²@]_x0005_FÒß_x0007_³@Ñª°}~Â³@Þ¯áN®²@ú:ñ±´@²Ã.@A_x0016_´@¨ëð´@¹%_x0016__x001F_ÿ³@_x0012_Èl-«Õ²@Àç]=³@ÑÎÃÜb³@Ý¨_x0019_wô³@ñ/#ª8³@~f¬­³@&amp;ß#8ª³@ÀDA_x0005__x0001__x0002_~´@DwÖ|Ý(´@á _x0001_+=´@Z}³@LdF!=þ³@_x0014_ýn½³@hc_x000D_^´@í´}_x0014_0p³@×¹&lt;´Ê´@-{¤Ç~_x0015_³@Ä­´@LÑ._x0001_Áã´@Ö_x0015_&lt;é3´@Y_x000C_;"~²@¾ü¯)¾4²@l\	 Ç³@_x0011_ät1r²@Ø_x0013__x0003_´i³@c =s.:³@ÌÑ ^¾_x001A_´@mÄPºZ´@'-"æÂÁ³@gss/&gt;´@f¯vt	N´@_x000C_fûo¿³@%·Ñv;´@§¹OLÊi³@ÿ_x0001_i=.g´@(L_x001E_&lt;_x0014_µ@0_x0013_oj²@Aá_x000F__x0012_´@²væ:lN³@_x0001__x0002__x001D_Z¨Ë_x001E_´@ÆÏð²³@iFCÁ´@P««ÌCG³@&amp;Á_x000C_´@T+­Üï®³@û½Á6µ@¬ïv½Ñî²@JK_x000E_Ï²@§ã(&lt;'´@5_x0002_lËÙ³@_x000E__x0016_È¤±v³@¨+²@åõ__x0004_pð²@s¨GÅ×´@v_x000C_h9´@S&gt;NÚ³@r_x0019_·Aã1´@û_x0006_,èc³@&lt;Ý¾Ñ³@h_x0014__x0014_C ²³@uóÌõ^s´@_x0014_,D_x0011_´@/¯Ú°e|³@Nå¼kþ³@}_x001A_A¤j´@fô_x000E_³5³@3Ù¿{+³@_x0017_n_x000E_¸Ý´@&lt;ñ3W7_x0011_µ@¦v_x0019__x001A_Ê±´@ÙÿÉ_x0001__x0007_Ç_x001D_´@_x0019_@ý»[A²@8K¿'å´@_x001E_ç_x0005__x0018_P4³@HãOD£	´@hò4uQ³@_x0012__x0005_1²³@çP*ÂJr´@Ê-]Gµ@&lt;áQÙò_x000F_³@º_x0003_7ÎÂü²@º]_x000F_ÜZ\³@_x0003_EÃ±Íº²@ÿ»_x001A_©_x0004_³@²½\0_x0015_Fµ@_x001E_l&lt;À_x0014_µ@-C`]O´³@Et_x000E_ã³@X_x0006_)ç_x0010_´@¦®ðcF!´@¤y0Bnø²@¶·&lt;_x0016_Õ³@ù&gt;x¬Û_x0007_´@!a¢¯ö/´@í8(ÁmS´@.Çà_x0004_$µ@|_x0002_Êw_x001E_´@:Ö¡å³@_x0008__x0010_"Jk8´@_x0011_Ga_x001D_4D³@Ýüa&amp;û³@5¿é°9³@_x0002__x0005_B_x0017_I_x0011_)_x0001_´@V´ó_x0012_gv³@8æDýÏ´@_x000B_bý\Ý³@nð_x0002_{	Û²@G:¶ý6C³@úÁ_x0003__x0001_®_x0015_´@q(_x001B__x001D_ó}´@ª_x0013_¦ÿ;Ë³@3(Ü£_x0003_±²@_x0010_ ~Ó©+µ@$_x001C_C9xÖ³@Ú \âú´@_x0017_Èq|/G´@Tð%(ý_x0008_´@¯&amp;=Ô¢²@t³!6û²@¥h_x0008_~³³@ _x0002_áI[_x0004_´@}&gt;FÒn{³@w_x0003_Þ|ìì³@¹Í&amp;E?J´@0´_x0003_³Ô³@skh_x0015_&lt;ø³@lÛmÉ¿_x0013_³@{Ê1Ä|ú²@_x0002_¹_x0007_{T³@w«_x0018_ÃÁ³@_x000F_¡[ñ?³@3f&gt;&amp;_x001D_í³@Â1ÊZ£·´@üãªU_x0001__x0005_= ´@LkµYÎÿ²@_x0017_\_x001B_p_x000F__x0010_´@_x0013_¬©f_x0004_´@á¥_x0017_î´@)_x000C_à&gt;ð³@_x0003_W&amp;_x0015_U´@_x0002_%«_x0017_r@´@îaåH}p´@³ð½OÈ³@¿x_x001A_?¹´@Ö$_x0006__x0001_±´@ ö_x0003_ríµ@¶êóV´@YB}_x000E_-7´@õÙ´ØØ@³@k_x0005_Ðâ9·³@n2Umå¢´@_x0007_ãmã(/´@Nê_x0011_M×ý³@¢¡kuHC´@¥yØ_x000D__x000D_v³@ìÿÃû_x000C_µ@¾_x000F_Þ*¼³@¤6G!.`´@^ôOàþ´@vq`¶_x0017_´@§cn¼b´@_x0016_ß½²@s´@L_x0016_=¡(³@±ß:B´@¹zÒô6V´@_x0002__x0003_gó"1A³@E÷ôFnô³@ô8y³@p_x0001__x001F__x0006_t´@½cVq&amp;a´@_x000E_©!|¬N²@¸á§íj³@_x0005_;Æ_x0012_)´@ì_x0007__x001F_ é³@åm¾Iy.´@}DÇÝ/p³@³a,C²@TãG_x0011_ò´@óp_x0007_kù³@a_x0006_Ñ¯m´@US_x0007_$!µ@_x0005_z¦»_x0002_³@)¾_x0001_¿_x0016_´@z/Ç ³@óÅê¾¹¹´@RØ_x0018_ï_x0008_²@Øö_x000E_ù_x001E_³@âÌª_x0007_Ên³@¦.Viâ)´@¥½q_x0003_è²@ç¬óè%¬´@A¦r1_Y³@EÚyÛN_x0012_³@,û*Í2ý³@³F+_x000F__x000F_P³@A±QÙ_x0013_µ@½g_x0005__x0006_vá±@àí:8T:µ@ÌÍXð´³@,nÌ/»«´@,bÆ&amp;´@?@U¾_x0006_6´@Ä$YyÐê³@Ä{Hv_x0017_z³@ÈÌ¨*½²@v#V_x0019_×³@·mÎ^N³@âõ£²5©´@[Yé	À&lt;´@÷( kN_x0004_²@:ô÷4c_x0001_´@OsÖ3ÿ³@_x0019__x0011_ûn_x0008_Ï³@n®]ïîÌ³@è_x0006_Ñü³@3_x0002__x0005__x0014_&lt;ù³@_x0008_²Q6e³@uô _x0003_5´@¸z\ÛÃ³@%y_x001A_fS_x0002_´@rÁ%-Õ_x0012_´@&gt;_x001B_Pß3´@àx_x0003_y´@_x000E_4[{´@;ýÍ_x0010_´@¾:;üô³@_x0014_H'«´@Ü¨_x000B__x0008_ª×³@_x0001__x0005_å¦¥ÑÞ²@íÎËóeË²@&lt;ç&lt;_x0002__x0005_E´@v_x0019_öYTf³@íöZUõ²@8ÜK¹+ø³@"_x001B__x0004_Aã´@%úd&amp;©ý²@Ê:WÛ´@ëð_x001D_æ½/´@¤Ivù´@$ú"_x0005__x0011_³@pKÜ ´@óâ_x001C_!Î³@y^&gt;&gt;´@â(¸_x0012_ÆÈ³@N ßÎªÃ´@ÆrÅ£³@hW´@¿î[;Ìá³@lBx_x0003_¬´@¸h¶e´@¢d|XW°²@³»Ê"´@¨MµN9Y²@é_x001C_Á0*ÿ³@³R¤oú´@ïní½»³@/_x0004_#ª|³@Ãi¹Âu´@{ç"_x0018_Ì_x001D_³@iÛ_x0014_Í_x0005__x0007_?_x0001_´@Î­æùµ³@_x0006_ k{Ûþ´@\C`ÖÈ´@°§Fn_x0012_´@fbe_x0007_&gt;+´@ékÞ®'?´@t_x000E_a_x0002_Í·³@º¯_x001E_ëå³@C/B£³³@æ ,Hcx´@H£"_x0003_Ô²@	 ºv¤³@I_x0014_Üiµ`³@(O±ð³@+`ÀüÎë³@_x0019_Z\Ks_x0016_³@âí5_x000E_s»³@Ïxô³@äx_x001E_ïx_x0015_´@2U_x0011_I,´@qz	Å'q³@õM§e5´@¤,Å_x001F_|³@Ã_x000C_Â_Æ´@_x0004_34_x0002_^O³@{S_x001F_Ç´@ÔÏ£Rh¤´@û!n*o´@_x0013_íõ|å:´@H$jJ8u²@f&amp;³B¤&gt;´@_x0001__x0002_þÎ|a³q´@ÏCrGh.´@ÃÆ_x0018_ç»³´@Økmï]Q³@þhp¦Ñ³@W_x0008_awf³@_x001A_T_x0015_Uu[´@¼¥Ivã³@\_x001F_s_x0012_´@³á{NèÖ³@æw·Þ³@F¦ãÅ³@ð`0_x000E_©y´@Ììf	b³@.z_x0014_Uy	´@ÄØ(ÆÛò³@§P&amp;¦²@Q9ruy!´@Ú_x000C_gWÐ³@(æ_x0006_?;³@:Þ^¦í¨³@U¬ _x0005_p_x0005_µ@&gt;èÆÄ9+´@ò_x0008__x000B_Ü_x0001_n³@?V~üõô²@ë_x0013_Í_x0017__x0016_ý³@ªnÓî²@0ò8x´@_x000F__x0016_°§²@CÄqÛF³@&lt;°^ÚûB³@ö8v_x0002__x0003_"£³@ª{Ï{³@Ñ7_x000F_Ê_x001D_´@O¿b_x0015_í³@æ_x0004_/X%_x000D_³@»YãAn´@wÞ?À'Ç³@_¿u,_x0014_³@Mu_x0005_´@ì?/­ªº³@kÚoùs0´@lòÓé_x0007_´@Æ_x0008__x0001__x0015__x0014_q³@´$ú³@Ä_x0007_ÓÙ½³@È	ÚA/:´@_x0019_¹dFé_x0007_´@¥~ìØk³@£Àâ6²ÿ³@ WÓ÷ÆB´@D:ÏU.°³@K_x001E_¨Ã·o³@±hÛ~N¸³@Ä_x000E_¡õÛW´@8Ù½5_µ@Ï¥nk³@l_x0002_!i¬Ó³@±ßê_x0019_{"³@w°c_x0006_Ò±@¼)ÀhNÍ´@ÌnàßIq³@Ã¯Î½t_x001D_³@_x0003__x0004__x001A_âðîh.µ@APq°õ³@r_x0006_ÜEµ@{«Ap_x0015_´@l|G:r$µ@³|4u¤Ù³@.wª¦µ@Ü3hLHò³@*_x0014__x0019_Zi´@1ÒÓ_x000F_y³@Ê*¶!éGµ@_x000D_0»_x0012_°ð´@H@_x0007_&gt;p¾³@L2_x0017__x0001_´@M_x0010_]Ï³@_x0014_(b«$³@±ø¬k#´@ñp	Ô1³@ª_x001C_a´@%cÌÂò_x0002_µ@áF+e¤_x0007_´@ñÃ¯`´@ók_x0007__x000E_§´@¸_x0003_¶s³@¨kOr³@Ój"í½ ³@íé#&amp;%³@ú­&amp;`J"´@ÍÁYmàò³@Ôn_x0016_W¢´@Â{ÏæÈµ@ëv¥_x0003__x0004_]´@0]Þ_x0011_ï²@®_x0010_ñ¯Ì´@]_x0002_TñÀU´@½ÿÕf´@r&lt;´Îï²@,vpÀH´@c_x0011_Í_x0005_´@&gt;ËK¨Lé²@%-ðöOO´@¯/¥ey_x0018_³@ì_x001D_õ³@}AüÅþ³@ñ-x?´@i/JÓC´@_x0019_NÈ_x0013_&amp;´@°Òb¿ç:´@Ú_x000E_~ÀÆ³@ÝRé_x0007_'_x0002_´@ß¡_x001E__x001F__x0008_k´@D_x0013_¿K³@_x0001_ÊOB¹´@Þë#®³@ïë_x001A_Æú³@_x001F__x0016_/_x000F_¼X³@Hý¬_x0007_eg³@_x001D_4ûùýÈ³@¦×,Pÿ³@¹yÌ³@í×°P×!´@aíñ	®Ó²@_x0004_¬gº@_x0008_´@_x0003__x0004__x001F_sDeZ³@éÔG@ýp´@_x001B_Ù+Yy¼³@Ñ¤zCµ@_x0019__x001D__x000B_o-´@A^¬´²@i_x0006_ª¥´@_¤vËE´@ÃCRu+¸³@_x0012_X_x0002__x0004_âÎ³@o[ºÚj²@[sL2._³@lDMÅ_x0012_Ý´@£_ò_x000F_´@À~AÉh&lt;´@Q_x000D_«¥ø´@i(fKï³@	çF¥Ð_´@NÕÊß¹&amp;´@ÙîV8­³@_x000E_ZAý´@ _x000D_ü_x0015_Eë´@_x000E_@z:_x000F_Ï´@_x0008_W&gt;½Ä¦³@ÛF¥ÈwÉ³@Õ%Y^_x0003_J³@í¨C_x0016__x0003_Ä³@Ì?:³@ú	ªûY]³@&amp;mÞ@_x0001_×³@_x0011_©sÙÇ]´@¡Gð#_x0001__x0002_Úª³@k2úÒÑÕ²@(ëFj²@h_x0005_Î¾³û³@_x0012__x0017_çXãõ²@&lt;2êÕ_x0010__x0006_´@èJßÆÑÓ³@ñ_x0004_7_x0006_´@ö_x0007_ÄÈ´@¨="5ËP³@Ò¹_x0013__x0008_´@,_x0015_ 8¯³@'^r¶_x0016_³@2Jp_x0018_µì³@t3´ª_x0007_À´@Çh_x0014_³@8eP«3Ð³@_x0014_v£Þ/Wµ@_x000D_oæ½g	³@Ì	&lt;òàª³@µòmá_x001D_´@X`ÖPé×³@Sgaz;_x0018_´@EFt¾ÉË²@_x001D_§_x000B_´@	ÄÔÆg´@8äJdëá³@f°ìP}´@)éù¨±_x0014_´@J4{_x0013__x0008_]³@ü_x0017__x0001_	à´@ØÒ5~_x0012_Ü³@_x0001__x0002_(ÊJR´@ÀÛÖ¨Ùú²@§ÆÝpet²@ãß_x0008_ÆÞ_x0017_³@¸Yû_x0011_&lt; ´@9w#_x0013_S´@\ø«H³@Ü)Å»Z³@ú{_x001A_`Ð³@v8|«_x001F_ô´@þÆ_x0016_ûÀ_x0010_´@ªÆ§¥C_x0017_´@üZÒág¡´@­_x0010__x0011_ ò³@A_x0007_ÑKZù³@%=&lt;Ø¶³@°ï±Þôa´@KjpIÕ)´@A«2SFÀ³@ÕÍ¢Ãß³@_x0005_»ÎÅ¡_x0016_´@q_x0003_íJ{´@ñ_x0006__x001E_©Mî´@Î°nËMÎ³@¸d_x0017_=/´@ià³i`¾³@yKª·ý²@®æ=2'f´@	9Â_ð,³@K_x0016_Æ_x0015_v_x0013_´@[K¬¾Û´@n¡2_x0001__x0007_&gt;³@ðÇ{é²@	ß¼:zµ@"¨ÓÀO´@Ûó'ü¤´@UzÒ_x0003_ûÝ³@:S³@{_x001E_*A¾³@rZFÄÀ³@AB_x0008__x000B_´@¿;ë#kD³@Kç2_x000C_.f³@_x0005__x0004_qÙSµ@É_x0003_´uî´@ðË×Â~þ³@©_x0006__x0017_!´@PÙ.°û¨³@VC[hMÊ´@_x0015_FÞ0ÇÁ³@üAÓ;_x0011_´@ôuü+»³@¼y¨T´@_}ä3I_x0002_³@MÎÅÞ_x0005_´@tw1q%³@(¥N¿P¡´@_x0005_R_x0013_¹´@+&gt;y'Ý_´@%c¾7Ì¢³@._x0006_ä,2v³@Âö_x0005__x0017_Rj³@Î_x0011_YØ_x0010_y³@_x0003__x0005_ôúÕ³@&gt;_x0012__x0005_l´@§Qð+´@¸Xh³@ô_x000E_£R~_x0012_´@ë©©&gt;ÊZ³@6cõÕ_x0015_ª³@bÞJ_x000B_Õ³@ñ)_x0010__x0015_]_x001F_³@3_x0017_qõÝ³@_x0006_µ»5=³@nôÉØD_x0017_´@võ¼_x0019_P´@D_x0016_t´@6axZ³@¦ý«_x001E_W£´@â=2_x0001_PH³@¿+îÁÄ-´@-sø_x0017_´@bë¯¿³@Q^.¹ß³@®8Ú_x000F_*ú³@RèÔNÉÚ³@_x001B_³g¤*Y´@Jxx!\¶´@%_x0017_á_x000B_ð³@}ÿ_x0012__x0004_}é³@çð68@s³@vJ©Q¸³@s	Ç¦³@8_x0002_JØ«³@_x0008_"_x0003__x0008_û³@A&gt;UíW³³@&amp;ÇÚb´@ß_x000C__x0019_´@J_x0011_Ìi¾´@¶lÚÿ.´@ÌZÒÁ&lt;×³@ªÛ_x0017_¢«uµ@&amp;ºÌêL´@8MÇ_x0016_³?´@ú_x0011_BZÐ³@Ý=Þú¥³@Á×Dýçl´@ËL*ù!´@$e_x001C_þ_x0019_´@LÏ _x0012_´@´ñ/_x0005__x0001_´@¬Ï¨Ù@_x0004_µ@±U_x0018__x0007_¨§´@ä6i³@ßg_x0006_ð³@ä¦Öi³@»S_x0002_hrº³@ß_x0013_C&lt;ø³@[óo_x0007__x0015__x001F_´@_x001C_Ú_x0014_WáT³@Ø4ß3_x0018_´@Kî;_x0011_D¬³@zÍt_x001F_´@)¤÷_x0018_z´@XòÎ_x001C_[I´@ÎÊlº_x0019_µ@_x0002__x0004_¢Èóµ³³@V2_x001E__x0001_´@-Ñá[_x0016_³@Bpé´@ë_x0011_W	ñ³@íB1y¿´@rpvief´@«ðöa°û³@x_x0013_5G×³@3\_x0012_æ_x000F_³@[_x0003_ävs³@*cÀ_x001B_´@_x000B_Ä¦yÍ0´@4)£V]´@{_x0018__x000F_ß_x001C_ê³@¿\_x0006__x0006_óÚ²@Øâ^~rW³@_x0005_ÁÏ$YÎ³@_x001B_dU×i³@Ïð§{´@_x0006_¹_x0006_³@°ú²_x000D__x0015_´@_x000E_óÕ-«/²@ÈA¶f7R²@O7¡êHµ@Í¨_x001F___x0003_³@B:_x0002_zJ«³@ÏJÀ¬_x001F_´@_x000C_5ÂÒ£´@fv÷_x0011_mC´@à_x0012_êöÉB³@â_x0016_Öý_x0002__x0004_Àz´@®Y¦Ëi´@3_x0016_'ÝÕ³@_x0016_MBôÿ³@Ã2^?Ã´@/(=ïcD³@pèa%Ç²@Óä¼f2ç³@_x0015_Í_x0003_í³@´õ)¯_x0017_P³@Ç$2ó!ú³@_x0011_æQÃL³@ØÇ_x000B_Ýë²@hE_x0015_üú²@N)ßÍC_x0015_µ@Õ?éÏe³@Í_x001D_Âd8_x000E_´@ö³_x000C_Üÿ4³@Çî[wÍÃ´@ç_x0019_(è_x0018_´@]ß_x0004_ý_x0011_s³@M_x001E__x000F_sþ´@_x001B_'&amp;2¡³@_x0013_zëç!_x0008_´@µ_x0012_Â_x0001_rå³@â¼»æ²@Ñwo­K³@]E­7³@ÅAí×;D´@që-_x001A_¦´@_x0006_1@ Ï"´@qD]y9®³@_x0001__x0004_ b&amp;&lt;Û.´@©F_x001B_í_x0006_´@ZwÌ«kj²@$:Ïºú´@3"ú_x0002_ã³@´_x001A_à®²³@x¹l?¾_x001D_³@_x0001_É/®#³@bJX¶´@"aXÁÐÒ³@&amp;\WØº³@cü:~³@?Ê~p¾L´@_x0018__x0005__x000E__x0013_0³@_x001B_`E,_x0015_o³@í¾Îï©´@`ÚÑu»°´@·_x0012_WlPè²@JA¸½W_x000B_µ@Â-¾³_x001B_³@öÜ_x000B_´@7/%¡äS²@KìÞ÷Äc³@Ä_x0013__x001D__x001E_´@®êBN|´@Aèü_x001D_®³@zjO/OÔ³@0_x000F__x0003_í³@v+"Ëð³@vg$_x001C_ã³@_x000B_°A{88´@ c³_x001F__x0003__x0005_¸_x001E_µ@_x0004_ÄÊj&amp;f´@_x0001__x0003_=ß8W³@C&gt;_x0015_å¤³@¨ÓnqO´@_x001D_ëÀ\´@_x0010_,*9ÿS³@æ%ÏË³@é¦XHº¶³@µ¤3_x000F_³@_x0001_e|^è¡´@«Æ_x0013_Ñü²@Ú*_x0014_ù°;´@Õó_x0003_J´@LÆ	5û²@g_x0011_1Ø¾´@JR_x000C_oz³@ÎûLëÐo´@åýªiË³@_x0003_9Å2´@_x001E_RQ±|´@xÕ)Ì_x0002_´@w4öá_³@T³a©³@AÔcXàÎ´@!_x0018_¼ZB³@êåOÙ´@_x000B_åöÌ_x0018_´@è³Âc j´@»_x001F_Ê1zU³@_x0013_ò_x001C_È_x0003_)´@êe_x000F__x001F_³D³@_x0003__x0004_éýÙ;ú6´@Ô0N´D´@ª»H_x000D_C´@_x0010_Éè_³@^Ï_x0008_Íb´@RÛ)*p_x0014_´@´Qj&lt;¼u³@!oÙ_x0017_µ´@_x0018_wÙ«6H´@qï[&gt;Ö³@f(lÈJØ³@¤Èq­º¯³@,XX=³@w4¾Kê³@ä©e³_x0001_´@&gt;½_x0006_:åÁ´@_x0001_(_x001F_å³@B®l_x000D_³@öëOÖ/´@_x0019__x001F__x0012_?_x0012_´@ø_x0018_^Öb}³@_x0007_zyè¾i³@±Ãu_x0002_X´@_x0012_ÔfÃf&lt;´@$NXcú ³@*±Áþ²@­Zÿ"-¶³@à`©k´@wgÍ_x0018__x0001_´@õ_x0010_´z|´@¨æs öÞ²@l_x001B_¨_x0005__x0006_)K³@±yÌé³@;´_x0006_²@\ñîr;È³@_x001B_×cÀ2´@þÖ¶Ô,!µ@Sþ1%})³@9¨__x0018_Ö~´@³_x001E__x001F_By³@«ÛSd_x0012_´@Ò´GW²²@è_x0017_Z:#+³@_x001A_jÝ_´@#Aã_x0008_÷²@Lø$^ÄÔ³@_x0004_´ä_x0012_=è³@ÿ£®Þ6³@33_x0015_$à_x001D_³@ïºµº{²@Ðkñ__x0012_´@OÝ_x0014_³4S³@~7ì_x001C_³@Í©ÊMÄñ²@Ý_x0019_Ný]´@[ï_x0014_o_x0006_Ô³@xLB¤@®²@}í¤[Ë_x001A_µ@TÆ_x0003_3¡\´@B_x001B_£R_x0018_´@_x0002_çF]_x0001_´@ÉÙ_x0001_ÌS\³@8HªÖ³@_x0001__x0003__x001D_2_x000F_êy³@QQ=4yP´@ö?éq~´@"E¬ST³@¡¤áÿ´@6¿)x.´@ôF_x0016_M8´@á_x0006_¨úÉ´@üáùðò´@é¤ªT³@Íxv´@( è_x0017_`³@³úS-Ä´@_x0007_17ÛO´@m@ÂU_x001A_µ@&amp;î¯¤_x0010_´@A_x0002_}_x000F_³´@¿_x0004__x001A__x0015_ó²@ñaä8³@mÛ	½Ç³@_x0005_tÃ|³@ë©)_x0014_X³@YìA%U´@ïÝjYü´@Q%z|£_x001A_³@ûÝ-ùt¸´@Á&gt;À_x000F_×¡³@E+ÔåQµ@Ú_x000B_Ó"+i³@Èè_x001F_ð²@É6È_x0019_*h´@_ì£_x0002__x0004_Í³@²_x001A__x0001_³@çLb_x0006_Ió³@_x000B_0_x001B_1õx³@¶ò_x0005_Oo³@(¼._x000D_£¶³@_x0019_ÌT_x0017_d)³@íÉO;áb´@m_x001E_D¹R´@Yåï¹/´@ðf_x0004__x0017_ø²@Y"_x0006_wR³@B_x0011_U2v&gt;³@_x000B_ÀÞ,ZCµ@Ý/ézþ²@í5«¹³ï³@'G«çS_x0005_´@}jînO´@£?P_x0013_Ô_x0002_³@Üs¶þ¥´@ì·´®qµ@_x0003_V"ìn_x001E_´@É4_x000E_¸³@J¥t~j³@dÊÄt5³@M«l¨^n³@u|¶@G_x001D_´@k_x0015_Fhs³@á¿ò_x0008_³@±=,_x000F_´@_x0001_VÜ%Ä³@ÙÝIo³@_x0003__x0004_Æ_x000E__x0011_Ö_x000D_-³@\Ô¦íñ²³@Ðòë¤_x0001_0´@ÖÔq³@n]_x0001_à³@_x001B_¿\­³@ï'Hb³@@ÿ!Y_{³@:È_x000E_´_x000F_´@f_x0012_LE_x0004__x000B_´@bRê&lt;"´@y\á_x000E__x0001_³@UÃñîI´@Ê_x0014_Ñ·_x0002__x0017_´@t6hyÁ²@ÂÚK_x000E_Jf³@Ï?u´é³@y_x0011__x001B__x000B_Í´@VÌÑa$²´@*Ç_x000C_qÏm³@~²ê5r´@ÂÎúÍ!´@Å¥J7¹²@_x000E_._x0013_´@þÎ¾ýÔ_x0014_´@Tíý	´@·K¿Wý²@øg¦x³@obìº3´@®Ò"fÂÌ³@áI¸_x0005_çe´@'ÜÒÄ_x0002__x0004_þªµ@¯¡rÇH_x0016_´@á»iqÃø³@|_x0015_Zvp.³@'ø_x0017_à×³@p_x0004_Þ_x0008__x000F_´@ûÛ¥·_x0018_ã²@,â_x0011_E³@_x0017_LHd_x0018_ý³@=÷à&lt;V8´@b(_x0018_H{³²@3S_x0018_¦Â_x0004_³@Ô_x0018_íoÃ.´@_x0016_¿§Ú¹W´@·@fN´@nÚÝs´@J_x0003__x0005_A?º³@%_x0003_v7¹_x0005_³@Ìg|"_x000C_´@6]i±_x000F_³@®Þª³m|³@²©°yFU´@ks=K$´@jOõTÕPµ@0¯_x0008_HK´@ú9­_x0007_µ@ù_x0001_cïã³@_x0015_H_x0005_#_x0012_?µ@k]Úxö³@ÓóÂ³¾³@ôÄeÉ"#´@Ù2ÔäJ´@_x0003__x0004_ª(_x0016_0ö²@eöÎô¡Ï´@-v­4_x0002_I³@i©?\µ³@:_x000D_þx_x0011_Ý³@@«o KÚ³@ÔÕ0Ê°t³@­;t_x0006_gµ@C¹³_x0012_%µ@ð)WÙ]X´@¢[²¼Z³@âEA(ë²@1,ËãÛV³@¯óY_x0001_ÛÍ³@ó¢ê¾½³@XOrtb³@nÀM¦²e´@ö§{_x0005_ó_x001E_³@Qb:§_x0001_;´@¬_x0007_Ño³@Òñ3Â³@!úÉ,À­³@_x001A_ÑâßVç³@~«@_x0003_y3³@iC_x000E_+ú³@_x0019_¹¥_x0002__x000F_p³@p#%°³@WÌ}	Ï´@ç,_x001E_l¬â³@_x0013_%5Ö´@·ÅÝSZ´@ìön_x0003__x0004_N	³@þ_x0012_Ú4K´@"eX_x000D_F³@¦§Ó}+¢´@ÇjG_x0014_³@á_x0017_`ÿy´@³Â%A5_x0006_´@y¥ý_x0002__x0016_´@²/5Ö´@¼`²Ái_x0010_³@_x000C_çØP`_x0001_´@Äû+_x001E_{?³@{_x0005__x001B__x0013_9´@Ò_x0002_fÇ4(´@Ë4_x000E__x0008_i&gt;´@Óyh_x0019_(_x0004_´@úî,_x0014_é^´@xf½V«O´@LÚ_x001F_²(g³@^9Ìr_x001F_´@ö«@´@L8¦³@GÕ;¯7´@0HuÂ³@ü_x001D_sïí`³@¿&gt;×òò³@j{\_x0010_éá³@×,µ|³@ÙË¯_x001C_´@'_x001F_á°m³@&lt;iòÔ5£´@!õ\0¦´@_x0002__x0003_^õ_x0006__x0014_³@*_x0010_MFM_x0005_´@Zö_x0018__x001C_´W´@ÆØqÔÌ4³@ß¯&gt;_x0010_ ³@À+YqÇ´@zCè_x0004_ÆX´@ü_x0013_²î¯³@Hû¡_x0010_ß²@â kò³@_x001F_ °è1´@D#JN_x001C_µ@_yL&amp;´@¯õãy8I´@{ß_¤Kò²@Ç_x0006__x0001_{v´@ljQ4³@_x0002_Á_x001C_y´@AL_x0018__x0002_à ´@XàR_x001D_Ö³@oÑG}´@à*ãJÇ´@¶);øJ_x001E_³@êo&amp;l7³@[?ç3×´@Æ_x0006_ ôé´@Á_x001C_¼VSÍ³@Ü}0/´@Àbí{*§´@_x0019_Û, ´@ÁJý"ê_x0013_´@ÿo+£_x0001__x0002_,Ó´@©PÏ_x001B_Þ&gt;´@ý`=Ðf´@mÂ_x0019_Å´³@¿ÑÀ8³@.1:'³@~_x0007_cÞÕÔ´@¦_x0014__x0019_Cr"´@_x0003_ P!_x0008_·³@+Ñ_x000D_+o¬³@_x001D_ß_x000F_÷³@]\r~ó³@|ÒBµ@Üéþ_x0002_´@K_x0013_­xõ³@±_x0006_·\ù³@¤÷ç³@FÑ¥´@îc&amp;_x001A__x0014_N³@=¿_x001D_sôµ@¨_x0004_Z6³@°&gt;»£úø³@_x0007_^*_x0017_4²@_x0001_ùdyÒ³@¤(;«Áù²@_x0010_zÝé_x000B_µ@ûXnÀ%´@_x000F_µ;`ùu´@0_x001E_eVÓó²@Üó$¤+´@_x001F_ðJÎ´@ ¼¹´@_x0002__x0006__x0010__x0003_óQ´@Erôç$±³@¹ø_x001D_¸®=´@­&gt;Í¨Ó8¶@_x001B__x0019_ü	@°³@?æäoÕµ@è!E&lt;id³@_x0015_U&lt;{¬³@_x0013__x0017_}Ú_x001D_w³@{_x0004_NÿIµ@Z_x001B_{¸´@¨Âô:Þ²@_x0019_"Ä_x001F_©%³@'nªí*µ@¦_x0019_hµÚ³@ T~f_x0012_²@:ÃhC£û³@Ñ_x000C_Fÿ¬S´@Ú&lt;73Ô³@De?Re´@À*Ï=©ö²@V_x0001_~´_x001D_µ@¯ °Bµ@_x0007_$ÚØ×h´@³_x0005_Úé_x0006_¦³@ûSO_x0012_´@¼d°_x0010_³@ù|çì·Ê³@_x0001_V¸O´@¦;íI&lt;³@X³Çó&amp;´@ç_x0014_;F_x0001__x0002_¤_x0014_³@0ö+_x001F_³@&gt;ÝàQ_x001A_^³@ªòWáõ´@b»¤@4_x0001_µ@86´_x0019_õø³@/´Ióø´@*çô_x0012_0»³@â¾/_x0008_|X´@Ùö¬`²@&gt;_x0007__x001E_³9µ@Küt!J³@@(ýÿÞ³@*'_x001A_:¨´@_x0005_mð_x000B__x0018_´@­OqjÌµ@æ¨FN,!´@"Fâ;W³@Ë¿z¢ù³@0ÌS_x001A_»i´@_x001B_Ù¨6iõ²@EanRb³@Â)	.l³@)°D=(.³@ìÝö*´@r2JÀ²@*H6_x0006_´@&lt;³BAeC³@_x0015__x0001__x0001_´ñ´@ËãWþÓ³@Æ¶À9?´@)¦û¢éK´@_x0001__x0002__x001D_I´¯¡ô³@ä?Ãxvp³@ï¨oû*J´@Ïþ¹JÍ²@§®&gt;ESÇ²@2'¥ü_x001F_´@0h°_x001D_í@³@_x0012_å#Éìü³@IÆ"¿_x0007_´@i_x0008_Íaß²@_x0019_Sú³@^P;_x0008_Äþ³@&amp;ÀÂ²@Eh_x000E_o¡´@L«éZ´@;QKà@´@5Ajã;µ@hÅH_x0006_ÐÏ³@=#±d´@ZÉýñp%µ@_x0008_&gt;_x001D_3P`´@Ñ_x0017_W|K_x000F_µ@qKÚ_x0003_´@\_x001A_;_x0002_1óµ@NwÉsE´@¢)®hµ³@·¬ã0Ë³@¶?ÿ*´@_x0002_Ç°_x0015__x000F_µ@_x001B_ÌÇ×çø²@N_x000C_!Êã´@EY$	_x0001__x0002_"³@ª¡g2º¾´@Q»à_x0011_8w´@þÓ8ë+º³@àõy³@ýws6,d´@}ö_x0018_~&gt;³@ÙªLEr³@Ê[J}ÃG´@ÉEäjÏþ³@ðØ;ÏÇ³@,Å»Ã-´@_x000C_òÎLL´@DÿVº2´@PDw¨ko³@q9ªfy_x000F_³@/Éë_x0007__x0014_²³@xbÓ3XÛ²@:Î¹aÞ³@Ùu_x001F_ôè³@Æy9_x0002_g³@wrÎ_x0011_³@4µâ_x000F_Ï´@¸_x001B_Ã_x0013_´@q'½£t´@_x001E__x001A_È_x001F__x000C_´@#Ð õ²@h¶Ráá³@B·)J_x0019_´@X_x001C__x000F_ð&gt;³@_x0012_¶Â¬³@øËÂìEZ³@_x0001__x0003__x0017_´½È´@ß_x001A_ÿ&amp;!µ@_a¯P°³@Ø³¸øl´@ÊiøE×3´@IYð_x0015_¥(³@_x0014_ÄþÏ_x001F_µ@´À_x0002_ê_x0007_p´@Ñª_x0018_¨´@Lm_x0003_?+µ@17X_x0018_&lt;´@b_x001E_¥Ñ/U´@¹NoOt²@ÉþoÉÌá´@á&amp;Q@s]´@èÐÁuß_x0016_´@xnÒjX³@x_x0018_îo(K´@Yð_x0007_È]3µ@Ymá ³@?ñ¿Õ_x001C__x0003_´@ñÔ»³@¢P_x0014_UØv´@òÂp¿_x0012_´@)s¶_x001D_Â´@Â/g³ÿ²@_x0014_´è_x000F_u´@º_x0001_¸7_x0015_Æ²@¨Wm¶õ_x0013_´@/å_x001C_hÕ³@ÄÃ´gC´@@,PÀ_x0002__x0003_xÔ³@J?IÌ³@_x001B_´ê2â³@Ö,nTÿ²@;le%_x0001_²@.HÅ_x0016_Ø_x0017_´@,_x0008_ ÕÕ²@R5_x000D_ì_x001C_Ã³@±_x0007_!dS´@êlQîö1´@¯_x0011_:É´@Né²|S³@¢½N_x0005_Z´@ÅP_x000D_DS³@¸O×´_x0004_´@×_x001F_'@V³@U?D_x001A__x0004_S´@%	qÈbÑ³@âFÉý,I´@KÆ,}´@µÇÂ¾ì³@ÅöNºa´@_x0011_ óº_x0014_þ³@íTOº´@Ñ%¼_x001A_uË³@­ro¼_x000E_´@|t_x0007_6±M³@º_x0005_|@Åê´@i_x001E_u¡Á_x0003_³@+4Pt_x0001_®´@9Çk¿³@«qkÆ9³@_x0001__x0002_ÐÉÊ%½)´@b«ì4dq´@Û_x0017_]¶J´@¾ëMñ`Ê³@'»·0³@5_x0008_·"³@_x0007_Hý×_x001F_´@Ó¯a_x0004_É³@iòhµ³@øØ÷eTÑ´@Ó?zpç_x0012_´@_x0014_ç¼7³@_x0014_d*Q¬6´@_x000E_¹ ;&amp;F´@97`_x000C_´@]à Ùr³@Mæ?_x001E_"÷´@\ß		Ú³@´Y/&amp;uê³@·X=]&amp;´@Q)[î{´@{ÕÝ¤g³@ÅÖ¾_x000D_QW´@_x0004_Ï	Ûü_x0013_³@¤&lt;2è[^³@RðØ»³@Ù[÷ì§«²@­S_x0003_\´@ª§ÄCà³@iïAó4¹´@_x0019_QËoI´@ôJZË_x0003__x0004_¥{´@ò()£:F³@¾ÉK`e´@]q¬_x0006_³@_x0002_+xþ0«´@ýy2_x000E__x0017_´@ª._x0019_3°´@c9ÄB_x000B_µ@_x0005_+Ã¸È³@íKÇé=´@ _x000B__x000E__x000E__x000C_h´@ôm5dA_x0011_µ@ý_x0011_&amp;Wÿ²@ÄÂs¥@³@¦I)¯,´@£Q)3,´@©{ïmd³@._x001B_èT^³@.ÂÂ=_x0005_³@Ûå~ëMµ@ÚpO½Å³@½íÙwU_x000D_³@ÔJÎ_x0001_|³@_x0001_?ä&amp;;_x0017_´@©úRuå³@cmâÇ\°³@ÇåqÛå´@*u_x0018_m¤S´@»Ñ¥¬í³@_x001B_²Î_x000B_¡Ê³@Vù m®³@;`ÓzE´@_x0005__x000C_\ÉÁ^_x000D_¸´@¸2©	øA³@à_x0003__x000C_$%è³@Ë«r§³@ºÉ_x001E_}Á³@_x001D_,-_x0010_¹³@_x000B_ÖwÑæ´@ÿ_x0016__x001D_ø³@Q÷7Ü³@ÔåQ)~´@5©á$Ø_x0019_µ@½_x0002_o_x0003_m´@çïô°¯p³@&lt;j,ÕwÊ³@³3æÎ¶h´@ýÀsm½:´@_x0005_fA_x0012_´@¨6¶÷r¶²@Áx_x0015_O³@·,ÈÞ_x0001_`´@x_x0001_ï]U³@_]¸_x0007_Ü²@_x0006_¨ÄkÕ]³@^Vò¸N_x000E_´@5kpéjt´@-Pp_x0004_Ý¤³@Ke2 ³@mûå_x0010_i°³@_x0008_EºV_x0002_´@YÍÑ_x000F_ô³@V]Mpse³@n_x001C_Z/_x0001__x0005_ëò³@_x0010_å²Ú/´@È8w$ü´@U`X]8´@è_x000D_è §S´@dØ¤øØÒ³@h¿|Û}³@Q¥_x001C_Fó´@_x0016_ÿì_x0016_-(´@[b?xR=³@Ý_x000E_K_x0018_¯_x0004_³@_x0011_®C_x0007_å_x001E_´@'_x000F_j¼ª´@_x0011_R_x0003_Ê³@ªË¨ÉÓ²@å_rÏ¤O²@Ùì_x0011_ÊúK³@&gt;6_x000F_Pô²@I¿: ²@lª_x0014_ù¦³@_x001A_5«±ù¯³@ãi_x0002_ Z¼´@9_x000F_'Ý¼³@s_x000C__x0007_¨k³@kr_x0006_f³@ò^ðÌEµ@ÏO_x000E_	?ª³@ÓZ@i²@IÓuÑÉ´@_x001F__x0011_{æÿ´@&lt;ùIf2³@BÜ¯ã´@_x0001__x0004_mFY±Ç¢³@qq3_x000F_¥³@l8?ê?C³@Î_x0011_ø/è´@b»MÛc÷²@u¼áÏ$ý´@_x0003_§þ_x000B_Um³@_x001F_$¯&gt;Åx³@_x0017__x0010_Q&amp;ìï´@Þ«·Î;Æ³@eîÂÏc´@0«_x0002_ì1´@~yÏ®©á³@ènäø9³@î3×T_x0014_¬²@ìgõWµ@7Éî_x0019_g©³@SôÁ·¼´@ÂÉ¸¬³@_x0005_?	ðu³@NO_x001D_½&gt;´@Û_x000F__x0019__x000F_Ë³@ðÜÚ\/=´@_x000D_eò3{´@»_x000F_ùl	ï³@ÿÈÜ´ý³@W-æ·´@,_x0001_&amp;Æ¥±@2H?BÊ#´@dÂ__x0006_º´@¡_x0014_9Å4|³@}Uã_x0002__x0003__x0004_½µ@uwUÔ¢´@°P_x001C_âú´@÷_x001C_e_x0005_ìf´@Õ©$ëUX´@Cd´wÊ³@vÝ1_x0012_,³@ÀF.öv³@»ÿ¥yñÅ³@½&lt;_x0016_`&lt;4´@_x001C_¥_x0006_{_x0014_%µ@ÕO_x0008_F'3´@ _x001E_Væ$³@¦ÈRÎ:j´@D¼ðqIA´@_x000D__x0004_)´@É³_BÃd³@ÂHñ­Ùÿ³@ÒwoÑÌ³@ÙDºbu²@_x000E_ú]_x000E_´@y¥ïÆêÂ³@?Ö_x000E__x001C_+í³@_x0001_¤w_x000B_µ@_x001F_ÛzeëÑ³@z_x0004_ 	3.´@|9_x000D_åF²@p¢d=×ù´@o&amp;hPæ³@ÔW46so´@VÞ7_x0002_ïJ´@_x000B_"»jÊg²@_x0001__x0004_ÃeíÁ´@)_x000C__x0002_,³@_x001D__x0019_¬U¡f³@v÷(yX8³@_x001A_ü£_x0011_µ@­_x0011__x0003_QÊ`´@ _x000D__x001F_¸}³@_x0015_Ùçry´@e_x001C_ÈRi_x001E_´@Và_x0002_M´@&lt;÷µâ\ú²@6W×_x001C__x0002_´@ÏRzeÙÀ³@­¸ªý#ñ²@C_x0014_²á,{´@ÖEsÎ¶C³@S*'_x0016_Þ³@®Ò¯&gt;9ä²@íµÊ_x000D_q´@è¶Q0é³@·_x000B_ê¾9²@éæM_x000E__x001A_´@¼_x0007_à¥ð#³@îm_x000F_´¸Å³@§³/+Ü´@­V%OÁÏ³@0¼9KOÎ³@_x0001_ü´@QÚ_x0003__x0011__x001F_J³@X_x000C_èµWµ@mõ_x0017_4_x0006_y³@èêá_x0001__x0003_Å@´@*_x0019_ï"_x0013_´@?Üîcô³@Çù_x001A_µ@Ä¤_x001A_ëLH³@_x000D_q_x0017_¤´a³@ÝvÉ_x0015_Ðy´@oeÇ¢G´@|Ò(u_x0017_´@R¡Âg£´@_Ðß_x001F_o³@?_x0010_WÌUØ³@âx»_x000F_æ¬´@k_x0011_Y8²³@	)äFS³@_x0011__x0006_¦fßí³@¨3ê³@&lt;?¢_x0001_ÿ³@ÇÓp ¸(´@E_x001E_D~æ³@ØÁ³¤'6³@_x000C_©;Àâ´@9s_qå²@ÿ#n?§³@î_x001D_2_x000E_ÿ!´@Y_x0012_yÎ_x001E_Û´@eYËx_x0019_´@(¶E¡»L´@_x0002_Ö_x001A_±g·´@4Y_x0005_`NÛ´@e6¦6Þv³@#÷dZY³@</t>
  </si>
  <si>
    <t>88f708e2ade6a2922fd9091848d0bb2e_x0001__x0003_y{GåAt´@_x0019_ÞÁk´@_x001E_'_x0002_+Æa´@d¾ò$qu³@Øuü_x0008_c³@¬!WöÂ´@)âõï­L´@¼_x001E_÷D6U´@Y_x001B_ýì«³@_x0002_6ð_x000B_õ^´@Êf_x001C__x001D_L³@pÝÖâù³@Ç&gt;_x0015_Ùü³@{	?H{³@âÑwE³@ÏjÄxÈ´@â¼¸_x0010_-Û´@_x001F_sìO÷´@ÛTàâ³@$¸E½_x000B_´@×Ð®D8¦³@_x000E_¡zÓa´@Ò²â¦,´@ÆåMÿÜ³@QTÉ­ö²@~Á`_x0003__x0017_´@_x001C_åñYÖ³@cµO¶ÿÔ³@é1ê_x0006_³@Õ	8_x000F_e´@ö\&gt;_x0014_¼u³@%_x0013_=p_x0001__x0002_!+´@xÎÄ6´@|_x000C_½_x0014_7³@ 6.bÎ_x000B_µ@ü_x0019_Tihk´@Êö`¸a»³@/À_x000D_`¾µ@ÎÂ2µ@:Dqå²@_x001C_&lt;_x0006_µY´@7ÛjØ_x0002_¨´@GS¸_x0004_uÔ³@ô_x0018__b´@_x0003_~»¡µ_x0001_´@èâR¯³@Áó!»«ì´@ädêøÞ´@èÀ­@µ@ÐÔ_x000F_÷ ú²@Ìp2÷¿´@c¼#7_x0002_´@²i»`K³@|&amp;~Ìx³@³hËhH1³@3_x0002_jc³@W_x000F_g¨´@Ä&amp;_x0013_à9Ø²@ ®ÃÒiù²@(®gÆ×_x001E_´@X6WYH£³@	ê·_¤³@_x0016_¢_&amp;&amp;´@_x0001__x0002_¢lÌ_x000C_¾´@Â_x001A_nãü³@ö_x000C_WÀ[´@_x001B_QoW_x001A_\²@ §Jé{#´@5}&gt;*_z´@_X/K´@|#æÀ·´@_x0008_}X#'d³@R7¹_x0001_³@_x0002_k¾Õ_x0001_ú³@K{Híl_x0004_´@,_x001E_ëÜsÝ³@_Ê²#ví³@Ð'¯«ºL³@ðbrºÑO´@cg_x0013_6õ:´@_x0018_í_x001B_£Í³@ÌðØ_x0016_²W´@éÙ·3´@_x001F_î_q´@åÄó?1y´@³KVy÷³@ö¬LýzÝ³@j^ó3ü©´@ob_x000C_¬_x0013_´@·_x0015_·_x0001_´@sb¤ã³@¾_x0002_OÜ_x000D__x0013_³@pÉ9*³@öÊz¨_x0004_´@Y«Þ£_x0001__x0002_j_x0002_´@T|_x001F__x001C_×´@&amp;Å¼QE´@Ó+7=%³@ý¢¨M³@ðX àd_´@&amp;ÊX_x0017_Ãt´@ÒJfF_x0015_³@)q_x001E_©«´@_x000E_ä^Hjë³@YÎx¯³@#÷ñGþø³@ÃÓ:	ñ³@´&gt;¥"Âº³@oÞb%´@1_x0002_mëù³@x5[É_x0012_P´@C²ªJ¿;µ@T¬¢²ÖÏ³@ôØ êì²@ÐVXT^Ý³@Ð_x0012_üØ¬³@.¨A]y´@ÅK!IÛ³@_x001E__x0004_ðÍL³@- g´@à_x0001__x0003_n_x0003_µ@êÎ)_x0014_(ß´@bë_x001C_ÔPã´@£N_x000B_´³@»Y&lt;ÛW³@mÄ"Îá³@_x0001__x0003_ðÓøB_x000B_i´@_x001C_] 	ß³@Ý$icÎ³@_x0015__x0011_zû)³@?K_x000D_ÒF9³@gV·F\¿³@ÊN_x0002_ý\q³@7Üú©üã³@ü{F_x000E_¾ì³@ô_x0007_÷ã*_x0014_³@Xý_x0015__x0011_¹&amp;´@_x0013_îÒSÊÇ³@0oÑ³Î½²@_x001D__x000D__x000D_È_x0006_´@r_x001D_üÍáÜ³@_x001B_È_x0005_Üi_x001E_´@	!ó_x0003_¿3´@x¦#È³³@X~@E_x0018_ô³@&lt;ÿV³@Ò±_x000D__x000E_«´@îÕk]K³@äj_x000F_A·¦³@^d­_x0019_³@]_x0008_Ý_x0016_&gt;³@×|pøÌH´@|_x000C__òùÑ³@ÿYÿO_x0002_´@N¼Ê³@ñ¿å_x001C_õ-´@¥%S´@_x001A_vÒò_x0002__x0003_Û!´@åèz´@iæé_x000E__x0017_.´@$_x000D_tRP¡³@Vcjë÷_x000D_´@~"Á_x0017_Ô³@¤Þ_x0007_¦ð³@zðE:«²@¦ÌP8"³@u;)³@Yö!%g³@;¼Oµ_´@22ôèÆ´@¹_x0019_g_x0008_PR´@­üÇWÊ±³@_x001D_¬kÉ_x000D_´@Öê¨äÍ²@6ÍZ?w(´@{ð]Z_x001D__x001F_³@5âÂ/	$²@hÛ_x001D__x000C_ëÒ´@\(Ey±³@&lt;aìxV³@Ï/~ÌÅ½³@á @sô³@]_x001F_Þ!öÔ²@_x0015_pÉ³@Õj§_x0014_~´@újíb+´@º_x000B_ÉiíT³@¤_x0008_ûÃ,´@_x0005_Â_x0001_%_x0006_g´@_x0003__x000D_tI«|³@õå8Fu ´@_x001F_Ôª³@Ù_x000C_7Â_x0008_³@&gt;_x0014__x0001_:á_x001B_´@æ{Ó¿u³@6Ã_x0005_n´@fnùÍz²@òâ¿ã*´@Ý¦'ÂA_x0006_µ@Ox³/´@êÊOº7³@#_x0007_èE+T³@Y -_x001A_½³@F_x0013_ÚDO[´@K¾´_x000C_\´@ð¶eÙ_x001D_Kµ@x®'ü¨_x001E_³@9+,	/F³@Ý®_x0018_a,´@!_:_x0001_Æ³@2ÆªÔÐ³@Hã±Ù:³@¹_x0014_]6k_x0002_´@_x000F_ôw_x0004_´@ÿ\nU´@¥´X_x000F_Z³@3s_x001F_ú_x000B_²@&lt;WUw4V´@Z	ÊÿaE´@R¨_x0012_³@ûä½_x0013__x0004__x0005_4´@_x0013_p*»Oo´@vë-_x000D_Ù³@o«èô¹&lt;³@9¨²( µ@½ú-¨²´@ÏÇæÕ¼$³@D_x000E_Ý¨_x0002__x0006_´@JÕ_ä³@Ò_x001E_GÕTÒ´@òSZS_á³@_x0011_$`Æ4µ@~ÕäÊHN´@}Yè?ìm¶@_x000C_&gt;¡Ôoï´@û1s_x0001_µ@åü_x0003_÷ÐÐµ@_x0003__x000D_Ë9_x000C_À³@_x000D_LæÝÛú´@ñ#Vw_x0002_ ´@)+$Ð-¬µ@_x001E_Mz|þ³@ØàSi_x0018_P´@$ïãä¶´@_x0018__x000C_ù¨t°´@ÿ_x0019_D´_x0012_µ@Xøâ_x0018_Õµ@D¤1_x001B_´@EõS_x0006_Ë¿´@Â11oL"³@£²Ñf´@µÚT¸ÂVµ@89?Nk_x001A_i´@©mèH&lt;£´@êÃ:Â_x0014_û´@`[%	$´@_x0001__x0004_88_x0002__x0004_88_x0003__x0004_88_x0004__x0004_88_x0005__x0004_88_x0006__x0004_88_x0007__x0004_88_x0008__x0004_88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0005_w_x0004__x0001__x0001_x_x0004__x0001__x0001_y_x0004__x0001__x0001_z_x0004__x0001__x0001_{_x0004__x0001__x0001_|_x0004__x0001__x0001_}_x0004__x0001__x0001_~_x0004__x0001__x0001__x0004__x0001__x0001__x0004__x0001__x0001_Z¾p½âóµ@+Ç«ÎPµ@¡ðµ3_x0010_µ@ìGÅÓ\l³@_x001A_pd±Çµ@g#_x0016__x000D_gÈ´@BÓ°±;µ@#É_x000D_rÍ_x0013_µ@)_x0003_¯K©´@_x0005_Ì:Ü_x0012_Þ´@_x000B_?ã0lµ@´r¿ÓcL´@_x001C_WÍöJdµ@:Y&amp;üâµ@_x0002_?Ýr!¶@p_x0011_¡ÜÒµ@lEjZx~µ@Í6ISµ@è_x0017_æ}4¨µ@-G%÷µ@_x001B_¶ùÏ_x0013_å´@_x0008_Ì÷MZµ@À0Ýkµ@vU­H_x000C_´@~V&gt;õÇµ@	EÚ²µ@&gt;g5_x0001__x0003_­×³@ïç_x0011_¥½Qµ@hj_x0019__x0018_´@MG¤µ@b;Fz"´@è6CÆí4¶@_x001E_iêG\´@ê=Q7z_x0006_¶@ÌÐ_x0010_Û´@µ¤AFd´@n#4U´@n6¦_x0011_v´@_x0008_J©S_x001C_µ@_x0014_ì_x0013__x0008_Ü5µ@+q§í_x0015__x0015_µ@î¿ÆÊ#«µ@O¿æE_x001D_´@Bshäµ@ÊºÑ_x0013_D_x000E_µ@_x001E_GØ÷aµ@_x0013_ùhó_x0017_µ@_x0008_@é«ºkµ@3¢fe½´@@_x0015_ñÐµ@_x0011_½±_x001E_µ@Ð×³/T´@ÂFÌ§£#¶@ú_x0002_Æ¸oµ@ÂØ$¿N³@Z_x0002_M§hâ´@d#²¯¢´@²_x0014_ §ã´@_x0002__x0004__x001D__x001B_¶]¤´@ï©Êì~µ@³gAp_x000D_ü³@ÂÑ[ç´@²Åh,ü´@ª_x0010_ý+bì³@4*¤³@_x000E_[[_x0011_Â´@Z®¾$h¶@çÃ±¥¥´@_x0001_ J ]Wµ@ÒëÐÃÄ´@¬_x0011_»@Z´@Ë}_x0003__x001D__x0002_µ@îÌWj_x000B_à³@x¦° È_x000C_µ@_x0013_ _x0018_Gà«´@;b´@Yÿÿº®´@eZÇê_x0014_´@,¯¯`Éµ@ÉÉ|;ÎÁµ@*Ì¾´@_x0001__x000F_âE µ@è§¨âÚ³@Ý(E½å³@_x0014_&lt;$U[¶@ë¢X}Æ³@^Tr_x0012_Ö³@¾iUÈsµ@õ@VÉ6´@¨P_x0002__x0005_Ìc´@¡Quñóµ@&amp;Û_x001C_HéÆ´@0¡	j´@@±hÕ'i´@=_x000B_ !µ@b,¶Í*_x0003_µ@M×UÀÞEµ@¡_x0014__x0019_=^_x0017_µ@Á_x0007_bg¶À´@¥sP_x0004_µ@¨pÍG´@èUI2ã²´@Ù_x0006_³´{µ@._x0014_I_x0017_µ@}'X/Ó9¶@tåÀ«ïµ@æá£¨©¶@8ôTz²µ@Ä¤ÛXh9¶@_x000B__x000C_mô%´@_x0006_ößë´@iôý¿~µ@®@-Nµ@,ßæ¶Ñ´@1_x0017_­Dh³@ _x0004_þ(_x0001_´@ô;Í+mª´@áÙAéQµ@MbQ±óÛµ@­î_x000D_Hüò´@P:uE´@_x0001__x0005_`ë#´@D'J_x0010_&gt;¶@_"_x001D_Di]µ@°_x0004_µèf§´@Æ*Ä©5þ´@ÓÜä_x000C_j²@_x001A_$¹uÆ¶@`±¿ µ@_x0002__x000F_¢«_x0006_µ@l_x001D__x000E_Ñ3«´@:ûï3`´@ô¯O_x001C_\O´@ÊZ.Ð_x0011_#´@êïL®^_x001C_µ@wy_x0015_^ú´@Â¶%à¿@µ@Rì_x0003_»3¶@x_x001E__x000C_z´@ØÜN²9f³@räXFcÃ´@¼v_x0014_QÎµ@iN_x0005_eîµ@ö®*¥³@Î^_x0012_åiµ@g\è_x0011_Â#µ@FÕÏD_x000B_µ@PÕ¡?aµ@QéÏ._x001D_p´@_x000F_«Ð_x0013_E³@P=ûG¹J´@_x0015_of§Åµ@'_x000B_ö_x0001__x0002_7µ@-ß_x000C_¥Ð_x0013_¶@jwWræµ´@/+P_x000B_Fµ@[ÇBõ_x000C_w´@¢Ï_x001F__x0017_r´@öUÌ¸þUµ@{)ø_x0018_Øµ@Ü/-Üü´@Qz¹­3´@d7C=³µ@m_x001D_g´@_x0012_f_x000E_0GCµ@½S)´@NÐÆ_x000D_²´@c_x000B_·íÃ´@[òz÷_x000D_µ@ÄÚ^yáh´@AR _x0001_Ñ³@°o*U£µ@/_x0012__x0004_¦5µ@_x0018_à¼7Mµ@ÿ_x0003_lfjÞµ@Ëú1ãÊ´@_x000E_«óTWµ@¾éo RÍµ@ ¥a¤éO´@v_x001B__x0003_ã·`´@gßf´@uf«µ@ÁGFÆ*µ@_x0003_eÊ½´@_x0002__x0003_%`lºµ@¬n%üC´@U°_x0006_×Ò¤´@öÀÊÍ·³@_x0001_ÙW¤8¶@%N&amp;dkÀµ@__x001E__x000C__x0006_\µ@ðªÙVäÜ´@ÕCu&gt;µ@´ðX!r_x000B_µ@0½è¿_x0013_ê´@_x0003_érL¿´@zÃ¥0ò´@òG{Ó\µ@­«(¢_x0011_¶@P¸A_x0016_Ð´@r"b_x001C_kHµ@¸}_x0013_q_x001C_¸µ@_x0019_íG¢`&gt;´@&lt;JrÑ´@è8_x0016_,¯%´@%_x0017_&gt;pÎµ@©Lë@?µ@|ßJ&gt;Ó´@_x0001_Ö­ß_x000E_`´@Ix»mñ³@gìãX²´@&amp;µeþü´@DÍeüq´@AÖçÓ_x0005_µ@çHE¬ð¸µ@1í@¶_x0003__x0007_ì4µ@÷Ðö¯Cµ@_x0007__x0012_C_x0010_x_x0004_µ@{\âõ_x001D_´@_x000C_2Gy¡´@Kã)Í=µ@=µ÷gÄìµ@×«´¬¨O¶@	¼_x0005_H¶@)÷­TZµ@½XHZ_x0008_µ@\N_x001A_«$9µ@'qÉÒ³@ú×&amp;´ìø´@A¸D_x0018_Ûý´@?_x0003_çÑµ@[.¶´@GìÇ*Ø´@êêâ_x0001_Ó@µ@6&lt;ÿsåµ@Úv_x0018_¨Úµ@ªù²´@#=3	¾µ@ùB/½ú´@¢¯_x0002__x001F_õÎ´@#iú*_x001A_µ@ç`lõ¤|´@C+_x0006_ÐÅ´@Ö&gt;å+£_x001C_µ@h¦Ë_x0012_-´@¹`g§_x001D_¶@_x0019_Ô_x0011_f_x001D_´@_x0005__x000C__x0017_*=i&amp;h´@Vý_x0003_ç¾ùµ@Ð_x0011_AêTì´@ß»_x001A_*»a´@Bù_x0007_Î_x0008_-µ@¯0_x0003_BÝ©´@_x0007__x0004__x0001_¥ë+µ@µ@_x0016_z4U³@_x0005__x0002_Ã)_x0006_*µ@Ç^³ÝÑ7µ@)ùö½ú´@N."U5`´@	ÊÑ¤ÞRµ@O_x0015__x000D_@©Ò¶@ahµ"j´@8_x000D_@l´@_x000B_¬Ãdfµ@S Z¹xÍµ@R¬_x000C_ÓNÏµ@¨'iMÙOµ@ÔÑ_x0011_µB_x001E_µ@¶R+_x001A_gµ@'¶tð_x001C_´@¼'Ü_x000F_±´³@pIx_x0007__x0016_µ@`!JOÊ#µ@'_x0017_3#e_x0003_µ@I_x0015_ÿ%eµ@MÈÛ7_x0008_.´@Ùr0?/aµ@#Øõß_x0004_µ@câ¥¨_x0001__x0002_2F´@_x0018__x0007__x001B__x0001__x0019_'µ@¬qÿ%¡®´@ö@õ$î$µ@ÞÐ_x0017__x0010_Ð´@¬ïØ_ô´@Zi7&gt;_x001E_5µ@_x0005_ê_x001C_Ø_x0018_µ@³¿LÖ²´@W­!-µ@o0_x0016_Ç_x001D__x0019_µ@ùa´_x0016_Xµ@Ò¤ÊÝKóµ@y«ºMðp´@_x001B_Dî°cè´@¡ÜÅûpI¶@ÝÐïl¼´@/"\qµ@&lt; ®n»³@JoU+|³@~_x000B_T6eµ@IWÒ_x000F_×`µ@y_x000F_&lt;ý(´@°%´2vs¶@Ö_x0010_&amp;a_x0016_cµ@YQeñÏpµ@×_x001E__x0016_%¶@¯15Aº´@¿qf_x0016_µ@ý_x0006_-_x0015__x0019_µ@¨i%ÐPµ@WÙ¨â³@_x0001__x0003_&lt;_x0011_)¬"¶@ù/2V_x0011_¶@[ÃªÏ´éµ@rVZ¡[´@Ü£¬¤]µ@ G7ów´@_x0010__x001C_ÛÛ(	µ@l_x0014_@þ´@Ðät©_x0014_³@0§!Ú¥³@`_x001A_]jµ@Úë[5È´@_x001B_ê;_x0015_´@YÚ_=_x0015_µ@&amp;_x001D_nÙô_x0017_µ@íÈ[V_x000C_¿µ@)$ñg_x0002_´@_x001E_j_x0017_5_x0008_µ@¨ª8£=·µ@¶7r_x000E_Ï_x0019_µ@vê¿_x000E_ò©µ@àå;_x0005_þ´@ÏkòÁ´@yi;	=µ@p_x001E_2¸_x0013__´@£/Ò_x0018_%*µ@@_x0007_ñÝS´@ 9Åb_x0003_´@Ù×­Á0ï´@_x0008__x0013__x0004_±_x000F_Ú´@_x001E_(}6P´@g1_x0005__x0001__x0004__x0004__x0002_´@ÈÆï_x0002_´@hjö,²¶@ê´|Z!µ@x/¼Sgæ³@ÔìF@µ@®Â	¤p&amp;¶@þºÝXµ@¸µîzµ@d¹.rý´@Çµ_x0001__x0008_µ@åV±@Rµ@_x0010_%_x001F_Oµ@_x0017_f×Ñ_x0010_®µ@Á_x0011_ÿ	_x001A_¬´@_x0017_-_x0007__x0004_v´@hóÞ7Íà´@åæéüÛ´@"Ý!mµ@1l.tXª´@q¾y$X$µ@`èÝmµ@in¼Õó´@z_x001F_ëÃW´@1_x0014__x000C_ßÊ´@Eý&gt;%½´@&lt;·Òõ_x0008_¸´@¯é_x0016_yXå´@_x000F__x0015_K_x0017_ÿ´@¤zµà9´@ðÖ=YÆ_x0003_·@Í_x0004__x000B__x001D_0µ@_x0002__x0004_¢]&lt;_x0001_F0µ@_x0018__à_x0019_oµ@rVÂ_x001C_O8¶@výjÑé-´@p È_x0007_­´@®³_x0003__x000B__x0001_k´@}qµPç´@h4åØµ@×_x000B_ÛÄ_x001D_µ@z&lt;(Ø/µ@MSã_x0013_ó!µ@_x000E_?åÅ´@ø_x0014_l#Ãµ@}½¢_x0010__x0003_Ú´@jªâ';_x000F_´@¾À8ë_x0001_&amp;µ@uÝ:(mÿµ@åOf8Ê_x0007_¶@tïÜ½´@_x0001__x0018_Sqúqµ@Î*¦úü´@_x001F_ç/¸_x0008_´@¤Rl-µ@®¸l_x0003_&gt;_x000E_´@åM&gt;_x001B_¨´@E_x0002_êBN_x0017_µ@WíÙ¨§Y´@$w-_x0002_J'¶@å¹XÐ»j´@çl{µ@û&gt;¤U´@ºàµ_x0001__x0005_Û3´@¥ÓÕ"_µ@_x001A_L_x0004__x001E_dµ@O Ñ5 µ@Ó_x0010_z5]µ@®¿~×u_x0001_¶@lK¼ì[µ@ÒåÔEA´@lýá_x000C_Ýù³@Ô_x0007_	èû@µ@Lº_x001E_#¶@_x0002_¢yÅzÛ´@_x0005_?oé³@ûí8¨ý´@dÇ¸_x000D_¤´@_x0004__x0012_VÞ_x0004_R³@õJ¸Ð~7µ@ó¤@_x000F__x0017_¶@Â/[Ê{Ø´@ÑüV~®m´@µÇaà=´@TTlµ@Q8UªYµ@[N7C´@2©p0h»µ@1døU!µ@ÆÏq­Aµ@«$$¥÷´@wuä+¨;´@[&amp;0E³@Ý4Áh_x0003_Ò´@2w_x0014__x0003__x0016_¨´@_x0004__x0006__x0008_,ßHL_x0003_´@rleÛ.µ@§þÎ_x0012_µ@f±³´@_x0001_ÊÜ&amp;,$¶@VpµýeV´@ X_x0002_ìú×´@@_x0011_Û´þÂ´@ê_x0004_x{÷y´@UD½_x0019_µ@¡õ_x0008_ªÅµ@ÝX×=£¼´@E~â'8µ@ÖúÒñ_Ä´@Ò_x000D_*ÈÑÒ³@NÐ_x001C_0vµ@ðÈ5rµ@×J´Ô,µ@5KO¼0Zµ@ë_x000F_AQ_x0014_´@­ðÿÇ´@K_x0008_Y1£ñ³@_x001D_8zm2´@f_Ô´@ÏùÃÎ_w´@Kê*_x0005_Há´@¼v©@_x000E_Ê³@_YÀµ@(±Ê_x0019_i:µ@RÐß_x0014_y_x0010_µ@LL[f&lt;¶@X_x001A_á_x0001__x0007_ _x0018_µ@ú¿øÚ8µ@îV¯ª_ô´@_x0012_å¿sú´@¹çê©_x001D_µ@(P,}_x0016_º´@î_x001D_g¶´@Òÿ_x000B_«µ@Tk¢ù_x000F_µ@B¢Wv_x000D_µ@½¸&amp;µ@oÍû_x0015_©µ@P¬ébµ@^´_x000C_ùÑ)µ@_x0007_ãï_x001C_2µ@'Ry+¿ã´@À×á¨ä®µ@·_x0008_¿K#[¶@Éº¯¶_x001B_v¶@,·_x001C_ü@_x0008_µ@ÚíÊ!C_x0011_µ@@Ý_x0002__x0003_¯_x0006_µ@ç\ÚLL³@E«%¸Kµ@òYï_x0007_|¹³@¦pÑcàÝ³@fºí{´@_x0017_`°O8µ@\Ç£%µ@_x0004__x0005__x0011_ÊLvµ@î¡aò©+´@¨&lt;Ç_0Aµ@_x0001__x0002__x000F_~Ò4Âµ@oÒäí$à´@æ¥Ö§³@ÑmÂ_x001E_ôk´@q&amp;_x0019_  eµ@á_x001D_E´@ñ_x0016_Ì°Ûµ@Lò¶ÐöÅ´@,(m_x001D_|µ@md_x001F_e_x0014_µ@EÎÍnié´@_x000F_KqÈ´@c_x0016_k_x0004_kàµ@8ov×ô´@6eÿ´@Æòþ`C_x0008_µ@Y8xéÞ=´@ÖE_x001A_º´@­KÁTµ@Ï¤`_x0002_´@	2¾^8Ô³@_x000E_~Õ1Ò´@s xmC´@âW\nAÆ´@cüç£µ@²_x0001__x001D_ödµ@¸ína/µ@ÆÕæ!UU¶@üu?£|µ@òà÷Ç³@ã&gt;BK³@Ðô·_x0001__x0002_zµ@M÷_x0016__x0001__x0003_µ@JîN6Ù¬´@ZÆ2£ið´@º_x0018_Àô¬µ@ÛæOCZ´@ºYöãà´@_x001A_ä¿_x0016_Ï¶@¤_x0002_0_x0008_.µ@¬ý§ZGí³@`HÆúò.´@£tÛ_x0016_µ@CjB×_x001D_#µ@Ap]! ¶@ÛlÎ_x0013_%¶@_x0014_:_x001D__x0007_O´@Ý!Ã_x001A_m´@wñ¼+­_x0018_µ@Q0øò_x0012_´@ÃPÃOöç´@ûpÅÀ¶@VÏ (_x0004_µ@±ÀmÈ³@cAí_x0001_zD´@4×æÙ-tµ@9&gt;UyÖµ@C&lt;îîÊ×´@uåÂÌ´@d[«µ@!	3akµ@µMûT;Îµ@$×~H'µ´@_x0001__x0005_³aìØÜ£³@»_x0019_Z_x0006_¶³@_x0006_P_x0007_¤_x000F_µ@Øå»_x0005_¨M´@g®_x001E_,_x000D_È´@¤V_x000F_Î)µ@sNû½¬´@_x0007_? ´@Úéi}/°´@ð_x0015_aY´@üÚA´þø³@Î÷O9á´@ø-BË$á´@_x001D_	¹_x0004_E³@´Á_x0013_e_x0007_2´@w$¯'´@_x0008_¾ÂÖm_x0002_µ@;ÎÎªµ@«_x0003_fpw´@¼~Ääo+¶@w´aJ2H´@¢oâB8´@Þg8¾Ï´@_x0001_ùýZ_x000D_´@´_x001A_(¿×ò³@ÈXÓñTH´@}35A´@&lt;îÉÈ;¶@dêÍÐÿ´@û°_x0013__x0006_Ïµ@¼DyíÐa´@+îÿ_x0003__x0006_baµ@]x½gåµ@_x0001_6óðcÁ³@ªÇ-H£ú³@ü!¢)´@ú§B_x0015_.µ@-yÏ¸"^µ@_x0006_98ééµ@U_x0007_±gÚ´´@9eÂæÍÿ´@&gt;Èx´@_x001B_¾Å_x0016_ç¾´@8_x000F_*_x001A_þRµ@Âué_x001D_Æ£µ@ãaZ¹_x000D_´@å·¶¨kµ@É¢¾_x001F__x0005_}´@Ox£_x001D_·z³@e,w	ë´@Èps¬«µ@%å_x0008__x000D_²´@ÈøËò-´@ÚmÐu_x000D_¶@}Ê&amp;"´@À_x0004_ÄØÁµ@ð/_x001F_ó_x001B_µ@_x0003_,Eu_x0002_´@Åïoµ@)÷Hmàµ@GùyÊèJµ@{²Ú°´@_x001B_ê}µ@_x0001__x0002_2úæ.ØIµ@~¬7ÜÚ´@a9_x001A_I¡ñ´@0üh»Äµ@¥_x0013_fHL_x001B_µ@Ý¥Î§_x000B_³@³êKÌw´@4GaêZz¶@æ÷zéOµ@0Ö_x001A__x0018_ã6´@6&amp;¯cµ@ìzS_x0004_å³@qÓ_x0018__x0008_´@Ú`ª_x0014_a©´@y#õîÍb´@_x001D_÷_x0017_h¬_x0005_µ@o	_x0019_±¹´@Ô=/µ@G£,Ç´@½B/^þ³@ÿÇ´~´@£»_Qªµ@Ü×Ûê¢´@æò6,Å¦µ@&lt;,H9Üµ@_x0016__x0018_?tË¤³@_x0010__x0005_Âz´@RXè_x0011_{`µ@W°ú_x0001_µ@5_x0017_k_x000E__x0005_¿µ@xÂó%¿³@âtQ_x0001__x0002_«À´@Á'0Ý3µ@¡L¬_x0017_{µ@Ì&gt;ðM_x001F__x001F_µ@CPýÔ´@[u£wI~´@V±ù=L¢´@_x000C_Xì¶Ì¦´@VKy_x0005_í_x001E_´@_x0018_JÂ´@2S£g/Æµ@¤_x0010_YÍ¹m³@¸q42µ@U_x000F__x0006_êm|´@²_x0014__x0016_Þ´@÷ºÜ_x0008__x001B_X´@=¤ïºï_x000F_¶@þÌìúµ@'c_x001C_Õq_x0011_´@_}­y"`µ@_x001E_lY}Ý´@mFJü®µ@i7ðÅØ©µ@x_x0007_¶_x000C__x000B_µ@/Y&amp;6µ@ó©ÜWËx´@!aõÎ´@Ø²¸ù´@Ð+I_x0011_Ü_x0004_µ@ 3_x0003_ÙOµ@Î³2¿v3¶@@_x0008_pæÀ¾µ@_x0001__x0002__x0004_nÚì%µ@_x001A_ÐjJ8¶@ÛW_x001A_bñ	´@_x001E_j5aNaµ@3õÕj0`µ@"1h×#µ@_x000C_ÑõÃ»|³@0y»Ã~µ@¹xäu¶³@W7¤Ù5´@'©ÉAù´@øLLÿçx´@wKD[_x0014_.µ@|5º÷{i´@¨ÅQe_x000C_´@Å½ÌÓÿ³@	9}_x0017_vº´@îßû-\µ@Ñ¾©~õ_x0013_µ@Lß_x0011_	ýÊ³@è_x0007_¤­´@Ì_x0005_)pq^µ@6ÜÏú,´@_ò_x0004_V÷Ò´@i9Ò©ÉÎ´@¯&amp;`õîyµ@¡àþ:[µ@&lt; $uû³@ùÓÝÂ0µ@©Ò¢{Z³´@o_x0010__x000C_y5¡´@AÏ']_x0001__x0002_ò2¶@?O_x0017_X¶@ûøH¢v¶@PÞ_x001E_¤þ'·@êR~_x0016_µ@Òüû©vbµ@ ¯_x001E_Cë´@,L×{¶@Å²Î©7´@È@æ)_x0008_´@_x001F_×éÒ´@¸©®_x000E_,.´@G%°«)3¶@º»ô_x0017_p´@_x0019_½_x000E__x000D_ó´@ý_x0012_²8´@.)0b{µ@ô´ðt^¹´@UóL_x0013_}´@+â¢¨Ñ´@Ê_x0014_PôÅÔµ@Ôê°Hë5µ@_x000B_ôÀ_x0012_Ä`µ@ÿv(=´@~ùX_x0019_é²´@F?ª'RLµ@ÉÍè´@×Ô¸iÐ´@0M¦ýWÓ´@¨ýuõuµ@86¿&lt;¸³@(åõö¶¢´@_x0001__x0003_Ó¯_x000B_²µ@Î&amp;ò³@ø`¸l_x0007_e´@_x000F_Þð_x0008_­^´@2ß.Èÿ³@_x0014_{&gt;øJ	µ@Æ0qM§Lµ@­¡_x001E_Èwrµ@í×_x0008_t4¡´@Ao_x0004_p/ì²@mË_x0013__x001B__x000E_Üµ@åPÖ'_x0007_´@E¥eÂ­g´@Ok&amp;5´@NßuU¸µ@¥þÃmwµ@_x001A_³½Ìk_µ@Ä*¿¼ü#´@^M_x0008_c³@_x001D__x0004_?hµ@ç_x0005_ùT_x0008_Gµ@éýÞ|t_x0002_´@U_x0005__x001D_»Çø´@íLccµ@}:RöX´@qQûd´@ô÷_x001B_ÛøØ´@º_x0018_õ¶´@Ä_x000D__x001E_´M´@_x0012_§Pß´@÷4;¾2¿µ@_x0017_$_x0002_´_x0001__x0004__x001C_Ý´@²,À_x000E_Bµ@¼pùÀiµ@dÁ¢'åß³@C1_x0008__x000F_Øë´@Ð/MÃ6´@qÈVõ_x0013_´@Å.d`%¸µ@¸ks"õ´@Cwe_x0003_aµ@_x000C_Ü»b/O´@_x0004_Ôâî½´@I±â_x001A_ó{µ@À_x0019_@ô_x0001_µ@m:ä©ßäµ@pv¯_x000E_&gt;¶@÷,0íæ÷³@LõÞ³@ÑÏ¡_x0013_a´@(½_x0001_*_x0001_¾µ@òü¶eeú³@×eúF´@_x000F_8ÜjB\´@¢¥9?´@N_x0014_mbûè´@ÛãþÝµ@ñÝ[^uµ@_x001B_kª´@Ñ&gt;Jµ@ð_x0004_ä_x0014_^_x000F_¶@Bô_x001F_0_x0002_ã´@Þ_x0002_°\_x0005_´@_x0003__x0005_ìÞf/ÿ&lt;¶@F_x0007_¯J_x0017_Oµ@'´)6¿_x0016_´@®_x0006__x001D__x001C_²¤´@´_x0019_Û°´@ÐÉ_x0004_êÄ|µ@	²_x0001_7©,´@²Ú=_x0002__x0003_¬µ@'":tµ@_x000C_«Øv_x001F_Û³@êû4Î´@éJJ}lµ@ûÍ?´@k'Ô,*´@º²ïú8©¶@ñOl_x0012_D´@^òÌ£¡´@®SêRúµ@U±_x001E_¡'µ@Er×µ@Ðp5&amp;ê³@Ç	e_x0008_ªk´@_x0001_C`í&gt;µ@è+°_x0012__x0007_µ@XCôOòÃµ@÷&gt;*e~#´@0ÕæÇÒê´@5¬¨º;1´@Í«bCµ@BRÕ_x001E__x0012_µ@o±¥àr´@_x0015_ºÏ_x0010__x0003__x0004_Íz´@½©´í³µ@ú`è_x000C_v|µ@ñ~Zß´@éGgÆ ä³@æõ_x001E_öÒµ@Û(Ö_x001A_}?µ@ÊØ¨k_x001F_µ@]áÄ´@3¨«XÔó´@)N_x001F_ª,&gt;µ@3ÓV¶¾¾µ@gÜ[©_x0018_µ@BÚºÂ³´@8ô_x0019_31:µ@O4ÝcJü´@¿Ñ©XÊ´@«çØpû_x0015_µ@@&amp;ÿ¦Ü´@70Uoh%µ@Z(Ü_x0016_ìµ@oBÑuâµ@ãä_x0002_º"¨´@ó;_x0013_²Ê´@_x001A__x0001_@µ@Õ}P¦Æ´@­þeo·µ@{_x001C_N7_x000B_´@Ïê_x0011_Øuã³@+ª _x0015_:µ@sEºk,µ@ª¬g.í_x000D_µ@_x0002__x0006_ÜcB$C´@^Gó¿4µ@°_x001F_nd®µ@pÞ»_x001A_µ@ ;&gt;ªÑ¤µ@V_x0002__x0006__x001F_6_x0019_µ@Dh1Ð´@º_x0002_õ_x001B_%÷µ@v}¾%B·µ@´cíÏìµ@Ô_x0005_ï_x000E__x0003__x001A_·@_x0004__x0001_Â2gµ@y·þ»_x0004_´@:õ0HÏµ@_x0014_&amp;ÀÎÿLµ@S+§aa_x001B_µ@Éã_x0008_îgµ@*ÿì+]µ@_x0010_X_x0016_`V8´@s_x0002_ú]~´@_x000F_Â­_x0012_0_x0001_µ@¾_x000D_87eµ@HÇ3ÄÉÓ³@_x001F_¹4knµ@_x0006_B_x000C_óíI¶@]5°tF´@×8´°¸4µ@6Ä~Ö_x000F_;´@¨_x001E_&lt;³¾´@',Á+ôX´@Tø´ïÚÆ´@êßª_x0001__x0002_éø´@4_x000D_Éiµ@?CY¬´@LÉs}µ@=çÛ_x001D__x001D_^´@ßÆO¤µ@FíäVä´@¦]o@'Í³@êÿúp¸=µ@jH½G¶@_x0008__x0007_q1_x001D_¶@_x0003_K4Ppµ@¾ß_x000F_×Æ\µ@ù¶þ¡_x0005_Î´@_x001A_=ÈIW´@kòu¦Þ´@Eµm~á²µ@ÁéÅÆ´@fW0ùl9´@Û5i_x0011_ø´@8LzÈí´@@W¶ÿ_x0001_¶@pÁÍTÊÚ´@/b_x000F_ðÒµ@1Ðr±;µ@?ÝW[8´@ÃyñBl´@%¿j!cû´@5a¼´@_x000D_&amp;41¹³@Âð%X´@_x0001_Êè_x0008_£çµ@_x0003__x0004_PuCt_x0005_¶@:c*Æî´@J)ã×$µ@§(¯/´@_x000D_ûØ÷ÍOµ@«Í.¥Ôµ´@=ÎWô+êµ@e_x0014_KNÙ&lt;´@­_x000C_¯¥Aµ@jjLb*¹´@ÇÈð$½´@ÓCÔÉ²o´@Ó¹\KQµ@Êá¶-¶@´×ö_x0005_ä³@.ZÞ_x0016_&amp;0µ@Û¥YºÁ´@á_x001A_µ_x0006_-Àµ@_x000E__x001F__x0018_gµ@béÇ_x001B_wµ@H¸»øÊµ@"0÷1¶@þB_x0001_³gµ@_x000C_zN+ëç³@Ë'1_x000C__x001F_Wµ@_x0007_nßárµ@ªt_x0017_6º µ@	&lt;ýM?ò³@-,u¯Ã©´@ÓT¶9ú³@¬òª´µ@¤Ñ_x0002_â_x0001__x0002_¯´@`Õéõ³µ@~ª_x001B__ï_x0003_µ@®¥j_x0019_:´@_x000E_Jâ_x0007_¶@¿ÊM´u³@_x001D_B:-µ@îbòó´@âÖ_x0004_úµ@­TB4#´@_x0019_ýäáx_x000C_µ@[!ÿZ´@ÿ=c¸zG´@_x000D_VûWEÓ´@_x0019__Ü½Oð´@óô®b¨1µ@Wøq_x001C_&amp;Á´@öÚ{Mµ@þ@©_x001F_´@^l_x0005__x0004__x0004__x000E_´@_x001E_Ûv·í´@Ï_x000F_Ï´@/á_¾_x0007_Úµ@EN]y´@çsé_x0018_Ý´@qÍw¸mT´@_x000E_^ÌøûÝµ@òÐÞ®µ@GE:ÁjT´@ð_x0014__x000C_jð_x0010_¶@	±¡m¦z´@*_x001D_À[_x0013_õ´@_x0002__x0006_¦2~e×´@4_x0003_,£0Û´@ØRqdTµ@$t-B_x001F_?µ@¿áñ_x001F__x0003_¶@­l:2_x0010_µ@Mxª&lt;T´@¬Ö7_x0003_±³@¹ËÈ_x0007_Â¶µ@Årì_x001B_Û/µ@çôÚÏµ@ÑIÈ¶N´@Ìo_x0013_aDµ³@RGl8=l´@Qæó\ä´@dô_x001B_îé6´@¹1hÃRµ@"wçH¾%µ@5Ì)ÉFµµ@8¥_x0015_l£_x0016_µ@L0q©_x0007_r´@_x000C__x0017_«_x0005__x0001__x001B_µ@	_x0014_ _x0017_Ã_x0004_µ@}llÙ´@¾b¨¿´@º5Â÷³@'héúo_x001D_µ@_x0003_Ó¬_x0003_Ü¡µ@â/÷{³@{a;%¸iµ@è_x001C_'¨P´@¬{_x0001__x0007_È ´@m*_ÞÄ´@!NnÑ¤Z´@h_x0004__x0019__x0015__x0003_"¶@¹,4.´@m²^tÒ­¶@üÛ#iÆlµ@$5°5_x0001_¶@}È]úz´@FÇ_x001B_ï¬_x0006_´@òI_x0006__x000D_uSµ@Æ§(_x0005_â³@ð_x0014_2ë´@²ª}ê¿­´@L_x0004_Ñw¿³@»­á|³@c_x0002__x0010__x0016_5«µ@D_Dpµ@¬é_x0016_yñ9µ@¹º¶P´@_x0004_Iöboî´@ó®_x0003_?´@¶g5Þ÷À´@_x001E_Tx´µ@._x001E_g×ê²´@Ó.®g9:µ@	Õà_x0007__x0018_¶@\º]ôø´@k¬*_x0011_´@´w_x0012_¸K´@óÉbãYµ@x¯ê¯y´@_x0002__x0004_PøáZn´@/-_x000B_Xko´@_x0013_Ê-p_x0001_´@=_x0003_J÷¸´@á$öð7û´@VúDÙÉ_x001C_´@êÇéLPo´@»Øv§å%´@8\æ#wµ@­Ý[H_x0011_Óµ@ÞSÞðÍ´@hÙ1 S_x0002_´@¯ÒYZ_x0005_µ@ûÌp¸µ@fì£}¾´@w_x000E_9g_x000B_´@9Ý§ÿjµ@cíÙ_x000D_³´@v¯Êä¶@7f¬Uµ@ÁÒ$_x001F_Úè´@_x0001_Ií´@áõ_x001A_¶´@ÖP&lt;t÷éµ@&lt;Api_x000C_Ú´@jÖM_x000F_aXµ@"_x001C_V»þ´@\!X^x¶³@%ÉYÒn´@¡×&gt;ðk»´@R{_x0016_"¾µ@¨äêm_x0001__x0003_Ezµ@Ù_x0006_àûÕ´@_x0005_i_x0019_úH8µ@c_x001E_h_x000F_EÃ¶@M_x0019_«p£´@Ñp¿R_x0015_µ@ìæÜûµ@G0fÖ´@×l·½·q´@¤Lø_x0016__x000E_m´@_x001B_²}]Oµ@_x0012_þø/x´@5tu	_x000F_ß´@eà=ï_x0015_µ@!úòÒ_x0012__x000B_µ@_x0014_Ý_x001D_v&lt;µ@Õ\x._x000E_´@{¹¢ÄI´@7_x001A_@ù´@²lÑ²Óµ@÷fÄÿ)?µ@4¡Wî_x001F_µ@iK_x0016_#(Ó³@=¼C_x0002_ÉGµ@÷¼ Ê_x0004_*¶@áv°±u-¶@Ï_x0013_­®·ì³@bNÆ_x000C_Å³@ê_x001C__x0010_&lt;@µ@_x000C__x0004_@8J´@¸²]`_µ@_x0019_7õ¶ã_x0011_µ@_x0003__x0004_~ê¦1uµ@PÙµ@|¬_x0019_U´@_x001D_¢;S$µ@vúÓf_x0002_Õµ@¢;CÒe´@l¯_x0002_xkµ@Ó;úðÇ´@E_x001F_Æÿ´@ÐÁÏ*´@_x000B_ëTtòW´@¯¶n3~Ý´@|¤hùµ´@ÐýTò®´@M£}Ü_x0014_ô´@¯âÈXµ@ë|_x0017_L¢_x001D_µ@	íÔ¡¿M´@~&gt;	_x0002_Y´@Éå	]Üµ@.6_x001E_Þ_x0006_·@!Q:ðúZ´@í_x0019__x0001_Úµ@ûq.^í³@lüF´@gü`.Dµ@wV»a_x000F_­´@æ$Ø?!¶@_x0004_·åæµ@·iµ9X´@_x0015_å¨¸ÒÁ´@È¾jö_x0002__x0004_ñ&lt;´@¿7_x0005_éU´@÷_x0007_æDµ@ù$ äv&gt;³@!#ú_x0008_¯´@[³_x001C_óEµ@ï_x0005__x0007_òµ@×X¹Ü9Ï´@b&gt;"ö_x001F_Ãµ@Û£Q°³@A¸ËÌ-µ@ÂF&lt;µ@À_x000C__Q´@[ýd	a%µ@ÆüÚî£~µ@Ð"n_x0017_ë³@¬ÆB@A_¶@s±_x000D_V´@°#Ïð_x001C_µ@ÄvÉ;w´@0e_x0003_a´@»Æ_x001C_;P&lt;´@É	e_x0004_¶@cOzi_x0001_Á´@5~?&lt;ÍÅ´@Ôr3&lt;Ô´@yÑ¿1¯µ@&amp;ÑI£F´@Tp1À/µ@SÈAê³´@ãê"Ñ¾Å´@ÔDý,S´@_x0005__x0008_%_*¨\µ@_x0007_æ»PËK´@óÓUw_x0003_³@(_x0004_Û-HÁ´@/ªóêxÍ´@UÙì?Î´@í-£í&lt;´@Ò°]Ý_x001F_´@ÿ|»_x0011_¶@)i_x001F_Ä´@_x000C__x0005_Ú^&gt;_x001D_µ@yùSg_x001C_´@±¼®4Vãµ@Ñ_x001D_[È;´@ÃS¬QÖ³@û6_x0001__x0010_ú¥³@1_x0006_Ä`E¶@-_x001D_Dw_x0005_6µ@å¸õ~È´@IQ[¡_x000E_à´@¾t¤_x0005_µ@_x000B__x0019_iâòtµ@£	ç"a)´@øX¶Ï´@ÿb÷º_x0017_´@_x0005_c+µ@,_x000D_÷ìN\³@_x0017__x001B__x0005_±w^´@eS³Dô´@Äâ_x0002_(µ@Öù_x0003__x001F_Ch´@å¾ß)_x0001__x0003_ür´@à5Hõ©´@þ\¬Â×µ@_x000E_ªoÍæ´@;ÀÝm=Æ´@hÒ]c"¶@ª$	µ¸µ@_x0018_ ;Î_x0016_³@æJ/µcÇ´@._x000B_{_x0004_¾´@¾ã½ñ_x0005_³@4·È[Ð_x000F_µ@·ÒqõGµ@ÿË_x000B_#~´@_x0012_M^_x0018_{´@ø_x0017_nFc-¶@T._x0017_±Ã´@_x000E_M]¿ÿ³@Æ£¹Ëz´@ÿÁ&gt; à³@4SéC¡´@TKê4,µ@¶húS´@ÃNÀÒ_x001B_µ@qìOÇÌµ@ à¬_x0006_*´@£6qù3¶@8¢Ò¾&gt;¼³@iâÒ1â´@¹BK®_x0002_û³@_x0003__x001A_|_x001A_êµ@ÙxuXd(µ@_x0001__x0003_;hs²¬.´@.³Ö_x0015_«µ@ë´$_x0005_¦´@Q_x0017_ì¦ÑO´@Oé¦Dßµ@Å_x0014_"¡O´@gª_x0016_´Æ´@t¥ð1åL¶@_x0018_E_x000C_¥3´@_x0006_XLÃç³@_x0018_4ÀÛú´@_x0015_ÄÛü´@èÒ_x0008__x0017_´@3åV_x0016__x001E_´@tD°_x0017_µ@q¦~B_x0010_wµ@#d;Øÿm´@÷_x0011_VI|îµ@_x0003_Syúû_x0007_µ@Û[õ~È´@O6¥ÀY|µ@-_Ê´@,LÉ²dµ@_x0004_ªý_x001C_Õ´@÷FÊmö´@Y#¶_x0010_+¶´@BÖ_x0013_}z/µ@«_x001C_#+_x0010_Oµ@­,»2¥;¶@=7SK´@»,V ´@|_x0002_Kë_x0002__x0003_ØØµ@v3J¨\Ë´@C,IÐû³@_x0013_ojøô´@ÝQo_x0006_¹´@OúÕYã´@l¢ßrÄÂµ@«:B´@yr åí_x0008_µ@'M¢2_x0002_½µ@ bßÚB¶@ýT_x0015_Ù_x001A_Àµ@Ëï.A3ñ´@Bs§¶_x0008_Þ´@Û_x0003_ðÐÂ_x000E_µ@ïî·¼J¶@v_x000D_gj+Åµ@_x0019_Ã_x0007__x0011_´@_x001C_-S_x001A_ß´@63Ë_x000D_¼´@Êw:_x0001_°Öµ@³r01~ú³@¥0u1´@¢_x000C_ª´@ÎäÞjX9µ@ÖN_x000C__x0012__x0018_³@._x0016_¤_x0007_QÆ´@sL&lt;7í³@_x0010_NQl0_x0015_µ@Ù/VR_x000C_µ@e_x0013_¬(ø´@Ô¸÷_x000C_µ@_x0001__x0002__x0005_TòcM)´@	µÏ5»´@_x001A_Ý_x000F_[ µ@ô="{µ@_x000D_?Ì_x0010_p0´@9x`_x001D_ß´@éxÅ*D´@ÐªhÓ©µ@~_x0005_§»_x0018_0µ@9$V_x0010_4´@³à¦µ@j_x0005__x000C_ÝÖµ@«_x000E_4gºµ@ox6qÕ´@1NöÆp2´@íåZZô´@AÖ ò8&lt;µ@f¼è_x001D_Å_x0003_µ@æq(_x000C_Ó´@Ø²_x000E_6f´@Qpåñ£Ô´@lTá_x0001_¶@ÎÞQf_x0016_Rµ@¥­ZÑÒ¡³@;ýV°í´@B&amp;ÞK	µ@_x000B_µgËê4µ@&amp;_x001F_´¸ã8µ@ÚdÖ§_x0007_µ@Õødó(´@H_x001A__x000F__x0019_&gt;Ó´@CCcÝ_x0002__x0005_èYµ@Æî_x000F_´P_x000C_µ@*?_x0016_z.0´@[_x001F_mÀO¶@$V_x001D_!µ@ø1L_x0001_H_x0015_´@C	Ç'\µ@_x0013_~ÿð¡¨´@&amp;±Yb_x0010_´@	%#´@]@¾³´@bo¢É'3´@_x000E__x001C_·¨_x0014_õ´@K°óô[´@/_x0003_øõ!µ@_x0005_c13´@²]dn½µ@&gt;¢ôîÜk´@õsKY¶_x0003_µ@èã¦XÑ_´@2ÅÄÉçÄ´@©Ý´·?¶@D[_x0002_O­µ@_x0017_[_x0004_tÆú´@_x001B__x0008_E¥µ@_x0019__x0005_#Î­±´@¿_x0016_F¤«µ@_x001E_NA ´@_x0010__x000D__x0003_ô²¬µ@¨.¿bY0¶@,Sú,´@TÌG_x001C_ÓEµ@_x0001__x0002__o_x001D_	ß´@²ÖñëKæ´@Q{oÖ*´@U_x0007_ly%µ@N­&amp;MSµ@øf³à!´@Ò_x000C_É¦´@_x001D_²_x001D_5µ@ûµí­F´@E×òYæ´@üðê´@)_x000E_ý&amp;V*´@ÁtÆ{k´@]AËkU¡´@g¸_x0012_Çµ@_x0002_³H^_x001D_µ@Ô_x001C_o8ì³@t	¸_x000D_E µ@@o_x0017__x000D_e´@Dí_x001A_d´@ê¼0fs³@)h_x0002_ßµ@ö{!HãÏ´@2ø_x0004_Ú_x001A_µ@h_x000C__x0015_Ôø´@éÇõòè´@µ_x000D__x001E_Wµ@æçl3´@iEe_â´@yëÉ_x0016_¾³@jTÛéµ@_x0004_Q_x0017__x0002__x0003_½µ@hÞLÄiT³@ckô~óà´@"X²Ç5¶@ìû¼¶@ùòÓrJ´@¿÷¥Ôpµ@-L@¤*µ@_x0017_®_x0001_RF¸µ@/Hw&lt;q¶@Î²ð_x0013_¤µ@²@¤RÙ³@\=ÃGî³@|qÿ)®´@z#½,´@izNT%ê´@æØûÃñ+´@©J&gt;_x0003_(_x0003_´@_x0002_icßÙ²¶@´x\._x0017_´@ÞèÒ_x000F_©µ@íÂ'3£Tµ@_x001A_¾?JÎ´@-l¤½áµ@ÁI_x0011_. ´@fLðnÛª´@øïõ[[µ@Xý_x0019_,ø´@:TGÞPµ@2ï'à!]µ@ýGÓÓr´µ@5`e.]\µ@_x0001__x0002_[xùC´@_x0001_ßh(´@ÎW&gt;ò µ@@_x0003__x0019_è-´@_x001A__x0014_wî_x000B_´@X_x0011_ÓÐÉµ@Ç_x0014_&gt;µ@ÞÉ¢{±µ@Å__x000C_ôêHµ@_x0014_¾_x0012_9Àö´@g_x0010_ØW=õ³@£_x0005_a±2Èµ@?ë_x0012_;µ@_x001B_u8í(´@_x000B_¾_x001E_ÃÖ~´@öÿy~Õ³@³ÿÒ¥µ@Nµ_x0015_JDl´@_x0006_ÂøÓ¡sµ@·²¢Â_x0002_¸µ@y¾9º_x000E_¶@qÞ_x0012_2¶@0Ú\®Éëµ@wìEu¶µ@ð_x0019_¹×µ@_x0006_áqî³@¨Í¯ög7´@Ft¬öYµ@Ø¥$YÛô´@Õ_x0011_(àOåµ@w_x0011_¡$}´@.ãÑ6_x0001__x0005_ß_x001A_µ@WÚRT¶@_x0016_#Ñ_x0012_¶²µ@_x000E__x000F_6øs´@}×½_x0002_&amp;Ç´@_x0016_å_x0003__x000C_Ä´@RÄ¨_x0007_Õ´@b_x001D_ýéÞW´@QlÌ&amp;åt¶@òXÎOÓ_x000C_´@,&lt;¶%~=µ@kµÍi¶Å´@ºEÈ'í´@×ÆTÐ&amp;¶@AÇÒÇ8µ@oôRÙ»³@ýö¡ñ¤µ@_x0018_"²Ñcµ´@.V¨z²µ@~4§?_x0017_+µ@DX_x0005_.üÏ´@ fZ7/µ³@¶_x001A__x001B__x0002_ù¨´@Ó!_x0017__x000B_pµ@iI9_x0002_×µ@qCQª|µ@â­9_x0004_Õµ@	WâAµ@_x001F_Üld0¦´@³ëP:_x0018_µ@_x0008_tb©B$´@µÏ¸(_x0004_µ@_x0003__x0004_3MOp~¢´@k¤-ÖñTµ@q!{kµ@\coÎÁa´@ _x0007__x001B_iÛ4¶@ÿ&amp;î[Cµ@ºexùn´@´ ïOGµ@C6º¸_x0006_µ@Y0¥c\_x0010_µ@_x000C__x0004_p_x0001__x0002_¶@\h9#´Îµ@vk'_x0017_¿´@=ì+NÇ³@_x0010_N¡Ácª´@o@Òµ@ë_x0013__ ôt´@Ù_x0014__x0011_a_x001E_Lµ@J­f[µ@qf_x0006_Ò¢:´@äÖ	Ê&gt;µ@Ø_x0003_`#Í2´@_½_x0003_Qp2³@ÉI_x0004__x0012_¶@¾V¯%Ê¶@N{;7_x0012_¥µ@óÚí8ôµ@NÀ×c­´@Õj_x000F__x0013_k,µ@m´ö(Iµ@£zF®¬´@ÿxöh_x0001__x0002_AÚ´@¸YÇ«ìÑµ@&gt;ffr·_x0015_µ@Ð}-¼ÆÞ´@~k&amp;+_x000E_µ@Î_x0018__Gz´@_x0007_O¡k_x001C_Ê´@¦®æÝø@´@TóVYËÕ³@Vëªså³@·!v»^´@Ëð±÷¯&lt;µ@Ù'Há[µ@eø{_x0004_Ò´@9¦8Ra´@ÛýÔ±+¶@/ü¿Õe_x0019_µ@glF@¢µ@B_x000B_¾.é³@Õ_x001A_°Óâdµ@&amp;f_x0010_0´@¥ü÷¬UA¶@ÛÝL·Ø=µ@Û´ñö_x0019_K´@Í2æy{´@À·ÚX´@£«ÑI´@!Kk_x001B__x0005_¶@øû¡¦¶´@ì_x0001__x0012_âï_x0017_¶@í¥Þø$`¶@V_x001E_¨5Ûµ@_x0003__x0004__x000D_Iàbÿ_x0014_µ@1_x0013_e_x000C_ä´@@ú_x0017_DJ_x000D_µ@7wU_x0001_î7´@Ò_x0019_AÙT[´@y ú­_x0007__x000F_µ@í´#_x001E__x0003_´@js¶Íè³@´6à­´@æ·ú3ú©´@Ã_x001A_Ü­´´@5!ÜØ6´@¯Óu2_x0014_E·@=_x001A_Y|A´@_x001E__x0004_ìs_x000D_µ@þÀ´@Âäâï\³@ÜM¬p_x001E_¿¶@ÉË_x0019__x001E_µ@kdPYýg´@|v_x0015_²å´@ûpáQ´@£ñ_x0014_N?3µ@V.¬3qùµ@Ë_x001A_¢&gt;[Ä³@ÄÇ_x0015_Aþ´@þíí_x0002_àµ@40õ_x000B_æ´@®~æØN_µ@FËR0`Gµ@Óäö§_x0011_¾µ@_x0011_ßãN_x0001__x0002_G µ@9ä_x0004_°³´@Ïãhõ_x0003_¿´@_x0002_kÏâ_x000B_i´@_x0018_Ãçä"´@A%2·³Xµ@y_x001C__x0004_Av´@¢ì_x0006_/OE´@\Ì´d$µ@¤WsµAÁ´@XZ_x001F_ªîÕ´@A¶_Æêµ@Ðn=ðÔ´@õhð_x0011_òä´@¹R®þ_x000C_øµ@g¿Ãv%´@OÖ5´@_x000E_]êp´@_x0008_%ÖYîç´@qÒ){M´@NñÈa´@Xk¾ºÚ=´@_ãdóµ@J Ð"Ê´@	ø_x0004_òj\³@îô­|¢\´@ûÈÀ¾¯µ@Cü¢&lt;åµ@$_x0017__x0017_¬±´@o,v_x000C__x000F_µ@4M_x0001_z¬½µ@_x0007_7Òù.¯´@_x0001__x0002__x0002_ø¼­Âç´@ô¾ -!µ@&lt;ó_x001D_Eµ@ç_x0015_aSµ@_x001D_=mµ!¢´@_x001D_ñg!kµ@(_x0004_­Mîî´@_x000F_Ö.u_x001B_µ@ÂûØ÷´@e¨ÓÅ÷´@.35ß_x000B_ç´@_x0006_"Éî´@ÉóHãß³@É{4*³@Ö!¶Yg_x000D_µ@NQ¦AZÃ´@p_x001E__x000B_Q~µ@\_x0002_6D\´@Zm®gØEµ@É/ê_x0012_ÊRµ@¸íF$Aî´@~_x0016_ü£´@ª_x0012_[_x001B_'_x0015_µ@½~~BÆÈ³@Úq¡_x0005_J5¶@èG¡8_x0011_©µ@%~IrÀ´@²¿ÒÓF´@ô_x0001_Ç½U´@·_x000D_Z¾û¤µ@q®á»©µ@çÂ9_x0001__x0004_ê³@­_x0002_áå_x0007_¶@	8_x0008_1¸¸´@ìé_x0008_åÎµ@_x001E_Û_x0012_¸_x0013_¶@¥k(©_x001F_^µ@©Ì¿_x001D_&lt;´@û¬á±Sµ@§ú¾`¬_x0011_µ@À_x0007_T_x0002_|µ@Ö¹âý´@(õì\éD´@Q,X3%_x000F_¶@`Q¡8¶@*`	ØÅm¶@A5_x0012_A_x001F_´@²ÔÌr´_x000E_µ@Uõ%¹"³@_x0008_KºÚø[µ@ÉÆ_x0002_¼@´@_x0006_B_x0003_~gµ@¼~K?_x0017_´@&amp;©8kÜw´@i_x001E_&lt;P!µ@_x0014_$_x001C__x0002_ÑÖµ@3x5ZöÖ´@Ä'¤¿ãÐ´@ïPf3Ó³@é_x000D__x0015_%2µ@Zÿ²7{Ñ´@w_x0014_v¤ÿÓµ@¨¼OÄì´@_x0001__x0002_z·,&amp;Éµ@_x001B_ñSÆµ@¹ÎÛ»8µ@_x0006_ÛH~Æ_x0019_µ@§ÔRõZ¦µ@õÒ¥·Aµ@;\ :ûº´@_x000D_ôvs£´@ú_x0010_Da_x001A_´@pû|éY_x0011_¶@0È©ã_x000F_µ@!·yòE¶@_x0015_¨yk³@Ä_x0019_e¿8¸´@ÐAd±´@_x0017__x001E_òOI¤´@}\EXQé´@WFOâ_x0004_k´@éR¼&gt;µ@_x0010__x001C_4æíý´@ß_x000B_°_x0012__x000E_§µ@Ün!_x0013_Asµ@Pë_x001A_$_x0015_µ@W_x000F_Ûo_x0008_­´@Yªé_x001E_¾8µ@ÌèÏq_x001D_µ@~ ¾/Eµ@ÿ¨Ý1Qû´@xË¶Þ_x000D_µ@ÄÕ+_x001B_´@#»_x0003_§tµ@Î{qé_x0001__x0003_å®³@m1òUùhµ@íK¬_x0019_Ú°´@ùÔ_x001B_PÕ&lt;´@â_x0015_SÞS_x0002_µ@©ø ¡Ç_x001B_µ@}èé_x0016_¹_´@[G_x001C_T2µ@º&lt;Zã	Ô´@Mâv»;ý³@Ú×ààµ@UÎIäC´@4/³´@jdS_x0014_ø´@._x0011_¹âÚá´@g(¥â_x0010_µ@2®Cq?t´@,cù|±i´@_x0013_¢[|ë_x000B_³@üYÐ3´@_x000F__x000F_àùÂ´@4._x0016_R¶@.þi+5å³@Àªv±5¶@V_x0010_;×ú³@s(_x001B_t#õ´@÷dØ!Òä´@N_x0011_G£ZMµ@Zú_x001A__x0011__x0008_ ´@øªEòØ´@-·_x000F_M)À´@ü6dËy_x001A_µ@_x0001__x0005_«ÁÆ*§}µ@4_x0003_eÎ´@ÛÂ´Uà²@ÞuVS_x0005_µ@_x0008_hÙú,æµ@ÛØf»í´@°µ)¾´@zÕ%Ksæ´@¥Ì_x001C__x000D_¶´@_x0012_o_x000E__x0019_³@í_x0015_³-lá³@¬¡¬_x0012__x0001_Ü´@}:¸_x0004__x000D_µ@ÍÙ¹f³@)Ó¹²û´@â¥n_x001F_Fµ@w6Ç¡b´@Wï=÷S½´@Ië_x001A_g­ù³@FòÅ6óä´@µb_x001F_tµ@41_x0002_¹_x0006_?µ@H±¹,¥í³@wéGB´@ç^ß&lt;¼´@$_x0008_hñ/"µ@5_x0003__x0015_à ¿´@99D¥³@³"ozµ@í.È$µ@ ¯ÇÚ[8µ@aú*-_x0002__x0007__x0004_¡´@_x0003_éÐr-_x001C_´@dûº_ï_x0011_µ@^ô_x0006_J´@½ªz_x0006_ Ëµ@®ç_x0005_ _x0014_µ@_x0007_¡ªVV_x000E_´@Tèa_x001B__x0015_3µ@b_x0017_Sõµ@º¨ªH_x0012_$µ@Ç~Únµ@_x0018_=ÄÐ´@FIÞ_x0017_J¥´@K%PµÎ}µ@_x0011_æï£ù³@ G8jçSµ@ó"s¨_x0001_´@áÓIÀë´@zÌXøö:´@5íh³Õ´@_x0008_"Ë_x0016_qµ@«_x000C_ëAÓÐ´@×i¹;»µ@÷«T4yîµ@æ4ðb_x0019_ê´@&gt;¤Û!µ@¦PäZ/´@}zÛa&lt;µ@JL_x001C_6Sµ@]_x001B_©°/Ì´@ßi®²µ@Þ±©^¶@_x0001__x0002__x0019_ø_x000C_v|ö´@úcó_x001C_NSµ@ûà_x0002__x0002_¶@	_x0019_ø]â´@_x0016__x0008_'_x0007_¿µ@_x0004_$ñ×kü´@(¶`a:¿´@Ûg&lt;µ@u@9ì_x000B_#µ@_x0014_}_x0017_ö_x0003_nµ@[_x000B_ÂÞZN´@U¯¥Í"Í´@ØÌ£%´@Ê_x001F_õ³@Y_x0006_ÜLj×³@«(v7_x0003_µ@Ä_x0011_£/_x001D_µ@ø^L_x0015_½Ý³@Us»e´@qÖ_x0005_nµ@ÍMä{ù´@_x001C_FÀ³Aµ@GýÌ³@ú_x0015_Åò¸úµ@,â\_x0012_l]´@ÁÛÒ0¸´@Üpö­ê´@a9jCÃì´@C`_x001B_øåµ@oàÜX¾Ø³@Á_x001C_@·4´@ÖSyª_x0001__x0002_!´@8ûVØ@]µ@Ç	_x0001_Ímä´@ª ß®¦´@_x001F_}02Ô´@¯}_x000D__x001F_qµ@²Äp­nµ@3_x0003_+Ùµ@_x000C_°m_x0019_´@:¦Ég_x0004_µ@_x001D_À_x0007_×¡q´@_x0001_æ_x000C__x0019_¶@H_x000E_.ú}u´@T©j_x001E_æ´@KGõ_x0016_x_x001C_µ@z_x0001_`´@_x0001_i2\àN¶@Ðcà´@~X.Ér¬µ@Y ö`u_x0019_¶@Ú&amp;«\Ïº¶@ìaj¶Ô_x001E_µ@þ¨_x0008_SYµ@_x0019_½õRs¿´@q¡¼_x0012__x001D_êµ@`Àçlhÿ´@MÈrì:³µ@¥5_x0017__x0018_I_x0018_µ@ã_x0013_Î5¯¶@Û­úk-´@°î° o-µ@ncÂ­Cwµ@_x0001__x0002_Êxéhgµ@ª5{Ïk´@éJ$;µ@18_x0006_Ïy_x0003_µ@_x0002__x0006_Så´@_þaëÖ´@÷:ÉÚ¥µ@Vôq_Í´@E&gt;¤'¿´@(5úß¼µ@k_x000D_ÉÑ_x0017__x000B_´@"¼Þ¤'Lµ@_x000D_*_x000B_R´@CÛ¾¬¹dµ@_x001A_`_x000D_ì'µ@ÚÄ9Ö÷Oµ@_x000B_r_x000D_£Ã_x000B_´@F_x0001_p ×[¶@MÒ_x0003_gô´@_x0015_gw_x0011_j_x001A_µ@b·_x0004_È´@øÝSµ+A´@ÎÎrñSoµ@.2ÖCEÉµ@_x000C_ßÆ_x0015_'4µ@H_x0014_	'Uc´@v_x001C_= _x000B_"µ@ÌX5î´@Üwr9_x001C_J´@_x0001__x0003_Îµ@T¾§8hß³@¢_x0016__x0003__x0005_úµ@"«ç®5´@Úøñ§ß¾µ@&gt;ýw_x0016__x0001_eµ@tá&amp;ìÝñ´@0{üÿ´@Fnªµ@Ì6p'FTµ@¦¸_x0013_f±´@/_x0008_f%Dµ@gõÈ_x000E__x0005_µ@_x000B_×i´@sÜü¥Ñ®´@ÙC&amp;Ñf´@	S_x0011_nµ@$H°´@¯Î·ü=µ@F!B0xWµ@ýPyù_x0001_µ@àÈTîÀ_x0005_´@_x0013_DÄßP´@ð'_x0004__x0014_´@)×Æ_x001E_{ù³@2ô¶·Â´@_x0016_Ãêë¢¥µ@åj L¥´@UjEÛÒ·´@OÚ_x0005_È^Ï´@_x0014_Á &lt;!µ@F,¬9hµ´@_x0002_üGG·´@[fØpâm¶@_x0001__x0002_ýÆöÀp¿³@¬3ã¹Pµ@ñL_x0015__x0018_Oµ@¼¹_x0012_+Jµ@î3¯_x0017_)hµ@_x000D_gç¶@¼Ñ_x001D_TÕ¤´@!~¢,µ@¤uâû¡ü³@!ÚGV_x0001_Û´@"nZý|³@ÈzârÆ´@èà_x000F_üÂH³@ÚxÖå@_x001D_µ@ 	_x0017_Øðµ@_x000C___x001D_YÚL´@é_x0011__x0002_jÑ"µ@³©à:µ@_x000F__IÝ_x0014_ ´@6@,áKâ´@_x0011_âG_x0005_µ@ôvÁ_x0004_}Þ´@h&amp;$Ï(Uµ@Ü3¨ÿ°å´@_x0006_îg«ü´@î¥$!ÔÈ´@\ç%_x0013_E¶@Öl÷%ú´@UÈJ`Æ´@õ¿f%¥Ú´@[ä&lt;2ê´@Uc&gt;ù_x0002__x0003_+=µ@ç(¢ã^´@B_x000D_ðµ@¿Ámbû´@?L| µ@ù_úªµ@Á3s}§Ìµ@¹_x0008_â_x0014_ò´@§y}o³@lUQªíÄ³@bUæ.´@tæBµ@ÎêLÔ¤´@[_x0019_à©´@_x0001_é×µ@Û_x0012__x001A__x0005_4v¶@_x000C_j_x0002_Sæ_x0003_µ@êK_x0008_µ@Ô¤_x0019_¶@A&lt;_x000B_t_x000E__x000C_µ@i©+åúµ´@NwÒ´_x001E_6µ@v]_ µ@´ÛÛÎú®µ@tðË_x0018_¨m´@H¤ÔfÂ´@1«¥ák3µ@_x0001_s3³¨µ@r@î_x0016_¯s¶@WÞ_x0008_zÀ´@©A«8ë³@_x0018_áÉ±ð³@_x0001__x0002_8S ^Îµ@Ýdàµ@Ì1¹2µ@`doS\´@Õ'¼p«÷´@_x0001_²Îµ@¤3Ù¼Æ4´@ÑKEþûù´@1ßjÂÐ´@Q±Ib¸´@ZlM_x0011_ÉÁ´@¬ÆW&gt;zµ@@áF_x0011_9µ@pÞsý_x0007_µ@Î_x0017_QË´@c/ÿ¬ë&amp;µ@bªSÐ|ý´@_x0018_pÛñµ´@µþö_x001F_µ@;Þãµ@·5_x0019_áî	µ@sÖRØõ³@pk½¡µ´@2?×_x001C_ÊÔ´@_x0012_qM´@_x0016_pì{$_x0004_´@_x000D_TGÊ´@º³ÿÝ@µ@q¨"¯´@¬[ïÛµ@Þ_x001F_4ÍMBµ@=[r÷_x0003__x0005_³u´@^6m²q_x0012_¶@¨y¯¤´@©¯_x0012_ü´@Ýòªô_x0018_µ@§öÁç_x0001__x0017_¶@N¹kE2(µ@¥ÍÑ'§Kµ@öLÕP)¶@äL¥¾ê´@&amp;ó¡_x0008_®´@oNÏãÆE´@7bØ4q³@Ô_x000F_}µ@_x000C_p:ñ_x0001_Ñ³@©P3_x0019_µ@OD _x000B_u$µ@¢Û¢^´@±÷oJ´@t_x0013_ü/Xµ@8i_x000E_Åä_x0002_´@_x000C_¬à48¶@'&amp;xÁnè´@£!Kµ@_x0001_aß´@ÍX8õªy´@p_x0004_~ÍYµ@IÏn5¨´@Øl_x000B_M­wµ@?"uïÒ_x001D_µ@fÚ¤lÙ´@Íqtºâ´@	_x000B_»Ey°µ@_x001F_"Í_x0003_ö9µ@È©_x001C_µ@'ÜÒV_x001C_µ@_x0019_ëö_x0004_ý´@¶åU/`_x0002_¶@Æùnå&lt;µ@ôÓ&lt;åhµ@¾K¡¥Éµ@ÿjØ_x0008_´@_x000F_ÜeWõuµ@}¢Ü_x001C_'N´@OÆMÂ·´@øÌ*ûÈø´@â_x0001_-×²Zµ@/¤{«8©´@}1Wv&lt;iµ@@ 6tõµ@J_x0019_-{õ´´@_x0005_ëh_x000B_âDµ@éÛDæ_x0016_´@õW[¤Ñ¶@h_x0007_¾gMµ@¾gL-Oµ@:mE_x001A__x0001_µ@M¨H_x001E_hµ@ZkY¨gÒµ@ü_ª5_x0007_÷´@_x0013_G¯}}´@_x001C_&gt;,[èµ@_x000F_4Ð_x0006_Ì´@}_x0002__x0005__x000C_áú´@÷®ÕÛ¼_x001C_µ@)_x001C_÷Wgí´@_x001A_Y_x000B_º±§´@XÀá¼\Hµ@_x0005_+4]Ât´@EßÚçY¾µ@ý^ÒÉ_x001D_µ@w_x001A_Ô{_x0016_µ@} ~cnµ@kðßú«´@7_x0002_âx+´@QU õk_x0011_¶@J¶þk_x001F_µ@g_x001A__x001D_ú9=µ@ÂÓæäÊ¼´@ÌÄ½_x0007_&gt;;µ@!_x001E_s_x000C_Í_x0012_µ@9ò_x0013_Æöc´@_x001F_Õ_x0015__x0004_¶@¬V&amp;_x0003_¶@zìÎõP9µ@5{¥c_x0014_%µ@&gt;p.Hþ´@#W	®[´@ùxÍÎ,ù³@Ò`EÁÈ_x0017_´@;nez_x0001_µ@4WÕ_x0006_5µ@0_x001F_î_x0008_g³@jåv:_x0019_Äµ@84Ô­_x0006_y³@_x0001__x0002_YâìFÇ´@ÒzÚ_x0011_\µ@ÄV?nPÌµ@ÅMvy_x0007_µ@¹ïª[2´@`^ÆÛúßµ@qáÂa´@ÂK_x0015_èäµ@"È{N_x0012_"´@ºÂAQ@µ@_x000C_Ùe_x0016_*µ@nÍ,k´@Éí£ûFn´@ ´.)}þ³@v¿Èûs,µ@ì¶ìe|Zµ@	)äj«~´@?p1B´@}©×Kéµ@wÊvåý´@â¿ÿÇ!_x0011_µ@ÎÁå´@q)³=Âåµ@6=ýÉ´@.ä=4!µ@êÿí/e´@9ÉåLb-´@Zòa#VÑ³@²R&lt;+H´@¥æ§K´@!êZ_x001D__x0018_¶@È¬®Ò_x0002__x0004_(´@oßðCl_x0013_¶@Px¶ò_x0001_´@Q¯_x0006_kô´@_x000B_µó_x0014_Ý´@__x0002__x0005_¤!_x0010_µ@ê_x000B_o_x0016__x0011_×³@ÙP£_x000D_bµ@ë2v"_x0005__x001C_¶@ùiQØ_x000B_%µ@ú$«©kµ@9ßu}ã&amp;´@·ôõbµ@²Â_x0018__x0003__x0008_×´@ö¸­Ø´@1ý_x0002_íÂ´@¤d§Á¤Éµ@_x0016_HcÄ&gt;è´@_x000F_ì¯µ@ZáX Êb´@Fb%1v_x0005_´@|~¸Ïùµ@_x0015_0fîá´@vÅl_x001B__x0002_µ@_x001F_4W z´@X6(_x0008_ºµ@Mø_x0017__x0008_£ß´@èû:Ì_x0010__x0016_µ@¨Q]E{´@Çþv@µ@_x0013_´ßkÌ#µ@V§ñ_x001C__x000F_Yµ@_x0004__x0005__x000D_¾¬Úuµ@WÍ_x000B_Ñ·µ@a_x0013_Ãv_x000F_µ@´È_x001B_þÃH´@ôG×O&amp;!µ@äÍ¤f]µ@A"ûåAmµ@#ÿR¯§æ´@ÏÀÙ_x000D_Kµ@Þµ/]_x0017_´@ù&lt;_x0010_¹_x0017_Ü´@_6TÔµ@_x0005_øóU~_x0002_¶@j_x0011_F_x0001_³@_x001D_ËÑX_x0011_µ@Äi/fÑ~´@_x0002_è¾¯´@VªEÂ_x0012_[´@epÌQÇä´@Í¤mê8b´@«Ùc«´@u_x000C_3ÞÆ´@P(ðÛ©µ@WC}`Æ´@ôª·x´@½f©n_x0013_´´@_x000F_¦_x0017_®_x001B_´@Zn=Nµ@¼ÁÌî_x0003_µ@.Âü÷Ã"µ@_x0019_/~zµ@¼_x000C_°¬_x0002_	Á+´@4¯aE¶@æEèy_x0016_O´@±[GFß³@bº_x0001_T¶@_x0004_85	å´@@ÖWCË´@¦_x000B_Ò=µ@c·8¸'a´@_x001D_ÆÉq@.µ@_x0008_}Át°½´@Öõ)õ_x000E__x000E_´@_à¹+¾Ö³@×ö"çvC´@îÒ9_x001A_¹_x0015_´@¤C_x0006__x0005__x0012_µ@z|í÷³@9§`9É_x000F_´@ªj Yeñ´@K©×Æµ@(²x|»G¶@»´NØ#Ô´@Ú5__x0014__x0017_Ñ´@àp_x0008__x0007__x0008_¶@a_x0019_TÕþ×´@Ìrxé%µ@&amp;Ó¡Û_Ì´@Âl½gs´@t_x0002_°ÖSh´@Ú_x001C_A_x0003_nÇ³@»-o_x001E__x0001_´@_x001C_&lt;á_x000C_$_x0008_´@_x0003__x0005_q¿~±ÇGµ@Ãm_x001C_å³@&lt;z?(ó1¶@ ©xe´@Cõù®_x001F_µ@oóñ_x0003_{D´@tØ.¹_x001E_%´@üEÂ!Ýµ@áÀD´@_x000C_Þ±_x0001_Ï_x000B_¶@J¬ýüÙµ´@Æ3Yg'_x0019_¶@ætsÁP®´@Xböß_x0002_Ðµ@Ðøà_x0014_Çz´@{°¼+´@~×%ðµ@_x0003_ÐR½üâµ@Éf%¹O&gt;µ@ôòìï_x0006__x0007_µ@hø^×_x0011_´@YìM9X´@üKó4´@eÖ%_x0002__x001B_´@Ssf½+Àµ@_x0004_R(ó_x0006_¶@¦b|mµ@C2_x001F_^¶@&gt;ÅIìµ@Op~Ê´@Ì­V0Ï´@»Pz_x0001__x0003_Zóµ@¹68ö£ý´@¨5ë÷Õ×¶@|äî|_x001E_"µ@GÑ¤U_x0003_µ@_úz_x001B_Zµ@µ_x0008_6;¨_´@EÅçØ«t³@HdêC«fµ@º1~_x000F_D´@$&amp;õÄñ´@½_x001C_àÛ©-¶@)B_x001B_|j´@&gt;»$_x0018_³N¶@v%_x0019_Ó´@×d_x0019_:nµ@ËÛßp°¦´@ðÖ¥öl/µ@ÚÆë÷ÎÉ´@çí3W7µ@HÏÕò1¶@Û4ÿy¶µ@K@çÛvµ@DGTÏ­µ@f_x0002__x0005__x0016_µ@Ä1â¨É´@dÕñ¬µ@q_Ø7Maµ@ÂIÊ5ªÖ³@7&gt;©_x0018_Iè³@J1ü¿Ûðµ@æ=àAR_x0013_µ@_x0001__x0003_xj^4~´@®5_x001B_ü´@Z&lt;71µ@Ni_x0010_}´@%j¾_x0007_½£´@F\_x0006_åV´@ÀréÇ&lt;µ@_x000E_NcA_x0002_´@óØ.´@Ô_x0018_ÓëÂrµ@Ë4¥ùU_x0005_µ@1ë_x0005_éÃ¤´@lÁ]Xßÿµ@Ì|v:Áï³@Ybªì·%µ@	³øé\Ý³@èëåÑò´@óo%t_x0014_µ@ä£¿äµ@;n_x0001_H»´@Ä[/{àéµ@1åÉ¿&amp;_x001A_µ@°|à´@e ç_x0002_æ´@?÷[|³µ@F¥´@BKÃß_x0001_a´@µXblE_x001A_µ@çÕN_x000D_´@^/¿?º_x0005_¶@	YÂÆR_x0004_µ@^_x0019_cH_x0002__x0004_èH´@í{Yþ¯bµ@ _x0017_ød$´@£µ%Ègµ@_x001E_áà¡¡_x000C_µ@aº_x0001_dø÷´@Ð1û¢\µ@ýË7ßÕ»´@zZ_x001A_äú´@3ª£ ³_x0003_µ@¤®_x0017__x001B_¬´@LÓ1Ìª´@_¢(_x0013_3´@psÉ¶*°³@-_x000D__x0004_7wñµ@Ò±2|¦=´@_x0014__x001A_¶â`º´@$W_x0003_Fd´@þdñaô_x0010_µ@©_x0016_q_x0014_´µ@1ó_x0015_Ráµ@öDRSµ@&amp;ì­Ãq_x000B_µ@ÖsÃ«Ï_x001C_µ@5Ù!ìþsµ@!º Ë_x001B_µ@ËZÐÙÂ´@_x0012_Ò\ÚXµ@üte´@_x001A_-9ð¶@ÑÜ8_x000D_74´@ÂT0_x001B_µ@_x0001__x0002_iÃ&gt;_x001A__x001E_Æµ@_x0005__x0006__x001C_n¯Oµ@|Û_x001F_¹´@­[÷g"¶@oñ ×sµ@ÁÐèoÒß³@_x0002_ì§Iµ@¢ÐáÂKvµ@@GÚ_x000C_`Xµ@pmÏ#mÇ´@_x0011_¡´@Ý© ñµ@|Û¶LË¬µ@_x0018_ü_x001C_X³´@_x000F_¡ðÞÞ³@cª&lt;H­´@J)_x001C_yD&gt;µ@êXé:T_x0010_³@R_x0012_¹6µ@Î¥û¿T´@Â_x000B_'[§w´@Jº°*Ï_x0011_µ@G¬_äë´@8ä¦íQ³@)W_x001F_{³@ðÃ¼è_x000F_´@bWD\fêµ@g}×&lt;~´@_x001D_N	n£_x0013_µ@&lt;M¬N³@;UÑWÏFµ@ø|aP_x0002__x0004_Âe´@B_x001D_!´@{¤+yYÕ³@_x0005_ÝeLÐô³@;ø9m~Ñ´@"_x000C_¨_x0007_ýÈ³@.Ñ-³²Nµ@_x000B_w·Pä¥´@_x000D_×³×Ý´@=ÎÂNµ@._x0012_&gt;ú³2´@YQ¸ïã´@Þ&lt;_x0007_v¯´@¸Ôx_x0003_ëµ@HÄ_x0001_ÜÓµ´@óÑÜ9ê³@éÂ/=µ@_x0005__x0005_ýÄ´@T æG+	´@¶öÄ©µ@,¨ü:¡´@ÿé_x0006__x0017_Aµ@ÍV&lt;æþµ@?i¾ä_x0010_}´@í¢_x0006_¸eµ@Îµ­7²­µ@¤È¦p	6µ@$c÷vÔ´@_x0003_¨Õ{Uµ@_x0017_Ja±¾Ðµ@E´dè´@2v_x0012_Ê_x001E_#µ@_x0002__x0004__x000E_ß_x000E__x0001_µ@^&gt;:&lt;&lt; ¶@(_x001A__x0019_®xU´@_x0004_&lt;iîí´@Þ|yì_x0003_´@Êçµ@ýöAü´@0Ç+a_x001D_£´@'Â¿Êbm¶@ÚKbsß´@²_x000E_±ù2´@½_x000C_ÁÐs}´@²D!y´@Ög\ÝÍf´@Z_ìI^_x0015_´@«V7§Yº´@ÃFAÂk7µ@_x0015_ýá)-_x000C_´@k;ôÎå³@Òp=*lÚµ@£ïêúô´@PÄ×À	¶@_x0007_n²Ëùª´@ûí_x000F_?_x0017_µ@)ö&amp;gNzµ@ØÆ_x001D_PRÉ³@øÊæ5a¿´@+	 V-µ@_x001E_È_x001B_Å_x0019_¿µ@Øa_x0014_Ö_x0014_¶@_x0003_«U^³´@_x0016__x0011_e_x0002__x0004_Õ!´@â¤¢ÆH_x001D_µ@_x000B_¡¿i{Ô´@ßn_x0012_ßµ@CY§£]¶@â:az_x001A_µ@ÛÔå¹_x001B_µ@ñ[./eµ@Z±ÍÎÕ^³@ÕZèq¶@+Ûî_x0015_u+´@,î(¤ªC´@Æ·)¡_x0001_[´@$5Nu2´@_x0001_ÛC¾Ô´@_x0014_¶vT_x0003_µ@8_x0003_ç_x001B_ïyµ@®Qß¥·µ@fGÞç2µ@TÀæ¯´@Ðrð|w²µ@a`o9_x001B_µ@M·¾ABµ@°_x001A_Ã=&amp;·@Çð®?_x0006_¶@À¾ÏuñÜµ@v×$$_x0015_=´@è&lt;¤Tö`µ@&amp;û~«(;µ@Îä¶0Ä´@)¶+ÿD¢´@Uý#	iµ@_x0004__x0005_ÒóÞH0d´@_x000B_êj_x001D_²M¶@cA¶`´@OuSmt´@[$2)ñ®¶@_x001B_°Ü¿®Oµ@Ñ#Ü	þy³@&gt;_x0001_m _x0013_Ä´@MÂ.Z6 ´@_x0003_¦_x001A_ÎÏ´@ÚXÓ¹Ã´@c*u_x0003_úAµ@î!hbÈ³@%u-_x0006_MNµ@"ÎW}µ´@ú?+ÕøÀµ@d/ùZ´@­cým³¸´@3Yftµ@C_x000F_Æ´@ïò_x001B_ªûiµ@£[&gt;¾ü´@êrX.àË´@N2çÃ5µ@_x000D_}À¥Q¶@4_x0002_~Ô´@Ûücµ@?_x0016__x0017_K_x0016_Uµ@K_x001A_Ëâ¤µ@æ@Ø_´@Æé_x0004_ã[_x000C_µ@âOa_x0002__x0003_®´@ðÖI_x0011_:*µ@oÝ´@%szÔ;àµ@M~Øà´@býG#7î´@Ù_x0016_Y^Ñx´@×Ø¶54_x000E_µ@_x000E_2_x0012_&lt;WË³@r*Ë[Ð´@æLÖm?´@ÛOøR¹´@Ü×_x0008__x0012_FMµ@C_x0004_e3_x001D_é³@ðD.Fbëµ@ÙØ_x000E_ï_x001E_×µ@_x0003_ý_x0011_QùSµ@0´?ºâ_x0012_µ@úq_x0011_¹¶@Ömu¤ ´@2z!+¨µ@XöÖ½µ@ha1òAµ@î0ouï´@¸¾pªÀ´@?_x0002_OõR{µ@hÊh'ñzµ@Æ%_x0001_unµ@ùùÌÌ&lt;è´@f_x0012_¡Î¦û³@]¼_x0008__x0004_Zµ@q\Ëô_x000E_/µ@_x0001__x0003_=$k_x000F_Ý´@ÊÊ1Øï_x0008_´@_x0002_8«àµ@ªMÕö³@MsJ_x0017_Êî³@®mØ_x0008_iµ@))Zaü(´@w\B&lt;Ó'¶@¬yï_x0004_æµ´@dZoGG´@æ_x000D__x0005_WþÂ²@¤¾ês´@_x0001_½Âîä³@·Ov¼´@_x001B_á¹a´M´@-qý Ä	µ@v§ü_x0017_´@µu@:Õµ@În¨&gt;µ@í_x0004_=Á¯µ@«áéÛ­Õµ@_x001E_vº_x0016_o6´@#_x0003_&amp;_x001A_a²´@¤b7»´³@ÅÙ%Ñ^ñ´@=Näxäë´@XC_x0007_ªñ_x000E_µ@÷S!-±³@RRû_x001F_X?´@À'²sÖ´@ò	W&lt;_@µ@7KÃ_x0003__x0004_a_x000F_µ@zâ_x000B_B¡³@_x001C_äOz¤´@¨pà³8"¶@þÁá´@Úyµ»_x0011_Ã³@´Yí9µ@\.÷ÔÇ&amp;´@ìÔ³@_x0006__9^þ´@eæÜàf³@`_x001B_j¿U_x0013_´@_x000B_{\¿¾Xµ@}¨¶çÐµ@Ï/_x0018__x0002_µ@Vs2ù½_x001E_´@_x000F_aR­ë¸µ@bÅdJ_x0014_ µ@7-É_x0014_©7µ@ôpJ/Blµ@¿´³_x0013__µ@_x001F_ ò`º´@cnøO¸´@8¤½qqµ@éÃ_x0014_ ¤Î´@V7Rù_x0014_µ@³}v½¿_x0011_µ@0q:Ð°´@_x0011_bDù_x0001_³@_x0011_';_x001A_Èx¶@» Son´@_x0016_Æ\2cµ@_x0001__x0002_!Ù]Ý´@6b»X?Æµ@ø-_x0018_¦£µµ@¸õq¸Íéµ@@_x0011_WRµ@Ô_x000E_*2y´@_x0012_RjTê_x0005_µ@_ïä¿Aµ@@ã:ú/À´@KÇXþKµ@8×ü¤xµ@î*CHÒµ@Þµ_x001D_xR´@Y_¼òfµ@Ý¾_x001C__x001E_gµ@ªÓ4_x0016_È_x0018_´@_x0018_´y"¼¶@_x001E_ ·}9$µ@Æ~uðº´@J-Æé½´@\Ê^´@5_x000C_N©R¬µ@f_x0003_M_½tµ@%kµ¼Cµ@Ã¸*Ðã~µ@¨¦ä¸¶³@Ñ5Ì_x0012_ºZµ@2 zù¤µ@_x001D_ñ÷XÕ_x0003_´@_x0005_!ãnµ@._x0011_H^ß´@éüy_x0003__x0005_$&gt;µ@±êë]_x0001_Cµ@Þ\ñc®_x001C_µ@G»_x001C_½Äç´@"_x0012_¦ýÎÞ³@ç¸ëHµ@Q~_x000D_Nè_x001A_µ@&lt;Þé­¬´@µjé_x0014_åtµ@ÙÝÇç_x000C_µ@ê¢À_x0008_w´@Â&gt;QpÖ|´@ã_x0013_&gt;_x0018_¯¢´@¦ïÀzïÚ´@_x0005__x0008_p+yq³@_x0002_±v'xùµ@_x0004_-~ÌKº¶@_x001A_öÂnß¥´@ê¸.I&lt;µ@_x0016_ï$»XÚ´@ÆlF_x000F__x0004_´@£}©:´@_x001E_o&lt;{ú´@V¯QA´@ÙNhC&lt;´@®«?_x001C_³@Ï&lt;Fù¦µ@_x001F_tâ_x0018_tÄ´@Á	m¨$¦µ@`¡2*WÐµ@L5Î_x0017__x000C_¶@C£_x000B_dä´@_x0001__x0003_vì!2$µ@®¨~ïËd´@é5	!$´@ðÏbªÞ´@&lt;¥_x0002_éIÂ³@ó"ÌÉ·´@_x0015_[ºCµ@UU_x0008_â´@_x001A__x0010_&lt;_x0001_aµ@oÞ^_x0005_´@U_x0012_èd¬´@?äàp^_x0004_µ@;ìÇ'j'µ@o&amp;¿Ùµ@´_x0015_ÞÈ_x001E_!µ@ÜI(d´@9ê OÚô³@q¢ðöP/´@_x000B_úDË¦à´@}&amp;ÏÚ¶û³@"Ä»7:µ@QB|Î`yµ@Ñ`Üò_x000E_µ@óÕ0DÔ©´@w´¶Ò5¶@|5)KÓ³@æ_x000B__x0010_±S´@pU¢/|ä³@Q6C«x;¶@ã¤Óí_x0001_mµ@_x0002_â_x0006_½µ@òe·Ë_x0001__x0004__x001A_¶@q_x0011_{_x0007_Ú´@YEÂ©&amp;1´@2C7P'»´@UÖÌ¦åµ@Ïy=¯Ûµ@d_x001F_S´@À·_x0005_¢íµ@_x001F_÷õwwµ@¬Þ_x001F_æ°¬´@_x0019_&lt;À7_x000E_´@ùç_x001F_T×¢´@7ðú,a´@eÓe"«µ@_x000C_EØ_x000D_/¢µ@HPø7_x0018_Áµ@_x0013__x0013_lÏ_x0003_K´@©%Ôµ@_x0011_ï$iy´@K*áDµ@¼dIhø´@Ù®¨½(´@_x001E_¥Ä^µ@¿çà,X@´@X(NCÃ´@_x000B_rÌ_x0018__x0015_µ@àG'ïî~´@?òZ_x000D_Úç³@X|ÊÒÿz´@ãù;&amp;ÔÐ´@L¦/YC´@QÁ 9_x0002_Ë´@_x0001__x0003_8_x0015_,»;Ç´@DøSßXµ@_x0003_%4W¤´@_x0003_ñ_x000B_öæJµ@aäý¢fn´@x¾^0ôµ@Í_x0004_ÀF,}³@ko;kß®´@þ=cÿþÐ´@AÖ0?{Å¶@Uy&lt;l¾µ@à_x001F_R_x0005_F¶@H_x001F_ºí_x001B_\´@ó6ØÀî­µ@2_x0013_ô-uµ@4m'Zþdµ@¯Åg«°´@sú(Lç´@3ÆÄ_x001F_Zµ@[_x0019_'_x0002_,´@JA'§_x0010_ôµ@w_x0005__x0012_öHÝµ@á+]tAµ@_x000C_ì¯z¼µ@Tü{§GM´@H_x001F_9ÚÂ0¶@ë¤_x0010__x000B__x000C_­¶@Nqø®Sµ@Dª:_x001A_éB´@ _x0016_è5_x000F_¶@_x001F_Z±Ã%µ@t_x0010__x0003__x0004_q/µ@&lt;5r_x0008__x0008_µ@/Òæ_x000E_p´@iµ_x0011_ß´@vH©;u´@©_x0005__x0014_e]´@êòn_2þ´@ª[Ã_x0005_U´@8ôRv·`µ@FíS_x0007_!´µ@ _x0001_s^r¶µ@Í_x0018_n&amp;O´@¾(E¸½é³@¯U)#µ@8bý?,µ@_x000C_ãå_x0012_à7µ@²8_x001D_'Uµ@f-ìOk!´@Ýç¸_x0010_µ@_x0008_}_x001E__x0005_µ@üòIúè´@÷ÏûSò´@½!1aE`µ@Xæá~#Ú´@_x0004_¢XØ²Þµ@4Ø*_x0011_,µ@¿_x000B_æ_x001C__x001F_õµ@ÆÅ­¯o:µ@Ã»®®_x001F_q´@Âß_x0002_h·@Nö¡§­´@N_x0011_ø3µ@_x0002__x0005_¤t&gt;ZX_x0006_µ@'ÕÐkëµ@¦oôÊ]µ@ú%kÐ_x0007_¶@_x0019__x001D_/&gt;é*µ@_x0003_@×Eµ@N-¢Ý¨]µ@ nÅn4´@Ö_x001B_ufænµ@_x000D_¨È»Åµ@B_x0016_@í«Vµ@_x0003_VO)é¬µ@­[-=Þµ@{wTû|S´@ô_x0007_FÁ}c´@ë_x0015_=ûµ@äuÚ*aµ@Þ¯ËÀ´@_x001A_°øÕð_x0004_´@M KÔ_x000B_³´@»8â³=.µ@wqf'µ@úÉ_x0019_üÐÁµ@Ü9}áX´@è_x0012_CkÑ_x001C_¶@:öÂqÑ«µ@B«è{.û´@È_x001E_^®lOµ@g÷1V¶À³@ ÃD_x0010__x0001_®³@,[_x0010_É½´@_x0004_ò­õ_x0002__x0005_Liµ@pR+7Ò×´@_x0018_ä_x0002_¬~Yµ@&gt;~_x000C_Ô_x0003_ê´@Æ_x0010_2sîý´@ñÁâÀô_x000D_¶@àUL	'´@_x0011__x0019_îÉ_x0013_ý´@[ÔA®¬µ@s{ä;_x0001_´@ÝvÒ)µ@_x001D_»hP´@;­øòLµ@b³!ãäMµ@çÃÀ¡´@_x0004_"ÞHÁ´@Ã×3D´@¹_x0007__x0002_¼´@d=?Û`tµ@O®È´¦Í´@8ì_x0006_â,mµ@Ù]ù_ÿHµ@êDm&lt;yD´@9_x0007__x0011_tä´@ÍËú.û³@_x0017_&amp;¬5µ@ÒaÁ!§3µ@g¿¨Ñ_x0018_µ@éÚ©å´@ÁJYøPAµ@æ;ãû«³@;h)Ôµ@_x0005__x0010_x¯C[_x0003_-´@©µ_x000D_Þ_x0006_¶@fSf_x0002_´@_x0013__x0008_U-N¶@t	_x000B__x0003_q-µ@µÚ³¯§µ@¶QàÀZ­´@&lt;_x000C_8î_x000E_µ@+Á¨´@ÄÎï¶´@_x001C_om¢zµ@éËÙéÙµ@¶_x001D__x0013_ wª´@Üf_x0001_ë´@Ì_x0016_*ü_x0013_ü´@° !"S_x0002_µ@_x0007_´nÀØ&lt;´@ÅS_x0012_íBµ@O¦d4_x000D__x000B_´@ñG_x001D_Þ´@_x0011_1ZÊ_x0008__x0013_µ@EXÀ_x0016_c´@£»-P_x0004_µ@;ÛyX#!´@»Ý`ý°µ@_x0012_pu¶_x000E_µ@×ßÐð¹e´@EfíÁ´@ä_x000F__x0013_­r_x000B_¶@î­¾wË³@sµÝÀ_x0007_Z´@ñ·B_x0001__x000B_àu´@_x0012_cGOD_x0008_´@Û_x0015__x001A_Z´@èlHO5´@e.6JÄµ@_x0015__x0019_jKÈ´@àÍýE]Æ´@_x000F_=_x0014_jjµ@ú$ê	ñ6µ@	é_x0004_(´@Úx$!Pµ@_x0015_ß_x0003_þ1´@óÛçµ@+¼_x0002__x0001__x0017_¶@Áj;Î´´@Q&gt;_x0005_Fè8µ@¬³_x0013_w2»´@«­YH-µ@"®º;sÜ³@×_x0006_Â­oµ@e¥TgZ«µ@ÉÈHædpµ@ê_x0008__x0011_ÿ_x0003_¶@)V_x001A_^kµ@pµSïÙRµ@¦^Wã;µ@MÏôì{yµ@õb©ãÿµ@_x0017_dõÀaµ@]_x001C_ÒÓG´@_x001F_¬_x0007__x001F__x000E_´@-q¼B(Cµ@_x0004__x000D_ÆìÂ²µ@_x0014_%(Þá´@7àöÆ_x001D_µ@_x0015_»l_x0017__x0018_J´@Fâ_x0008_¢Ô´@!¥éÿúÜµ@®°MI_x0001_Í³@K"¨¨µ@®I%Dµ@Fß_x000B_´@.Ý6_x001D_ó³@AùR6Ï_x000D_´@7ïàDpµ@ºÙÏg³³@;_x001D_é¾@´@wv*$6³@i_x0014_÷áQµ@_x000F_ì&lt;V¸8µ@_x0012_ð±_x001F__x0018_´@Ër.·G¤´@'_x0008_ê¤´@×3v7_x000C_¶@_x000D__x001E_0%	ú´@:³_x0008_¿´@_x0002__x0012__x0006_ÛDÓ´@·\5Z4¶@!´b9jµ@"_x0012__x0005_©_x0003_µ@Ùý_x0002_váµ@c¿Àª(µ@tA9å_x0007_µ@_ª_x0008_	Ñ9´@=2Ö´Ó´@«_x001D_¾#Ú_x0001_¶@ç/±æNµ@R_x0019_?i´@h÷o¡Íhµ@Y½@µ@+~½MXµ@Âwþ.y´@_x001D_ö	Q)µ@«Î\AÍµ@MúVl ¶@d¿Ô×%´@Wä_x0003_83Û³@8q:\_x0007_Îµ@Y_x0010_®E´@6_x0018_Ï·½äµ@[zÃ|N|µ@_x000E_v[µ²´@³8UWÒ³@ù~Ù_x000F_óµ@_x0012__x001A__x0006_"2l´@KÏ\Óù´@ËÏ_x0002_7¶@Bîvè«´@«_x0001_G_x0004__x0005_/µ@á¥íJß2µ@ê]ÔQ¸µ@c_x0017_+[/¤µ@_x001C_EQ·ä_¶@ð§9Ôbµ@¾V&gt;úþ¥´@_x0001__x0003__x0010_õ1Êi_x0004_¶@ÅÑ¤Á«_x001B_´@§ò_x001E_,_x0003_s´@Rî_x0004_(_x001A__x0015_µ@«¹ß?t³µ@ÿ·y_x0007_É¹´@nQ¢ú´ñ³@Rx@%9µ@¢*(pg3´@/y_x0019_]´@9A_z¸c´@Öê_x0011_'&lt;0µ@wÝ_x0012__x0011_£u´@ÔzX´ì¬´@_x000F_¼}µ@éBú#ªi´@ÓwZäÏ³@_x000D_´ao´@ë_x001A_JOÀ´@_x0002_³:Âcµ@ÏÜ¯zµ@4ûâ\#Þ´@¿3_x0011_,d¶@\z¤5¡´@^¢ÒË´@i_x0003_©a¶@_x0003_KÑµÌí³@!gìh;_x0003_¶@µM_x000C_ûGµ@÷ünûÞ´@^¿_x0003__x0013_ªk´@&lt;Eð_x0005__x000B_Í´@Xè¬T_x0007_µ@úæÍÑ_x0016_s´@Ì_x0004_Çk³|³@¬Áäò×´@"'Ë_x0014_µ@òé_x001E_¯´@_x0004__k¿Ê´@ù]N_x0013_N µ@7´__x001C_D³@Z_x0008_4µ@Ô_x001A__LÏH´@RÈÐ_x0004_ù_x0006_µ@HÜØ_x001B__x001D_{µ@{;3ß!fµ@snJ=;µ@óÑ¢-´@T¥[	_x0016_¡µ@|_x0016__x0001_)Ìµ@ÜÔó;ªÅµ@î&gt;Ùgd´@$_x0003_Ð#ÌÙ³@´[¹Aµ@F_x0019_^q©´@:0H_x0002_*´@ZÎ1(ºuµ@T._x0016_îBä´@qÊ®üµ@IFQ+´@Õþ\Cpµ@Ã2_x001A_Înfµ@_x0014__x0001_ºÑ&gt;¶@_x0001__x0003_Ï~v·µ@ðáDÑÚÐ³@_x0013_7_x0001_ÌM´@Âç¹¢6`´@Â3'7Õ´@Iw_x000B_ß£µ@¥Q-I'µ@ÕVIJQ_x001C_¶@K`$OÌ´@¥%|xîµ@5ÃiUµ@SÈ©aþ_x001C_µ@{Õ\õá´@Öw2ó´@³|4v_x0019_´@[çÄw_x000F_µ@hf;^¡Çµ@Gåp³_x001D_rµ@baí÷ªµ@*a_x0016_CDµ@¦_x0015_­w&amp;/·@gA¾_x0005_W¶@ \_x0004_Ë­´@	]0§s ´@jï§ö	µ@9_x0005_¢Õµ@dÑf0Ô+µ@&amp;vc]´@#²ô_x0012__x0002_i´@~9ï)_x000D_2¶@_x0003_æ7duý³@è_x0003_{_x0003__x0006_Cê´@äÎòùîãµ@rÆo/µ@Ù_x001C_òµ@_x001D_~¤&amp;4µ@_x0005_{Å«´@Y_x0016_"+þ!µ@`O%oHcµ@]_x0019_§gýõ´@_x0018_ç«ñc_x0016_´@_x0004_}­ñI´@¯)¨ë¼Éµ@_x000C_Âô4_x0019_æ³@JBºhÍ´@ç?Ä´@Î_x0002_Ò¬*³@þ_x0006_¦|_x0014_´@ãý$_x0015_Å´@³,_x0013_Sý³@½_x0001_ïÒX½´@_x0002__x0005_+H¶@/çwIö'´@z_x000B_aÝD´@¡ÿè_x000B_Ý«µ@¨µ_x000D_°{µ@Ú4_x0001_Ýÿ_x0005_´@¨_x000C_Ñ¥æ:´@·gy^µ@^¿_x0002_Ôâ_x0017_µ@þm_x0003_íAa´@y_x0011_ë0B´@6où®³@_x0006__x000C_i«ÿÔÑ´@U()7p¨³@ë³]_x0002_¦Pµ@sÞ%ïß_x001A_µ@4õ_x0006_ØÕ´@wá	pïL´@§Yø%´@¨{&gt;_x0001_76´@7â&lt;_x0003_"µ@² hÐT_x000B_¶@Ì;úá`Ô´@_x0004_rûÐ_x001E_÷´@÷a&gt;*3Ð´@_x0013_¬J¢´@2)_x000C_K2R³@Q["_x001A__x001E_îµ@ÀÃt=½´@oÐç]ì¥´@¦ÕÃ8\µ@_x0011_×s_x001C_Aµ@ÜÌN_x000D_¶@3ßýS?%µ@x.Þ³:µ@×H/³~´@»_&amp;ì2ï´@ê7#§ixµ@_x0008__x001D_i]ö³@B¹W÷}µ@_x001B_§Lî¶@_x0005_Rù³Üµ@k*M¢Á_x0007_¶@_x000B_ñ]U_x0002__x0003_k}µ@PÔ¡¶Ý»µ@Ê_x0013_ëQ´@ìçÒ^zµ@×Ó_x0017_é°µ@©¦]&amp;µ@òÆf)µ@¨iEùü¤µ@9y¹xX´@&gt;BóÆÐZµ@kM`ï´@GÛ¯eß´@4·_x000E__x0014__x000F_{´@	bÜè"´@g·_x000C_ZñEµ@7LÙj:·µ@O,LRKµ@z_x0016_)v¬7µ@|_x0004__x0007__x0010__x001D_·@dß®q_x000C_A´@ùlÄÚµ@%ï_x0013_×_x0011_´@ñ¯×tÖ´@ø=_x0002_Wû¾´@JEµ@üf-­_x0001_µ@-[ÙkÓ´@áìßÞ _x0019_µ@§pþ¤pjµ@þ_x000E__x0007_JëHµ@HîÝD&gt;_x000D_µ@ö`]­U}µ@_x0003__x0004_Èh_x0001_rQQ´@öY6_7µ@kMæ_sµ@7ÿ	_x001E_°´@ó£:_x001B__x0010_µ@Û(Ø :(¶@_x0007_Ø÷QÙ´@_x001F__x0007_¥n_x001F_´@_x001E_®O©n´@7_x0015_ÎX´@ÛA&gt; n¶@}_x000F_Ðf¡¶@5a_x0004_¬~µ@»-Nq_x0002_!´@¨¤u_x0001__8µ@Î_x0014_¸Þ@¶@)Aø&amp;g´@/ÀÇa´@sc;ûDµ@t_x000D_)Qµ@H_x0016_¨ì%hµ@(áý_x0005_´´@+:§xÊ´@;_x001A_ÛÛ7µ@Â9PoLµ@UBÕÎ*µ@=O½ÌÈõ³@_x000B_Îò!é³@£bÚ]ðÞµ@_x0011_&amp;;ÞQ´@ó6®Nõ´@#ZUá_x0001__x0004__x0010__x0004_µ@ûqEïä#´@z_x0015_tûôé³@Í-_x0002_YÃHµ@ô'É_x001E_óµ@N´_x001F_¢´@W°T´½´@^_x000C__x0004__x000B_«_x0001_¶@_x000D__x000F_xæ?Sµ@J÷ús^_x001F_´@$.ìÕ_x001E_^µ@ðg?²#Ð´@J³çÍ´@r [0_x0012_Û´@}Z®pÙ-¶@çË3P_x0014_´@þA­æ´@pÌÃ­®´@ÈR_x0019_Cµ@_x0007_jçµ@ÀO;E¶@ßÿ/çÂÕ´@n-Õõu´@_x0012_ÂU6_x0010_´@_x0005_ÿ¨_x0016_­¶@@.ûö°µ@_x0003__x0012__x0019_E¶@¥ÈM`Á'µ@Õ/Ë¬¡³@ã{_x0019_µ@ç%¸_x0014_*´@÷ ­_x0011_ËÉ´@_x0001__x0003__x0001_nß]´@ÖÊ×¼L_³@é_x0016_×_ù´@j¾ìÜd:´@õ"´©ñ_x0011_µ@_x000E_X#}W µ@P¬b|3´@pú_x0017_Z§/µ@vx?´_x0015_8³@Ï_x000E_ÕÏUïµ@¦_É©|_x001D_µ@=`h´ûÛµ@ÿýN´@Ï&gt;Ñ_x000D_oµ@!têÛêé´@òv9/_x001B_à´@à4^æP´@Õ®~µ@¯|_x000B_ÎÜ´@2_x0002_3_x0013_½m´@"5_x0004_ f´@M¥5,u´@»/Qçºsµ@eR_x0006_.«Õ´@ª[¡¯£´@E(åEÎµ@j?é½µ@æúó_x000C_´@_x0002_üÀ º¶@aib¢ù9µ@Â?Elö~µ@½p/_x0017__x0002__x0006_ª¿´@_x0003_¾4_x0001_û}´@H3(%_x000E_´@¦8¸_x001B_+µ@Ð+{ýµ@óí_x0004_+¦u´@¹_x0015_²ñ³@( _x000C_Ö´@»ußÉ5´@7/¯kKµ@¬Îê{òµ@ÁS¬r1Oµ@z6×ªV´@NÅ}¨éó´@ïNò	_x0005_µ@XÃ_x0018_C×µ@_§ØfÈ-´@@¨65±ö´@_x001F_oÞÑ(*µ@v²~-µ@%\ûI2µ@æM³ñµ@DüZBó´@ö_x0017__x0018_8 µ@_x0005__x001A_)H¿3¶@ÆFI_x000B_µ@z_x000C_*½Þ¨µ@Ö_x001C_ë_x001F_oý´@ãXeÙ´@ïKì	$µ@`ÿá_x000D_6´@ ÿs(Éä´@_x0001__x0002_·.NÂ´@¾¾/ðç)µ@D÷´@aE[Þå³@yP6&lt;	Ûµ@óE Ùµ@I_x0010_q'õ´@Jc5IV´@F¢;t¶@Wñ_x0007_Baµ@(Æ_x001E_Ö%µ@@¹Q4ä´´@º¹Å®_x0013_£´@^&amp;NüZµ@_x0005_].úTµ@ó_x001F__x001D_ØÐÔ³@dóñ³_x0012_µ@µH(ÀÀ"µ@óÜT&lt;üµ@û_x001F_Z¡µ´@ynX_x0003_9µ@FÂÏ}'ü²@½UK§øµ@÷T_Eï	¶@_x001E__x0004_d_x0010_Ãº³@("¸­0¶@;äJ_x0001_¤´@WÍ?¾_x0019_Iµ@Hî_x0013_¦_x0006_fµ@Þ_x0002_¯ìÃ´@_x000D_¨òYÈKµ@(¡_x0015__x0001__x0004_#ö´@èÔÄ¬5æµ@½_x0011_ð¸_x001F_·@=9Å_x0017_L¹´@ÿV_x0005_µ@_x0008_}Ëô¢?µ@j_x000F_Ö_x0017_¢_x001C_µ@Å_x000C__x001D_Gi_x000F_µ@ç{7®¿´´@_x001B__x0003_+FÒµ@Å­0¯µ@_x0015_;ð¤rX´@&lt;n4Qðµ@_x0016_¬gÜµ@Rd_x000F_JLµ@þlòÉÆ ´@÷~ J©µ@(¦ª Ùæ´@j\e#´@Ç*_x0011_Ö5µ@³_x000B_23_x000F_-´@ØÉa_x0006_@ð´@ 8`	ò´@¨*!ýN´@q]&gt;&gt;&lt;³@_x0002_Â&gt;ËeR´@-ïZîA_x0007_´@Ò¿åÞÛ_x0013_µ@Xæö[`µ@·Î&lt;_x0019_Éîµ@ý!î_x0013_\_x0017_µ@;_x0014_Y_x0014_¶@_x0001__x0002_.ÐáDµ@f²;TÌ°´@_x000C__x0007_=&amp;û¶µ@º!`jþÇ´@`a»ßh´@qý~_x001C_3¶@(KV_x0002_9´@_x000D__§ØBvµ@;³ÙÝê`µ@+Á_x0014_a¦µ@=k|_x0012_×6µ@_x0017_ò&gt;¨på´@Æoü9´@ÚÅQ^Ü´@'â¿_x001B_³´@Þj´OÖ´@_x0007_Q1åÒ0´@½#ÆÓT´@Z%sçÉU¶@$Mm_x000E_`qµ@¯òº¢ë_x0007_µ@DKyb`d´@iSð)´@¾N&gt;Ú_x001F_´@¿)Î+µ@PÓì|©"µ@Ò÷)_x0006_o6µ@îTUe0óµ@9ÙÄþ´@E®ö_x000D_o´@ \¦JÂµ@µ_x001F_a$_x0003__x0005_Aù´@ï_x0002_­´@BÊeR³Ä³@ë1ÙDî+µ@6G7j´@+9#(zÒµ@eªUW:Iµ@âWEu:_x0006_µ@]Ñþ^É×³@ú^+±D´@½Aà_x000D_&gt;µ@à³+jµ@gò\5_x0019_X´@_x001E_&amp;"½Ñ´@¼õE²W´@O,_x0015_µ@E¦ð5´@_x0004_Ø$éIí´@@Åd_x0010_´@å¯O_x0012_wµ@Nü¸_x0004_µ@_x0001_ð5´@r^°_x0010__x0016_5µ@?!V"´@º½Ë cµ@ZNà_x0006_Å´@H8Ö_x001E_´@u·_x0007_]ù´@	¥hÖ·`µ@ëqæRdµ@HíL./Ò´@uçrÂ)´@_x0001__x0005_Q«¼ò_x000C_zµ@º´^_x0006__x0004_Î³@¦ÙVW^_x000B_µ@¬ &gt;6Êµ@â_x000C_»qn²³@_x0004_Ö·ú~µ@j8gÌR´@_x0010_Ë»ü6µ@«ÛÔ[­_x000D_´@R÷_x0011__x000E_Yí¶@PÙÕ=_x0007_Oµ@_x001C__x0001_J|,2µ@ø_x0008_x(*È´@&gt;¸vê\Ø´@_x0006_!Xä_x0006_µ@ÌûÅW[B´@~_x0017__f9µ@?V_x0015_¾÷³@ÖEî_x0018_\aµ@.Ú_x0010_arµ@Lk¶Syb´@?_x0015_qÇÚÔ´@ñ_x0002__x0014_5n ´@üÝÛ)¶µ@nBM_x001A_f³@ìr©_x0013_!µ@×ùIÂü³@Övûk]k´@Å¢7Ä_x0003_=µ@éOh"º´@&amp;&lt;_x001F_+Sµ@m_x001D_&amp;_x0002__x0003_Ú_x0018_´@çñ_x000E_¾:6´@4_x0012_N¨2µ@ï_x0014_KrÅ(µ@Q­_x0018_ø _x0004_µ@K_x001B_ 1i_x0005_µ@xW_x0002__x0019_ 3µ@!cä_x0011_Üã´@g.òuC_x0006_µ@ëËUÒ_x000D_µ@}e+åè*µ@i_x001C__x001D_ë1¶@_x000F_Ì²ö¶_x0017_¶@©À®_x0014_@X¶@&lt;SÏôNHµ@iò9?°µ´@Ä2ÅFµ@xAØy¤µ@ï;_x001A__x0016_ú_x001D_³@ÏLÛ:Õ´@Ý/æ_x0003__x0010_6´@Õ/*ùµÄ´@^KÃ_x0018__x0001_´@ªúª]Ùµ@oÅû~_x001D_´@'ÑNn´@6y´@$fvý¨P´@_x0002_lHp¯Tµ@è_x0011_¦Y9´@òZCÉ;´@¦M³D·Îµ@_x0001__x0006_êHÅ÷_x0017_w¶@4z_x001A__x0008_¶@eUà´@ß_x0006__x001B_û_x001D__x0010_¶@jÌ³@³_x0014_G_x0016_§Ñ³@VH_x001A_z'´@dèÝqÚ´@oË±_x0003_r´@näMã´@_x0012__x0001_bÿÍÕ³@Í,i_x0014_k}µ@¿H1FÜ´@6µzg\´@¾JÃßÁ´@ûÕC4´@_x0005_ê_x000F_u_x0008_C´@|ß[ø=µ@cü_x0004_°Ú§´@_x000F__x0014_ÆuTµ@ÍWw_x0017_¶@	Ï_x0004_rOµ@©+®ùµ@ªrÓ¹Yµ@nG}}ëj´@BJCUÇÿ´@ç__x0012_l¹C´@Pyi¥n÷¶@ß¿_x0004_Oê_x0002_´@_x001F_|&lt;~Ë´@*ì	Ë_x000E_µ@ R_x001D__x0001__x0003__x0006_è³@ÒG_x000C_aû»´@¶$_x000F__x0014_½£³@¥tìfÔ´@R0láêOµ@öÖõ_x001D_´@ä«;­Â´@²³çQ_x0016__x0019_µ@_x001A__x001A_~° µ@[_x0007_é®¿µ@¥_x0015_MÀ¡´@±ÿh=¢pµ@³_x0004_i,ºÿµ@å;ÓIõ´@åjp/oõ¶@?a2_x0002_B´@²M&gt;Ææ³@,à¨p,µ@ãüÕ&lt;Ô´@[»_x0018_¦Oµ@yô$_	´@+_x0014_eÑÚ_x0019_´@e]Ã=Î´@'¯èS_x0003_´@ñkÝi¾_x000F_¶@v8FÕ_x0010_µ@/y	ßÒÅ´@òÉCÚJµ@!R#ß¼´@¦?í_x0001_w´@1U_x0008_OI´@ä­Òçú´@_x0002__x0003__x001D_¬ÝBó_x0014_µ@8øä§ëA´@_x0019_1êÀÐ´@Wþ­nê´@ä_x000C_­®#{´@U_x001F_Nÿ((µ@æ|5)Q_x0001_´@Öf£#ÒE³@_x0005_ÎB,R-µ@f9¹¤ê§´@Àv_x0011_kÅú´@¤_x001B_&gt;¢_x001C_¨´@Ê«3Ðù´@_x0001_i)Xµ@_x000E_Y*:æ¾³@-_x001F_M·wXµ@¤-i¬_x0004__x001B_µ@¢ÐDñ?´@zC^:_x0004_¶@&amp;i7¶´@¶	·».´@gçP^öQµ@W/ _x0006_+xµ@"ÕÂõ³Iµ@¡c_x0008_sµ@0+õ[Xµ@ãÂ½pµ@×#³UAÃ´@¦_x001B_7`[ìµ@bP-$ü+¶@ã_x0013_ùl´@MÆ.b_x0001__x0002__2´@åÿÔ,ë_x001F_´@_x001E_=ìAæ´@Å_x001A_í4k\µ@ê_x001A_×Z*Û´@G_x000F_Ýõ³@ôIÕ[S´@ðb¹í¼³@û¢á-»Ì³@mÕM#_x0017_µ@ÒëI_x0012_²´@òÊ?Hµ@ÿ'þ_x000F_ý´@ KÚÝ_x000E_µ@_x0008_µ¿9ö´@oó&amp;C®´@$³ã°µ@_x0008_oÄZÇµ@b«ZÃ_x001D_Æ´@7@,_x001D_]í´@Oé 4_x0019_µ@_x0011__x0010_&lt;k.êµ@ýJW¬)µ@ø:-ê";µ@È_x0019_íh¼.µ@_x0017_¦£_x0010_V_x0006_¶@^ï¯¶B´@®pÚ!§´@Ö3`T ù²@©_x001B_56ÿùµ@û_x0017_¯gî´@ëFÙùØµ@_x0005__x0006_5 _x001B_b_x001E_µ@/Óv_x0002_é(µ@_x0012_½_x001E_á}³@_x0014_påz¢µ@¥_x001C__x000B_Ã µ@siØ¬µ@aCc_x0011_µ@ýàÜB·µ@ö¯Tm,µ@_x001F_¶@0bª´@AR(_x0002_|hµ@/o7Ý]´@Q_x0006_ãê_x001A_µ@_x0003_ª6þrÅ´@ù»Ç_x0005__#¶@é÷Â_x0006_¸µ@_x000F_GÞÛ_x000B_µ@þiKC9µ@wÏ[¼UN´@0E_x001E_¿¶@~_x001B_ÒÕîã³@"{ÁM"_x000B_´@_x0019_ëÃú´@®cÉ_x0018_,_x0001_µ@ñ_x001E_{R÷´@ _x0005_PÚ_x0004_´@WJ+Pµ@©ø÷#Þ³@É0%1aµ@ÀL£Ià´@ö{é*ú´@gêv_x0001__x0002_Û_x0019_´@ÌøØ_x000C_å¶´@ ÚSY	U´@è®_x0012_SxÙ´@ÞS´!s»´@b_x0003_Å_x000F_ê´@MÁ]×ºr´@¦p|ÖäÇ´@r5Ex¨G´@=3ù:¶@0pàÇÐ¦µ@v	g¬$_x001A_µ@¦{_x001A__x000B_Uµ@oåKdÓ´@3|ã_x0003_µ@J_x000B_lÒû³@0`XÞw_x0007_µ@&amp;Y&gt;Cp_x001F_´@_x0008_düå#´@yjñÕ#_x0017_µ@_x0018_4ê¤¾_x0015_µ@_x0003_«PMÀl´@_x0007_ÃÊ0¨´@_x0007_:ù/´@·1U_x0003_d_x0019_µ@£Z_x001C_m¶´@¯R~_x000F_w´@ær_x001B_¬H_x0014_´@_x0005_÷_x0007_å¨µ@ªyUq¦_x0016_µ@Çÿr´@Ü0d_x0018_µ@</t>
  </si>
  <si>
    <t>824e1ef82434e6cfa37b9211d1cef585_x0003__x0004__x001E_ü_x0001_}µ@ÃÑÑþ¼}´@xi#lxµ@zTúI¢´@aS¤Lcµ@dÌ!v³@á_x000F_Ta_x0014_µ@µ&gt;x;_x000D_3µ@­2_x001B_?ú@´@Jj¶®µ@R¢x_x0019_µ@nØÊ¦´@ï²µ+´´@Ñãå_x0005_à2´@B,òZìµ@qwôÊ5_´@O	òû]ë´@,&amp;sªµ´@°}_x000E_Å_x0001_µ@&gt;âa|¬_x001E_µ@«_x001C_*ª¤?µ@x§üZµ´@PkÔQ_x000F__x0018_µ@¶8|X÷_x0005_´@F?_x0002_&lt;uê´@_x001A_µc_x000F_B´@_x0003_cJóC¶@ þÖMé°µ@äßé½_x001E_"µ@w%­AÐyµ@R¼fñÎi´@£K_x0003_q_x0004__x0006_ä'µ@·Òû_x0019__x0005_µ@_x0012_U_x0014_9´@éá_x000D_|ò²@#úú±¨_x0014_´@Î$µò·³@_x0008_fpÜ_x001F_yµ@.Ïï4oM´@*òbÉpµ@_x001E_\_x000B_«7µ@!_x0001__x0012_ÒWµ@èî¨_x0002_þ´@@1À_x000F_;_x000F_´@ñ_x001E_xLÎ$¶@a_x0014_ÎÚfî´@aë&lt;±]Î´@ZC,u#$µ@²)p½ÙÍ´@© -ú_x0015__x0004_µ@ÿ_x0003_´3&gt;µ@õåv_x000F_â&gt;´@2_x0001_?Ì(.¶@_x0014_&gt;øÞÜµ@6rW[r_x000B_´@¤µÝáí&amp;¶@x¸&lt;¯&amp;_x000B_µ@÷¥_x0018_y_x0014__³@Ä_x0019_{k³yµ@-¢¥çç´@ÇwkÌò¸µ@×ýùó³@©sÌåiëµ@_x000B__x000F_Ýè_x0005_¾Ï¼´@_x001F_¿Nq*×´@õ5ºªÁ´@_x0008_(_x0007_xvÇ³@¥Ié5ÓÏµ@_x001F_±ë¯©_x0017_µ@_x0007_}*¼_x001F_´@_x0006_-M_x0010_µo´@G@Æ5$À´@¾üg !!´@ _x0007_À^~Ò´@yD¬Gõ´@_x0017__x0008_Ô,b	µ@_x000F_p8æþêµ@_x0019_5{U´@åÛOG´@VC_x0002_ÆáDµ@_x0003__x000B__x001E_Ï±	µ@ùSo2}µ@Ï9xu|Æ´@pe_x0001__x001D__x000C__x0004_´@)÷_x0018_5ã´@_x0003_Lkx¶´@x§_x0007_×·´@_x001D_GãÀ=«´@´õ_x001D__x0017__x000B_;µ@_x000D_·JùNµ@¼o_x0018_ð&lt;Õ´@_x0002_¦²Ü_x000E_´@»_x001D_Fá­¶@9_x0016_ðÓã³@ê_x0019__x001E__x0001__x0002_áÄ´@É¶äÐÐµ@_x0002__x0007_/_x001A_´@8ðéì_x001D_7µ@=FÇ5)÷´@þT°Ý0Åµ@_x0006_8Qqi´@_x0001_B%_x0019_R_x001A_µ@s#X3_x0004_´@j­ð88Ìµ@ûÖ$°Òµ@«Èuãìùµ@bäDI9´@?_x0005_`µ@ÞÏþhµ@_x0010_uüx\µ@ÝA_x000F_ÖÓÐ´@$£³øÀµ@_x0016_¹D+_x0015_¶@s¤.kùá´@_x000E_Ö_x0008_2Mµ@ñK¨° _x001F_µ@xX²höÂµ@ ¦Ò kf´@_x0007__x0002_¹´@@_x001C_õ&gt;9´@[7/W´@_x0005_n	Ëy_x000D_µ@D^Ý$_x0017_B´@üÎ©ëÊ³@O2_x0016_þù´@_x0002_Sî_x0013_µ@_x0001__x0004_²Pñkæ´@{:ë]_x0004_µ@c¨`_x000B_ó´@ëÿÁTz_x000E_µ@&lt;qã¼[µ@t îÓµ@Ú\¤ª½´@0ji¦¤³@vá_x0002_À.©´@e¶2öJ´@W,xÓ:,µ@Í&amp;­]F´@þ»g[¡_x0004_¶@jÍ}öÂX³@_x0002_¢éÏ×ð´@MÊéË ô´@_x0018_,}4¥©µ@_x0018_îÓJ7µ@r@_ÔÝ´@×Ö(Élåµ@#1®_x000C__x0008_ð´@L³_x0011_Ä´@Èº_x0012__x0004_Ô_x0007_¶@_x000F_ÅJ×¤½µ@]._x000F_n+Æ´@_x0010_æKHz´@G_x0006_CÂ³@ýj!£6Bµ@ôá_x0003_øÁó´@^§_x0019_Ø_x001C_Û´@sË_x000B_|_x000C_µ@w ×_x0002__x0003___x0012_´@õ?c*_x001E_z´@Ç5àÛ?_´@_x0005_§2uÿµ@¡!_x0008_¹µ@××_x0008_íóÆ´@js _x0014_(z´@Úã_x000B_9bñ³@÷ýCðeµ@_x0005_¿_x001A_ª­_x000D_´@Û´â_x001C_Ï´@$~&amp;_x0019_µ@X¶V_x000E_k´@}$GÌâ´@Ü_x0002_è9pK´@}_x0008_Õ:¢U´@_x0010_!°y^&gt;´@m¦Fjl1¶@=_x0001_îå_x001F_Nµ@{+#_x0018_Oäµ@ÓüÔZk³@ yOûG´@6¸ôf?%µ@aÙmADw´@zÔ_x0003_d¼´@7¤û¬Î´@Pº|s/_x0002_¶@ã#uËq¨µ@0óÈî`µ@X"qÀ@ª³@Q$Î/TK¶@ÖVÄºquµ@_x0003__x000B_³GRªk5´@íø'ä;_x0004_µ@DÂ¾_x0004_Ï´@Z:&lt;ÙÚ´@nIEôg³@XÂÛYñ´@FÕ{²í´@_x0010_¸lÙ?#µ@¨ãâ×¸²µ@ò_x0017__x0007_Di²´@_x0004_ßG&amp;É´@Ò_x0008_Ü µ@È._x0001_2ã³@_x001E_r&gt;6dÉ´@_x001C_Øù|!5´@ûh_x0019_Ò³Ç´@c_x0017_­\ü´@L+¼yâdµ@DÙ~ã_x0006_µ@U_}âÙ³@#¡ðiEµ@_x0016_Ùµóµ@kqçu_x0010_Î³@_x0002_o_x0005_\¦´@ø_x0017_¥_x0008_¸g´@Á_x0016_µÊÞË´@;ûGfZ_x0019_µ@_x001F_ÍÌ_x001D_´@²º	s÷?¶@[|&lt;¨_x0016__x001C_µ@£_x000E_+í×ì´@_x0018_ÜF_x0001__x0003_ÇÔ´@_x0012_Êzþ4_x0007_´@Z)#_x0016_³´@_x001A_~íÕÁµ@_x0019__x000D_nUoÐ´@÷/ÄÎú¦´@_x001F_T»^¤¾´@PÛh1Mà´@Î_x000E_ _x000B__x000B_µ@¡^GG´@^_x0006_¶_x001C_Ôê¶@(Y£¦_x0016_µ@B®zµ@9Þ(&lt;Ö_x001D_µ@»ñ_x0007_#´@ÌÞáÕ~\µ@ëëwó{´@7	¯¶dµ@¤{÷&amp;_x0005_Z´@Ø¸_x0002_¿Æ´@¾_x0002_¹{lJ´@ÿ-_x000F_kµ@M Lü_x0007_´@ÛM²ðµ@.iTg·´@6Ð_x001D_§_x000E_¶@ãÒ´ì­´@OìÒ¼_x0006_µ@û[e_x0019__x0019_µ@ÖÌöÇÔã³@_x0010_çÊµ@u­Z×´@_x0003__x0004__x0019_2HH_x000E_µ@Gøº_x000B__x001A_y´@¤û_x0012_`cµ@¶ß~_x0007_(c´@²E_x0017_å0­´@_x0005__x0006_Mlmµ@bK]!áMµ@e³ÒF_x0017_]¶@Æ_x000C__x0004_t¾Öµ@_x0016_ß7ê³@Ë»_x0012_àÙµ@¯4ô¯í³@_x0002__x0013_&gt;T_x0010_µ@ôI_x0014_cR´@v_x001A__x0018_ÆÝ_x001F_´@?8Ê _Ç´@oþi.F´@¢.W|¶@åê/Hù³@¾,/ÉJ&lt;µ@rß_x0001_T4_x0013_µ@ýûðD´@0óû8mà´@Ëhl:´@¶ÜS©¥³@F÷B÷µ@ü­S_x0014_v´@MÀ&lt;äµ@Bö}_x001C_´@i²_x000C_m,µ@uÒ¿ í¨µ@5Ð:g_x0001__x0002_¦µ@ýd«º_x001F_u³@ËeÚîS°´@a|î5?¶@Ãµ?b´@øÈ~6hQ´@ç_x0001_í.Æx´@Ö_x0018_×¨9¶@óÀ76_x0018_aµ@_x0003_«FÔR´@á_x0019_¶$%¶@ßh°Ùøµ@«~_x0006_ý´@7§ÀÇr:µ@öDáÒÀµ@ê,èËÀìµ@üU¾ùà³@Ï{&amp;aV!´@Ò±|´@wçRF-´@ßo&amp;3þ³@A¸½ª³@Ê_x0018_×_x0014_µ@ËF&amp;`_x0011_í´@jÖ_x001B_Ýø´@_x001C_û9áïµ@_x0011_þ²d{´@_x000D_J¯Aj*¶@l/Yåµ@5L_x000F_òÀ´@êü6e-H´@`¿å²µ@_x0001__x0002_¨+¦ÑðW¶@Mþ_x0005_{7@³@Ìdk_x000D_´@Ã^ «t_x000E_µ@_pÇ[_x0014_&gt;µ@YC_x0006_´@4Õ×J_x001D_Õ³@_x001D_sí_x0011__x0002_:µ@ç±_x001C_µ_x001D_µ@^_¯2K´@vÎlÀ.ß´@éÞvÞ#µ@_x001C_è¢#k_x0017_´@¿_x0013__x000F_~³@±x_x0010_æ¸¾´@çjb_x000C_Úm³@ámYb´@~Õ6 eµ@Û^44o´@W59µ@0_x0016_À'_x0016_Ù´@5®RFôÀµ@*kRdµ@­%í÷VË´@[^!óµ@Rî_x0003_(qµ@©_x001F_Jã_x001C_7µ@ÙDeW0µ@_x0008_k-_x000B_zÃµ@¥_x0016_* z:µ@-ð_x000D_hÏIµ@a_x001D__x0001__x0004_Zoµ@_x0003_Ö©O·_x0006_µ@ßFcz¾´@PTý_x001A_#Q¶@í&amp;û:µ@üDxSL¶@_x001E_JÄpBUµ@_x0004_¿*_x0017_ÿ´@j}_x0011_¢rµ@¢à_x0011_Ã®_x0005_´@äê*_x000B__x001B_¡µ@&amp;m(I_x000D_³@P%G´Ói³@¡¡¨_x0017_µ@&amp;kÖ_x001A_µ@h´_x0016_q_x0002_ê´@éeÝ	Ý´@Ã&amp;©hà_x000D_µ@V_x0017_oG3kµ@=¦á	Q´@Ú¢tJá_x000F_µ@µ\_x000D__x0012_/¼´@_x0014_@Á3c´@Îyú_x0007_.i´@ÃH&gt;_x0017_:t´@µäÿÔ:½´@_x000B_´÷õ³@_x0006_óEI}µ@½]¢Ê5´@3_«'µ@_x0015_¸°²ü_x001A_µ@¥Âß/&lt;´@_x0002__x0004_ *bfJ_x0006_´@?_x0018_Æª'éµ@½7i¢´@Ë&gt;4µ@£,_x000C_Ê#µ@_x0004_2Q_x001D_¶µ@_x0012_04µ_x0008_ µ@(´$è_x000F_¶@%Í2ûµ@ú(ÊÛØ´@_x0003_ôWGÈÓµ@Xú_x001B_ÝcÃ´@õ_x000D_¡1l´@ôàó(¯´@_x001E__x0012_­URKµ@"ä´@`m%,­´@_x0014__x001B_Hñè_x001D_¶@_x0006_V-f"µ@J÷®[¶µ@¦*_x0008_ý¡´@õ_x0015_¯ÇG_x0005_´@Jb[¨_x0018_µ@õZx¯©µ@ÇÂå4µ@zRn}²´@_x001E__x0001___x000C_¶@Ë£ß®ïÚ´@w_x001C_«Jgµ@µîa_x001C_[µ@á,¬4Òx´@_x0007_âé}_x0003__x0004_~µ@,j_x0003_Õ_x000C_µ@_x0005_f_x000C_à´@÷xÍ}YØµ@X6b`ô¿µ@_x000F_¦_x0004_Ä_x0019_µ@_x0003_0é2È´@Æ_x001C_"_x001C_´@£Ä_x0015_:Bð´@ñÅµ!N´@H¹]|&lt;B´@Ù»G_x000B_4y´@û:{T_x000D_´@=³?7_x001A_Ðµ@ÑîFf´Àµ@¸¬_x001C_8µ@º7_x0002_ÍÁs¶@Ô_x000B_û ÁJ·@_x0014_iÆ_x001B_~µ@Ø#_x0011_µ@%*ØK*aµ@_x0001__x0019_jáéf´@#Gñkvµ@/N|¿DÚµ@RÉbúëµ@V_x0008_½ÜÄ ³@sy&gt;@_x0006_zµ@G-ózZ6´@UÇ_x0019_ì&amp;½´@\ow9g³@BîÏ8 þ³@&amp;JÅ¼µ@_x0001__x0004_´pî_x001A_ µ@_x001A_ù_x000D_§À³@^r_x0013_@:³@¥nû_x0010_Ö&amp;´@KªH_x0007_@§´@@_x000D_öªì#¶@«=,9µ@¨µa_x000F__x000B_³@ÖvÃ_x0011_Eµ@ßôÜe µ@bdÃÚÆµ@_x0003_Ë_x001A_Tíµ@³m&lt;c]µ@TÌsÈ_x001B_µ@¹«îó»È³@&amp;ãj2q{´@öU,_x0011_\µ@öjB_x0008_Èµ@_x0007_ü_x0003_	Cµ@¡1ÚÉ7|´@¹!`U~´@"ãz$-Ô´@nkû¢_x0017_¥µ@p:ÓtNSµ@_x0001_ %_x000C_[µ@_x0010_bÂê9µ@_x000C_ý[Gï´@J½Z÷jXµ@ì&lt;Ô_x0002_ Z´@_x0013_Ci{Bµ@:1¶Úúç´@kyBá_x0002__x0003_´_x000B_·@ÒÝ_x0001_ãoµ@_x0010_"_x001A_ÑH´@ç(_x000C_¶_x0017_¶@°ï¨\_x0003_µ@rlQ_x0007_[´@Ù³Ä_x000C_µ@û_x0008__x000C_1ÏFµ@ö_x000C_¤µ@Å_x0017_lþµ@%¥ôs@µ@¯}ÒIFÅ³@©&lt;iÿdµ@#_x001A_±H9µ@iZÐ_x0006_ý´@U~_x001E__x001C_.Aµ@.Ñã÷mµ@)Ù Pó_x0005_¶@_x0017_PbÙ!3µ@¼ÕëV´@;_x0004__x000B_+«_x001E_µ@çpdIh_x000C_µ@í[ka)¶@Þ_x0007_Aê]´@¥KÖ+®¸´@ÓOmx4´@ß(Ãµ@Hôª¯ºµ@Ýp6	p´@R_x0014_9®óä´@Ï_x001A_¶HQ_x0019_¶@_x001E_M}ø\´@_x0005__x000B_@ZX_x0002__x0003_µ@ãÔ_x0017_Féµ@mÝF_x000C_µ@ _x000D_äøWµ@ÛÍ*ö_x0006_µ@_x0007_¸¥¼Ïµ@53IÜü±µ@&gt;cìø#!µ@_x0008__x0012_æÏÁ´@gzkâ_x0017_	µ@ô¶¯,ôuµ@§ÕsÀ«!´@QVy¹)µ@F¯ªp_x000B_ò³@ôSõ)Ó8´@FÙi_x0004_ãD¶@	_x0013_L _x0010_n´@_x0017_~§U_x001A_ïµ@_x000E_ÄWg´@j-B×ù±µ@_x0018_g_x0008_Ä¡m´@}¢þ´@rîØr_x0007__x0002_µ@Rx?hv´@Z=¸í)Pµ@_x001E_L0_x0001_Û³@XÝÊ¯¶@êÉDH·@Ê4ºÁ_x0010__x0008_µ@_x0016_ÛhS´@[5Ã_x0019_µ@·§À_x0017__x0001__x0003_CC´@¿æ_Iê?µ@?HÜý³@Ò©OÅµ@)C Îµ@rHÇ_x0005_4´@YèÖÇ¿Ô´@_x0016_Î=Ñ ´@ÙrS°_x0012_´@FääÚ°µ@ÖÜ§f	ý´@nÝV2lµ@ä«ÇO;µ@¹×`}b_x000C_µ@_x0012_±_x0004_µ@P©qqª&gt;´@5ÄC_x0014_¿Z´@&gt;_x001E_¿_x0002_¶@_¿_x0018_ô´@gÎ¬atÐ´@ùJìrÊµ@²m_x000B_R¶@Jí È´@'Ú£¦_x0013_Gµ@h ú"D¨´@¯á±ä®µ@*_x001A_!_x0016_õä´@úp_x0015_ÃbÓµ@äm7µÆ%´@)º_x001B_ª_x0008_Ì´@ðDÝ._x0003_`´@Ù_x001E_Ü0µ@_x0003__x0004_{¦¢É³@)'j; l´@Gõ*_x001E_¥µ@ôûm_x000E_M}´@ý«­ÖBµ@ó]Nt%þ´@Är,dô´@_x0012_·_x0010_7W´@LeÕ6_x000D_ ´@.Äw_x000E_¥,µ@_x0010_'ðUnI´@_x0014_×©´@öûX1P´@¬&lt;|	Ñ&lt;µ@ð²·ï9]´@\ªæÜw´@ÉÈÜ¾´@_x0007_°_x0019__x0017_Â´@=&gt;É_x000C_´@y8È®Ï³@![_x0001_"v´@_x001E_h¼¬_x0005_Jµ@"­~£µ@?·ÃÿðI³@(_x001D_B_x001F__x0011_µ@1|À^&amp;8´@å'Ê´@64 ­_x0019_Xµ@¢ËtÎ´@_x0006_H6½_x0002_¾´@µïÎ_x0012_·@(_x001F_°V_x0002__x0003_y_x000D_´@úâ_x001A_Z=2µ@±`LùÝ¬µ@#0í¸ßÊ´@¬_x000E_PKùâ´@-ÖZó_x0006_µ@y­..Ç°´@C_x0007_­)µ@)üÎîA´@~EOÞ4Qµ@ZV«6\´@6Þs_x000C_2¶´@ÿ5-/µ´@Ä*Ô_x000D_I´@­Y_x0007_5_x000D_µ@_x001E_Î¼êê_x0016_µ@f_x001A_c£gµ@¨0ïj¶&gt;´@òÞäEèM´@¥@´@úèJ©µ¶@_x0017_ÙH÷Ëµ@ÜÕà¡ÙEµ@ÛÏûß³@îÞv¡¹»´@_x0010_ÒÜ[µ@òi¨_x0001_ý´@¤ûñÅµ@_x0003_P´_x0014_y}´@8k¹;7´@$z_x000C_sµ@ä[_x000D_%Øx´@_x0001__x0004_´#_x001A_"zIµ@_x000D_a_x0010_~±´@¢_x000B_Aù²ªµ@Þ_x0019__x000D__x000E_Uµ@s«n_x0017_µ@Ù¼(@_x0007_Ý´@Üs_x0018__x0015__x000F_¶@¡ªû_x0003_´@[êúñÍ´@&gt;ÆW_x001F_9¶@ç¤_x0002_"¦µ@_`å`´@¶_x000F_}§Ó´@×_x0015_}Ú$f´@9Cþ_x001D_Â´@_x0003__x0013_ÌÆ´@ÖL´ÄXï´@¨gáT´@¢=Ý0øf´@TÍ_x001A__x0003_¬µ@ýGÓØ©ä´@_x0016__x0016__x000E_dµ@$_x001F_w_x0002_´@ã _x001D_Â´@ÐQ¤½Ú?´@&amp; iÏµ@¶#]_x0004_÷´@Ø.¹n´@¡_x0004_I,_x0016_ð³@_x000D_ÝL	øÿ³@W»ðí´@Ò½_x0005_T_x0001__x0002_³þ´@]õ\Ú´@1ä[7´@r/²f=çµ@]hCoÔµ@_x0007_Dã´@ öé_x000E_wvµ@_x000C_¡^_x0002_¯èµ@%+þFµ@4»ø5_x001B_µ@Wl_x0006_åô´@÷ê_x0001_Kkµ@ê_x001A_	&amp;´@QÒS´@Ô¦Ý®# ¶@¿gÑû*µ@_x0017_"­8¿¿´@i2D\-~¶@{ÂSù´@ºzëM°S´@3j´H_x001D_ûµ@w÷³Ìhöµ@É,¡Ã´@S4´@6X-î«´´@05.×-´@/Ã_x000F_´_x001F_ª´@p«ÏgÆ´@&amp;ü©ä´@ÚeRÆ´@r×_x0001_n´@ éëÀÈ´@_x0001__x0002_BfÎ_x0019_ðè´@î³¢½zµ@_x0015_+ïÖæ´@XÉ_x000F_Ú_x0008_³@é%²$_x0006_ý´@_x0011__x0003_àÔ´@ùé¦0ê­µ@Q.BëhYµ@_x000C_èèËt´@OTêÈ_x0004_¸µ@ÇªïÀäæµ@S$Ôc´@C\úØÁ´@Ã%úRµ@£¿ön¬´@_x001B_Ó_x0012_!Oõ´@J:fûµ@GÞ_x000B_îÈºµ@¦xñû,¦´@ÒÝFÛ.µ@ßìô÷b´@W_x0018_¿)#´@ûß*0,¶µ@q_x0016_ÕÇ3¶@5VÆ_x0007_´fµ@l_x0013_®Öô_x001F_µ@ùOvD´@"ÿüßµ@ÜêóÜkº³@ö·:s++´@ÙN¢s¼3´@_x000E_,d_x0002__x0004_É¶@«£_x001E_fk´@%ý¤BY×µ@ë53~û´@¦	o_x0002_Ó_x0003_¶@_x0002_è_x0011_ÅHµ@Ç&lt;£_x000B_Hµ@jó(y´@_x0011_EÊ±`µ@;Ø_x001A_'´@Vßßó_x0002_µ@ó_x0008_&gt;b´@r*8_x0017_¶@_x0010_þu´µ@1FUåhµ@_x0014_Ï|åQ´@ÜºúÞ¿´@h0Yÿ&gt;¶@Èûß_x0007_º´@Ìn_x0005_·ö+µ@îóª&gt;£´@fåi3¢´@A"7il¶@ðÚðt7´@&gt;;8ÿµµ@_x0007_/Ilµ´@hOúµ@¦:´6M¯´@Zx_x0003_Cxµ@#Ï_x0005_'_x0001_µ@à~Yó´@èå_Ã´@_x0001__x0002_&amp;K&amp;+÷4µ@ÿøh_x0003_«µ@HW]_x000B_Ç¯µ@¢È_x0017_S¬µ@òoÀ_x0015_#µ@²¹þ7Ø}µ@çÖòêL´@¡åw|12¶@µLð&amp;P´@Å&gt;üøµ@Fç`ïÌ{µ@¯LjÛ]µ@¤NùÉÈ´@'\*_Íµ@Á{*#Cí³@NõyDõ´@__x001A__x0012_õÎõ´@áôMÐ%µ@iâÐÔYi´@ú,l]_x0008_`µ@~±zw¯¾³@çI_x0019_ Aµ@ÅäÿSXR´@@J4×{.´@s-ÅZõ³@h ßÏ!µ@çÊxþG´@ú}Ú±(µ@Px_x001C_µ@â®j_x0004_´@ù÷ò_x0013_ñ_x0017_¶@ÂN_x0004_R_x0001__x0006_´@_x0007_²Õ_x0010_Â´³@ç_x0012_Z_x000C_´@ðIã¥_x0016_µ@C»_x001A_àUµ@#&lt;@Ð.´@òJ_x0013_`z´@°Î_x001B_MUg¶@&gt;Q¤öÓµ@­_x0007_çJ"µ@òüS%Tµ@e,=IPöµ@åpÒOë´@cÃ'A*µ@+ÓX¡µ@Ð_x000D_q´¹d³@ÂÂ=ï$_x0003_µ@_x0005_«+]f%µ@ÙIµ`y´@ °9{½ú´@È µ]?õµ@òIèõæ´@G_x0012_ÒÙ6äµ@tA6vSµ@,Ê,Ok´@RF¯_zµ@öõ+-l=µ@½=_x0014_¹|_x0012_µ@_x0007__x0016__x0004_ÔÆõµ@fEe!G`´@ùD*_x0002_ÿ³@JÓEèÖÆ´@_x0001__x0002_T?!;.E´@_x0003_­*£=µ@r_x000C_Ç¸·´@ñÃe¯(µ@zéÓ¶Vèµ@e/_x001E_A¤µ@_x000F_¾ÊAÙµ@?ß_x000B_eÿ³@_x0017_o_x0010_b½(¶@'å&amp;HOk¶@6IÐ$ Áµ@Ôj@ü³@Ó¨Ø_x000E_ ´@«a2_x001F_È´@8s¢ë	Äµ@ _x001B_¹qç³@is²Õ|³@Úó0À_x0004_±´@ÍäYï¤µ@êQ_x0001_µ@½9e¥¹ ´@¯_x0008_Æ_x0003_÷´@B»îf2Þµ@Lk:¿_x0010_0µ@^¥£µ@·Ço(oFµ@!8K#µ@Ã/âñpu´@5ôTjkµ@Êî~°ñ¶@_x000E__x001D_'¬´@#V_x000B__x0001__x0002_Ý=´@ØåV´@K	_x000B_r¶´@_x001F__x0005_ÝðX´@&gt;_x000C_è?=j¶@_x0018_µç_x000D_Á_x001E_¶@õ§²µ@é õå_x0003_8´@$}_x0012_Ë³@ÑAò_x001C_§¬µ@$ÚÀ_x001F__x0002_éµ@kªòzø´@We²´@_x001A_ð~B(µ@}~Ü_x000F_¡:µ@ùÓ_x0001_	®´@«Õ¾Ô¨µ@GëÔÆ_x0016_lµ@k«ÌK!,´@R löæ¿³@Ûº:·iµ@ýÑµo´@þj*qK+µ@x@ãd$¶@]åß_x000D_µ@0ã_x0012_F¢Å´@(F_x001E_Ý¾!¶@¢k/eãµ@Ñ|ôUÄ´@Åûú:´@8¶»b:²µ@»Tek_x0016_´@_x0004__x0005_Çþp°Q6µ@²Êdp¾µ@Ñ&gt;Ý©_x0005_µ@Ôùã|©µ@Q[¦Íò_x000E_µ@7Kçlâý³@^*'3e³@ù_x0008_)uþKµ@¦ÃHVá´@_x0005_¸Îúkµ@Ñ¦_x000E_ê~ø´@?}_x000B__x0003_Ðn´@_x0019_Ç°új³@m_x000E_Ít´@á,j_x0012_G|´@ÙÀ0z¶@zýß_x0005_©³@X¾2_x001A_Ê´@Ø_x0001_þ&lt;[_x001A_µ@úÂM»±Eµ@3ñ (ÂÔ´@¤pËÖ­É´@·£½W_x0014__x0017_¶@)GÄ)´@·èg1_x000D__x001E_µ@íCCjµ@þ_x000B__x0006_¶]µ@Âö_x001B_¼ÂÞµ@_x0013_Jr_x0002_ è´@9àF?Ó³@_x001E__x001A_"_x0012_ô0¶@ò¯sì_x0002__x0004_tÇ´@à_x0003__x001E_ÌH´@Ðxß_x0011_µ´@Éö_x0012_Â¶´@Ð]ß7¿´@ê®úµ-´@~:Ø®&gt;_x000F_´@èùÄò_x0007_µ@&lt;uLSÜµ@Èt _x001F_Ý_x0018_µ@j3JÏ8Yµ@±÷¦q¯´@h_x0005__x0015_fè³@_x000B_p{µ@_x0005_&amp;_x000D_×D_x0013_µ@§*m·_x0016__x0013_µ@ìÀBñÆ_x0011_µ@d_x000D_«,ç¨µ@çkKÀ´@Ôöj_x0011_µ@k;_x001E_F\¶@Ð÷»¹_x0019_´@_x0016__x0019_¥7¶Wµ@»¿Þñ)µ@Ë_x001E_×&amp;_x0011_sµ@ï{_x000E_È_x001C_8µ@d2"Þ%´@9O1Dh´@×§þµ@Ë1s_x0001_¤µ@óH:G´@Îã¹´@_x0005__x0007_Öfw%á²µ@qn_x0003_© µ@C¼_x0018__x001D_;âµ@MþÅs´@äL_x000F_!Fµ@Ë_x0001_ÖÈ¾µ@°XJpe´@2ÿÆJ_x001B_µ@ @®Ë©³@q_x000C__x0011_ï¯³@Yf ÒU¶@¥Ðö_x0004_µ@_x001A_t_x000E_½x´@_x000F_@_x0002_?³µ@/-zø÷³@!£l_x0013_	×³@A^×È´@Qôz±äµ@uqSL¶@æZÇ=âµ@"·uz2³@ÃÊèº(µ@|`³C_x001B_ä³@_x0001_yW_x0014_ÀÏ´@{A_tß*µ@&lt;í¤¡Â´@ð_x000E_ËâOµ@ Í_x0006__x0005_M²µ@_x0007_ñÕÓµ@OÓ]Ü_x0014_Ø´@±õ_x0004_7µ@fô_x0018__x0002__x0003__x0008_¸æ³@8_x001D_C$_x0006_¶µ@vwa_x0010_ÌÎµ@÷Ê¯¿®´@_x0005_Rù/·rµ@²B&gt;l3µ@Î;]ì³@8yê ´@E® _x0007_7_x0002_µ@ø_x001D_¬VFµ@R'Îwñ_x000D_µ@Q!ñj*µ@¯Ô_x000E_A¦1µ@þÜÈ?µ@Á/;_x0014_ä´@ò@jÍyµ´@_x0006_Çñg _x0006_µ@_x001E__x0005_M{_x001F__x0018_µ@Û_x001F_Ô_x0007_%_x000C_´@²êuä5F´@ i®òtÛ´@Á¡æÐ¤´@_x0015__x001B_:)Þ³@£¥F	â´@*À#ôÜµ@ÜÛw_x0003_x´@_x0004_dãJ_x0001__x0016_¶@eÜ¾_x0018_P¬´@V·^1_x001A_´@åK8# ¶@6·DÍ´@2Õ	fÉµ@_x0003__x0006_û_x0019_Z³@«_x0012_¾_x0005_¿´@¨U.ð_x000D_µ@áH_x0002_;à_x0002_µ@8¾_x0001_Ãü_x0013_µ@hñP.;n´@pvÌ_x000D_.´@nà	&amp;åZµ@/l-1_x0001_º´@_Öv|´@Ëd õõ8µ@æøy¡¸ï´@?¿õ´Aªµ@À~{öÀ;µ@_x001C_¶j_x0011_}S´@£(Ú¯¢_x0014_µ@¬¹iZ2_x001B_´@#_x0004_U_x001C_Dµ@ó_x001E_Z_x000C_úµ@AÃÛwÀ³@õM°_x0010_¥´@w=%ªp³@â5fÞÈ_x0015_µ@¥Ä¾_x001C_[w´@Á_x001E_¸Pé)µ@VË_x0011_ªuÐ´@6ÿ?J8{´@ù«8Ùµ@Ð³ë¬_x000D_´@j®3_x001A_*;µ@_x0011_0«,¶Â´@Âqc¡_x0001__x0003_?N´@_x0003_pÄ_x001A_ó^µ@_x001B_á_x0014_a|ß´@Î1ÕÜ9Ù´@Ñô&lt;È¦Ä´@õj»7Ð´@_x0006_§YÒU´@ÇÌ_x000E_ö¸Øµ@"Q__x0005_Ö¢´@TX&gt;r_x0002_³@¤`Þ_x0015__x0005_µ@¨Ûk!_x0012_q´@_x0007_RI_x0012_µ@&lt;ì4_x0004__x0005_´@_ñ_x0005__x0013_Adµ@êXÀ\¾µ@io%ÅÅ´@½ÑH aÐ´@Ç ;ÜU¿µ@Sñªzÿ´@b»~Ø/´@|Ú·L_x001D_µ@8P³2_´@Ð|è´@AB_x0008_üÖ´@zÙ :Ò´@Ö_x0015_a`@G³@YpÝj+_x000D_µ@ï_x0017_²8,µ@[åÅî_x0017_áµ@BÈé:²_x0007_µ@~Ê_x0002_ÆÞ´@_x0002__x0003_ _x001F__x0013_9®2µ@,_x0003_e¡6µ@_x001A_D«M_x001D_õ´@&lt;È¯¯óµ@ãA¤ød_x0004_µ@B?Ó&gt;Å_x001C_µ@´²(4c_x0001_¶@MÛ²ºmê´@íÍEîu³@"_x0019_}-µ@î0µ_x001C_ç´@Û{_x0010_·çóµ@-¾iF$±³@pC_x001D_Z`g³@æ®ÝÁ$µ@w=Ðs¼°´@®&lt;@Â¡&lt;µ@_x001E_ÿtú_x0002_K´@·¥ÚPÎ_x0017_¶@ÖUW_x0005_é´@µ»ÔÄ ´@±«¼#_x000F_Pµ@}EáLânµ@l9$6Ñ´@_x0001__x0019_v_x0018_»qµ@ïèïQ¤À´@V_x0015_e¡·´@w_éÎT1´@ølÓC_x001E_»³@»_x0008_Îi.µ@.±åúu´@hg_x0013__x001E__x0001__x0002_$µ@eCx_x001F__x0012_U´@U¼ÙÔo´@k:_x0011_ÁÊ$µ@vvYïXµ@È®ñ«R´@Ý;b«_x0003_ý³@u{BÆ_x0016__x0012_µ@ý_x001C_Ö{Ãnµ@¹Ðë_x0019_Ûà´@4Ñä»¹k³@uq0~ú_x0014_µ@¸+êÚ¶@6»	´©µ@È½\s^´@;Ù$_x000D_µ@Y_x0018_xPbµ@_x000B_1ª¼Éµ@_x0012__x001B_cj_x0005__x000B_µ@_x0012_­ï_x001D_®è³@_x0003_ä_x0017_³Ïù³@Iÿ&amp;¾Øuµ@Ô!Z*Â°µ@fÛ12°´@ èç kµ@	$_x0005_Æ	Iµ@­ß¸Z³&gt;´@7#Ìü_©´@)_x0014_ºof´@_x000D_¥ª_x000D_ÿV´@½_x000E_g[p­´@÷ÒÔëµ@_x0001__x0003_é_x0018_Ãôq³@_x001F_Ë&gt;_x0004_µ@w®_x000C_°ýµ@qØþ·´@&gt;ç1% ³@I©Î_x0006_¶@$QF·áö´@&lt;ÝE.¶@7.ó´Ya´@ÒéÑs_x001C_µ@d!&amp;ùádµ@Ölå¥y´@½P[y´@ìþàç;0´@0¿Åî_x0005_Ç´@-ªxNQæ´@ºGðé´@* w#¦Ì´@ÇSN_x0017__x0004_µ@_x0016_.0Ä´@_x0005_í%×µ@Òþ:_x000C_h_x0018_´@_x0014_÷Ä]_x0006_µ@c²_x0013_·³´@ìL¾6O3´@¹hZºá³@µ1@O_x0002_¬´@â®OÃ_°³@,°?#}´@Á[{æPß´@f3æ¨_x0015_µ@ªÝ²ª_x0001__x0002_å´@gQÅDF_x001F_´@_x001C_dmèU_x0011_µ@RÜ³ýê´@y_x000C_oÉ_x0007_µ@a~1nµ@o_x000C_m¾ãË´@ä8&lt;3Óå´@=_x0011_óÞëb´@þ_x000E_ü¦9_x001C_´@ýÕN¸´@§sÙkó_x001D_µ@ m$ßX¹³@®&lt;õ=¼Ô³@(.þ_x001F_ï´@×Áíd`Ú³@aØä¡µÄµ@Lè¢Ñó´@c_x0008_ð½	µ@~_x0018_|	¿´@_x0016_m¬ÆÜµ@Ë!_x0013_5`´@_x0012__x001F_è5Åµ@_x0002_Å$êÿ¿´@.âI	ìÃ¶@þ@Òòµ@Ô_x001F_ûRµ@¦_x0004_âólµ@VC°¦(µ@qfjy: ´@$Æuµ¶@#FÙ3üÀµ@_x0002__x0005_uîX¦'´@Ó_x000D_Éliµ@_x0013_¶Ð_x000F_¡7´@_x001E_so/¢µ@aRë=Ã´@û¨ËNc´@Jø_x0005_ª´@_x0004_ãµã_x0002_´@+÷ño_x0018_¢µ@8":Ûs´@O\PgJ¶@ö'®~Wµ@ù×_x001B_Á&amp;µ@_x000D_ðî_x000B_,È³@Ü_x0010__x001B_=Xc´@«Ýíµø´@'Ìd¶_x0018_µ@g+ZÄµ@e_x000C_4j_x0013_µ@Îí_x000B_6E´@è_x0017_´È#µ@¬/À_x001F_Ò´@l¤Üñh_x0003_´@.]7¢³¶@_x0016_âÖ/³+´@0zt_x0001_MAµ@_x0002_MO³@ìMj" _x001F_µ@Ü»²!&lt;´@Ç-«ß9¾´@þ´»"´@ë_x000D__x001D__x0001__x0003_Ðµ@~Bbª@´@¦O?ê&lt;)µ@°­Ë«Â«µ@bãÏK_x0002_´@NÂÆçµ@âYÖ_x0019_óÅ´@nV¸Á5´@,ÿ_x000E_L¨Õ´@8þE;Üvµ@­¬§(3µ@¾ªE_x0015_µ@Õ_x000B_QJ¹_x0018_µ@ôM²ò´@ëDz¿2}µ@ßýkK#µ@±_x000F_Ùâ´@u­_x0012_o«µ@­{ÑÔg}µ@`1Æmµ@´á7Xø´@v¨ýEw´@1'lã_x0012_µ@u¦C:½Jµ@sr_x0001_Ò_x0018_þ³@/71¶@ª\_x001F__x001D_ µ@ÌÏ¯6 ¶@TûúÓ·µ@ÁXL¹¬´@uÀ¼´@ôÕr»µ@_x0001__x0003_}}Å´@$C¼7_x0005_¹¶@mdÈ_x0002_ã&gt;µ@­hµ@$NÏÕàò´@?Þ.\)±@Èw^&gt;ûw±@ÙIAð,°@Þö_x0018_±@_x0013_ó8ÈÑ£±@÷eKX°@+dîµ_x001D_4±@qMïÓ°@_x001D_ì³¶Æ°@,àUæ8±@³!±"±@òÔã®_x001B_±@V¾!]w±@Þ_x0008_´¦¾£±@_x0013_nßE±@D±ú°@_x0016__x0013_c_x0004_t}±@_x0013_N_x001B_J_x000D_±@_x0008__x0011_¡î°@ÁôýÜÇ°@íFÙ_x000F_iê°@_x0019_RÜ©t±@%Ð_x001D_N§'°@T¤A_x0001_±@5óP_x0001_D±@ =îH`ó°@Ý¾æ_x0001__x0002__x000D_±@_x0006_C¼¿­±@_x0010_ÛÄ_x001B_&amp;³±@Fl¸F¦±@\CBRfô°@Õg*êÊ¼°@ÙSegË±@ér¿¾=±@ðÆíj±@_x001B_W£YF±@[Ò(/(±@ÇÑ(³¾0±@ñPìo@²@àê3&amp;Ñ°@æ¾_x0019_B­°@²	òô{ñ±@¸`tøÍ±@_x001A_òøx&lt;±@0p´Öù_x000E_±@»{QÒ]Å°@_x0012_Tºº$±@®¥ªCÙ±@_x0006_áït¡±@æ^îÔ_x0008_y°@Ñ÷¹ú°@ð0ë_x000F__x001F_w±@Ô_x001A__x0016_Ð_x000E_B±@êþôQs&amp;±@ñ×É²@sPÕwÍ´±@_x0002_¯eh±@Ûù¯Îç±@_x0003__x0006__x0006_¥8|Q²@©ÿ_x001E_ªß¦±@á°V:\±@ÒÑ-Òº{°@_x0015_w&amp; á¯@_x000D_ÛÜ"/§±@ÆQ_x0004_E8_x0015_²@F¢_x0007_¯Á_x0011_±@¡XiÍ!°@Ë7ü»3±@H&gt;_x0010_9â°@qÉ;½«9°@:_x0018_¢$_x0007_²@:Âk¶_x001F_ô°@Ñv_x001C_Þ_x0008_m±@ß1e`^«°@"m¦üóÍ°@Aã_x0002_«X±@:bÏ	_x000F_±@ ¯.H¢1±@*_x000F_zØãÜ±@dS°ç_x0005_¢°@rF&amp;n­±@,,V °@_x001B_U%ÔD°@Z_x0008__x0006_Ó±@\_x000E__x000F_/°@ûÜ¨L\±@,]_x0001_¼ÛÈ°@f[´¤öI°@¥q9[¡_x0014_±@_x001B_lÁ_x0001__x0002_v_x0003_±@_x000E_2ÒT/,±@ò{,³|°@¾t_x0001_É_x0018_å°@_x000C_¸Ñ-_x0004_¦±@]À`Ð­{±@	:E{Z±@åR:u ²@t_x0013_ásÅT±@±ºÐéÎ±@Yq&amp;²ª±@n%o@½:±@Älj¾_x0010__x0013_±@{TÁi·°@6BÚ_x0013_Ù±@f|æ_x001A_c±@6¢_x0018_c'°@a_x0019_×æ°@jk¿eqÌ°@ÁlS_x001C_$°@ñ5ò_x000C_±@½ËP®±@ÚÚ@g%±@ÓÞ_x000E_é_x000D__x000B_±@åcÛî_x0006_Í°@íÀ¶_x0019__x0004_²@Ó²4«l°@Ú¹á_x001F_D±@k¢L_x0004_óâ±@c¦Óf±@É[¹_x0018_î°@ Z_x000B_µã¥±@_x0001__x0002_­æjÜ-±@É_x0003_:2ÑM±@ºÜBÄzP±@ù3¹±@GN¶ÒÜ¦°@ÜÅ_x001E_oíu±@ú1nmX	±@æ_x001E__x0014_=º_x0005_²@0¡?Ô ®±@_Ö`R±@»_x0014_'* ±@Ä@_x0011_fa±@õÐðËËt°@_x001B_i&gt;¹©°@ÓÑ=4å?°@Ñ²Å£±@»Úl4*p°@(v_x0014_T±@M_x000B_Gh¹±@7Åm_x001C_¬²@°±n»Òb¯@_x001A_T¬=8P±@C¤Çèx±@vR¾_x0006_¯Ì°@õë*%^b¯@_x001A_÷QÝE±@m:_x001A_ð_x0003_±@ÛÞ¿-í°@éÌñ°@_x0005_±_x001E_&gt;W±@Ö=é°@¦&amp;¢u_x0001__x0003_ß°@ðG©$`a±@'9IK°@73ãÿ_x0001_W°@q!ýeo°@¢K8lA²@¬q½Ò_x001A_±@¿R;u=_x0016_±@tXÁ_x0011_4Î°@Ó£z½ÿ_x000B_±@çÐe&gt;èf±@KjÚ_x001F_ûZ°@_x0007_#XhÍ±@Òñ;±àI°@_x0014_¾ÓQz±@ì|ífwÃ°@Â_x0004_(ý³Ò±@ø.j,à°@ûÅÆ_x001B_/°@eø­\è²@Æg?¢øä±@2¬\î@±@Ô0ÀJÚ_x0015_°@­è_x0008__x0006_~b±@{ËÕ¶²@8¼8W3Ì±@_x0004_ÚÆ=¿.±@¸ñ	i8±@o_x0002__x0004_Ì&lt;_x0017_±@Ex5Q°@WÐ ¡±@ðÃÇ`ó°@_x0001__x0004_NÕÌF2æ°@_x0011_84ú_x001A_M±@5sþZ_x0003_¥±@»_x0014_v_x0008_h±@öÞçc}t¯@_x0013_ÿã_x0002_o%±@G_x000E_æ_x0017_À.±@o`®P¿±@N¹#Ð_x001C_'±@5@d?p9²@`o_x0006__x000D_®ù±@d±~o_x001B_\±@áÐÄ&lt;ÛV±@_x0015_Ðçtï¬¯@7ÅØÓ_x001D_i±@ð¦õà±@_x0007_q_x0010_ãÄÓ¯@Î^¨Ú¡±@òb6Î±@2_x0011_øg· ±@P¼zöÕ°@_x0010_Ö¡_x000D__x0006_°@çÆÛ_x0012_X°@´p_x0019_VúÊ±@U_x0018__x0017_Sí_x000C_±@&gt;Õ]y_x000D_²@qÔ"&lt;Æq±@6_x0018_ÓKMå°@_x0019_®³9Øt±@¶$qQß±@Éßî_x0010_+°@)"¦_x0001__x0005_S:±@Ülx¿±@¬@csÙ°@ ¯&amp;Ð°@ýIöPu±@)r_x0001_fiJ²@Ä:Í_\Õ°@_x0011_¨qu.±@,¹¤±@¤_x0018_Ç#¡_x0010_±@eÆ9£"±@ÈIÁ÷Ïæ­@m_x001D_Ä,8z±@úo3LÚþ°@³u(çå±@ñº·_x0003__x001C_O±@WT(±@_x0002__x000F_-µµ±@º_x000D_[z±@Ý&lt;½©6x±@¬¤[nã°@_x001D_ÚQ7±@_x0001_:_x000D_ì_x0006_±@Û_x0008_ ¬ª:±@f_x0010_5²9º°@70íÁ³±@û×Þ_x000D_°@$&lt;´Ïs±@¶dòûÂ±@ÍÛËÂÊ_x000B_°@¾I{_x0004_^\±@PÊ_x0003_®A±@_x0004__x0006_ð-TÉ3R°@D~ÎCp±@"fp	ÊÏ±@æS_x0016_¶_x0019_±@&lt;Àa_x000E_T±@^íuÈÛ±@ídÄ_x0007_D±@f_x0002_° 6±@rC_x0003_³._x0008_²@§sô·è±@Öy×î¢¯@wKkOb_x000D_±@2Pi_x0013_ì7±@õm²_x0011_ë°@8¨ërï°@îÅâÜe±@çwßT+A±@rÎ&amp;ê(4±@Nå/}Y±@äÐ©;°@ÙòFRX±@kòPû_x000D_±@j_x001F_	À°@LÁ²ã_x000C_±@âØ+_x001A_q¯±@eÆ0xû°@3þ¼«Ôñ±@äì_x0002_H_x001C_²@ù_x0001_»£±@ä_x001A_×¸_x001E_±@è_x0005_hný±@7_x001F_^Á_x0002__x0003_¿°@48m±@ã´fî¹d±@Dâ°@!@_x0017__x0007_Þ&amp;±@.Ã&amp;)X6±@Ñ³\Óð°@îïÌwÑ°@-tm*_x001E_õ°@Ù¾£=±@Ò»üg½±@F_x0018__x0014_)²@-³º­°@ê'~rÇÇ°@_x001B_¦_x001C_±@?â_Ct±@)*_x001D_õj°@º_x0006_Í	ú9±@BÛÊ_x000F_`_x0010_²@¶ ~QU±@±òáaåÛ±@´ÔÛp¦D¯@Ò¬_x0011_8²@_x0006_Eô_x0001_±@BãSË_x0013_±@±¤_x0001_Ï¸°@áõ¶P}±@ê)¤OµÍ±@ct9FÖn±@[õVÒ±@;&gt;ÇåÎ±@½$§=²@_x0004__x0005_4KÍ3=¯@t_x0001_)_x000C_5Õ±@!Ñ_x0017__x0005__x0006__x0014_±@_x0003_oÌ¢ðû°@/ìØ^4²@_x0011_¦êõR±@_x0017_Åa§Rg°@_x0011_ª½k±@_x0015_ªEî°@5Ðp±@`çx9]±@&amp;qXr_x0013_±@p8gÏ_x0001_Q±@ê_x0010_·@_x000B__x0019_±@_x000B_+&amp;ö5±@¸ß$é´±@Ë¦æ_x0018_&lt;±@6]ë_x0015_g±@tøPU¾°@_x0003_ê®­_x000F_½°@ò3}_x0018_¡±@@scz¾_x0001_²@×L¥¦®°@ÿ(K_x0004_ï±@r_x0002_,ôX1²@_x0013_j99%°@øDo_x0011_s°@È_x0006_qt±@_x000F__x000E_	ÿO °@¥WOª°@ºÛì²@zJ4"_x0002__x0003_Ô_x0015_±@¿Ö,Ûö±@_x001E_µ. ÷_x0014_±@®+÷Ê&lt;±@ÚÇM¬8²@¸×Å|×*±@!jê°@Q_x0004_Nä±@±,'þ_c°@$lÅñ°@Ù_x0016_±W^£±@E/&amp;Ôx±@5_x0001__Ð^±@ Æ¤Ò?_x0018_±@w&gt;Ü+Ô°@2 )Õ¨±@Vï8ÙXq±@ûn_x0018__x0008__x000B_½°@¸DÈ_x001B__x0006_±@&gt;~Â8T±@®,Ùp'±@_x000C_ªÌÉ±@T'¦þ&lt;^±@¶Æ]u±@ÿ_x0012_à±@m8_x0004__x000B_²@ Ûõ\rÒ±@£¡Ã_x001D_±@\	Ó_x0003_Ñ ±@Ó¹ô%5Ä±@O_x0015_Û¹s¸°@~_x001B_.v_x001D_°@_x0004__x0005_ÇêãÏ°@_x0007_¦9àöË°@c!Ìh±@Èo_x0005_¥_x0004_±@ç:ú_x000D_H_x0018_±@8®±_x0006_z±@|@_x0005_DrË±@Ú¼½/Þ±@¡¯_x0002_s¿±@_x0001_äg_x000B_%(²@ÐQþüÁw±@ÚøßkT_x001E_²@õAÑº§E±@YóüTÙ_x001F_²@¦á£EB*±@&lt;} =±@_x0014_ÄxqIl²@_x000C_®¬Y±@$M]ú²@3ÛÛ_x000E_â°@ö_x001D_UÖã°@HÑÌ`»°@°$_x000F_®°@Ë_x001F_ì|±@¹(_x0010_¡»±@ì]±@s#&gt;B_x000D_E±@XP¯æöZ±@_x0014_s|&amp;ú_x0003_±@³C¶kÔÈ±@ñ_x000C_2WÖ÷±@_x0018_ò_x0004__x0005__x000D_g±@êÏj_x0017_jg±@¯r4v_x0003_ù°@4vuâ/Â±@ÊÓNe¥±@]¾ãWW±@_x0003_¡_x000F_xEÙ°@ú·v_x0008_µ±@(|ô²±@"²TÅÿÿ±@î&gt;åUg²@×à¹oB_x0001_±@ACá_x001B_&amp;±@+(,O±@áFÞßÊ±@'_x001D__x001B_=ÑT°@.¬·_x0002_±@üÂ_x000E_Óú±@ðqÇÒ*`±@j_x0018_Þ_x000E_ÓÑ±@;\+ô½ °@Þ2lz_x0010_°@«;pÁ_x0001_±@cÚ_x0014_gºÓ°@CÐ·å±@ðÛ÷HXZ±@NÐô'ÇB±@ßºÀ7·Ò±@¹	_x0001_m*_±@ýønlV±@_x0011_5±6D_x0008_±@1Ècw±@_x0001__x0002__x0017_Éò´´±@__x001C_:ÐÕ°@j±oæÁ±@_x001F_l¦Aù°@;ó=±@0_x0003_@oÕ±@ÌÚµ°_x0017_Ú°@#mSwA±@ù8±S²±@YÜ~¸&amp;±@¹_x001B_Úý±@l°s_x0012_,_x001E_²@NmJîE?±@_x0007_¨ëy®¦±@O¼_x0012_Ó_x000C_n±@7Ý	`þý±@ëtÇ¾N±@¬õM}L_x0001_±@l,Ï·±@9_x000F_½?_x0013_­±@¹»³_x001B__x001F__x000F_²@º'`Ïn?°@=ð_x0012_ÅÑß°@_x0013_]ìÔ±@xE)Ã·z±@çï=7ä(²@_x001A_-R:DÝ±@!Î_x0011_éD±@wø³8°@åîr¸ßG±@$ÿíä(°@r©_x001D__x0001__x0002_1:°@·*­Í,í°@84_x0006_ù±@ %ð¤û°@KG¦ú_x0001_&lt;±@,£1#s]²@j_x0011_î_x000B_Ì°@`Ç{_x0018_Í°@_x000E_pw®_x001D_.±@­ðc¨\Û±@a° Hz±@µNûîó°@¼_x0005_ ¤±@_x001F_²&lt;¾°@ò®½5±@òÇqfþ±@õ_x0001_gän±@=²_x0019_ .±@y°Ùßç¢±@_x0008_5r0åà°@&amp;_x000B_pA_x0015_±@óÚâg±@ ÝæU&lt;É°@:ú·I±@ß	èr b°@Ö³_x001A_4¸±@_x000E_Ð7V!±@!ýÈ2¾Y±@_x000E_^¼ g±@[{&lt;HÜ°@ç6_x0003_=_±@ÓDÌ¬°@_x0002__x0003__x000C_pHûÓ°@*r;ÅW^±@§Zøºï±@¢ùð£à°@N4±@8_ÑÂ­O±@xeóM±@4®sm°@.¥¾m&gt;_x001D_±@&gt;¼ÇEi±@ÌH¶_x0018_¼±@§V*gü°@Öë²±@ñ7{¼¥ã°@¶_x000D_Yj7_x000B_°@«_x000B_±WV°@_x001B_Gï-×°@_x000E_XgÑ°@Å-{_x0015_º°@y:_x0001_uU×±@m`v«²@%d]±²@4lóÀ|°@°ºÈª1_x0013_²@h_x0014_+QC±@X Q«ýz±@ï÷3äô±@v·_x0002_o@=±@ÄV_x0016__x001A_³Ë°@vÚdk±@_x001F_O¤/Ö²@y W_x0005_	A±@ä¥._x001B__x0008_²@^Ñ©èù°@ê_x0001_&lt; §±@	_x0006_(_x0019_+±@N_x0001_¤{²@¨O|)¥ì¯@wÇ]_x0004_±@èï¦\ý°@x£¦b"²@!áI_x0003_¡&gt;²@³NÏ¢ÍO±@Ä4?±M²@^¥îg±@k°HrCÐ±@U_x0014_B}äx±@ãï_x0017_)°@_x0015_:i¨ð±@isùY_x0019_²@àC_x001F_»B°@^cbSt_x0008_±@`_x0004_è$È±@þdfÃ:²@|ó_x0016_»sh±@#Â/8ú°@¿S§_x001F_qÆ°@eìë4_x0006__x0002_±@îCÑÀÀ°@ô_x0015_77Op±@5Áîï1_x0007_±@0@È`2±@_x0007_ÞÏ'6?±@_x0002__x0003_&lt;ðqêï°@ÿËü_x0007_â$±@¥!+ºO,±@Ó¨ì1Â±@òßb_x0002_+±@×{"_x000E_1±@`öªY¸Â±@óYeP°@öP_x0008_.S°@¾`ýÒ¸ô°@_x001E_I·dXy±@yGÉ5Á±@X¯ÎQx±@_x001F_âÈ/ëÃ±@^_x000C__x0001_ÎÉ±@«»ªÁ¯±@Ä_x000D_¤;²@Ï·b¸¨q±@gÔ'lë°@VÐ_x001E_ÜáT°@_x001F_YÝ7±°@Í¸Éß¡&lt;²@U°nþ«â°@¤sS±@_x001D_EÈíb­±@*_x0018_ÑÂä±@³Íò_x001D__x0011_Ä°@ý±pRh²@Ü}£Ô_x001D_¶±@¥Ý0Û_x0016_w±@_x0001_¿V²¯²@¦ÞoÖ_x0008__x000B__x000F_¯@ïê³Ñh_x0002_°@_x0004_K_x.â°@Pb2ðu±@n'ó]äÓ±@¡·_x000E__x001D_'±@öH6_x000C_?°@äHøø]±@-ã¯	ö±@`e:B©_x0001_±@9µJ»ýÒ±@çÜÑQ¦þ°@i²÷l±@Þ2§è8±@Îú	X°@zsüæ±@þU "_x0012_°@?£;±@ÊD¨ºÿâ°@u¯p5o0±@ÿ`_x0006_æV°@@ÄÖð±@Çy§þóB±@«ÿÌ	í±@²_x0018_2l¼?±@©ÄH~ý°@_x0007__x0005_ß*8°@÷	#f±@ÃY,áô§±@_x0001__x0003_eÐ1ñ°@0o_x001D__x000F_¸,±@_x001F_Þ1«&amp;C±@_x0004__x0005_¿_x000F_9&lt;¼U±@&lt;×_x0003_¤_x0014_R±@×¨Á4M±@²?s¹U±@\_x0001_ñpÁl±@ZwøIð°@Õ¦_x000C_S ç°@I_x0002_¼xôâ°@WÅþ¬Å±@ë+0Ï¿À±@r&amp;[ &gt;±@mIÃF'±@ù¦!_x0007_öÈ°@]ô½_x0004_Û°@Ñ _x0014_ÎCã±@_x0008_Ó_x001C_±@\¶_x0017_À!0²@_x0017_ôÌ_x0001_äN±@é_x0008_þ	t°@§g7x¥i°@;Êáô:Z±@_x0016_Ñ]6_x001D_Ð°@Cà_x0005_*f¿°@)_x001B__x0005_·°@_x001C_WØíÚ±@_x0017_l1ÆØ±@lÂ°÷!¯@Ë_x0005__x001B_Ì}q°@¨³)å°@_x0015_wÖohì°@_x000E_äÉfh_x001B_²@/jX_x0001__x0003_ñ_x001A_±@£È»ÃW+²@ ?%S¹7±@,_x0007_ãa±@"=Å®Í±@Q_x0017_JçÉ&lt;°@¸_x001E_ :|/±@Cc¼vð_x0011_²@@³ÜRy÷±@wÀ&gt;t¸¸±@Ld@Éµ&gt;±@r_x001C__x0010_Æ+±@1IªhJH°@ÜM]B°?²@_x0012_%­òÎ°@£ü¤éX±@Ä¥Ä[³@0¦z'`±@¹`ìæ_x0017_1±@fÅÛÄ_x0008_±@_x0006__x0006__x000E_V_U±@à_x0015_]±@©X=þ_x0013_°@5ØZ¼_x001F__x0001_°@_x000F_-êËa±@'ÀGÄ¸±@cTVþ°@nYi´03²@ó³¦ÞË°@j_x0002_«¦µ_x000D_²@_x001E_uË_x0003_²@¶&amp;Ë&gt;p²@_x0002__x0003_oYµûn~±@@EXV¢:±@J-È?°@ôä_x0017__x001C_±@Ý'VBÌ±@¸Ñ·f÷O±@º+_x001D__x001C_±@Y_x0013_8Í¯_x0011_°@Xì{G4ç±@&gt;h+_x000E__x001C_¯@Z|ôe:²@,¢ùL1±@ìð¨ß±@hÑAÉû°@^Ê!_x0004_óÜ°@³_x0005_4_x000B_Í»°@_x0001_]»S±@_x000C_¦p¤Ë·±@_x001A_s2_x000B_Â°@:ÛÊ]$±@,_x0017_©á	_x001F_±@Cçâ_x0008_Z_x0001_²@Ü÷õ*§_x0007_±@_x0007_ ±1P°@H] w¶`±@ UxÀ°@\qg°Ã²@óá_x0010_Õè°@¿µP7x_x0011_±@[ú¦c_x0007_°@Ý,P¦U³°@p_,G_x0003__x0005_¿±@½¿«é×±@,ÕKã_x0004_E°@_x0010_$}¤Tý¯@u_x0010_cÌ#Ø°@ÌF%_x0005_·k°@_x0001_Wpå_x0014_¹°@awÆs­±@¯.9¶_x0019_Ú°@P¤ð"Áõ±@&gt;¦yæÂ¼±@5ìBÌø°@7³¦Aé_x0016_±@&lt;å®_x0017_+±@&amp;«|¨2´±@Å®_x0013_7_x000B_ ±@äü»Kós±@½v_x0019_Ýþ°@n_x0002_úü&lt;ë°@_x0014_ê¢Ù[6±@À5î}í°@f5oô±@j_x0014_ÍÃ{²@[ï	¹L±@F%Ð_x000E_Bq±@w:bof°±@¦%&lt;ä°@_x001A_Iï±@îÙ_x000C__x0018_P¶±@qkÿ"Ö°@_x0001_æ¦û±@×"ÆÁPÔ°@_x0003__x0006_rÛÉòW±@_x0015__x001C_¯À±@Ûb5¼±@Öéo_x0004_±@1rnPv²@E±ûcFÓ±@d_x001B__x0007_ÛZ°@_x0019_íå)_x001E_±@Ø&amp;)¥=²@Û2õ_x0008_Ý÷±@.«¢_x0002_s?±@ÜîSWµþ¯@_x000B_ÅÛ¯H°@ñõ&amp;©u°@TóÏ©]±@Ó?M"ö«°@ÑÞ_x0010_é4±@)e½gf°@ú_x0016_¸y´]±@È¿'_x001C_[±@_x0001_ªQ¬æ°@atMÈ_x0018__x0005_²@Àæ+_x000E__x0012_²@¦Öaiö°@£Jåo°I°@¥_x0006__x001E_Eåo±@ýéß_x0003_ùñ°@º_x001D_ÚyC²@ÌL_x0013_÷°@c9¼D9«²@_x0017__ïw.æ±@ü/òö_x0001__x0003_,°@fogÍ#_x0011_°@ò¾6ØdÉ±@-Â&gt;.°@úàRéR~±@ýë¡Ïa_x0016_²@ïÄ»G¸±@a¹j_x0004_Ü°@v	èot°@k_@Æ#Ú°@ßi'Ô±@\àë®t±@I³g_x0007__x0005_{²@ß_x000E_¶¯_x000F_±@ÅTÐ§8n±@®uñ²6°@=aú¤4±@XÙø|#°@§&gt;_x001F_¿_x000E_4±@¨?êo«î°@T_x001E_Rnô_x000B_±@D_x001F_¬1±@_x001F__x0014__x0012_ø_x001F_±@)KÐr_x0002_±@ìZöOø±@Dl_x000F_ñ)³±@OÔcºU_x0011_²@¥FVuY_x0001_²@_x0001_^ó$q%±@ðÃê2FÞ°@»_x001B__x0015_Tfa±@R#øjlÎ°@_x0001__x0002_¦ÎÏ_x0019_[o°@_x001B_v&amp;Ø±@	ü_x001B_ùo.±@«_x0006_ÚîG_x0010_±@v_x0016_ÈêÆ_x000C_±@¢_x0006_Áö'_x0008_±@WyuD±@ÏM»ìN²@±Ûêxñ_x0002_±@þ¬ZFÚ	±@l»¯_x0017_ù"±@Ç%k_x0013_=l°@Cõ~æ_x0004_±@Kt¬4(©±@µ|KU_±@B_x0003_º¡±@æ_x001E_ú¸~²@Ö»|.²@ë=MHô°@7°	&gt;(o°@x1	ç_x0010_¯±@£ç«.q²@_x0017_ ¶T¤ÿ±@ì9óA±@jwCEJ±@ùCÌú²Ú°@_x000E_¤;þM]²@_x000E_Nà±@&gt;¢³±@`}nW.±@²?~X±@_x0010_3¶_x001C__x0008__x000B_b?°@ùr××7±@½æ&gt;öO*±@X_x001E_ðòÇ°@¼_x0010_õõ_x0002_±@Ë)_x001C__x000C_N_x0016_±@$Åæ-±@9!_x0004_]$ó°@_N_x001E_Í_x001C_±@z¬_x0001_Úé°@Íñ3VN±@tÆjÅà_x001F_±@½_x000B_¶þ3_x000D_²@_x000E__x0019_Õ_x000F_Ç&lt;°@F¿_x0007_Ø;_x0005_±@µVl¤_x0015_±@_x0003_âTxU±@²x¬Þo_x000E_±@1_x0005_ÎÜ_x0008__x0008_±@%ïDªØ°@WãÞÉoy±@µÇÊCÆ_x0019_°@_x0018_]±_x0006_.4±@ø½Ð¸¥³±@1_x000F__x001B_?gT±@-±·PÀ±@	a#ne±@sñÞè	Ð±@¸_x001C_¯©Õ°@`!2vÏ°@_x0002_0ÛþS±@#\_x0016_±@_x0001__x0004_?%Çpóz±@lBj±@`·!ñ±@.CV Ó±@å¡oTì'±@Äñ±@sR=´º±@_x001C_ø1«±@ì{	)T_x000F_±@_x000E_ø.Y_x0003_ù°@ÄDÐ_x0014_¡°@S}8¬BD²@&gt;@¶óe±@ó	°_x001D_r°@|º0dÞ°@÷Kßo±@vÝ_x000D_ÑÃ±@¡IR_x0011_²@ÃÊ_x000D__x001C_j±@~o_x0010_°@Ieß¶°@Ñ' ä_x001A_²@_x0014_ææ{Í?±@Ò_x0014__x0007_´S °@&amp;ÕÐÀQ_x0010_±@Ã(Ix±@Ýé²±@©Ü¢_x0019_`Ý°@Z§(¬±@_x0002__x000D_I%Ü°@Û¹¿B"±@V_x0013_nþ_x0001__x0002_6°@ó2èjh°@½_x0010_¡yn±@*_x001E_ôhË_x001C_±@E	Åv_x000E_&amp;²@&lt;§ÆO_x0008_4²@Y·Äd¼±@¼×ûý±@µ·eX_¤±@&lt;qãÝ_x001C_²@]æî¿Gò°@/Óæ°@mÅ¤BH²@Pí_x0014_öµ±@°_x0010__x0001_:_x0013_²@Ïó	1#é²@«ê_x0004_¶±@þx;¢R°@_x001E_ x¤|_x001F_±@§A¨_x000D_°@Ñ_x000E_¾/_x0001_¾°@®GTÂ_x0005_á±@VüµW°@ÔÛs_x000C__x000B_±@4×ÃüdÊ°@RèÏ¹×_x000C_±@¶Í_x001E_r	ý±@«¹m½»±@¡ z_x001E_²@_x0001_§KÈ´T±@å½`_x0015__x001A_±@¬9!Y¯@_x0004__x0008_Ý¨Væà±@ø_x001C_îªM°@×ålE¶ª²@î0[Å_x0001_²@=_x0001_Öj»°@Å_x001D_«Q2±@TÿðL_x0003_±@."_x0005_&lt;_x0002_Á°@¸=_x0014__x0006_»g±@ª¼wþ°@°^6Ïv_x0015_²@êæ_x0015_4_x0015_ª°@_x0015_âQe!±@Í©_x0002_«?°@¡½¡á_&amp;±@êC_x0007_ü±a±@jßÞå~A±@(Ì¨_x0010_÷°@_x0007_Vè~r°@ë_x0017_!´°@5S_x0003__x0013_±@©nâòû_x001B_±@p1­Ë°@+ÿ_x000D_z°@áÎ\¥Æ÷±@^_x000B_ ¬ÐW°@Èé9 Û²@f7AùÉ¶±@Ç³DàÉ_x0010_±@$t±­Æ°@r_x0002_ËåôF±@}®¼C_x0001__x0007_ýH±@_x0014_Ô{ñ°@Ô3 M;±@]'jÉ_x0004_D°@Ãíu_x0019_ï°@_x0010_/·¸ì±@°o_x001D__x0015_H_x0003_²@0¼s¯±±@VWË &amp;²@B.ÜXÖ.°@_x0006_$36¡°@Þù_x0007__x001A_Wp±@y»jÚ§_x000E_±@gn¦X±@õ§!øE/±@³GC9¤B°@·~?_x0017_²@¦wõ_x0012_ÒB±@ÙS#¸¾:±@éÎíÈ¤±@"C¯M£2±@¶g0²÷°@¸õF7_x001F_:±@_x0002_[KÄÏZ±@zý~_x000D_F±@Xzyý´À°@jàpÄ_x0011_j±@&gt;OòW4E±@½×ß`ÏÊ°@M__x000B__x000D_íh±@Fèãv¼°@~ú_x0017_qh_x0005_±@_x0001__x0004_áP_x0008_cÿ±@ýYÏ°@ûìG6'±@_x0004_l_x0016_Ã°@Ý£Økã°@ùîWâ:°@]î_x000F_f°°@Úê+gY±@©°²3_x0001_V±@Á_x0005__x0008_eÈ°@Ä_x0015_%ª°@Æt/é²±@zm¤k°@ÿN_x000D_û1°@¸\z°@Øã']sõ±@,ÄÐ_x0006_å»±@Îò_x001D__x0012__ã±@"Ñ_x0015_ÕàJ±@_x0002_BÌ±@_x0012_.®]Ö_x0006_²@Nû½_x0007_M±@FëU_x000D_Ý±@_x0004_¶_x0003_RÑ±@LáEa±@ _x0012_Ý±@úå_x0019_°@_x0003_S_x001B_çûj±@YKòÝ@±@_x0006_²¦ë_x0014_±@²×ÙîP±@65_x0016__x0002__x0005_2±@_x001F__x000E__x0001_K_x0005_±@Y¾ï_x001A_z±@Ýj»·³Þ°@ÀH¾¸W²@½TÄ¨ç°@_x0004_ºÉñÿ±@Vø¤s_x0015_±@màç6_x000C_±@Duèd±Î±@ª­¾¼\±@ûÒÎÔt°@¸ñÅ¶C±@2D_x001F_y_x0019__x0019_±@kyÐ_x0003_±±@q(Eh_x0011_±@ ï_x0010_¢­C±@Å_x001A__x0019_É¹¼°@wC&amp;º¯@_x0006_Ý2äÈ_x0002_±@üÄ¶&lt;4C±@'^°_x000F_t±@'öC£_x0002_¹±@~ÕAÉ§e°@ÆO¸B=±@8ßÈð_x0012_±@pÝ»_x0005_ ²@L_x0001_m_x001C_Ðî±@BëÅÝ_x001C_q±@_ãìLÒÅ°@Zøtñ°@¯m;ëq+²@_x0006__x0008_t_x0014_Î¾_x0001_²@ÓI_x000C_Ø°@ø¦@_x0017__x001C_Ê°@__x0010_?ºd±@_x001F_eÌ_x001C_^±@Ð_x0010_y¯_x0003__x0015_±@þ2&amp;Ï_x0005_¨±@n°Ù·°@´òàk®°@_x000C_LEræ·°@ËÄ¿_x0003_Pg±@3Âõ±@f_x001C__x0019_é±@æL_x0007_xFb±@"mãó)±@¸=_x0004_{±@AßNjº°@_x0017_W:l&lt;_x000C_±@d_x000F_ù·á±@JÁ¶¾±@Ó0êÅ_x001A_±@À_x0011_ts(±@@Â¨ã_x001E_°@_x0014_¿#cÿæ°@=6ò$_x001D_±@µYüÅ½¨±@V"_x0011_r±@÷åCO³_x0003_²@Â_x0007_Û_x0002_à±@îÑüµÚ²@e &gt;ö¥à°@_x001D_ì´_x0008__x0003__x0004_J;²@ 8VÂ0±@.á_®#¹±@ rý	_x001B_E°@0¢µæã°@::_x0012_¨$±@)öØ=¨Î±@àyÂÚKs²@¾û	_x001D_òo±@F_x0008_úö°@wOM_x0002_ÄÉ±@½òÙ³í°@¿óÊ±@S©5bC²@ÈÅ_x0003_	±@G&gt;Å³îª°@àÃóè°@X0_x001A_;ó°@_x0018_»&gt;°ïu²@Ý5	_x0019_©t²@äc_x0019__x000B_±@Ã_x001C_æÑ	±@ô8$@Ì±@_x001F_Xèk{:²@Tm£º£°@_x0001_±µz¡D²@jF©_x0010_ä°@º_x0013_X¥ßÇ°@·^_x0005_5ð_x000F_±@_x0011_|:8÷°@kUd»Zª°@ë_x000C_¯_x0016_|.±@_x0002__x0003_ððÁu%²@Ã&gt;¤¨7±@_x0014_Æ¯cy°@ÞûJF_x0017_²@_¶vze²@@µ4.ø°@u_x0010__x0013_üÒ°@ó3Eµî°@=³ìºë¼±@_x0011_Ä,_x0017_×C±@Ø=µ±_x0002_±@-9N_x0003_Þ±@Å}®Ô±t±@çEx³°@â0¸ët£²@1ÐåÇZ±@_x0018_Æ¡_x0010_3O±@4_x001D_òf0±@hø4âî°@áíêìET²@vÎ_x0002_&amp;7±@_x0013_/_x0001_S_x0019__x0004_²@	¡V-r°@j¹wýz+±@}d_x0006_mN±@µÇxv¶á±@IB½1_x0019_±@_x0011_§Õ-_x001F_±@8_x0007_v]n_x0011_±@_x001D_ÚBsu±@_x0016_Èá	ÿ±@Õ @®_x0003__x0004_h_x000C_±@ë*ükhï±@QfhPÈæ±@%Ëâ8t²@M®À_x0007_9¡°@Ûµ[¸ác°@}ÁÝ_x001C_òJ±@c)_x001E_©±@Òöû_x0014_²@Ài_x0002_:ú°@Eú×?]±@B_x000D_\_x001F_`2±@gÚê§t_x001B_±@C¯fÕ°@`¸ÛiÃ°@réY_x0016_¢±@Jõ·HÑÖ°@Ñ|ÿ¼±@w¢_x0001_±@xæ±@]À Vé°@è@Öm÷ú±@H_x0016_ø_x0015_;°@ù¸u_x0007_r!²@ÌTõÕì²@ßÉ©XZ¯°@_x0013_µs_x0003_=¬°@÷5/Î°@ªF°O°@0«_x0019_è_x001B_±@í@3`úô¯@)Õ«/²@_x0003__x0004_ï)¨Kª±@rÿ`iTÇ±@ ¢|_x0001_»è±@_x001B_«ù¾.²@°_x000F_ß8!_x000F_±@"Ö_x000B_C±@}Z'±@r[Í4Ä±@^ö­Ð_x000F_±@ÎÅþ&amp;_±@:fÝ±@Oö«_x001A_¨°@JTçË/°@p%_x0015__x000F_´°@âòE­ùÔ°@J+S¹±@øm|Àu,±@««86sb±@k_x0010_5²@b_x0002_:P¶Í±@KÉ_x0010_IÖ°@eÚ_x001D__x001A__x000E_Ò°@*zô¨±@Í2aë9²@ïµ%m_x001C_²@yW_x0005__x0001_î±@_x0004_+ÁÐfÛ°@O¯_x001F_s±@_x0016_Qkc_x0006_±@Ýaj;ØÒ±@ëÐtx}v±@ë_x0003__x0012__x0012__x0002__x0003_C±@_x0005_XOGÍ°@Hà¢ô[m°@7B©dE°@=tI_x0015_÷ñ°@¨I9¿*y±@KÓ_x0019_]O±@_x0016_FFØ°@_x000F_tÖìÇ±@¤Þ _x0016_i±@¡]	Ú_x0007__x001D_±@IINÿ°@Q{ÚýH±@@Ð_x0017_³2`±@üTwKn_x000C_²@jÄ_x000E_9²±@¡Bïõ±@PB_x0001_Át×±@È=«hy±@qbQ)ý°@³_x001A_i®_x0014__x0004_±@N!DÌb}°@0ö\Ñ_x0010_à±@_¥_x000D_¬ ±@_x0019_ºMª¨»±@_x000F_ÃþÒØ°@_x0018_=YàL&lt;±@&gt;uê»®@_x0001_9_x001B_·°@ÓïÇH¦°@v#_x0019_;0Í±@ÌS'±@_x0003__x0004__x0001__x001C_YB§­±@çFC_x0006__x0016_°@¨ÌÏÕ_x0015_°@¶]°_x0002_±@1!Ã­±@y_x0018_|±@_x0006_)ü	÷u±@_x0007_OTU:¨±@ËzV_x000B_Û.°@_x0006__x0016_ÀË®@fÓ_x0013_E²@e/ÿ[_x001C_p±@B_x001B_ï"ÏN²@á_x0001_tQ2³°@óK9ü_x0008_±@_x0002_²í&gt;ü±@_x000B_\Î¡@0±@_x001A_¥w+±@	 8¶I°@êK_x000C_Èëû°@Ô_x0011_gdQ¦°@_x000E_è#çÞê°@_x0018_h e±@_x000B_í_x001D_P·°@ìì_x001E_óZÝ±@ MÞ"H±@xc¹&gt;Sè±@ö£D;¬±@°"¢Ãa±@l»áMÛÙ±@3@à1±@_x0015_¡_x0002__x0003_Y°@Ãa·_x0014_Ç°@(®þqÛ²@ ÐU¼ù°@_x0002__x0018_(+w.±@_x0006_­cÖ°@#ÇH®±@_x000F_JÉÐ±@¨æúÚt_x0001_±@¤ü¦êw²@¥äy__²@ûB[ür±@Q1øb±@£é_x0004_ä.D²@_x000C__x000B_±@)Q!ó_x0005_J±@6Zùe9²@ã*þ!c5°@_x001F_6\NN±@_x001D_²_x0011_zâ°@¢_x0019_Q¦Ö°@®_x0002_ªçàA±@q~æyè~°@_ÝÌÑ­_x0018_±@ 7¿°@ÔÚXAVµ°@Ql&amp;Í&lt;_x001A_±@Øcp:«ü°@bíp#±°@}ÝîE_x001D_u²@Ú_x0002_¸ÙöÛ°@bØ*é_x0011_Ü°@_x0001__x0002__x000C_Ä_x0018_Y'_x0008_²@bÙ¿	üþ°@Ià_x0003_Ô±@_x001C_ðZm{æ°@q×Ñ[É°@jì|Ê_x0015_²@Ü~áM@±@,¬r Ø°@`Z }ñ_x000C_±@%òã1Ô±@¸_x0007_ÞôäÜ°@¾?ÁÈv²@_x000F__x0012__x0015__x0015_±@Ãûò_x0006_R%±@Z»K&gt;_x001F_Ô±@¬¥`)²@1V,èÒÝ°@¥2kÏÁ±@PÿT_x0006_°@Ô:i_x000D_²@_x0002_Ôý(þ°@_x000B_o¤_x001D_²@õ§|ÛÀ°@îæÇÊ±@#jD_x0010_«õ±@g"ç_x0012_?´±@å¿¹n«°@ZO]¤±@õ·¨r;²@ZDôïl¾°@}]_x001E_Y0ð°@_x0002_ïZ_x0002__x0003_6°@µ_x000E_®0Â_x0013_±@_x0008_Çügç°@·&gt;bãí°@¤t_x0001_ºH±@5¹_x0013__x000B_0±@éÍò¶±@æµµì²@fü_x0012_2Ê°@¦Óyc±@_x0013__x001A_¶z2°@íPÐGó±@ÇøZL)±@b±i.#¸±@~þèì;¬°@È&gt;àî®²@¸©_x001D_gæ"±@KF_x0019_°@£ïë;÷­±@aMCUß±@ò·_x000B_Go_x000B_±@_x001B_(©òÍ±@p·Ðxß[°@;½æ[9È°@Ýð_x000B_×Í±@&lt;3óHó7°@"?[O÷'²@ôË¼ü°@ö5-ÎÂ2±@d ë8Ñu±@¢Ù_x0001_00±@§È+1ìæ°@_x0001__x0002_ä_x0016__x0001__±@öî{¨å°@ËìÍÿ±¦°@±f[Å_x001D_L±@×Dv,JÃ±@KÎÔ_x001C_7â±@_x001E_?Ù]_x0016_±@³à¨¿_x0002_v²@©ÊâJc-±@&amp;ß2¸Ê{±@_x001F_©_x001E_×f«°@i»þ_x0016_×°@¬ÿ_x000F_q²°@Ï§Ò_x001E_¼±@«±Ürº`±@©ÏtÜ	Ö°@µ|Á®Ñ°@k*Ñ¯Bú°@¿ !ê°@¦ _x001A_oqm±@ÀCc@ó_x000F_±@_x001A_àzâ[ï°@AÒ_x0011_¬ý±@3=l_x000D_ _x0016_±@-síÕXà°@_x000C_Oe]s6±@¦s_x0016_çK¼±@_x000E_ý_x0002_\²®°@_x0010_X`Ñ?^°@zêú·Ô°@_x0014_)_x0008_¤3±@cþ'_x0002__x0005__x0004_?²@_x001E_ÝÅð_x0003_ÿ±@zUüUÜÛ¯@þÜ¥qí°@¶â_x0018_¬Ñ±@_x0010_ÏáÃ3±@_x0001_ùý+5±@Þ4¿0~±@B´Eu±@ÜèÏ#âB°@ wÞÒ±@·w`#ý°@_x000B_E1Õo¯°@L?'Î÷°@%·ÿt\±@@Ør_x001F_7A²@§`¾U,±@wÛF^û°@rÇoêa±@Ò¹Éþ_x0001_8±@²£_x001D_7ãN°@ºØ²¡R_x001E_±@ðö«ôØ±°@#öåÄÖÀ±@4æ_x0008_`±@¥}_x001C_b³ø°@&lt;_x001D_¯ë±@9È:³_x0006_;±@û_x0018__x000C_à´±@2_x0018_¾_x0006_fY±@Q¯xc±@F±k²_x0008_²@_x0001__x0004_ÇÞ\±@( `aË±@H17ÂW±@T_x0001__x0017_ì_x0010_±@_x0011_´úºÏý°@áË4íëÛ°@_VuJ°@_x000E_Õ_x000E_°@¾©_x0006__x001A_®Æ°@'AÇ±@aÙmN°@.¿Ûo±@5[_x0003_7ñ°@_x0002_L ,²@¾JUpô¨±@bÐO_x0003_j@±@÷LÐ§Ì±@ãÚ?U±@ØÎå±¾0±@:_x001B__x0003_£Û±@_x001E_Ð¾&gt;à°@=õ â°@_x0010_Ä÷ít¢±@"è,¤¬@²@¯! íÏ±@_x0007_®öÊf±@_x000B_±BxÞ°@ 7_x001B__x0012_[±@xjL?Î±@(¶p{¨5±@ÀË_x0002__}±@_x0006_HÁÒ_x0003__x0005_»_x0001_±@Ç-B-³_x0005_±@PÀ|Üó_x0015_±@ ¼-	_x0003_±@T8êZ_x0015_±@M¯_x0014_Dg±@?àÀi±@òÛß~_x001C_±@k ²oà°@yY_x0019_Ðz±@E)ºå¡å±@ÕÐx'±@¶ÂN h\°@Á:3$É±@_x0004_Qîu´{±@"üDV_x0019_¯°@5,Ös±@éÈÝJÆå°@_x0015_iYÇ±@Èëf_x0015_²@D_x0002_ei_x0001_²@KX_x0004_¥_x001B_±@Ð×B_x001E_×û°@_x001B_¸Ãßü¢¯@óÕ A¼¸±@Ê×_x0002_Ù*°@°-Å4r²@Õw]_x000B_·à°@ñ¥Næ¬J°@®öl_x000B_±@;¶_x0010_¾_x000B_ì±@Ä__x0013_Z_x0004_ó±@_x0001__x0004_	&lt;Q_x0012_±@8 G{Ý_x0014_±@RP_x0006__x001E_ä×°@5ù ÒwW±@j_x0008__x0001_ þ°@2LÜ@_x0015_±@_x0016_ú±r`§±@_x0012_°hr­°@_x001B_E_x0011_0ÿ°@íx`æ§q±@ij_x0003_NOs±@KË0Ý±@:qCÞ|I²@_x000B_=ß¿cu±@T_x0002_i§8±@'¹_x0019_æÅ²@ùLÕÁb¹°@¼5t_x000F_ï±@°_4_x0017_F¶±@@Ï»ãÄi±@ð­o1_x0011_@±@Ñß&lt;t9±@»ë/Þ¥°@&gt;¡_x0018_o´²@å¿ÉËLÏ°@_x000D_ðü%Ê°@Èá¬¿*­°@W¹P\±@ªt_x0018__x001B_z_x001E_±@ýOZ±@_x0010__x0012_Ð¼'±@K¾z$_x0001__x0002_4±@ù_x0006_"eÌ¯@{þ_x001E_J°@#(¼Wz±@«z÷¤q°@øÌ?b_x0002_±@ÒÊ_x0014_°@)L·½±@ñ!GgòÆ°@ï_x0016_	×È±@ËC+Ik±@c.N%±C±@¤µò°@ª{9Ò±@ÅÃÓñò±@Ò_x0005_@Ç_x001B_±@ïR_x0001_MN2±@³XÈè±@é³õ	+±@_x0002_ÌßVC±@¤&amp;§¸Æ°@±_x001A__x0002_è±@(Óoçá±@_x0017_É_x0018_7®±@´¬°S±@_4_x001C_hÕí°@ô¬a_Ú¹±@_x000D_¤_x0002_çg±@_x0006__x000C_L-Õl²@^vü¯_x0003__x0010_²@¨Ä;gç1±@¿_Ñ¦Lñ°@_x0001__x0005_åª|tÜZ±@|KP&amp;u±@]	Ïs¦±@!Üë÷â±@Ë¡eâ°@_x001E_Lç_x001E_£°@l_x0008_ñ~Ö±@¨ú]39°@î¤øK±@Î_x0005__x000C_²@nNô_x001A_ºN²@|X+Ôf'°@Ojþ~°@SÙÙ5;±@ª _x0016_k"±@I9Äü/@°@j3^_x0013__x001B_±@_x0007__x0017_ã5&gt;²@ÔâjµMä°@}4).M°@Ý`}E±@$àÞ½_ñ°@ëU_x0005_E_x001C_±@»ójè°@¥É_x0004_xq¹°@¿_¢ðß®@_x000F_É{ÚO°@ß©ØÊ ±@_x0011__x0003_[)l±@Ü®á$#Ö°@(EW÷£_x0002_±@ú&amp;Â_x0003__x0005_áú°@&amp;Í|+²@]Úý$±@_x0019_A_x001E_ìàñ²@|^íR½°@C_òY±@è_x0004_hø!_±@þ_x0017_]â±@)I|.ë-±@²ÉÛs±@m®_x0016_å®K±@_x001F_Íà_x0013_ðU°@±¶L?Ñ°@QØø_x0013_	²@sÞùi¤°@öe¶ÍâÕ±@ñáõ_x000C_O±@v_/ôèd±@è9_x001B_!!±@H_x000F_Ùtu±@__x0001_ã_x001C_²@_x0019_9ÅL_x0002_!²@LNÉ±ç±@_x001D_§|´b±@¯ªb:#²@÷Ò×³è±@_x001A_P_x0011_f6²@ô¸úd¦¯@h±¡±_x0017_²@L±6/_x001A_²@Ù¨ _x0016_^±@])µv_x000F_±@_x0001__x0002_8dQ±@lU_x0017__x0017__x0002_Ô±@²¯ÈU_x001F__x000C_±@`ºòÏÅ±@ìT»³°@TM×«_x0011_B²@_x0008__x0011_Æ#÷²@_x0011_ìÆJ!_x0005_±@`y!._x0013_±@Q©6Éó°@þÖòÄ°@_x0006_,Ò±@R8Ò°_x0002_²@JaféÍW²@K6a#[=±@ÐK&lt;	V±@¾zOEv(±@¸á4í«°@_x0004__x0019_µO^±@J4t£\±@¡^,ß±@ib"²u±@^¦TKuå±@É5&lt;ßS±@nùÑ°@	ËNe¯¨²@ßüR¨M±@i¸³ï»°@´VR®_x0019_±@hv_x000B_ãk±@ÃAàò×°@nòî_x0002__x0003_ã3±@3î´@wî±@¾K'ì5±±@_x001C_©û_x001D_{°@ê5EÖ%°@=){±@Ê_x000C_SÇ_x001C_²@ÖØiè ±@Ù_x000D_«Ì°@6!T!Ö_x001A_³@ÃèE«I±@G¹X&gt;±@LsböËæ°@ñµ)EËo±@_x0017_mÂ°@çs_x001E_À±@&gt;Õê«½)±@(®LäÌ°@Bl7_x0003__x0007_/±@4ý2æt±@cï{*±@³_x0013_%Y°@-QðNp°@pú_x0001_!·°@Ä;Äö§±@R_x0012__x000E_Ñ±@½±3Æù?²@ÓÓô£g~±@	²Ú_x0004_ñ°@WÕÐ¸°@ÅqÌa_x001D_ °@NÉqå_x0008_Å°@_x0007__x0008_äÒ%_x001B_ª±@û?]5'~±@,î_x0003_¹òª±@/_x000F_°È[±@LþöË_x0007_m±@ÕÒ	pÅ_x0010_±@7(Ãÿ±@_x0006_nH4«±@3ùøSÉ²@li·Cú±@_FÛÖú±@Thã(±@=§b$&amp;_x0002_²@_x0006_Dîù±@|Ë_x0016_Ä±@z :±@2°_x0013__x0002_á(±@k,Í_x0011__x0018_²@SøQä[ø°@(E$©_x0004_%±@`ös»n°@ÔßU½º±@_x0001_o ^²@´·;¸Á±@XÃ×0²@âíÅÆ¸©±@3u_x0015_&lt;´ì±@ir7ö.«±@ÒNy_x0002_P±@õd_x0005_¡/²@¶1#;»±@#_x0007__x0002__x0003_|P±@_x0011_ÅPðË_x001E_²@ËEª_x0006_ê°@_x001D_éí_x0016_Þ±@OQÇKÉ°@ð*Sð;Ý±@´Ä_x0003_ù"_x0013_²@¢Ë·¥ä%±@_x001B_ºYÇf«°@Ü;MÃ±@&lt;v-v±@u ÍÄk^±@x¼K¯6±@Å_x0002_'|_x0018_Y±@,¶_x0010_óÓ°@)ím!\Ê°@·_x0001_Çµkø°@~_x0005_¿_x0019_°]±@b_x0005_@ìh²@w-¾¡ri±@èÀq_x000B_]O±@ji`_x0018_¦°@£_x000E_¼@þé°@¾ÀKÛ±@VÃK_x0015_fË±@£hJÊ±@-í	Ïä±@O×_x001E_Y_x0015_È²@$9rCR¥±@Ñ_x000F_ätú	²@ÇÞgmÓ°@ó4B)±@_x0005__x0007_¾¹Ý_x0001_#Ò±@RòÌõ¾Ä±@4@àCQ¯±@¨_x0011_F£DÀ¯@Õz_x000F_w_x001B_®°@Ìo}:Õ±@ï¸Ã19±@TíI)9±@aKÁV°@²A_x000B_Ó°@ô	@_x001B_×Q±@VróÀ±@ó¥9/(Ò±@_x0006_d_x0015__x000C_¼_x0016_±@RÐÜnö_x0015_±@ÄB_x0015_ýtÜ°@¬2o_x0002_»_x0001_²@W1_x000B_q±@î\Þ_x0014_²@êgÊºË±@F§ýÈ±@¢§Rxü°@Fðè_x0004_}é°@³ÏýKÇ_x0016_°@O0Â½+±@!pTo°@nÎl_x0011_±@¢â¸Ô,±@_x001D_ó,Y_x0018_±@º(õûªÔ°@h_x0003_¥¸uÿ°@ô_x0010_t_x0001__x0002_£°@ü¼_x0016_é¹Ø°@_x0010_ä]`Ý±@º_x0016__x0004_sX#²@IIg"±@_Y&lt;_x001B_ÞÜ°@ZìßC¢_x000B_²@}©Âø@X°@¯_x0007_`½ ?±@¶cöJ¸°@ògÃ8_x0018_±@Ó-§Át°@w^WéV}±@_x0017_ÑTå_x0007_;²@/³óø°@ÚDvÒ±@¨C|á~_x0019_±@ÇHì5»±@_x0011_ú2õ±@þÎ°´]§°@,¥_x0018_Õ²°@cÊ;Ð°@Ü¬ùÏ[ß°@X6!±@_x0011_êVke±@rÒ_x000C_{Ú°@î_x0010__x0004_L±@ùð¨_x0012_!±@/Ó¢l x±@ü§YG\¿±@_x0019_bq¦¯±@å~Ñ3²@_x0003__x0004_Ð,_x0010_G´§±@_x0015_&gt;Oì_x0001_±@_x001F_T§´½¡±@ÛÍ{Ó_x0001_¸±@_x001E_8_x0006_¿{±@_x001E_5LÖ®±@_x0003_dè_x0007__x0007_²@_x0018_;_+_x001B_ô±@s×[§ð±@¾_x000C__x001D_×ª±@°GÐ¿ìk°@_x0011_[yd²@»ô¥7W°@¶¯¿	Üô°@ÅÉ_x0002__x0018_¶_x000F_±@à8Ò_x0006__x001A_°@7Æä2Ä±@Å¤íHUw°@_x0013__x001E_Ï_x000E_&lt;±@ªõ§M\°@\ÌªéO¥°@fÓ;_x0006__x0003_Í°@è,Öw°@;&amp;[¦X±@±u*CC°@îEt_x0013_°@Ô§B+Q¼°@ævDt±@l¼æêko°@f¶NE7±@%_x0010_W§¶\°@q_x001E_:Ð_x0001__x0007_K×¯@ØAqïS±@V_x0019_[±@I7Fq_x0019_±@VyÅö±@ä_x000B__x0001_yN±@_x0004_p_x0015__x0011_²@;ð)ÂL°@s tØ_x0010_±@ÆQ¹+l±@ÎÿòI&amp;z°@?-çO_x000C__x0004_²@_x0014_6Fïÿ±@OÇ+ÑþÔ±@t;#ô@±@òú¡«­=°@óÓã_x0001_LO²@©B_x0002_i´±±@á&gt;_x0016_O_x0013_±@Fj&lt;H_x0003_E²@,_x0014_fãê°@jCG}sP±@_x0005_©¥·é§±@¤|¸$v±@ÕØín®±@BÃ_x0019_U±@80¯ÊFÔ°@·N7_x001F__x0006_±@ü#b±@ç_x001F_Ïiÿ]±@![ú7W[°@~¿·-G±@_x0003__x0004_1_x0002_Þf_x0008_²@Ýó/E±@õû_x000B_&gt;«°@^_x0018_Á~\ö°@¯É¦5`Ä°@s_x001A__x000B_±_x0012_^±@[ºOí°@îlÙ_x001E_¨±@.OÙð_x0001_±@TÍx7²@Ü0°§_x0007_±@5ÉÝÿÄ±@ïk³¶±@\_x000F_P1_x000C_±@.&lt;Fbµ°±@ÍËÿÜí±@ãpútz3±@_x001B_Ø7¿Ã4±@:´ÚVéó°@¹%¶y±@_x0003_£g,_x0011_²@¾´Ùë&lt;.±@p³cõ\¶²@qÜ¾Si+±@ÈMÌåK°@^k¨Q½'±@éÈì&amp;Ð»°@¡¾Í¥]²@l_x0013_É_x000B_ï±@`®é7é±@Ãd1É½_x001A_±@VP_x0002__x0004_à_x0006_±@¢¬â9s°@Oß_Ù_x0003_±@]aò©Â±@õ_x0001_[2±@,é_x000F_«§±@J!R½1÷±@¨Gâ·E!²@sMNfï×°@¬»É4²±@2é_x001A__x000F_H²@_x000D_Ó&lt;Bä°@LýÌÙ#_x001D_°@5'ü)°@@_x0008_/ëSp°@ÖÅgÓÄ±@(X÷ü°@kÈBÚ°@õÊ_x001A_Ý_x000B_#±@úÊ&amp;ÜK±@_x000E_^[¼_x0010_²@'»ÝÊ	(±@A[`_x000B__x001E_±@v¯Ä_x0007_Ów²@óï{_x001F__x0018_±@ý_x0015_@I@3±@ï{¬_x001B__x0005_o±@(C¡­È	°@'MI[±@|G½_x0019_Ü_x001C_±@» ÐAp±@H'º§úØ±@_x0001__x0002_@¤d±@ÁµÁÅ$±@ú_x0008_µ¸_x0018_±@cq¥r¶°@ücÍ_x0003_±@¶¿ÁfY°@Ö6NëÃx±@s}_x001E__x0015_¦°@0'¨êë±@´#a_x0005_ºà°@®T_x0017_Pg{±@ÔbYX¶±@{E+_x0011_¡Ü±@USô@Ù%°@jÊ_x001E_,î±@êâÞv_x0008_±@_x0002_+Z_x001B__x000B_²@	x_x001D__x0012_Ý°@=%÷Ê ±@_x0016_&lt;0Ï7±@; ¥&gt;ç±@C .´¿±@Ï$øYåP±@YàÒ­ò°@{_x000F_¼Þ¤°@ è_x0006_²_x000B_±@í¼1®Lò°@BÁ?ØK±@ì0£¢s·°@_x0002__x0017_'±±@ÓF(É_x001C_9±@í\©Û_x0002__x0007_%=±@æ_x000C_c_x001D_Ql²@_x001D_«_x0011_ÿ_x0015_V±@_x000C_^\õ»°@ð|ÐL_x0018_¼±@_x0018__x000B_XÑ±@õSØÔò°@81_x0002__x0001_õ.²@Ó¯H_x0012_Iï°@D_x0004__x0013_]oó°@c|#_H«±@TÛµlYs±@Ý"YÂ_x0014_Ç°@_x0005_"åu°@=6²7_x0010_²@3S_x001F_ê±@_x001A_JS±@YÉ.£2¬°@½y±c_x0017_±@_x001E_ýÏ¸M³°@ðM_x0019_{À±@ÏÇ|@°@^:¥|¿±@È_x0011_ø{±@_x0006__x0002_«Ã&amp;u±@·U·6Æ¬°@íù£¦_x001E_²@_x0003_Jïr_x0010_±@ºµE¡­~²@w_x0004_Þú°@&amp;¾jMË´°@Z½Qºz²@_x0001__x0002_h$h]êk²@PõÃn!±@ìç§!æ²@È_x001A_FDe±@ªxåEê*²@ÿPòÄ}±@_x0001_¨»nY±@å¤Íå=±@dÚØðXÂ±@_x000F__x0016_pu}°@Çã_x001F_»¹$±@_x0010_ÒPüpG±@}ùÚ_x0007_±@t½6ò»±@?N_x0013_/±@ázÿËä±@¸.C ÿ±@òæ¤ï_x0007_±@\ð³[±@_x0018_éºORÔ²@ë_x0015_±@¤)uë_x0006_Q±@N¼ç¼k±@_x0005_7TFx±@^_x000F_BNQß°@'¥1_x0014_u±@gêöâªå±@DmçÄ¿±@·U('ò±@MxÓk°@§4¿)×_x001F_²@ÌÐS_x0001__x0002_dó°@7@¿yp»°@Æ+ïym°@g¬­Û°@v_x001E_Î³[´±@/ØüÍÕv°@_x001E_1z_x0013_y±@Bum:c²@Üîw_@S±@ö×SA±@|"U_x001C_Ñ°@_x0010_sâÃGÙ°@V@9_x0012_D±@_x0014_ãe_x000B_Ôû±@Yé¬_x0012__x0015_±@_x0005_ÈuÆ°@BçàðíÎ°@_x000C_CBã&lt;A±@FEãià½°@tTcø®i°@_x001E_×ñ×Ä±@[¸0_x0008_ó°@Q¢TÑø°@_x001A__x001C_p±Ëp±@X_x0014_[_x001E_b.²@æy%Z_x0013_§°@'FÏc_x0003_²@?¶G§a±@¡ ¨¼9Ç°@½yÀæ_x0018_±@öí«PÿB±@i_x000D_æÍä±@_x0001__x0002__x0017_uÒä÷{±@ñ^ó¸3²@G«oÇÞ°@øS3Á_x000B_í±@T[µ*¢Í°@CÿWObR±@Øí)ÎX²@tìß._x001A_±@ëÜ£_x0018__x000E_±@f6c¿Bê°@r¦aåÙ_x0018_±@È?Æè_x000F_±@eÝ#©u±@_x0002__x0017__x0018_Ó ±@wú;¡_x0016_G°@ì[Ð´÷_x0013_±@_x0001_ÎÛñ±@_x000C_n0×_x0017_²@qé:&amp;ù±@l¶_x0006_M»f±@:B	OÜ±@òyh-_x001A_%±@·R§¦°@Ì&gt;H½(\°@eÒÿ_x0010_®Ã°@0bª¼Ý±@'­&amp;uÕ±@%å;ì9°@6Ç@Uq9±@m'%¬°@»1}$±@í­Ï_x0002__x0004_+Ø±@&gt;ËäyQ±@xìO44d±@{c]±@_x000F_)_8°@B&lt;ìþµ_x0013_±@x_x000B_ü_x0003_4±@úP¥"+±@14¼_x0007_±@ùî¨,m±@ÚÝdÝhT²@4Ví_x0003__x0004__x001E_±@jQÿ:Îv±@üº/ü;±@äÃ_x001B_[M°@ø¦1:'²@¹ünÝÙ_x001F_°@¥Ç*?æö°@³ë²±v±@`_x0001_f­±@ÊPî¤_x0001_ °@&amp;:;eÔï±@¦0Aiúæ±@úf¾ýÏÁ±@×K8jÝ°@Kè_x0014_`_x001F_x±@9ã_x0005_'þ9±@­5=°@ûc'·Wè°@jãX²n%±@Þbr_x001A_&lt;±@iÒf¦;±@_x0002__x0003_M{ÁA±@,_x0017_ô{L°@î;_x0015_Ñª±@@_x0014_4&amp;|Z±@"ð_x0006_ø°@âGåaë±@Ñ8ò=2±@óÞG_x001D_²ø°@]yíúôi²@¹ïÒ­´Z±@E_x001E_j_x000F_o±@¿_p®óÇ°@¼Ü¹nnb±@*{ÜÇ_x001B__x0001_±@'Ü|Ã_x001E__x0007_±@¯¼ç_x001E_êè°@uTL°@yz¦¿þØ°@µ;µâ§C±@+É­²°@ò,7'ÇÖ±@_x001F_DÃ¾í_x0006_²@â[w_x000C_{±@ÔV¨YV±@þiÌ42_x001D_±@THöº_x0018_±@ÞÍ7Eý_x0010_²@TªkG°@Ù ^F²@_x0008_ ÇÅ_x0006_Æ°@SÕ4Ðø5±@_x0016_Æz_x0003__x000C_®O²@§óá{`É°@Ì_x0012_XZUR±@%yJ_x000D_S±@«Uª­	_x001C_±@_x0016_©ºf±@uë~-Õ°@-_x0004_3ÂÛl²@20ß_x001C__x0017_±@_x0016_4÷ °@*jbnþ±@þÈÛEK{°@)LG_x0011_oÛ±@_x001C_Ý®§¤ÿ±@¶3²_x0017_q7²@~I_x000D_ê~.±@{3i¿Äq±@_x000C_xúh_x000C_ñ°@«+¢¼þ_x001A_±@i%¼_x0011_÷°@I_x0008__x0007_J-Õ±@à÷¶A_x0001_ò¯@ò_x001F_Þ$S¨±@þìnè_x001E_±@¢'ÔÆ_x0005_©°@_x0002_WÒyº°@h_x0006_Ð­	¢°@S¡íQÎ°@½xx_x0011_±@«_x0017_µô_x0014_±@q4ÑåKÒ°@_x000B_6_x0008_4Á=²@_x0001__x0004_øóÚØÿO±@·óã_x001F_¤±@LÌþ_x0015_9¸±@_x000F_ø¬ªNû°@ãtI¢új²@_x0012_·-ÿ±@¡¦[;±@yóôñ×ü°@S_x001C__x000D_V_x0006_±@#É[à_x001E_e±@A\øÿþ°@§^_x001E_àü°@0/¼øÍn±@íÝô_x001C_`±@ü,_x001E__x001F_@_x0003_°@ÓWòwI±@K]½_x000E_6è°@å8'Á¹°@nµk_x0019_±@ß1,Y)ý°@­e¶û¨±@N_x0002_úÕ	@²@u_x0011_`4±@»én ý_x0006_±@±_x0005_Õ·{±@k06 E±@¬LÁ¯@±@oý{n±@¤ëó°@¿3Ó¡¼±@o2´-o¦°@Vk×Ð_x0001__x0005_Í"²@_x001B_&amp;\D_x001F_÷±@þmy6îM±@ËU{ÂEÉ±@û0U¹ª°@ Èr_x0004_ßÈ±@Q]%âe±@_x0002__x001E_2ÔÑ!±@È _x0018_ÒE%±@_x0008_õ._x000D_³°@&amp;_x0015_d¯±@sx&gt;C_x0016_±@àÊ&lt;hFØ°@7_x0003__x000B_$²Ó±@T·_x001B__x0003_J$²@ûèç_x0014_:h±@_x0012_¶º_x0015_U½°@ÕÊà_x0014_±@A_x0011_ee(±@fõ¯_x000D_L±@Ê­ pSB±@¯!&gt;Í°@K8+Ã÷°@À_x0004_ð%s±@_x000F_/×/V±@/u9Î)_x0014_±@'v_x001E_E._x0008_±@_x001D_Å'vÎ±@Wÿn´¾°@P{W_x000B_±@Nd_x0001_ºöL±@Êr /ì±@_x0002__x0004_îé_x0014_¹¶½±@FØ_x000F__x000D_n_x0005_±@AÐ£QüÕ±@_x001D_m_x0008_&gt;À_x001B_±@ô¶¾ê_x0008_ã°@_x0001_ô4Wr'±@à_x001F___x000F_Â¯@Õ#_x0014__x001A_Z±@À&lt;¿$æ_x0003_±@æQ_x0012_û®_x001A_²@¾·¾_x0014_§^°@,_x0018__x001F_åìª±@_x0014_2_x000D_×?O±@&lt;Ý!ªr°@vBf£°@PgEG_x0016_±@þ 9¹Ú_x000D_²@:D§ è×±@!"_x0014_·S±@4ÞW_x001B_±@ò_x0017_µxx±@_&lt;sY±@ï¾Ó×±@ïYà:z°@ýx_x000D_ÄÃ°@ý-]nï°@%2ø¹²°@¬Á×M=Ã°@PÿD¤é)°@Y/~¾¤¹°@xW_x0013_?_x001E_Û±@@û¡_x0001__x0002_E°@Â_x0012_¨º°@×x²_x0007_"â°@|þÈ`_x0005_±@Tîx{±@ù0¢_x000C_Üõ°@_x001D_?_x001E_@_x0011_7±@_x0001_ÐX`/}±@ûâÙ&amp;³V°@j\qì¨_x0008_°@³$fÅTÏ±@eÁ®ñë°@ô_x0001_RÍ¢±@ÅhÐTà°@_x0003_°	»ë±@ü´_x001B_Óò±@Åì5ñæ°@bÀøÍ¡µ±@»ÙtR_x001A_²@«ÑQ4_x0016_²@QxÚ'_x0002_B±@áéÆR\R°@iRª[_x000D_¬±@_x001B_q_x0017_­_x0008_²@_x001F_]zÒ|_x000E_±@lEAª±@uüpKú:°@4 Â=H±@_x001F_3 ¬±°@ß¨Ò±@_x0003_ovø°@f¼Üw±@_x0002__x0003__x0007_ÝÃßÌý°@ízoõ¯@ÿ_x001E_Ì _x0014_±@¿äâÑNø°@_x001D_ögl_x000C_±@©»_x0002_)k.±@jT¸^uy°@Ä(®[Ñ±@_x0011_ÃA{E¦±@_x0004_xÔO£±@âËòNcµ¯@èÚn_x0001_gß±@ñÕ_x0017_±@K_x001D_îÙÄB±@k_x0011_í£U±@Ù¾B/ó_x001B_°@{YúÑ[»°@^_x0005_ñKÊ±@Ü_x000E_æëk²@³~u_x000D_±@QûÁ_x000D_¬Ç°@fh°W(¡°@X&amp;¿Ý9¹°@Øy#«_x0018_1±@ÝÝ_x0006_VD¦°@Exa¯_x001B_è±@_x000E_ô"µó_x0004_°@B.ð|±_x000C_±@{Q.Øòá°@Sª_x0018__x000E_L²@êæ_x0017_pÂ°@7ü|_x0001__x0002_ I±@}Üêvi±@)GOçO±@åÜ³îfÙ°@_x0018_¤V?n§°@2	Aî¿_x0011_±@bçjäfY±@t¡_x001A_î´±@.ÙÌNà±@_x001B_tNó,n±@vC¿ì8ç¯@n1Äx_x0001_¸°@fªækF±@q­_x0001_à0±@\N¿_x000F_±@$wáC[²@»Ðû8ú°@Nð:Èµ±@ÆÚü­­°@¶á	±@iñÀtL_°@a_x000B__x001A_gÏ¿±@qîàø_x000D_Ø°@Á²U1±@_x0019_DÇ_x001C_Ì_x0005_±@u=$¨!±@C+6ÍÓ±@ïeµ_x000E__x0018_²@÷TÄN±@¼Wk&amp;}±@W_x0019_Ó.s°@f¸_x001B_äm±@_x0002__x0003_ûCY_x000E_Éd±@v,¨(~Ö²@¼v_x0003_*6±@_x001F_º	 ±@ò9ÃÕ±@1éÖ8Â²@`×Vh*±@ÍÝ_x0016__x000D__x0006_²@{_x0003_	½½è°@Ãp_x0001_4°@Gì±®µ°@_x0012__x0008_É¹_x0016_±@äÅGÑ`]±@Îc_x0008_âu8°@³_x0006__x0001_àöx°@¾_x0017__x0013_u5¹±@&lt;_x0008_¿h5°@¥ÿ_x0014_y_x001B_±@ú©é4_x0004_Ã±@|Ý2§¯@'_x0001_Î_x0015_±@+ýLÕH±@ò_x0002_'Ê%_x0016_±@_x0007_^1K°@¼àXC_x0012_0±@·ÃñuÝ±@ôC_x0004_(_x001D_²@i@_x0002_Ýd¶°@_ØD»0±@ï_x0006_0{(°@Î@,_x000F_[0°@(¬N_x0001__x0001__x0004_¶`°@ÿ`£´fz°@Ó³±ÀõÊ±@å_x0011_­Æ"¹±@°R_x001E_ùQ±@l_x0013_¨§«±@D_x0013_u¦Ri°@­,ù{ê°@ºVLu3ò°@Ü3£ú]±@|X¡²¯°@&lt;%_x0003_.°@_x000B__x0011_T±@r*[.`±@Ü_x0016_Ä_x001A_hÉ°@Ê\îWQ±@A}Ó»}±@GC*íJ±@÷{]c_x0005_±@pÄ£Ò_x0010_p±@Ì¼½±!r±@_x0001_·ìÞÕÈ°@³l0ÍR±@¤o_x0012_.&amp;±@|²¹Ñ¤_x001D_±@M_x001F_ÎE¯°@Ôª_x000E_Ïä±@Rë¸_x0013_È±@Q_x0012_©ö«z±@] 3HÅH²@¯©Kk°@Ñ_x0002__x0004_E±@_x0002__x0006__x000E_qzF7 ±@Øµ[ïO±@W®Eb±@Ó'Äà°@;$ÌÍ»=±@¨ùÄô&gt;Â±@yIÃ&gt;a±@#û0Æ3·±@@Tíq±@ù§6_x0013_±@n-~hCþ°@Îq_x000E_Z'±@¦^E@É«±@c¥¼¯°@ 5ð­Å¯°@½±ÿ ±@ ¾=ÆYÓ±@J8Me;|°@ÚË.FZ±@_x0001_!'_x0003__x0002_²@ùÇ{_x000C_Ý_x0012_±@æQ_x0010_í:G±@É#µ­_x001F_±@öØß_x0004_éy±@kÒ_x0013_á X±@_x0005_ºdÖËÕ¯@ýr²u±@ùwX_x0008_8_x000F_±@_x0005_ûk_x0010_ü]±@¥&gt;ÚZ_¬°@b_x000B__x001A_d°@Ö&gt;Å(_x0002__x0003_½þ±@§¸ÈJé_x0018_²@JÌD~Ä±@_x0015__x0005__x001E_´_x0003_3±@p-vÁ±@B_x001F_§«í°@6!\,å±@3&amp;ö%²°@JjâÛä±@Æ$~Ô²@]ï_x0008_±@Hê¾_x001F_ÿ°@þ4"L&lt;°@ºû_x001C_Ïâ±@.ÃLrT±@Vj+_x0008_Eô°@_ÖÐë@±@=Ú­ü5/²@âbi_x0014_íø°@_x0010_ ÑaM6±@Èð21±@_x0001_/_x0002_1J°@QÇ¡²%,±@õ»çCÝö°@ÑÄC*_x0011_V°@º*yq_x0011_²@ã1_x0012_V_x001D_	²@ÆwnvF±@u©FÚZe±@Ä±ÍÞ±@PÍöI_x0019_S±@2uõ_x0017_j¦°@_x0001__x0002_¶OQ+_x001E_¥°@Íê¸#ç©°@aèñG_x0012_«±@UÈ)ÎÖN²@øÍÐ*	Î±@d6Ùâ_x0010_²@g_ÇA¸±@ï#xT¸8±@_x0005_dZÀÂª°@\á¿§9²@«iÞÝà±@D,FË°@-9&amp;nù½°@_x0002_+³rup°@ìåJê5È°@Kþ3qj_x0012_±@°Å)ä_x0005_±@_k±¾±@ Í_x0001_É;±@°@ÔD7Æ±@K_x000C_À_x001E__x000E__x001D_±@9;@&gt;ã±@àö'Ì°@,·#P§¢°@¶Z_x001E_q°@_x000D_]ë_x0001_B²@_x001A_E¼_x0001_f±@ÍH_x001C_Ã@°@_x0016_re_x0018_;_x0015_±@+ddC±@_x0008_ÜD®_x001A_±@úVc_x0002__x0004_¾²@P_x001F_vüh°@³Ô|_x000C_Éô°@ÔÝ5nZ±@L¢1'mï°@o_x000D_?öX±@iQb_x0001_4±@w¥|NFw±@XÓÚfÚ°@wÈíæ_x001E__x0005_°@¬¢*"­6²@neÍ3f±@\¶,_x0015_±@_x0014_Ew\C±@¡Sª¨«°@é!®»ê ±@À_x000F__x0014_B©±@7~	&gt;±@2ýµ_x001F_¡¯²@XkÒAO_x0018_±@v!@;!¿±@§r1¥¯@~÷MÅÆ°@þSóý/7°@ëîÖ_x0013_-¾±@_x0005_©ÎT\/±@Oaë³±@vfìq	±@Gf_x0007_T´X°@DÁ_x001C__x0019_ÁB±@3_x0003_Ì^_x000B_±@D_x001A_¿Ê_x001B_=±@_x0004__x0005_ÖRmÔÁ_x0006_±@­µ__x0017__x0008_±@í'µÍoh°@³A_x0017_eT±@\ðæ¦9±@ÿ£,()_x0008_°@:Û¡B_x0011_²@sêk4n±@fb_x0002_çè+±@&lt;7'"_x0003__x000C_±@ø%_x0017_p°@Íôù_x0002_PC±@fºp_x001F_°@*=Í_x001E_×±@dHWÙ`_x0001_±@Îyüqp&amp;²@jp²o²@ çyø©0°@±¨:Òy±@_x0011_ _x000D_ù±@±÷û°@FÔûDB²@Isó·¬°@_x0005_E°@Ô_x0007_Uè ä°@×_x0006_ÙÂA9±@ù©¨8°@e9W%n_x0016_±@­êO±@ÈÊY¶t±@_x0015_«_x0002_æ/[²@}¹s£_x0001__x0004_iÓ°@_x000F_sFÙ]±@q°&amp;¨H÷±@«ÜYõ3 ±@ÑÒQ_x0004_³±@3¡»\D°@ZW²k²@¨yÍÝË_x0007_±@xÍRï«ü°@néq9Í_x0004_²@ÃKÃ4²E±@)e5Õ°@wòpT_x0014_±@_x0014_vdHÐ°@½{÷b°@,e¹ÿ°@uÚ·d±@_x0007__x0014_+_x0003__x0016_s±@í»ón ó°@hh'±@U8/ï_x000C_¥±@Û±UÏ_x0010_±@·_x0006_öb±@_x000C_°ñ~{ä°@S©"ÇÒ±@ö±-H°@_x0013_O{¼¨Þ±@åmÏ_x0008_±@Ìu-k1°@_x0012_À·c_x0003_±@|]Ä_x0002_­±@X_x0003_·ª_x0017_`²@_x0003__x0005_§AÉrì±@GÜ+Q^±@_x0001__x000C__x0007_)±@#_x0018_«xàv°@_x0012_à_x0004__x0012_X\±@Ý31_x000F_p°@_x0005_I¤Dü°@®íqZ#±@âÙ5::Ù±@_x0017_CÚv_x0016_K±@NîE¹M±@í_x001F_ÇC»°@_x000D_ó^iÐ±@:Fiü%±@°_x000D_pÍÎ±@_x0017_"þ_x0013__x0016_¸°@¦wF¶&amp;_x0002_±@qÓ°@4|9Öù_x0006_±@_x0010_a_x001A__x001D_²@)ìÜßm±@Ha²_x0018_·â±@ÍOÌd_x0017_Å±@pýßõO²@Â§¼_x001A_±@GæúhU±@êü"ÒÒÊ±@5&lt;_x0002_»±@ÒËäm±@ìÑà_x0018_%b²@õ?ä¾_x000B__x000E_²@\Óí_x0001__x0002_¬²°@7_x001E_a5+²@ü×c_x001C_Ù±@OKâ æ¥±@øüÛ_x001C_¬Ú°@´ù	Ô±@ªi¾ch°@ù­A¬wx±@_x000E_¿,4_x0019_±@f_x0006_ò·¤±@ÑxÌ_x000B_±@+¦£ú¨±@Þ¡·_x0017__x001A_±@]Ås®×_x0017_±@FX$$ÌX°@yi¶q_x0001_²@Ît&amp;+Þ+±@ÜIÝ_±@í$D¦,±@ö¨ìîY_x0007_±@°X·?&amp;±@°á_x000E_±@î_x0016_y¾R_x0016_²@I:0¡_x001A_­±@_x0003_ã÷_x0019_bú°@!_x0004_,*#ñ±@©AG¦+±@;`_x001E_«4°@ä©W _x001F_±@Îû$_x0010_²@M&gt;è]éÅ±@_x0006_Ì4lO2±@_x0001__x0004_B_x0016_"_x001C_áì°@¤`»¦­ô°@®OO ý±@É¦OfÈá°@©Üw_x0002_M}±@:=8QËö°@Ïî¥Í_x001A_^²@Ü,R²@Òó¬3xA²@8FÓ©e6±@r!Ö³²_x0012_±@`_x0005_$¯G±@©V­»G°@9f_x000C_¼_x001E_±@´_x001C__x000C_GB±@IÓ_x0001_ÆÅ±@®â_ï±@_x000C_ »ï±@`E_x0018__x000C_S±@PH:2ù±@÷pÑÍ´°@h8¸¬d±@þõÆ±@ËP÷_x0018_°@º_x001A_D,¨+±@³z»ÈÀy±@è_x0003_ÙÚe­°@émïÍÌ@±@²FÚS*±@+º-Î±²±@.xùEîË±@´F_x0011__x0002__x0005_ýW±@_x001F_fõò3±@_ è¶P±@_x0002_øÄ+._x0001_±@÷¢&amp;Ï±@K3$á/ð°@=»PsÔ°@ï,_x0005_¤±@iq °§_x0004_±@¦ÕÇÿ_x0007_±@iñêÙ ²@y0WM°@e£%ív±@¹¸Áu`'²@b¢c_x001F_Ä±@ñ_x000B_Lòó&lt;²@_x0018_®_x0002_óµ±@î,_x000B_V_x001A_±@Q^T ZÂ±@'r_x000E_t)±@YR++/Z±@_x0003___x0017_¡3±@_x0014_)ÛªÉ±@·XY'¯±@ºÈÜ¶]Í°@ÛÜ#ü±Û°@Ý[5¸_x0012_h±@º_x0013_ ü_x001E_Þ°@Ò ûyÁ°@%7_x0010_û_x0018_±@PÎÕÂ%°@_x0003_'ÒO_x0011__x000E_±@</t>
  </si>
  <si>
    <t>5860a0ae0dcfb672c1e69d5be7e2a4b2_x0001__x0003_ndëÍ°@á-År²@|¼¶_x0018_x±@âUâÚÔ_x0004_±@³±§ÍB±@Z/³_x0016__x0003_Í±@_x0007_âóD_x000B_°@½ÄhHñ_±@_x0002_­²ÄÐ°@±f&amp;®§C±@ÚqcÆg?±@¿_x0011_ÔÉ±@_x0005_ôù¡°@£3½@_x000D_À±@&amp;pçø°@Y ãØÑa±@r^Ò Ó¥±@Q¥w_x0015_ù°@ ³Þ]º7±@ö_x000E_1F0±@_x000F_Ô_x000B_´_x0011_]±@úD\_x001D__x0011_ë°@J§W·°@ñ5âO½®°@¢_x0019_.Â_x001C_W±@·¬¦È±@sìgg~=±@_x0013__x001D_Ç_x000D_±@½T¥f±@»o¼Bk±@%2ÿÅê°@_x0016_Ì_x001C__x0003__x0004_?/²@Çßg_x001C_p±@_x000E_)±×v_x0014_°@î&amp;ò]à9±@%ªä¡xÎ°@æ_x001C__x0013_æº±@B1Ý`Ü°@`_x0001_ww9±@`Ä¢0*°@L_x0014_¥³_x001F_î°@_x0017_b­4Â3±@H\°NÜt°@¦Ü{ðË_x0001_²@q&lt;þÎ_x0002_²@ÆcI9²@ø_x001D_V_x0016_Qó±@ÔòYVÄó°@@îIâpì°@ÓÏâ=±@f_x0002_ëiPÁ²@ù&gt;-4ÍÆ±@«Ùuñ_x0017_ö°@¶bo$ÞO°@d-«Í.±@/éZ-;¼±@_x0014_|Q.±@·Àk±@çA¬¬±@Ðþ_x0011_×t=±@îP¼nÔ±@rØÖë}±@_x000C_&amp; jH±@_x0005__x0006__x0008_Z9fÄ±@;_x001F_Ð_x000D_ÆÐ±@hË`ãmú°@ü°at­±@7-àÖ°@Ó¤aV»È°@ÈU_x0011__x0013_ö°@É}£`S±@+Þ·wç_x0016_±@Y_x0001_Wy°@8fÿ_x0003_¸©°@ÚîÑpda²@­O®&gt;þL±@_x001E__x0015_\X_x0007_²@Û89úI±@?¬_x0002_íÆ²@VN'@±@X·­_x000F_Q_x0008_²@C,êî1±@ºÍAì_x0016_ú°@áAÅ½ù°@_x0014_§ýÄñ_x0004_²@¿o0Ûú°@:[_x0006__x0018_7²@_x001A_bÁ1êù±@´p_x001D_QFý±@5äFªÑa±@ä_x0003_vUÁ±@î±öä@²@ÿû_x0005_ö_x001D_|²@¦YiT_x000E_¾±@2;$_x0005__x0006_/T±@rK3ãÕ±@lQÓ*-l²@ 5¸~°@qûÏY&gt;²@_x000F_Ä½_x0013_X¥±@»½+_x001E_±@°\©Èi²@_x0012_²ÿÖ=±@sd_x001A__x0007__x0012_.±@Ä	zârÂ±@CÅ×VÂ°@ó_x000B_§LÁ±@åÕ©¼4&amp;²@ö	n_x0011_í±@áxdrÑ°@_x0004__x0001_t_x001F_±@u{`Ë°@íÊíNÄ±@Åõw_x0003_¹°@N] ·M°@ªÊ Tà±@_x0008_k2â®±@Ô:«&amp;s±@ò'Mr_x0010_è°@ÔØ_x0002_Cå°@y9¿³Ä_x001A_±@"Ôv&amp;²@_x0008_0?±@YÈ_x0011_S!±@S0~E±@ïÏ9Æ[±@_x0004__x0005_Á_x001F_b_x0016_ý°@VeNeT_x0018_±@ÁÊ_x0016_'±@ÇS9A°@ùôTÍH±@O`È_x001C_z±@H·3|´°@wçJä	L±@_x0005_R_x0017_ë"²@_x0001__x0017_âµM±@Ou®=?±@)ä§ù±@¯Oß&amp;¸ß±@ë*ÍÏÃ[±@@ã"~þ°@M!ÿÐ±@_x000F_/I_x0002_Mz±@3_x000B_h1"G±@r'Ù?vl²@KÅéTze±@µ~_x0008_)Ö±@_x0008_ÐD£v±@lÈ_x0016_S¶°@aÊ\öS±@mù_x000D_°_x0010_±@BTgû¥±@Ù_x001E_6$£±@Oà_x001D_J°±@Z¦%)_x0003_°@_x0005_w¬_x0017__x0003_3°@_x0004_`j¯Ü±@^!i_x0001__x0003_*I±@;_x0002_êó§}°@Ò6qî¯±@à_x001B__x001C_À}°@ápÖ¼_x0008_r±@9¼_x0016_Â(`±@äG_x0007_#Ïö°@O·ÅZ_x001E_²@ââÂ_x0001_÷±@u¶ö¨%²@2ÜJ±@_x0013_Æ¡_x001A_b±@yWM¦¬Î°@M;_x0015_/}R±@Ý)óá6±@_x0015_æóüQ±@kk_x0015_üQ"²@_x001D_'ØE©p±@ýtÎsxÐ±@[Þ)©g°@}n6_r±@chU¿ÿ_x0016_²@í©u:aù°@ N£òí]²@ÝzW¤T±@&gt;_x0006_=Æ÷o±@¾_x001C_ë@_x0019_²@}­ I_x000C_±@¢¬¨~þ°@3L¾´¨_x0002_±@£X£ó3'±@Ï_x0008_®xq ±@_x0001__x0005_P,Â#úº°@ÞTºóÎ°@´è­jø±@_x0004_/¦^=þ°@í(q½»²@vûD£¢°@.3_x0012_:±@Ú ¡_x0011_S_x001C_±@ß_x0012_J:±@º""k°±@(GËÕ\Ë°@¨}_x0012_ES±@{U3K$ß°@xâ@ü_x0003_±@¯è¸_x001B_v©±@7_x001D_?Ú_x001B_R²@"¸h_x001F_±@G½_x0006_Û ð°@äþ_x0002_Ìkw±@ÎíÂ°@Ìhä_x0016_¬±@\_x0011_s+!W±@Ð#Ë½áÁ²@X ÌÎ°@ê©-¹t?±@øZý_x000D_Å°@Xpí¤éV°@_x0016_Z_x0006_þA±@âðZw[±@3ñ{¥ÜÀ°@òS¡èTA±@ã3vÑ_x0002__x0003_\F±@#ªi}§±@_x0008_,áÿ%±@³pàþ¸b±@ÒN_x000F_+#²@áa&gt;[ç°@Ö!VÛ(N±@Lií_x000C_« °@£W	_x0008_î®@eÍOÕE²@æ?2Ñ_x0001_±@_x0017_Ñ±_x0012_u±@_x000C_ÆjÐ&amp;°@À.ÈåL²@8·Âb°@28=Ê_x000B_b±@P¬RýÒÂ²@x_x001D_Ã¤±@¼¨à	²@Âm0*±@âõ×,ÄÇ±@ïÄj:SO±@5áü¯µ±@é_x001D_yq&lt;±@4åÛäø°@m_x001A_\íK²@%mRð±@¡ÏôôÄ)±@§4ÖËâ½²@Çdf°°@_x001D_NURØ±@Â*|Í¨n²@_x0002__x0003__x001C_þÐØ¨]±@ç©ú?_x000C_²@y&lt;Ò&amp;¨9²@kÙ_x0015_7L±@_x0011_sÅÌ5ò°@/·Ò_x0006_?_x0003_±@¡òìåH]±@­æ9t¢B²@!U±@~EOª*°@îùiÎ_±@_x0001_Õ2_x0003_t±@Ò4S«±@}Z7EëF±@R¸K±@kýï:ù)±@3=ô80D²@ßõ³¡Â°@y. Ì_x001F_±@ú~ã¥±õ°@_x000C_ôi]@ó±@­:gB¾±@_x0013_TÞ?·1²@æ#o1¬±@ïWø´iM±@cS_x0016_¦{°@_x0017_Ry&lt;±@_x001F_ñí&amp;J°@_x001A__x0005_[Íï±@P¢0_x0004_[_x0008_±@ôs«_x001A_A±@{_x000B__x0001__x0002_Éo°@ih H_x0011_-±@R}Æ`ãb±@³´'²@*Zãó_x000D__x000B_±@_x001C_PâÒIï°@2¸v\_x0003_«±@À¥÷|x±@'»hP°@Ü&gt;x*ì&lt;±@»¬$²@K]ê+w±@èqÙÇð±@_x0018_ä3Ý±@Ç_x000E_ò#ÄT±@|_x0017__x001D_íb°@ìº¯A![±@øØ^M_x001C_n°@&amp;j_x0015__x001D_Èf¯@Gþ+_x0005_4²@+l¬l?°@ÃR_x001A_Úæ°@Ð×¿FÂ}±@UF_x0019__x0011_¶ñ±@ö_x001F_3G'f±@_x0011__x0010_d±@;_x0013_Ð]&amp;±@_x001A_ìúÉ_x000D__x0010_±@_x0014_z÷{X±@0Õï_x000F_«Ã±@¯;ËZJ°@â\òHd6±@_x0003__x0008_Y²aÚ¿°@jñ\@Ö°@{ãAâ_x0014_ê±@¦r7ñ÷4±@£_x0010_t_x001D_#õ°@m_x001C_Zh±@.&gt;_x001B_eq°@Ù$qÈ¼í°@£óù2 ì°@_x000C_Ü(©°X±@«EêÀÝÙ±@=_x000C__x001A_à°@eî_x000B_k²@§î!.°@2B3_x0004_(_²@Ù¹_x0005_¤dë°@Ø_x0001_ z_x0004_Ä²@¼A_x0002_É2%²@(Q#±\±@ï¹ý¥6¡°@ÿ_x0011_¶o¿¸°@`¼¸aµW±@cH£N_x000E_±@JØYÔ¥°@n_x0017_|è[²@Õ#éCù¯@_x000B__x0007__x0002_	ª¤±@_x0006_mv×&amp;²@Ì	_x0011_³@¾_x0007_-°±@_x0011_Äw:_x0013_°@n"ï_x0001__x0003_Ð°@_x000E_WØön²@_x0006_ ðUÈ°@*. y*w±@ _x0011_ª~ÀF²@*ÁÆq(Ü°@wÞ±^-±@,_x000F_Ù_x000C_ê°@²Ùy¿9ó±@5ø.e²@ÙÂ|_x000F_ü±@_x0007_Ln/×°±@GÓ%bs±@GËHbB·°@Gø_x0002_ K_x0016_±@Mé_x0011_|Dþ°@.2_x001A__x000B_"±@H=ýä%!±@~`°êÓ±@Èo´áU±@Ë½ï_x0012_ã°@SA	6±@AºÙÓc¢°@_x0007_il'±@ÀÅÿ;_x0010_ç°@b4Á]Å±@ppÞq_x0007_±@0_x001F_|_x000D_¶Ð±@áo8n±@ÿ#0_x000C_MÐ°@®/6'G±@mÛ¬ÿ,°@_x0002__x0004__x0002_%´8ëð±@æÿSX@º±@)_£_e±@_x0002_²zñ µ°@¢ZÄ_x0014_G/±@]ÙJe±Ë±@$Aç_x0006_¾±@rDÒ;±@0Í_x0012_._x001E_Ü±@ò³T$_x0014_²@l _x001A_A}±@Fº6½_x000D_°@*Ítídc±@_x0011_Û&amp;Ó=²@Qïäý­Q±@ZÈcì·Á±@8À2±@ÝÆ;Á4±@gm°_x0003__x0013_±@`f2áA±@_x001B_=§¥_x000E_±@}ÓíÚ°@~§!Î_x001B_n°@åª_x0012_¸®8²@D3^_x0001_²@Ò/¡C"-²@QDÜbª_x0012_±@_x0011__x0017_OÚ3³@Ç÷ ýW±@°¨úÎ±@òÌ_x000E_!¥±@VÑ	L_x0001__x0003_H±@%,_x001A_ZG²@Á_x001C_ÑÄ ²@	÷Ó°@4/[J_x000F_~°@_x0019_ºä.°@_x0002_Í&gt;;[±@¹_x0015_'Ã±@Úù	@±|°@'_x001F__x0007_Sð±@v~tæº±@ÑeîÌ_x0007_X±@_x000D_ì_x0018__7²@ð8s&amp;_x000D_W±@+ÔhT[_x000C_²@&amp;½_x0003__x0016_­±@éã¡ í÷°@	9~[&gt;_x000B_²@+½Lêö°@æB_x000D_®ý±@_x0015__x0012_Ç«a±@_x001E_ã#Nõ±@_x0004_ãVÞu_x001D_±@®'c¿±@³x±@Ë½_x001F_w:±@_x0017_ê»¾E±@Ô`1ªR±@òD i»±@K¯««_x0001_²@_x000F_©t$!F±@)$«\Ã°@_x0008_	)þ_x000E_Ð±@_x001B_9Ã_x000B_*²@Tÿi®´U±@ZMµm,o±@'7_x0014_Û±@p6or[r±@½ÈW?²±@e|PÈ8°@B;_x0012_h*²@¹Ç_x0004_À²@&gt;_x000B__x0007_Ô,À±@îd_x0012_TP°@Æ_x001D_v²Z±@_x001D_=_x001C_Ì°@Ø_x0016_­ÌØé°@Y¸w_x0019__x000B_M²@_x0011_I·Þ|±@ïó_x001E__x0002_#m°@(ÍycÒ_x000D_±@}Å{aúú±@×_x0005_¸I*{±@3d.Ym±@·¾Ý¸ã_x0001_±@.tó É±@ßzL.0°@¯/¹ä ±@ºÜÝ°@N+Ä7q±@ÿ_x0006_Á_x000F_¿L±@Bqm_x0004_G±@_x0010_rÁ?¾Ý±@_x0003_ÛåÕ_x0004__x0008_åç°@sÅyÔòÄ°@Ò³_x000C__x001D__x001E_-±@_x0011_·_x0010_±?&lt;²@©öî	ý_x001C_±@¶j!´_"²@ýV_x0007_î+²@ä9´_x0008_5±@e_x0005_¤D×°@XU³ÂT=±@ÿ|"A0v°@Oj×_²@*âì_x0001_LÃ°@L¶ówR±@xí,¹¡Ë°@ÐxÐr_x0015_Í±@am1&lt;°°@_x0014_;øO_x001B_7°@§Ubt_x0018_=±@ÑÆÀ_x000C_Ã_x0015_²@ñÒqÅS±@!µúáGS±@¡_x0003__x0015_³õ2²@£M_x0012_þ°@ú_x0008_¾	1n±@ÎTr±@_x0002_ë°ÁÜs±@$`|¨_x0012_±@W2_x001C__x0006_±@Á°?Ø«z±@u!^aê±@±8/Ý.±@_x0001__x0003_{_x000E_óëèá°@¼ò_x0012_Å±@_x0001_ªå´=×°@þ¶s/æ°@Çþ_x0010_à÷î°@oReÍ«°@²$_x0004_ùO²@"L(ê±@×®$Ëß1±@ÐmÎü±±@_x0017_°·KÊ±@â÷_x0002_&gt;±@Cº!YÈÉ°@P­_x0010_É_x000E__x001C_°@Õ¶%,_x0003_°@´¼¸[â°@¦ß0ó°@½i_x000B_@Å4±@èñàõà±@÷õ_x0019__x0002_HÞ°@ÿC_x000C__x000F_±@2±MÀä¨°@Y _x0017_Y±@_ÚÁxQì°@¤´+ ÚÎ°@æ@6nb±@OF&amp;`?C±@lk{ò0ÿ±@Éó÷w±@È_x0010_q$å¬±@}_x001C_¶qß±@Â§àÍ_x0001__x0002_øG±@è=±@_x000D__x001E_ûM3B±@då_úï±@ÆÏ_x0013_Ùã°@J_x0019_ÁÈÞ°@«Cõ°@Æ_x001F_LT±@:mÒ}±@'úì~_x001D_²@_x0003_+Á_x000B_üc°@êÕÎc°Y±@o`E8_x0007_±@ã$_x0010_Nb±@³Û.P6!±@Æé²Uù÷±@41°@øV@äpÓ±@¶î8(_x000F_²@wdA½à±@§4dz¯°@ÝOzè±@ÃÕ®_x001E_°@l­õÌ]Æ±@©F-(2"±@X_x0013_I¿#°@byeÿ_x0001_¼°@¤óÌWò.±@óõCj(±@ñ_x001E_5MÒ±@ñ°­ï!²@¤_x0015_õ`Q²@_x0002__x0006_®©½í¯@_x0004__x0013_yn~±@E_x0007_¨áÊ±@#­sV_x0016_[±@_x0003_¾Ý×"+°@æ_x001A_è_x001E_v±@Ób¶Üú±@_x000F_ßÝRòq±@)Ù¾!d(±@Ôó¯íâ°@Inè_x001E_0±@_x0013_Ã_x001C_°*_x0005_±@÷_x0007_Uo2;°@È_x0001_c_x001D_þ÷±@&gt;s_x000B_ª±@_x001E_	¤ËÕ_x0018_²@!/*Ú)±@_x0002_Yè èl°@¯­9wÑÕ±@_x001A_´¾&amp;ã°@è²_x001C_±@¬Ó´¦E±@Gh"Ha°@I÷ W³±@ó/¦ÿ½°@@øòÉ°@ OÒ9¬7±@_x0005_áë^_x0008__x0010_±@Â¥qe°°@'æË1jK²@r+_x001B_±@%4!_x0001__x0002__x0013_û°@_x0005_ÈÒ,F²@6ÍÙ®`°@@xEª_x0016_±@f4 v²@©Ýöq_x0005_±@D¥î¾7±@â3}úÊÍ±@àÙíðT_x001A_±@_x0004_¸´cì·°@úÚ¥áÝ¸°@u_x0008_]²@d_x0013_Þñ±@"_x0006_Í±@_x0001_@Æ¶±@rBäø±@O_:_Æ±@óTÎ_x000F_°@É_x0015_þgO«²@ó(zë¼°@¸n_x0008_"]_x0013_²@ä_x0004_ir ³±@HØ¿þ±@OÕÓïû+±@À(Ó	6°@/_x0015_§3_x000D_a°@)_x0014_nT_x000C_\±@ÍUf¬ë±@~&lt;ÿþ±@Â{|äå°@"i3°@­õÁ_x0012_³@_x0001__x0002_¢_x0015_	òþ±@vXÏ±@sÐïrS°@N?_x0019__x0003_ë°@Å®I'Å±@éQi_x000C_5±@+._x000D_v¢9°@~¾+g[²@¬5_x001A__x0016_×	²@ß_x0018_·ÿ_x000B_	±@h¬ TB1²@$ü_x000E_£\±@óºó_x0017__x0017_¦°@AÉ¬Gõ°@¾_x0006_óòW_x001A_±@_x0007_Ò¥0Ç°@×ºù­Ì°@Å_x0017_vÇHÀ°@9±'W(±@o_x001A_?_x0003_AW±@@_x000D_+3h¨±@×ÍÄ¹X_x0008_±@D$_x0005__x0008_ú¿±@_x000F_$Áªê±@«_x0015_Éì°@µU_x0008_±@æê£;ÕÍ²@_x000B_^»´s±@¦nT[°@&lt;ì_x001D_LñÌ°@è_x001A_@x°@ÛÉ&lt;_x0001__x0003__x0018__x0006_±@Fl)l±@_x0016_¬½ÆÈ_x001F_°@ïm¢Á¿Æ±@Ý8_x000F__x0019__x0002_&gt;±@YyG_x0002_²@_x000E_Ko°@®¥,_x0017_T$²@aºÿNý²@_x000E_ä_x001D_I÷±@ySbH¹±@z@_x0004__x0006_Ø_x001A_±@Øµµô(±@§_x0018__x0015_Ð¯@u¥½cR°@_x0002_Vu_x0013_¯°@_x000D_Ï_x0019_ô_x0004_§±@§_x001F_Ác_x001B_â±@®_x001D__x000D_tçå°@òßgXõ±@Àáyß4±@pP&gt;i±@DàNgj±@Ñ¸ðë÷Ë°@_x001E_ª_x0001_U2Y°@0ÿ;_x0019_z²@ï_x0007_íX±@OgÉ¾2ö°@¥Ê\Ùt±@s¤_x001E_2²@z_x001B__x001C_(É,±@Ûé$Z*´°@_x0001__x0002_2_x0007_u4×¯@¾Âdâ±@Wîmn_x0016_²@ëªá_x000D_,#²@_x0004_Å_x0012_Dõö°@#²ÍÀ1²@1øY»°@{*/W_x001E_²@Ò¹´w=²±@_x0017_¯àGPÒ±@¬'¶l_x001A_ô°@_H&gt;Ø°@¤zçrò°@õ7½_x0008_±@«ÙS_x0002_Q_x0015_±@orÃ8_x0017_±@U_x0018_U_x0010_Vê±@bé,_x0019_ÅÀ°@**e±@2_x000E_FäÎ°@Í5_x000C_|¸Ú°@ÍÊÐâÌ°@X, Á¿°@Òö_x0002_Î±@_x0012_Ó¼±öÁ¯@Á_x0005_Jòr(²@!×ýÝ°@«_x0015_ñ©w±@µHE_x001C_Î_x000F_±@É_x001C_rld±@ü__x0012_ û-²@ÙxÍê_x0001__x0002_ÔE°@i¬_x000F__x0013_ÚW°@_x001E_h¾6Ìê±@î¿cÕ_x001B_²@à1I¹G²@¬KìAY±@Ô_x0007_D¶e°@È:%N±@)ãK¦&amp;ÿ±@_x0005__x001A_W´°@O_x0002_Î%H8±@äéÇh±@õ_x0018_ ù=±@½Ê´¡.:±@h&gt;CãÙ±@~¶UËªù°@I_x0004_òAÿK±@í¢Ú_x0010_Ø±@FQü_x001E_·°@á¨Ü±@/_x001B_â½ê)±@Ø^Ì_x0011_-È°@ÝlÊx°@÷­_x001E__x0003_P_x0002_±@Ã¯_x0018_«Ñ±@Ý±0¯Mê±@Gö/¡K²@Üi_x0008_Ç/6±@DÙåÁ¥=±@D×ºbWZ²@]Uöt?±@¥ø73WÓ±@_x0004__x0005__x0012__x0013_ÜãØ³±@9_x0007_Ýt&gt;W±@Wêêd§m°@t/:9í°@æxÆÜ±@!´_x001A_¥°@cc²ð¿_x000B_²@2©_x0016_Ä6î±@_x001A_Za0±@6|_x000E_Z$²@¾¯4_x001D_Ë°@Ù!Kph_x0004_±@Ðu#Á_x0003_±@ ëcbK°@E3%_x000D_±@òçØi_x0017_[²@_x0002_ë÷±@=µ£_x0003_×g±@_x000D__x000F_ui_¶°@qº©Hïu²@5+Ø¤°@#jÊdÊ±@eyOd±@n³³6_q±@¹¤_x0002_Ü´_x0006_±@l;x(×°@_x0012__x0019_Ê$Ñ_x0001_°@=¯Äg±@¹R3_x0008_U½±@Jò_x0010_zu°@ºÏYF×²@&lt;½_x0007__x0001__x0002__x000D_±@på_x0007_Ì]±°@OG(£h«±@åF£ýx±@Þ.BõYt±@yÄ¢_x0011_D5±@3_x0001_õ3±@¿Á³P³t°@Çê)_x001A_¶t°@&lt;Ðý`à¯°@üó~;±X±@fæ¢0Hü°@sµñ£ °@&gt;Ý5À@±@5­â_x0001_Ýq°@k@_x0002_6D_x0004_±@:Z¹7Ë°@&gt;°Å_x000F_MØ±@ÖÃÉ$±@Cÿ[ø_x0005_;²@³B$:Åò°@W¼R|±@y¾çòiz±@3UÍìC±@%Ü_x0013_r½)²@vÚA¡C¨®@Ïò½7¢±@×¢B_x0006_àü±@âÀ_x000C_ý¦R±@H=ÍOÏK±@B _x000F_b_x0014_ø°@èÉû_x001B__x0002_Ý°@_x0001__x0004__x0017_ú_x0011__x000E_°@_x0013_¯gËE±@¸@MÕ_x0005_]±@ÄSd³Ì'°@ê¬¯¬Ýv¯@~ÂètÅæ±@#l_x0015_/"²@ð¥\&lt;_x001F__x0007_²@JÈÞw[²@³ôÓ¡+ü°@ã_x0002_Ñ_x0018_Þ_x001A_²@&lt;_ýnÿ°±@Ýåþn¾±@lÑ4xÈ±@³Ëu¾\±@ø¬^vÙF°@¶¤][Ê_x0004_±@ëÖp©_x001E_"±@¼_x000F__x0017_%¾Ô°@£BóV_x000D_¿°@Z_x001F_5_x000B_6±@Ðü?ÝLÔ±@¿ô_x0003_D÷°@k_x000D_'\±@_x0012_ÍÅÒ_x001B_±@¸°_x0017_.5±@ã_x0017_Èî%²@.,_x001B_°±@M_x0003__x0004_»±@oÒù{°@ýàói_x0007__x0017_±@G_x001A_Ç¢_x0001__x0006_!£°@bÜkÓ½°@d[N(_x0008_±@_x0012_â{_x0010_ù±@½_x0004__x0006_õ°@e t`|@±@q _x000F_$_x0005_í°@¦¾_x0016_I±@_x0012__x000E_öCËî°@ÈÒÔÇ÷m°@ÌzîË°@]ü	ã_x0007_®±@ì&amp;õ¹y±@¯"AÈø-±@08ë_x001D_¾¨°@ÚÖfÏb`²@¦åñÃ´±@¿"_x0003_þ°@FÅÏ_x0010_x²@_x000F_Ý²©­=²@ü_x0002_65&amp;±@_x001A_³ùò±@¶VûÏ4±@¢xÍAø°@f!°_x0008__x0003_²@þ)ãòD±@ô\_x001A_¹t_x0010_±@b_x001E_Ñ±@ÏUåZá%°@ã_x0019_X²°@_x0008_^?,v²@Ø«jÍ&lt;C±@_x0002__x0003_~o±Íîþ°@/Óí´ûÇ°@P_x000E_d¸_x0013_4±@¹omÁR±@*_x0012_Â4!h±@$1E_x0010_à-²@¤U6ÌvA±@_x0002_nÎø&lt;±@­Î!Ù/±@ùû_x0017__x0019_±@_x0008_;70_x0017_ô±@Ük_x0001_ä8p±@Éi$Z±@,_x0012_ùF÷_x0015_°@À(ôË±@¨TuQY±@Uì?_x001F_Õ±@©]Púª_x0001_²@6B_x001B_ ì°@_x0019_x£¸±@ÈìËK±@ØxU_x0016_x§°@ô_x0003_è,_x000E_i²@£óÇÈÀ*±@N_x0011_Ü_x0004_	±@Úbìk£\±@_x0016__x0011_eº^`±@Åø¦S_x001E_Í°@äÒ_x000C_htÐ°@+º@³ñÃ°@ÆÝ1^-°@ä^¹"_x0001__x0003_û°@4¼_x0008_H_x0001_B°@&lt;§PÖ_x000E_±@_x001D_9^ã^±@¹Ê1àb±@/NüÔà±@v{ëæÄ°@=Ü´ª_x0004__x0017_±@³=É­¸æ±@Æõ_x001F_ëì±@ý~ª«¡Ó°@T_x0011_"_x001E_/V±@b)Í¦)¹±@`_x000E_¡Ñ85±@UR­x±@®Â»í°@_x0006_Y«¹_x000C_±@_x0007__x000B__x0014__x000E_¯±@ú_x0014_hÖx¾°@pTJ×_x001F_±@Ò·är«K²@ñ¥_x0013__x0001__x0002_²@m1vkéú°@&lt;_x001F_vaãÓ±@Þ4]­å[±@2m[Éu ²@4!âgªà°@_x0003_¸«#\²@¤d´_x001E_O¶°@þü_x000B_MV²@m¨:ôyÁ°@Ê®9@¸°@_x0001__x0003_§`7Wuk±@¼©Æ¤_x001A_±@"//Qd±@KNýÚ3±@ýÈ_x000C_Ò3±@_x001B_Hûf~±@_x0014__x001B_UO±@&lt;»@da±@1Þ·V,b±@Õ¶ec±@NzÓº¿È±@qà]+ø±@¥¸Aµyè°@j`N÷Yk±@ph_x000D__x000E_×±@æýl¥4B°@ÕsÅ_x001D_sá°@_x0004_S¼W_x0005_²@JcIôÅä±@Ö_x0013_`ý±@Æ/°@Ú	ËÖ±@¸_x0013_H_x000E_!_x0005_±@_x000E_Ç}Koé±@Ä@¼}_x0014_Z²@ZG_x0011_&gt;:±@\w;Q_x0002_²@#üG¯^ñ±@`Qî[Iï°@}_x001B_¤ß_x0010_ ±@MÆô_x000D_^¿±@`h_x0010__x0001__x0002__x0001_Ä±@_x001F_/_x0011_@àÙ°@Õ'¦¹5±@·¢¿e¨·±@ëi_x0018__x0014_k_x001B_²@|*ìÔyL±@'»³åæ°@Ûnàlí±@_x000D_ð3@_x0014_n±@Y÷L´_x000F_¹°@Hº)|8_x0005_±@ÐÈî7|U°@EiDçÖ·¯@0©¾$°@úndÔ_x0012_²@éÄú¿a±@þyÉÐâ±@ZÞð©æ°@¿_x0011_³C%°@ØñZ.|²@yñ?LÄo°@¢³ºQ_x0013_.±@^V]_x000F_ø°@¦Lj¶°2±@_x0001_oÉu8±@[ÈÎküª°@¾neá°@»Î^µé_x0005_±@ÏB_x000F_Yñ±@_x0010_	v_x000C_f±@t&lt;i«¢_x0001_²@_x0018_ªGÐ°@_x0001__x0007_EùRIÿ°@_x0006_Y,sN_x0003_±@ÖHç7²@T`[ËU¶°@«_x0011_sºR±@_x0018_¼L&gt;­¯°@_x001A_ª&lt;D²@»Yq¦9Ø°@­nÛ:7Ô°@ïqm_x0005_3Ì°@ EîÚÛ5°@£)­¬A°@^_x000C_¶¥5±±@Ú_x000C_W\î±@3(9¢E±@_x0002_I}ÐDÅ°@ö_x0001_ÿ_$8±@_x0005_ÞC¦»î°@¦_x0015_z_x0004_¯W±@bL×dô°@-æ-s½$¯@\Ò Õ±@!_x0011_ï)û¯@ý_x0014_[ùk²@vÖ{[Ö»°@RmÄ'_x001B_±@¦4y ­c°@Ïhí´eÀ°@|X/_x0008__x000D_±@_x0004_tÙ*±@¯IP±@$R_x0001__x0002_«î±@Õ8±@ô¿CÈv÷±@$«Ê¯¯_x000B_±@×(áçc®°@ÖuÎ_x001F_ÌU°@0¬ÖÔa¤°@_x001C_ÏÊ_x000C_s´±@îÔtÌø°@hwc³Ó$±@¯ò_x001D_i)õ±@äÁå[³±@T_x0002__x000B__x0010_±@|öüúý¯@G&lt;^&lt;¦±@Ùv=Å%¹±@GÞÃh±@h$äJ~±@³	_x0003_gH±@LU§P_x0010_±@ýcE_x0013_±@¹Ôc¿±@*S`aÒ°@¨u÷¤Mk²@&amp;î0&amp;}ê°@_x0012_B.%À°@_x001B_¢ÜÌX²@d÷ð_x0002_D±@YÙ2¡¯@L%?_x0017_z_°@¢Îr[?¬±@_x000C_-ºÁM±@_x0004__x0006_·øäâc±@ó!4_x001A_Û°@¶î6÷_x0010_ÿ±@'W»Á" ±@ÉÓ]_x0008__x001C_À±@éqH!Ãô°@_x0014__x0019_ëØw_±@RÕÛGJ±@o_x0012__x0018__x001C_}@±@½_x001F__x001F__x001D_¸°@ï_x000B_J*ï°@øu ë:þ°@í_x0003_²²kE±@_x0006_¹_x0017_íL3±@ÇIu*×±@__x0005_ ±@T`ðØû±@è¯ÅGºâ±@©(Lc,È°@w_x0005_è(q_x0016_±@â_x0015_àv6±@¹§3Ü_x000E_Â°@Þj;_x0008__x0004_¢±@|j_x0001_±_x0015_±@Bë_x001D_§q°@-m?®}±@×pÞ_x0012_³[±@?±­ÆÙ°@×p¼5¸½²@_x0003_º0wnæ±@)RþÂ±@Y¬r_x0002__x0002__x0003_î°±@h½L.o±@}_x0014_½*øå±@pýÊ!Þ©±@ÝÉ)÷_x001B_$²@_x0018_J¹¨ÿA²@­_x0002_ÅS&lt;É°@¬A¸jÝ°@ûgÿv«±@­¯Ûr^Ê°@§_x001B_mÍµ°@/dÏd;±@,2?ì²×°@µ?_x000B_ä±@º_x0008_/\½_±@_x0014_óÉê*a±@.vk¯@+0	hþ°@_x0002_DûuL°@ã¢Ê7ì±@éÏ_x000F_J±@_x001B_¨Ý_x0019_Gÿ±@é]Yi19±@ääSa_x001A_²@$ãÄ!H¥°@jÎÂ½Á±@)ºâxJi±@_x0015_Qêë_±@ÌÉõ~ÊÇ±@zdJ_x0001_æ±@ä©ç~Î±@_x001B_þA²¬µ±@_x0001__x0003__x0016__x0013_ÂX5²@£Ò+ÍW±@±ÄÚ_x000D_²@°&lt;¼°@×O1­Î±@hA6¨±@_x0014_Ú û°@rzüY"±@_x000C_Äwô_x0005_Ì±@³5dÄÍm±@}W@Òýô°@·±ª®°@0·tû_x0004_°@=sy"±@6ïSºäØ°@Ñë+_x001C_°ü°@$¦¡°m±@_x001D_ë_x0017_@0®°@Àä1é_x0006_ª±@äU?_x0002_©"±@_x0007_ù0Yõ¯±@a_x0017_³_x0002_Ã°@$²d"Q&lt;±@þr7ß±@ã_x0011_/Ec²@Løù7Øâ°@+îM_x0006__x0015_±@ê_x0011_¿å&lt;±@_x0002_ð×À_x0011_±@_x0013_XÐTëó°@O£_x0004_i±@j"û_x0001__x0007_p_x000F_±@Y³ }è°@ùRÉ®_x000D_±@Wÿ0GH½±@+þ_x000D_¹÷_x000D_±@@IJæ_x0013_²@°DB_x001A_{v²@¿?¤WÞ±@|ÑÕ§±@Â[Õö\ä³@_x0016_ÞPÓ=±@_x000C_IGÑÇ±@%_x0011_&amp;»ð~±@Nf_x001E_E¹±@AgÓzTP±@#¯Ïg_x0014_§±@_x0011_÷§__x0003_²@/ D¾_x0004_\°@2YÎ¦È°@&gt;?7¯ß°@L( ý±@_x0002_Ä'_x0002_Jò¯@|'å&lt;°@HßO)_x0006_±@ã½gxÀ°@Bæ_x0005_;®±@æÑÌ°@_x001C_'ôüCµ±@_x0007__x0016_lö_x0001_°@|_x0001__x0011_v¥O°@ºõE&lt;a_x0011_±@_¬Uì|°@_x0001__x0005_ÑÉP"±@_x0005_¯#1y°@|?ue±@_x0002_)_x0002_Ey±@£_x0011_Ëèd±@i±Z¥º°@â_x001E_ü±@th_x001C__x0003_±@sIsg ±@é_x001E_±Nü±@á_x0018_BPS±@I±_x0012_Iû_x0013_±@¦zMÙ°@¶¨_x0011_ÚÕt±@ª@ö{9t±@¿_x0007_Å½°@_x0018_tW)7±@_x0010_.z(&lt;±@âw/Ú_x0004__x0011_±@¾vÞÝÅ.²@èÅ5§À°@¼Ø_x0001_RH&lt;²@ø©.8_x0012_²@µ,e÷_x0019_¬±@_x000D_í_x0019_u±@:_x0014_¥ ¬±@p4Zûz±@6T_x000C__x000E_ÿ°@_x0019__x001F_¹_x0016_Z»°@_x0014_OFW±@¡_x001D_gþÃ_x001F_±@è_x001C_8º_x0004__x0005_Ü'±@:Û&gt;°@=Èlçæ¼±@Êýé_x001E_:°@ý_x001F_Íã@ð°@3µoeÄ,°@Æ¤ÓçÔ°@ý_x001B_4~²õ°@jIê`_x000F__x000C_²@_x0001_SÄ)N²@B¬íðß?±@_x0003_oQÚ°@Q_x0001_q_x001C_£±@¡ò8Ú%@±@_x000D_Í¹|N_x000B_±@,êà0ûÓ±@`Ö_x0013_ã_x000D_ï±@p«_x001C_®¿°@E6_x0017_D¬,²@;@Ç_x0017_fk±@_x001E__x0002_±4/x±@_x0010_wá_x001C__x0011_ç±@á__x0014_I±@_x0006_ÍÓÈJ±@#[D9¦§±@]¼¨±@_x001E_Ù¹9xP±@â5^cÀ°@m_x000B_Æ_x0003__x000B_r±@ßgñ	kõ°@_x000B_gÆÐ-±@:}æjÛ_x001B_²@_x0002__x0007_Ého½;°@öv!Q|®±@_x000E_ÑnkÞ±@_QÄ_x0003_u'±@_x000D_59u0±@nBýyÆ°@&lt;ø|ÃÈ²@}AÂZÎå±@`_x000E_÷}Éô²@|æ2â±@p°_x0010_óX°@jÇI¦ Â±@ft,G@_x0012_±@¡µÀ_x001B_&amp;º²@+ç_x0005_A$Q±@¿_x0006_l0_x0004_)°@&gt;f_x000C_&amp;°@Ì_x001B_0ÊO±@_x0018_ÿ_x001C_N±@ëT|/3²@C|óó±@¾ãHòÅ±@Ù_x0005_\æ*²@iÞ+×þ±@¨;ÅzÒ±@ÕÛ"Ó±@_x001E__x0016_e_x0001__{±@ëùüö_x001C__x001E_±@å_x001D_ÈmGZ°@ÿøaÛ±@7_x0011_õÀÅ°@ì$S_x0002__x0005_ÔY²@_x001A_÷_x0001_U&amp;±@¯Þ_x0006_Ñé;²@._x0015_PaÉZ²@_x0014__x0010_S;_x0018_ý±@_x0004__x000C__x001F_~Øù°@¤1L_x0002__x001E_u±@Ap;_x000F__x0015_Ä°@ïÐ_x0002_±@vþòL_x0013_æ°@ÒPE[±@8éR6$X°@8hCl±@ZÛè_x0012_º±@ÄÇÍ^G±@¢:ÝßÂ©±@_x001E_¡&gt;;Zf±@=rj¡_x0001_í°@_x0001__x0017_+K]¾±@_x0011_¼_x0003_	_x0006_K±@Ì9_x0016_ý©°@_x0008_VÏ_x000D_±@Ç9_x0015_$ÿ°@_x000E_³N_x000C_ÍÅ°@_x000F_ù~¼_x0019_¤°@èQÕÖ_x000D_°@¶«Y_x0008_ìd±@k_x0006__x000C__x0008_q²@«øÏñµ°@Q¢~XKz±@²Dh¶â@°@ Ä¨5sã°@_x0001__x0002_qën¿/°@~û_x0006_¾|±@,_x0011__x001A_VÅ°@©'"¡±@5¥u%$®±@ý¥¤Ëó°@i_x0019_Ô_x0012_9ñ°@xI[ùc±@¦Q/±@_x0004_9½ú ¦±@»°__x0013_bC²@­¶O,î°@Ô_x0003_×`½º°@Á&gt;_x0010_]Ù_x0013_±@î'§³ÊÚ±@m¤_x0010_¿Sp°@aæÔ6ó°@oØ«¤û°@8LÔ_x001C_æä°@Pè_x0004_&gt;É±@¢»2_x0016_Ø±@õfÇOA±@¤g¹_x0016_|ÿ°@æ¦_x0012_õZ²@DZÒäp±@a_x0004__x001A_ß³é°@_x000C_éÃg¦×±@´_x0005_iÂ°@&amp;Y²À°@®noÏ­i±@CSlåë_x000B_±@=bàD_x0001__x0003_±@¯uD°J±@èt®tÌ°@4Æ¬ ÷»°@ÃÕÇw[_x0014_±@_x001F_\îÃÖf±@_x0008_UÕ_x0016_±@D=ÙàSã°@RáÚ½LE±@=Às¥_x001A_²@åtã®Ô5±@Êý0M.°@R¬Á±ùÉ°@3é_x0014_¹Lc±@+ßô»(?°@ GyÖ°@½%$z_x001F_V±@B_x0008_²@P÷öP¿U°@ú_x0008__x0012_T_x001F_]±@_x000E_åþ_x0017_±@*n_x001D_¦}V±@PÁÕÝJ¹±@_x0007_Gl*Ø°@_x000F_«_x000F_±@ÿ[dn½°@;ËRD_x0002_±@h_x000D_ÐóJ®±@`ÇÆ±@ãö_x0004_Ui²@Ä_x000B_ÎéÖ_x0013_±@_x001E_ÞPÌ_x0006_}±@_x0002__x0003__x000C_¯7._x001E__x0013_±@,ò_x0006_Q^º°@.c_x0010_]l±@àØî_x0019_¡Ê±@Ç^hiP±@ìÁNä_x0012_C±@&lt;a]°@¾M_x0013_3s±@_x001A__x0007__x0010_*î°@_x000B_&gt;å¶r²@_x0011__x001E_{B_x001F_æ°@_x001D__x0005_µ_x000C_±s±@YÄg?ûõ±@úOw×GN±@}úÐaæË°@¸Ô_x0013__x0001_²@Ó_x001E_-Ú_x0010__x0012_°@_x0018_Zæ&amp;±@xºc¸_x0003_²@(8´±@Í°C!.	²@}O^¹Ñ¯@Õýý_x0003_+]±@`WÂ±Èò±@÷_B_x0007_¹±@E$Ó_x0004_±ª°@ÒZÊ_å!¯@M²_&lt;ü°@ég'±_x0016_ì°@fÎR±@ßCt¦`ú°@P@IÀ_x0001__x0005_I±@_x0018_EÉÉw_x001C_²@GÐS_x001E_²±@Å_x000D_Ð _x0005_m°@Õ©Ý~m±@Oûö_x0004_|±±@_x000C_Îæ_x0002_±@_x0010_iL%Ç°@¦îç¾_x0016_±@í" ­ñ¯@Y;_x001B_ÿo²°@_x0017_~ùî©_x0012_²@Mt&amp;¦CÉ°@fë,_x001B_°±@øH±/Ð±@/øø_x0003_ó_x0003_±@\SÇ_x0003_º÷±@~_x0013_þ°@_x0002_Ü$A~±@¥_x001C_M\*g±@átõä_x0005_±@¯U°g_x000F_!°@·©¯Ö9_x001F_²@` ­íÌ°@cWzlv¯@_x000D__x0012_Nßy±@CìyF_x0011_Ô±@i¡·-_x0008_°@Òô¼¤×°@Ýó_x0016_*%±@_x0012_½ïÑ©¡±@_x000C_¡×Ú±@_x0002__x0003_ÌWö¸Iu°@_x0015_&gt;ÊÌ_x0001_y±@oþ×%Í_x0002_²@äl hÜ°@íü¸_x001D_?±@ÚæÍà®@µ_x0012_[åêÑ±@²©«_x0004_:l±@L­Fò±@pôµST°@ß_x0001_¹æî/±@G³ô_x001D__x0018_²@qSð±@WÁT)±@Ag_x0004_F ±@_x0010__x0007_~¨_x0019_±@_x0002_KÐ¡vT±@±Úh¦Åv°@_x0012_í_x0016__x0010_ ±@^pGÂ°@/´âqJK²@s(±@ë ­P±@SÅ)_Ù±@Ê"Kì³½±@ý7_x0014_±@99_x0012_ãRø±@¤[_û&lt;±@X/Ù¹"ë°@(_x001F_ñèsì°@2_x0008_åÓE±@9,ã_x0001__x0003_5d°@¦_x0011_ö+£ê±@K¼ú­~±@¶wÁk¬°@ª_x0001_¢ðW°@eÜjß­°@2î)Â£_x0008_°@Á^g_x0015_±@)Ü¼~_x0017_±@Ñ_x000D_aÁ¾n²@_x0011_%ÙÒ#²@_x000F__x0010_~ïí°±@ëgö7¸5±@öäiÿ,±@Ë¬ê²±@&gt;_x0008__x001A_uØ ±@Í²·±@§öµ1à°@õM"×½ð°@`_x0003_Õ_x0013_Þt±@ø.í_x000B_±@!À_x001D_¸#Ô°@ÆïßaW°@`}h_x0011_²@(¢VP²@äSÁ¬n_x001F_°@ÌM_x0019_y±@âapmÇâ°@D³î¥6±@_x000F_»,X_x0008__x0006_±@¹_x0015_}+°@ûá_x0002_-Ë°@_x0001__x0002_ö£·a"_x001D_±@öU7_x0011_f±@î³Ð_x000C_2Å±@@¬Kü¬°@§KzDÒÃ±@g#4¦±@.oø]y±@Ñ!BÈ¤_x0012_±@qQÏ_x001B__x0013_}±@Õ@ÖS±@üruÌ°@J¤øÈí°@_x0007_ü³½í±@ÍÈQxá#±@n í2¸G±@ßÍïu±@ù	Qw-²@®Ô|Riª°@ ^i_x001C_²°@´þ«#û°@_¹_x0002_³n±@DKO­±@^µ_x0011_ßW³±@ÉÏ_x000B_Û5»±@Ps2An°@?½¨_x000B_}±@´4k®°@n$«_x0010_ßä±@L2É§¡±@&amp;i7Ã_x0001_±@{&lt;_x0007_½Ø±@À¬Öt_x0001__x0002_a6±@qÝ^wy±@Æ&gt;_x0015_Hà_x0001_²@§_x000B_ÿcå_x000B_±@_x0017_ÅÉ#¥+°@}f/_x001A_/±@_x001C_ØÏý.±@_x0017__Ë÷7±@0_x001E_|×±@Óôé~©°@_x000B_	ÒÏ=°@_x0014_¯$püÓ±@qE¡±@R_x0019_ý\_x0016_²@ó,_x0001_3&amp;±@{n3Û_x0017_±@õ_x0002_è*_x001A_Ì±@S_x000F_å0±@ýÉuK±@ç:ìûÜ±@³çºTD±@qO´s^±@_x0001_Ñ_x001F_	_x001D__x0019_±@EÛ}³;6²@ªi¦Ù'&lt;°@_x0010_¨¯ÏË'²@¹+r¥å³±@_x000F__x0008_a&amp;±@¿qwÕ;3±@/jÙÁK&amp;±@ÊêäOe±@4ô}i±@_x0005__x0008_D_x0014_îü_x001D_j±@ý_x0018_Dc²@§_x000B_âèg±@Ø8.ÄÎ±@Þs_x000E_²â-±@9..aØ±@¨¢ë_x0019_÷Z±@%Ó×À=À±@À±»¾µ±@*UG¹*ø°@Æ$@'_x0007_±@°1õ_x0003_·x±@*kðªiæ°@,_x0001_·_x0002_I_x000F_±@içi_x000E__x0019_²@],ð_x0004_@°@yjÜ.í¤°@´ú¯5Á°@óbúa_x0006_Á±@7~_x001A_D#L±@_x0019__x000C_t	ù°@¤n_x000F_È¡Ë°@C$_x0014_[ °@J²@;!Ý§ÿ_x0017_°@_x0015__x0003_op°°@öE}Æ_x0005__x0012_±@_x0016_?_x001D__ýÐ°@îXbA±@+Ü}ùT±@_x0008_._x0007__x0005_¿±@å	rÏ_x0001__x0003_._x0004_²@¥rø&lt;_x001E_²@.UðÛÈ_x0005_±@Ç_x0008_îïò}±@_x0010__x0002__x000C__x0001_» ±@VZQ_x000E_­±@µ_x0018_"ÇÌ±@ÂÌ)6Y±@¯a8¦t_x0018_±@Á°ÚUÝî±@_x0002__x000B_ÔJ?½°@_x0017_F_x0014__x0004_B½°@©çê:«Þ°@eæêd{²@âî3³°@Ü|öHzO±@}â_x001F_XÐ±°@¶jÀ_x0016_±@ªÌÅRÂ°@¿1Út±@Õ(í^±@ø_x0012_Ú6_±@_GP_x000E_ú°@¬ï_x001A_á&lt;2¯@H_x0018_ÌB£-±@/Î_x0011_=t±@d0_x0008_`b±@­1ØNS_x0012_±@ÌÒKí_x0006_±@TÀ_x000C_²@ìØnãÕ§°@Ñð_x001F_Ú&amp;Ù±@_x0001__x0002_D&lt;p_x001D_±@EâJB±@ª&gt;Í×_x001C_z°@LÝ_x0002_n­_x0013_²@c_x0014_¼Ám¾²@_x0001__x000F_Ç6Uê°@¿¾ñ°@R_x000C_¥ '±@)÷³ãñU±@_x000C_Áñg¥°@jë_x0007_éÌ°@_x0010__x0014_­"/_x0015_²@®LSO¡°@Ê}Ú_x001E_ÖÕ°@³ê£_x0012_1±@ü á_x0019_ÈÚ°@{D_x000B_áe±@ëÂ-,²@ì%«t°@Ð_x001E_¡aRÖ²@%±_x0018_Ó±@JSu¯Ú°@=ºu4±@k	þv°@_x001B_)[¹î°@ÒT£_x0005_0±@è5|_x001D_VÑ±@'¹_x000D_.´À°@±Üþ_x001B_»°@ØJ¡¬Ñ°@ñ í°@_x0006_Q_x0015_º_x0006_	_x0001_±@ÏçÇÙ(Á±@_x001B_L}!_x0019__x0019_±@õBè·_x0002_X±@C&lt;r÷°@í8ÞÐP6±@|¬a_-°±@_x001F_hwt_x0005_«±@ã±ã_x000E_@±@½|O_x0008_¼±@ú®y^·O²@_x001D_Ò&gt;øÿh²@Ýx_x0001_µ|°@' Öa½_x0003_°@'âÍ_x000B_BÖ°@_x001C_±lbN_x0004_±@ÿl.&lt;[°@OJy#Hü°@·Ý_Ä±@3_x0005_(}²î±@ÒEñ#äå±@_x0012__x000E_¼_x0006_è«±@Z¿_x0007_÷°@´6_x001A__x0013_Éq²@TóþbDÛ°@nFD2ªþ°@_x0016_gÄ­\Æ°@ÓÝsÝAc²@c%zZp°@ëj{-&amp;"±@}_x001E__x0016_Û±@Ü~½ÅÖ_x0004_²@_x0002__x0003__x0010_û;ÕÐ°@_x001A_½ÐÍ'²@Ëj@µT±@]&amp;Áq¬_x001B_±@¦Éÿ+N±@Ýê_x001E_ù¯ñ°@ßÙ£&gt;_x0007_-±@²«×YÃ_x0002_±@!U_x000B__x0010_÷±@g_x000F_æ÷8²@Ý×_x0001_¡À°@á\ë½_x0010_x°@è®l=²@ü4Îã°@Áía_x0010_Z°@|ÜÆjS*±@u_x0006_]l	÷±@¹9¡£[;²@Åi¬TKÈ°@øYn}±@DzTÇÀF±@)w&gt;Úòó°@pZ_x0014_Þn±@_x0001_9ø-Cº±@¿_x000D__x001A__x0019_±@­_x0003__x0011__x000C_°@Èî3øã°@õsduª´±@_x000C_»*}ý°@Ü·nÖí±@å*µ4Ëæ¯@Ê	Á_x0001__x0006_c_x0016_±@_x000D_§:eñ­±@êe¥cîO±@U#4½Ñ=°@"¼°^ö±@_x001E_p7£ñ±@Y_x000C_õ_x001A_l"°@XF~_x001C_E±@b}9m_x000C_±@¾ñ^È±@(Å&amp;J±@_x0001_A&amp;Õ g°@cÿß×_x0011_.±@_ÂGßæ±@Çé;3þ=±@°\_x0005_îA°@_x0018_÷#_x0013__x0002_°@sè`- S±@Ì»õÁº\±@Öj_x000B_Á"²@x_x000D_ß_x0011_ß°@HY_x0019_Cp^±@uEÖ|;±@Pêk@&lt;j°@&amp;_x0003_8_x0004_É±@eGER%±@H@}9)_x000B_±@¸K×D_x001C_«±@ßD¬k¿¬°@&lt;õ[V_x0016_±@ovò)°@ÏÛ«Ê}ú±@_x0001__x0002_Ì¦þã°@¶ õÍ¯±@S_x0013_¼_x0019_;±@qùbÞ_±@Rþh±@ä_x0010_U©£3±@Í_x0004_T·°@ô`H _x0002_î°@[!_x0014_n°@î~H_x000F__x0003_°@O±*áÂö°@êZ÷bG4±@ãO_x0004_4?°@ÚÓv&lt;OX±@Ðó&amp;T®¼±@_x0019_º¡_x0018_±@©ÊFá)É±@X©Ù_x0012_²@!_x0001_ÿ$Ë°@ BÝyN±@t,=W-ñ°@¨ÌÏã]_x0016_±@_x0018_²ÁéV±@^´KÓ_x0008_ë±@G}F_x000D_#±@ÏG}TUä±@|_x0005_»Îµ±@,§ß!Hn±@¸Z_x0018_æ^±@"kgK§_x000F_³@_x0004_Ôw8·c±@à_x001A_@¶_x0001__x0004_ý+±@Ñ±_x0001_	s¤²@ï)ü_x000B__x0010__x0018_±@L_x001F_z±@iVÆÕó°@Ú£¥mu_x0018_±@k¸X_x0013_*L±@¶ðMþ¨°@_x0014_ëúÍÚ°@£«@h_x0015_ì°@zhîÁ%l°@·%DfM±@Kl£¬±@»e_x0013__x001B_°@_x0002_2ÐÙÑÒ±@_x0005_2¿_x0007_L±@ï¡U&amp;:²@¸s_x001B_B±@u	úîá_x0008_²@¨×3*è±@woÖøÔ_x000D_°@© þ|:É°@ø³Ò_x0003_®^±@{ABe:À±@GÇ_x0013_98±@}_x0013__x0008_Ü&gt;±@Þ_x0008_&gt;'Á±@_x001E_iW/°@«Hgh\J±@XêJéÍk±@_x0017__x0007__x0005_Ò´ì±@ç½{é°@_x0003__x000B_EQ0*[²@_x0015__x0005_³'¯°@eËp¬»à±@¾J$¶*±@£¸³¢À_x0018_±@æîu$Çü°@é,¼­_x0004_±@J_*HÇ±@_x0010_ÍCI-±@­Ò¤	_°@ÍG£_x0007_Qx°@Ã{ÞKD²@_x000C_W_x0008_p_x000C_¥±@;8_x0001_ !±@~_x001F_û=8±@¿l¡ÿè±@Erô6²@@y*6±@_x000B_*Õ#±@Ö] ¨±@O=gW&amp;´±@aì:Ú¦±@ª£ili±@_x0002_(WmI_x0006_±@Í7T#^±@áñéÅ^±@uÅ:1±@ò_x0004_Óó-K±@ðç§Ìx²@,y±_x0017_±@ï_x0014_äKI±@Æ:B_x0002__x0004_È°@|­R±±@?þ_x0011_×_x000D_ø°@O½H±@j2ü,_x0002_²@ïK'ìd±@­_x0012_i_x000B_°@k_x000D__x0012_âÚé±@øø³ó±°@ª_x0004_ä_x0002_°@^wæiÓ±@Ðz_x0006_xIÚ±@Ä+ån°@Y¹6Øq'±@NÏrp_x001D_±@ë.n£,±@É©:¼p±@_x0014_»Û_x001B_?±@_@_x000D__x0015_±@20_x0016__x0003_!±@Ù_x0017_~Ú5±@ÖâO_x000C_v*²@U7ø¯uò°@òåV[_x0014_#±@HKÅ¡+&amp;²@d7ÇQmÙ°@ìýã6±@÷©íÜ+²@à¢ aÓl±@¥ó¯_x0003_Ý°@1v_x000C__x0001_:)°@_x001D_±÷è±@_x0001__x0002_Vå_x001D_±ÿ_x0008_±@ÁZ½ñëå°@_x0010_¨4È°@oeD±@Ó×ð½ô¼±@V_x0001_	±@r\B_x001C_Ø°@ë/?IB±@Ï_x0008_üÍ_x0017_F²@²JiÄÍÏ°@ªcm}_x0013_&lt;±@_x0008_&amp;¸°9¯°@õ$z´B²@ÇkV°¡,±@Ã8ðQQþ°@_x0002_¸TÉ.¯@ßFÊÚ!v°@y_x0005__x001B_¥y±@yïGj°@«JÓ1_x000C__x0017_±@Mæ¨(,_x0002_±@íFdñ°@¸L_x001A_Ó±@Ó­doÆý±@_x001C_ÎâØ@±@_x0004_æðDô°@Ðö7Wî^°@JËvV²@Þ3wñÄ±@ÕfY®ª­±@f²2*ßÕ²@õ_B_x0001__x0004_G%²@_x0012_ëùRÕß°@^q_x0001_ÿ±@»Ç9÷2±@e_x001E_ë"±@ÁìÛâÃ±@Þ_x001B_Ú$±@¾ôÇËR°@_x000F_ØZÅlE²@cØÑ°ª_x0008_±@ÛÞ°_¿±@Æ·ù_x000F_Y°@ÕV¬[Ö°@Ç1øi_x0002__x0013_²@PìÎØ°@=8Fs*±@W¤Üäòu±@»OfD±@z_x001E_æ2°W±@9QÉ._x000F_Ã±@1®÷_x000C_´°@2r¤º_x001A_°@_x0011__x000B__x0012__x0003_¿z±@´ÌÙ¤îN±@Bó,0æu±@­¼t7#±@+Ôf.t²@T*7rZ¯@uE¸2ä±@_x0014_¼ìz±@è_x0019_CÞ2º°@þã+ãÅ¾°@_x0004__x0005__x0015__x001F_p_x0008_{¯°@7óC¡e°@·m¯ï¶°@_x000B_Å9	ö°@/RZîÛ&lt;±@&lt;)_x000C__x001B_±@kLO'àÞ°@^Ô#­·±@´uUá~±@Í5Ú°@ÆUS9_x000B_±@_x0002_»_x0001_;±@Y9D¿#°@_x0011_9ÎbÏB±@òM¹Þíõ°@¹_x0018__x0018_ÕL=±@yÝþµ±@ö+£û%±@&gt;ª6_x0004_ã°@LÕ_x000F_]1²@z_x0004_B#à±@töqºî°@i_x0003_â_x0017_2j±@w_x0004__x0011_8¼²@à×£¶W±@&gt;Êuúqw±@êÈ,_x001B_ÞK±@,¹&gt;Y±@óµæ_x0011_Ï_x001E_±@ÎàgÄ¯@úQû(/±@¥¢õ_x0001__x0003_±@Þâ¢Ô°@_x0011_A_x0011_^±@)eñ_x000D_Û°@S_x0002__x0012_/°@)_x0013_Û§$±±@jµmg°@óPòÒ±@å_x0008__x0003_0Dc²@²Ê£_x0003_É&lt;±@N_x001D_ÊÁ@¬°@Àw_x0012__x000C_Ix±@;ÔHHíÝ°@ Ùà½°@ÈÅ_x0006_¸ü°@èÚâ¢ð°@ìÔ¤d_x0005_a±@hF_x0014_ø×n±@	uTÚ_x000D_®°@ZÊâ:¦_x0010_°@?_x001E_äyÇu±@ªÂ_x0017__x0019_[)±@FiÞ£Ø¼±@MÂR+;Q±@;ÙX7y±@Ñ¥;w±@öÃÖw_x0007_±@_x0015_ òºË¥±@d\¶+_x0015_þ°@&gt;`B±@qt1O°@ ´_x000D_©ÕT°@_x0001__x0003__x0013_*Ç|±@3úîM²ç°@_x0011__x0017_®h¬±@i_x0014__x000E_B¶q±@-µ]_x0013_h-±@K ¯æ¥è°@_x0012_vt9{±@ËêÔ_x0011_F±@¨~µ÷Ð±@³°'/¦±@_x0014_Y­o3v²@]õ_´¹°@XfT_x000E_Í±@g¹_x0006_²@$×ü½Fe±@_x0017__x001A_âï±@ÏÇðP ¤±@Ûè^è5,°@JÕcÝ°@}y1&gt;_x001B_±@Ý6_x0019_ø±@÷_x0015__x0016_Bp×°@S¿?(_x0006_s²@}èpZ°@_x0003_¡{c_x0019_.±@VìîÇúÍ±@·ßC±@|¿_x0017__x0012__x0010_±@_x0013__x001C__x0002_mn°@h0_x001D_¸Bè±@[³_x0005__x001A_¯°@"W_x000D__x0019__x0004__x0005_	Ø±@_x0001__x000F_"¢_x001F_Í°@ßDÒ¬²°@Ép5_x000B_Ê_x0003_±@úB÷ïyô°@|I_x000C_ab±@ $Pî°@úñ&lt;_x001F_q¥±@Ë§oéØ°@Ïè|ç±@d&lt;ö°@°1G»þi±@£.¬ I±@5]æ_x0005_´±@Í`7Ô±@mB±@yîü+Üp±@Q£¿Ùø°@_x0008__x0010_p_x0013_±@b_x0011_zÛ°@vCÝrZ²@_x001B__x000B_tlÝ_x0017_²@9ä!¯ED±@6"V_x0002_¨°@Õ¬=°±@AmeG±@äüão¸ó¯@ÂA(h_x0017_±@Í©3_x0003__x0008_±@rc,º£_x0015_±@_x0010_.ÂOh²@â_x0015_Z¯ô°@_x0004__x0007_È_x001A_y_x0006__x0013_±@_x0017_ò{.£&lt;±@¹3;°@è^_x001B_T	²@$Utv:n±@ìXùpê¥±@c!È¦À±@ú}y»3G°@gÉ?æ)F±@Hñx±@âÐ£Û°@_x001B_=	_x0001_ÿ.±@Ü1ðHÃ°@±Ä}_x0004_±@_x001C_M99_x0007_è°@²E'Â_x001E_±@+_x0012_Nb±@wÁ¤j2¸±@_x000E_.37lL±@á_x0019__x0018_õ_x0005_°@&amp;D_x0002_°@qÿ_x0003_3óØ°@Ñö_x000B_%$²°@a_x0007_¦Î}±@ÔÒ:HÅz±@²*¹%l_x001A_±@õu/}Ç}±@7C´_x000D_¥°@×Y!Q§x°@AÁ_x0004_ô_x000D_±@ßL´_x0003_F±@Uoï{_x0003__x0005_°©±@#°@÷±@XÈ)_x0002_,±@Jæ7Ì°@OxrÇV7²@{KÅX_x0001_`²@LKáÝ_x0011_H±@kRÇ¤»	°@)Ä±Fâm°@_x0016_[Ýz?±@÷fÁPùö°@%@ä(i°@sèÛ/ã°@ ³_x0012__x000E_0Ö°@îj¨¦_x0013_	±@@{_x0016_+m{°@Ý1|_ÂÝ°@e0Óì_x0004_©²@¤¾ú0îË°@Là_x0013_vG±@äTg_x001F_Ç±@_x0013_ÌàµNÈ±@¬#-S±@dÏt7_x0018_±@(ù[{«±@ÔÌæ*±@ëÝ_x0018_ò`±@7®ª®°@§ÌÓßÜ£°@_x000F_¬ïw_x0008_±@Xéuoð±@ë×nÙ±@_x0002__x0003_í_x0013_¦]±@_x0007_Y_x0007_ª°@×Ã1J"Ö°@Ró6K|Ñ±@_x000B_×ôÐ±@§ êEW±@÷]ná«Ã°@_x0002_Áìqâ_x0001_²@ÀU_;y÷±@f{4´Ò_x001B_²@ì~Ú°@nyû ¥ó±@u»*°@¬øH_x0008__x0005_±@5ÝÎ_x000E_¼_x001F_°@²T8#±@_x0010_`_x0002_H*±@_x0014_`_x0015_Ký°@T_x000F_#|û%±@5ÿîÎ_x0011__x0003_±@2_x0005_kµ_x001A_±@Ê¼ß_ëT±@8v_x000C_ö«°@EÆP_x000D_0±@µýSB;±@_x001A_]ÎÑÓï±@½å|±@{áØA¤3±@¹ç=_x0004_±­°@PÞÑçG§±@ÈAh_x001F_±@°)þX_x0001__x0002_©Q±@~_x001B_¦]±@§_x0012_»_x000F_Æ±@nø ·[°@N2;_x0018_ö°@ÚÄq¥#Ó±@ÿ¹ Ì²@³¢Æ1éø°@ØÃ_x001C_ZC±@E_x0013_åo ±@ÑìÊ6Éc°@cðV;_x0016_²@_x0001_ª\¡ÿ°@¤ìv'cô°@»fkE²@©d4o¾¨±@-gYnò¯@_x0001_\`W=_x0001_²@­åHI±@wUchû°@_x000D_U=ï&amp;à°@	vßôï±@Ä3*L+[±@_x0006_¨ÿvut±@ÆY_x001E_$_x0019_}±@ÿzÁ_x0013_=¨±@jýñj¤±@Úã¶/!±@ÇÉXtýe±@|ç2Õ?±@&gt;¡´D(_x0018_²@º¡H_x0011_=e±@_x0003__x0007_Óª_x000E_Ýc±@%_x0010_!¯5±@_x0004_5µSÔÞ±@@³Í_x0017_¡[±@°Þø_x0006_&gt;±@þ_x0003_rí"Î±@¦½Gb_x0011_~°@[¦,	7_x0012_±@HÇ_x001E_r÷±@ûF_x0007_8_x0005_ã°@¾G¤_x001D_±@_x0019_JW{g^±@åG´Ú_x0001_±@ÿ_x0005_çpB±@Õ·NkC±@Ùï_x0010__x001B_µ_x0013_±@_x0002_c_x000F_W_ï°@_x0017_²1cº_x0015_²@Ý_x001F_Åñvñ°@¬¥Éòf²@Ü_x000D_ïy²@_x001E_ºmã°@°ßû_x0017_bØ°@Q2õ;_x0005_V°@ÿâöD©°@K±GI5&lt;±@¿d'_x001B_'±@Rÿ/&gt;Y±@KëE_x0012_á²@¬±Qxð1³@ª.&amp;U´@4·Ù_x0002__x0003_ÿÍ²@Cë_x0010__x0001_ñ²@d_x0013_.À²@}´l_x001D__x0007_³@_x0004__x0002__x0002__x0004__x0002__x0002__x0004__x0002__x0002__x0004__x0002__x0002__x0004__x0002__x0002__x0004__x0002__x0002__x0004__x0002__x0002__x0004__x0002__x0002__x0004__x0002__x0002__x0004__x0002__x0002__x0004__x0002__x0002__x0004__x0002__x0002__x0004__x0002__x0002__x0004__x0002__x0002__x0004__x0002__x0002__x0004__x0002__x0002__x0004__x0002__x0002__x0004__x0002__x0002__x0004__x0002__x0002__x0004__x0002__x0002__x0004__x0002__x0002__x0004__x0002__x0002__x0004__x0002__x0002__x0004__x0002__x0002__x0004__x0002__x0002__x0004__x0002__x0002__x0004__x0002__x0002__x0004__x0002__x0002__x0004__x0002__x0002__x0004__x0002__x0002__x0004__x0002__x0002_ _x0004__x0002__x0002_¡_x0004__x0002__x0002_¢_x0004__x0002__x0002_£_x0004__x0002__x0002_¤_x0004__x0002__x0002_¥_x0004__x0002__x0002_¦_x0004__x0002__x0002_§_x0004__x0002__x0002_¨_x0004__x0002__x0002_©_x0004__x0002__x0002_ª_x0004__x0002__x0002_«_x0004__x0002__x0002_¬_x0004__x0002__x0002_­_x0004__x0002__x0002_®_x0004__x0002__x0002_¯_x0004__x0002__x0002_°_x0004__x0002__x0002_±_x0004__x0002__x0002_²_x0004__x0002__x0002_³_x0004__x0002__x0002_´_x0004__x0002__x0002_µ_x0004__x0002__x0002_¶_x0004__x0002__x0002_·_x0004__x0002__x0002_¸_x0004__x0002__x0002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ð_x0004__x0001__x0001_ýÿÿÿñ_x0004__x0001__x0001_ò_x0004__x0001__x0001_ó_x0004__x0001__x0001_ô_x0004__x0001__x0001_õ_x0004__x0001__x0001_ö_x0004__x0001__x0001_÷_x0004__x0001__x0001__x0001__x0006_ø_x0004__x0001__x0001_ù_x0004__x0001__x0001_ú_x0004__x0001__x0001_û_x0004__x0001__x0001_ü_x0004__x0001__x0001_ý_x0004__x0001__x0001_þ_x0004__x0001__x0001_ÿ_x0004__x0001__x0001__x0001__x0005__x0001__x0001_îµ!üp³@Hð(Ão³@¢õ¤A´@a"~©³@_x0007__x0008_ëïi³@»_x000E_yÏ_x0013_´@ù_x001C_ÇõËþ³@OQ:%³@ÚnÓýüú²@g`â_x0002__³@8z.²_x000C_Ç±@G®s-´@&lt;N6fæ²@BÅëÇ*³@ÐJ¬_x000E_5´@DuI_x0018_=³@gäÙ	A½²@ãä_x0006_DbÁ³@_x0003_yTö!Ï²@*_x0007_ªÖ·³@._x001D_;í!¼³@_x0016_T·'ö³@DñMjb·³@?Ô\ö_x0012_~´@:±!½Ê³@5¨«;_x001B__x0003_³@Ú×æz__x0002_´@_x0004__x0005_­¹¿±³@s_x0003_øñbT³@_x001F__x0001_ç"Ã²@¥_x000E__x0014_ÿÚ_x0013_³@Â&lt;_x0018_Ã&lt;³@_x0007__x0002_d³0³@½GHËçã²@»W_x001F_÷U³@_x000E_U"Ødþ³@Í_x001A_MÙ³@ðJ_x0002_÷ÞÓ²@_x0015_RE¯æ'³@PkTS²@_x0014_½®¯ù³@_x0001_aû%£³@G_x0007_ê;¬a´@_x0002_$T_x000B_´@J_x0002__x0007_Äat³@6X[¬_x001C_³@_x0016_:/¦µ³@dÒì_x0004_´@­¡T_x001A_-²@¼é@b²@g¸¼1^£³@_x000F_~»×_x001B_­´@Ún-ls³@,¡Úè²@ÕÕ&gt;¥[7³@êDD£v´@Õhssc²@)Q_x0018_±Ë_x0006_³@·_x000D_È]_x0002__x0007_!I³@È_x0004_-ÿÒ²@áÐÕ%³@ GH&lt;_x001D_´@b6Ë°_x0003__x001C_´@,_x001D_eQm´@²øá),´@ÄÏÂ25³@í_x0010_O_x0015_E³@p`d·ö³@_x0011_99Å.²@à"[ü_x0006_´@Gv	W³@î3OÀh¹³@Ó	_x000B__x000B_³@)&lt;__x0005_½2²@ì_x001F_Cpú²@;î¦ý³@ÅYPG.³@$0r²@_x000C_å_x001C_ÿ³³@^í~	«´@ô_x0001_íPÿ³@~"¤óÊq²@V&amp;Zè'³@å7_x0018_·W³@/H%­'´@~hèö³@@¦5_x0010_¸³@¹2)oé³@_x0006_çÄAsu²@³9j2^²@_x0002__x0003_o_x0001_¡-ð³@ÿ9_x001E_fî²³@s1\`Þ´@_x001E_ÑN?Y³@ ?Ms²@/ìË;Ø[³@¤­bÿ_x0007_^³@4?¿F_x001C_´@=_x0010_­_x001A_¥_x000C_³@c¬_x0007_@%³@c#A_x0004_[X´@í¨úFa:´@;D?*?´@ý~õ£µú²@Ç¼Zk_x0018_ì²@Q¡(_x001E_²@¬t	_x0014_P´@]_x000B_±_x0018_-³@mÐís]´@`9ú³@Z°Ë(~ø³@¦Ñ¢e+´@_x0007_ý_x000C_)_x001E_,³@£ÕIÜ´@cêslß»²@¯w[Òþ_x0008_´@_x0011_"~¡Z£²@ÁæhQ°8³@Ø+_x000C_A_x0018_³@RÎC_x0012_ñÁ²@Y¯6Ú·®³@¡_x000B_¶_x0005__x0001__x0002_ª_x001D_µ@ã«TÌî]µ@øYÛnö²@`ß^ûè	³@_x001C_êU_x0001_s³@Êg&lt;Å&gt;´@_x001D_x_x0013_K°/²@e`_x0011_ÖeW³@;¼s_x001C_á¶³@r_x0003_ÅBä³@kxc³@l¬ó¿Ä¸³@_x000C_^¼MM´@Ù{â_x0019__x0004_µ²@ÿ7ØUT³@;_x0001_ß54³@=*guØQ²@á!¨ø²³@§Î¥U&amp;³@T!x_x0019_!=³@ËzKÏ²@¡_x001A_JÅ´@ÖÊh×¿´@FP²KP³@ô_´c¢ú±@_x0008_u6³@XP_x000B_ÎCp²@æLÁßÔâ´@=UÌ³²@Ô4àÏ²@± _x0005_EUc³@E7ø_x001F_Ä_x001A_³@_x0003__x0004_ÊN_x0010_è%³@ä­àÈ³@Ì°|mØ_x0012_²@)N&gt;¸ÄÌ³@­_x0005_ëºÞ¾³@|&gt;w+f²´@¨fcÛ)h³@XyÌ	´@ÊpÆ·_x0011_Ø²@#_x0015_ÕÚ×³@ÛS÷Û:µ@ÄÏ"(AÃ²@vIl_x0018_µ@*TrÓ¡&amp;´@¦·BÄñ²@¹b]øQö²@Ï_x0005__x001B__x0014_/Ö³@_`_x0015_Þ_x000F_´@zÍ_x001E_ _.µ@»àöò²@ëÚ,³@Q_x0001_ãÎó³@_x000E_c,å³@½@ _x0006_íõ³@Þ_x001F_»_x001B_È³@qü_x0002_ Vø³@_x001E_ðíU¾þ²@&gt;þ4¯¡¸³@_x001A_ªaFÖä²@»Þº_x000F__x0014_D´@]å·ÞyC´@_x0001_ò_x001C_±_x0001__x0003_Üþ²@å_x000C_2x-f³@!é;%´È³@[Mù-ðú³@_x001D_Ý_x0002__x001E_õ£³@$¡_x001C__x0001_Þ_x0019_´@_x000C_9@ ³@ä$ZÒþo´@WJ«oP"²@@¯ã·_x0013__x0017_³@ü!^àªÝ³@ã_x001D_¦µ&amp;à³@DÍ"Bê³@KxÏ0Eq³@_x001B_v_x0004_ß_x0019_³@ä¼«}ïX²@_x0016__x0015_Ò_x0005_¿_x001F_³@á­¼ò³@üwá²@¼Ð¦é³@Ç_x0004_Ê!0í²@êÇÙ_x0005_´@ûo_x0005_õÿµ³@_x0012_K®¥²@¤_x0015_ÙÊ²ß´@_x001F_)_x0001__x0007_@é³@x_x000B_¼5Ï³@I~a©²@2]Ó_x0011_ ³@vwEâ±³@÷©ò¶S³@_x001C_¾H¾­³@_x0001__x0002_¸ì6¸³@÷­âo¨÷³@Ã\Ó _x0017_¸³@EkM©öÄ²@øªâ;_x000F_´@®U¬¶._x0003_´@_x0002_dÏ³@á*?:ô´@fû¬_x001F_3K³@JA_x0015_[Ä²@Ãz7Ôó_x001E_³@À©ÝNi"³@ñÆH_x001A_Ý§´@K_x0003_ ~F´@Õ æ0Ýù²@N²ã¢³@U_x000C_Ä¼À³@-ç®«Ó²@$è­_x0002_}³@Ìýqþ½:³@9o³@_x0001_.çÁ_x0002_U³@&gt;	¾ÉÒ³@Ü¢5_x001E_ú²@eBEó3z²@ø½7_x0008_ë²@_x0011_.f~´@ÒEÃH³³@_x001C_Ã¨ò"³@ÜÌ= 2&amp;³@ù[_x0006_Ë±|´@V_x001A_õ_x0003__x0004__x000B_S´@¬¡õ_x0003_ÕW³@ß_x000C_íúóe´@'$9òrJ²@_x0001_Wr_x001E_h_x0002_³@;£Í´ûR³@Ï _x0012_)²@¥îuË5x²@å·ÎÂ¤_x0010_³@¢|sÀ_x0004_ï²@a¼ø³@ásø(6³@cMB_x0001_³@©û\_x0006_	³@Ü¢_x000E_³@Q=Lu_x0010_Î³@d¨Ma3¤²@dY_x000C_t³@Ä¨N_x000D__x001E_´@Ã}Æ6Ø_x0005_´@Jw_x0018_V´@k_x000D__x0011_Æö³@Í'_x000B_Q¥*³@AF0É~³@¼)¬(ýþ²@(få®ì{³@Ó|Ïh³@78¶Bÿ?³@&gt;'³@c	_x0005__x001E_$³@oHî¼"K³@ÑrÎhS[³@_x0002__x0003_qÓzf%³@Êäà_x001F_´@¥Õ_x0011_	_x0007_´@øa&amp;5A7³@7¿Z·ï²@èJpõó¸³@#_x0001_R_x0017_7³@¤_x0008_õÛ®²@]¬&gt;Ñ_x0015_³@_x0008_6×_x0008_z4²@ó_x001C_N§³³@·_x000D_lTäW´@&amp;GÉÀ¼Æ²@(_x0013_Çs³@ËÔÓÓUé²@CYl)\Í³@å¯PÐðl³@,_x0006_¸b/º³@Â¨òýTÊ³@ÓÇ77_´@Ð[k2Á¬³@£UÕV_x000B_³@Nÿ+_x0008__x000F_´@9U]_x0008_ M³@d­BKñ²@ð_x001B_&gt;Ö_x000F_³@ùBÛè=³@Í_x000E_T&lt;8 ³@ÄÁã(`´@C7ªGÜ³@Q_x001C_D_x000F_Xl´@Ço_x0004__x0002__x0005__x0008_\³@!L_x0013_Á³@LBÒmo_x0003_³@_x0012_5SoÌ_x001D_³@4_x0015_ï%àI³@÷ÚÂÈÏr³@ p|s³@Q3ãà³@_x001D_â 1n³@+:sq³@[ø	\î%³@Ü½yÀªì²@äv_x000E_îØ®³@ÝÛ_x0004_Íô²@bÑvð°B³@Ø	Á_x000C_q6´@-FãmD³@_x0014_Dðnç³@íTC©R³@0ësîî³@çç­{ë²@HÙ¨¬·´@Rþ÷³@WÑ-$Ôf´@ì8Cï_x0001_u³@ _x001E_ÕsR³@DÚìúÂÅ³@_x0016_´Xóû±@ñêÞï_x0008_²@Íå+¶/³@hv(_x000B__x0015_´@Þ¤_x0005_Î^"³@_x0001__x0002_¯¨±_x0015_}³@/PDn³@_x000E_[¯Wå²@ª_x0007_*âÃÅ²@_x0010_­bï ³@l_x0014_ÜóG=³@,¢_x0011_%Ô&gt;³@_x0019_»³DÈÖ²@9TT#¨³@_x0004__x001C__x000C_x³@n½ïëó³@Å_x000E_Óq³@m_x0019__x0012__x0013_0L³@·Aø×³@_x000E__x0019_Ïd³@ÇÁ°ÿ³@E_x0005_D?v³@¿è²ß&lt;´@¥ªmÚ²@g×§at³@_x0011_¨Öº­D³@Â¬çx&amp;ª²@µkYF³@oÜ8ªåD´@|»]Ã³@W_x0004_É^ZÒ³@	°äÄuM´@.6ùÎ¾³@?âø_x0019_à³@ÀfâE¨R²@µ5@:´@M_x0001__x0002__x001A_n³@æØ¬"_x000B__x0003_³@ÑÔâFD²@_x000B_[V7C´@õi2£cx³@ËýoÊñ´@Pý\´&gt;\³@_x0001_ëó*î²@ú_x0002_§]$Þ²@eå°³@Ýì´n°R²@Ú&amp;/a³@Ûû_x001A_l8O²@_x000E_ñå_x001A__x0010_³@¦++¿[³@_x001C_E/4£³@&gt;ñ_x0003_¬©_x0006_µ@÷·R®N³³@À/h»Âò²@æÊ_x000B_3_x0001_î²@å£¿Ê3 ³@4ï5°Ð³@ïê_x0003__x0018_ÃF³@Ùý_x0012_ßzq³@£SU ³@òØ*"P³@¹_x001A_d½¹&lt;´@@òÂû½2³@å~F£ç³@_x0013_)_x000F_Íö¼´@eÂjÌ_x001B_³@Í]_x0004_à}á²@_x0001__x0003_ªÞñB	´@b¿³&gt;©M³@pIé_x0018__x0015__x0002_²@Qì4s4 ´@êÇ/¨÷Z³@òvÂGa´@§?_x000C_*0_x0014_³@q_x001B_½03_x001F_´@¨_x0005_×p·¯²@}À¥©F´@Òí¡?(³@?_x001B_fÆf_x000C_³@kÈúK²³@/`_x0017__x0004_à_x0005_³@¨úÓ_x000F_Cw³@úÍKdyõ²@|cÿ_x001F_ùÒ³@]a×_x0011_@b´@ì_x001B__x0003_°çÀ³@Ýö42S³@+ÒNK¨³@i_x001C_Mn¨y³@¬/._Î²@idsvÚ³@³8óì¸_x000D_´@Ü_x0012_¸á ó²@ÔCÅP¿´@êTA2³@JekÃ6³@÷òôZtí³@X#T÷¦²@IÐÝ_x001C__x0003__x0004_³@b¬_x0019_Ð1Ù³@×þITØ_x000E_³@À¤ô¡_x0016_/³@-y4ÏÖ«³@_x000F__x0005_õR³@_x0007_/Â°w1³@ _x0013_~W¤´@_x0016_Ô_x0011_{¥¬³@	Ú_x0011_¤¶s³@_x0012_e¯_x0002__x0005_Þ³@Ó_x001C_O³@öæÝL_x000D_´@ìÆÿÓs´@.l_x0001__x0010_I´@À?	­_x0019_´@æXxÿ0:³@9CÇ8Í_x0005_´@H_x0019_ô_x0008_He³@Vçé³@ziiqTÈ²@mKÍ&amp;LJ³@Yù×Åf_x0004_³@¥G@ÌÐî³@³*0¶à;³@4ß_x001E_â²@2FÐÄØ_x000D_³@û_x0004_¡¤º²@ÌàÊ{,!²@Æ&lt;ê_x001C_b_x0013_³@),°£°³@{Ï{îd´@_x0001__x0003__x000B_úÔ_x0006_³@_x000C_é³r¤L²@ö_x0012_Ì{e³@_x0014_É_x001A_OCæ´@bNæÍ ³@ÈÄ_x0019_6O×²@_x000D_\ÉÇº³@×_x0005__x0002_´»¦³@ä1Äêò³@ÔÇ_x0012_]úÂ²@°Iw®³@Ò_x0005_~Ñ@Á²@©å1[P³@_x0011_ïÏÝà²@é=³0³@ÈÞñ"Û_x0014_´@·fÅÎLV³@Ò'B_x0008_¯²@þ_x001A_P:_x0002_³@	C_x0013_ªk³@ÁYp._x0005_E³@_x0012_]#E6i³@ÇZÈHFÐ²@òG\\_x0015_´@ÈlºY&amp;ö²@ÀÙÃ¡ð³@ê6\½ª²@Äà_x0012_Õ µ@­´_x0010_+CÝ²@_x0018__x0003_wµÛð²@Òí_x0001_6Ç³@mýC&amp;_x0001__x0002_ó_x0003_³@¶VÜ¦Î³@ÿêÔÌ¶²@ã_x0003_Ãsg³@ÿâ\Èi:´@©°Ë_x000B_{³@@øÎ_x000B_ÿ²@_x0013_¶ñðê«²@_x0011_ñ)ÙÃà³@Ê2sÝi_x001C_³@o`¨Æ+´@ðîp6õr´@_x0016_ppç(¨³@û_x000E_Õhpc´@vCæöq³@s_x000F_OM[ø³@aÍ|_x0005_@´@toµÕøZ³@«76£Í¦³@zÑ!Á³H´@aF_x0018_Á0Z²@Ã&gt;#_x0003_¶°³@_x0003_rº_x0015_B³@_x0011_UNïï³@T	Þ×_w´@_x0006_³8a_x000E_³@ß_x001F_;ä²@29	6Ae³@È1±Kcá²@þÊ «ó³@(_x000D_¸¥õù³@¥_x0002_(y_x0006_³@_x0004__x0006_#:îþÁ³@E2Û~X´@ðg}¦Ç³@å^K&amp;³@_x0017_.&lt;óÙCµ@]Íé¿ä³@7_x001C_ú¢³@_x001C_ÓÎ§pÜ³@øZ]_x0003__x000D_­³@À[¨Ô³@¨_x0010_Kæê²@_x000F_h¾é³@_x0007_Ùz_x001F_µ@_x0002_k1³³@_x000D_½õC²@Þk_x0004_ÙÊ³@¾d.(5:³@% _x000D_¶_x0012_°²@ ªØÅí³@_x0018_ù£Höñ²@ôªuC³@Û`¥_x0001_m³@¸%É_x0008_ËÀ²@)$dö8_x0008_´@èëëÕÄ³@GFh³@¹ð/IÁ´@.µÁÙî²@¡îö _x0005_É²@Aÿ_sk³@FCÆ{³@£Ð_x0001__x0004_ÕW³@å@õæÝ_x0017_³@ 7"ó0³@Á²FùJÇ´@\_x0011__x0016_Ö²@D!É_x0016_=ÿ³@_x0006_¢d_x000E_H5³@ýº­_x0005_°&gt;²@9ß_x000F__x0001_»²@Fx§È³@Q¾ë¤±²@i§o²@s_x0018_±r³@¶_x000C_¸²@êYº_x0003_p²@Þ4_x0003_r#³@_x0006_´ô9³@ðÜíÅÖg³@÷J8|³@ç¬èB'ß³@Ô_x0015__:àB³@Ì+_x000D_øÃ³@Uçö_x0004_8Â³@dXyòX³@4ÈÁôUf³@z_x000E__x001B_³@´_x0014_nþ^³@ap_x0003_Û´°³@/7C_x0018_³@#ç¥ÒÔ³@¸dû%_x0010_³@§å`_x0002_æ!³@_x0001__x0002_&amp;_x0014_ 6®é³@3ñPÙÈ²@_x0007__x0015_,ì-²@®IøB Ð´@­_x0008__x0011_hÄS³@_x001C__x0003__x001F_.³@§¬Ã@³@:»0³@æ$CÄ¼²@*&lt;¢oØ²@_x0015__x001C_yÔ_x0014_³@ê~n!³@ý=^²@ìBÓTø«³@E¾+_x0019_e³@ù_x0007_zp2³@ß&lt;sÄ_x0017_´@CÒkñ÷³@_x0018_jp4(_x0010_³@_x0005_Üæ_å´@ñÅw¿;³@H¸:_x0012_±Þ³@¢ñÄIì_x000C_³@¤ïí³@³clè²@Í}j	´@Ãºªz«_x0002_´@`qK0rç²@²4[I³@ñëÚ½±@UATídÀ²@o³_x0014_S_x0001__x0002_V²@÷Íë×Yb²@ÀC_x0010_C.é³@®Ãêµð³@ì7ÿQS³@_x000E_9düçÑ³@ç)_x0003_UÓg³@Å&amp;dDA³@ëÿx-Í	´@å¦_x0006_E1´@2r_x001A_3²@{ìOo£³@æ¥·_x0004_Õ³@¸²¦MfË³@63_x000D_S´@èìs_x0001_|«²@ÓdF_x0011_à?³@^Má_x000F_ù×³@8El+s¦´@_x000C_#J~Ì"´@ixA½4´@;ù0Âú²@óÀ:É³@¬CÍ×ý_x001A_´@ÜíÓ_x0015_f³@f_x001E_¼âlà³@IPöç8Ô³@_x0005_ÞcÄÀÕ²@_x001B__x0012_SÄr³@_x000B_ÏP¯öø²@l«_x0005_MC'´@÷mO{³@_x000E__x000F_v^ÞÃ_x0013_²@a£pE	5´@YO.Òø±@_x0007__x0006_ÐtCÐ²@úYÕo¯µ³@I¹y³@,·_Ò_x000C_³@¶_x001F_iY3ú²@Úx_x0002_M³@o2Cª_x001A_m³@_x0018_Lß¸³@§ªI[³@Dwq^4´@_x0014_T_Çß²@´W_x001B_»_x0004_V²@H^à_x0019_²´@õ:£¨S³@=h®$¤_x001E_²@á/_x0008_ï=f³@_x0012_S&amp;zño´@!`öl;R´@G-}Iië²@»·Þüö²@\-R@á?²@EHDÊË¥³@_x0003_y¢_x000D_h_x0016_´@¹c_x0018_Ù³@#_x000B__x0005_ïð³@¯Ùt³@_x000D_W{]§³@nZ_x0001_k±³@ùUF_x0002__x0003_V³@ö3~Ùs³@¿ÁÉç²@âüÿP´@ì_x0004_×³@_x0018__x0016_M]´@¥z_x0016_Ä_x0008_(³@ËHõøw%²@GøÂÉQ³@-Dó_x0010__x0004_³@.ÚM ²@Hy¢á/³@ô8Þ·&gt;³@|²ûù"´@¹1_x0006_³È_x0001_´@xQõa{x³@ËßÔî³@µ¨iy|²@_x0019_ÅCÄ2³@?P_x0008__x001D_c;³@°`£¤µ³@$(8×¬³@ø_x000D_V¾W³@#¹æ,_x001E_ª³@W2_x0005_Yq³@Áídêÿæ²@_x0014_ï"=G²@ü¹,ñ2³@í _x0007__x0008_§D´@3í_x000E_\c³@}Ï.5¬±@_x0008_Ýsµ_x000C_8²@_x0001__x0002_ýú_x001E_'s³@²_x001E_£a&lt;³@_x001B_õ,´@ Ó¹Ãp	µ@35×-l/´@'~V&amp;C´@S_x0010_+¡×²@L&gt;«ÕBh´@Z)ÀÂ_x0011_³@_x0015_-þÁG´@Ü}B	L³@ô!ê_x0016_´@ð¶Ó_x0004_$u³@$1Ä°´@gF10^³@_x0015_¸Úh|³@&lt;H_x000F_ç³²@?j?9Ø²@²¿_x0018_3å³@4µ¨©Ï_x0007_´@6ú¬ý_x001C_m³@_x0008_}sÁð	´@Ozærj³@_x001F_PÉåÒC³@Ï´_x0013__x000B_[Â³@6Y¦_x0004_ =³@ÓÕÈÐ{²´@Ëì+'õ³@b!Å"Ó_x000E_´@_x0014_¤À²@æGºßÆ_x001A_³@ô®_x0014__x0001__x0002_Ï³@ÚùÖ¥Ý³@£2úF3ä³@÷a_x000F__x000E_fp³@9é-ÿ_x001B_´@Y,ìnI!³@c¬_x001A_´@:¡¸Q_x0018_À²@è¥C6ü²@ËO±k_x0017_´@²îòM¶"µ@Æ PéÉ²@_x0008_Ëà_x0012_«³@ö3õ´@DøÕÛ´@Ë_x0010_9Ï³@©Èìò³©´@®ò_x001F__x000B_|³@_x0003_2*¿³@°O_x0011_%aw´@ïÑA~_x001C_9´@Kw'×2³@'øÐ¡TC³@_x0014_1ïÿ_x0004__x001F_´@f_x000D_0²@&amp;XNþ×]³@kðo¬h¨´@Pà3(XS³@ùø[_x001A_&gt;³@KÌp÷\´@_x0005_ö:*R³@¡{Ã¹ü³@_x0006_	¤_x0014_È_x0019_á_x0002_´@µ1aRÓ³@÷_x0017_Õ4Rª²@Ç¤¾_x000D_É´@²þ7ýÙ³@®Ïýç³@ï_x001B_âo²(´@É]Y_x0017_d¤³@¥P/k³@$çQùîÆ³@¦¡_x0016_õfè³@»tò*½m²@F]"_x0004_.³@%_x0001__x0005_DF³@UXÆ±_x0001_Å²@àD_x0017_n_x0010_´@î»_x0016_àE_x0007_³@r_x0001_i±_x0008_²@_x0002_ü_x000E_GQj³@å]S@¤³@G_x0003_»_x0015_a³@/_x0004_ò&amp;¨æ³@ÚÚàºµ³@A×_x0015_D_x000B_´@·_x0001_x³ö&amp;³@.àïôaà±@³"áË§Ï³@_x0003_þI­é²@Á9é Ý´@_x0010_7GÐ_x0018_³@ô AWÚ²@LØÌá_x0002__x0004_Qç²@.jb_x000B_´@½"Ó]ð[³@¼Þ#`Ç¸³@õ Ì2²@ÔG&amp;Â²@°)×T_x0002_´@°¼Q©bÞ²@sÝDPz³@¶¦,_x0008_´@¸w¾_x0008__r´@BÚjyY³@(à_x000E_­ß²@Í»/³@ò¡½¢¹³@½ÙàÚ´@i²Ku²@r'_ý³@_x001B_@Ab²³@ ©kd´@fÅ_x0018_¯2´@/_x0001_¥Ì(ë³@@ÇdÇD³@MÆ_x0003_VØ!´@nuP9_x0016_¡³@'K_x0005__x0010_.O³@ã!Ä2é²@â=¨d;´@Á_x0015_×êr|³@w_x0010_¢ ]_x0003_´@'AË_d ´@?t_x0011_7F²@_x0004__x0005_Å=U_x0003_Ø²@¾ J³@Kºø&gt;s²@H»L_x0016_-²@óÜ?²Jë²@0Ó O´@&amp;Iuhî_x000C_´@ÒÆ$Ë_x000C_ÿ³@±_x000C_Ü&lt;¬[³@$Åå´²@³¬_x0007_º6³@_x0010_ë/8õ³@õu}&amp;L*³@8(H«gÀ´@_x0001_@$_x001E__x001E_Ù³@¥ÜnÝ_x0007_³@4tÚº_x0011_k´@_x0008_4V_x0019_ø´@Õ­u°!³@#¯iï½Ï²@ÃÑzS_x0006_³@x«býM´@_x0012_(__x0003_Î²@vïX_x0013_³@Î¬§Úk´@&lt; Ñ-è³@zÍ5?Z²@ÏÌ»_x0002_y\´@Òfo_x0007_£þ²@%_1Ì·*´@Ö×_x001C_úí²@ñ&gt;\X_x0002__x0003_;³@_x0010_mÄG»}³@NÁ_x0005_3«l´@_x0017_A°2Q³@í_x001C__x0011_ÌH³@â²fÁ_x0007_´@â(e_x0004_Oµ@©ÛNU~Æ´@{&gt;_x000C_Áò²@ ~ÄY¦3´@·TWÌØB³@tRhÞ)´@ªþ8_x0007_´´@Þ_x000C__x0004_ &lt;H³@_x000D_f_x0008_b©²@¬i_x0014_s^æ³@»å°Í´&gt;´@ÂÓny²@ªS²:À²@ÃåÀeÿ²@ý,_x001F_=Ì³@37_x0005_Õíå²@µ¹66_x001C_³@ò}ðÉúË²@Øýoì²@%a§²í²@Hè_x0001__x0011_ÖÈ³@+²ó¨¿ä³@%_x000E_¡/³@ïbÆ.´@¹A-ã_x001F_³@_x000E_ÐbG³@_x0001__x0003_z_x0012_&amp;É:n³@óÔB¦ø²@=_x0019_êI_x0015_´@D2(_x001B_¿_x0008_´@/{§-Ü²@[LòÞ^´@fâ7pÚ²@Å?_x0001_¶´@_x001F_â	!´²@¢	5a³@¿ÖÓZpU³@u¯ôáy³@Ä¾³³@'Ly{w²@om	T´@IwM_x0006__x0017_´@¢Ñ»y_x0002_´@-TÎ1ï²@ó­_x0014_´@Z'Ø²@ÌÞ-¨°³@_x0001_ºÖ±_x000E_´@ê_x0016_èß²@V_x000E_gîÊ:´@³q'Ó³@ö|_x0002_&lt;úî³@ûíª _x0002_³@·`·a_x0019_f´@À%4_x0011_×³@ÛÛÐ_x000C_ão³@O	¶­$¸³@-_x0011_z©_x0002__x0004_[_x0019_³@½¨íÅ³@H_x0003__x001D_B_x000B_Ð³@ÊxG&gt;®_x0002_³@ÊË¥,¯³@Æ+¼+³@nb_x0017_A´@oV­Åë]´@ik÷u×,´@_x001F_CÝS5?´@Ü1÷?_x0005_z³@å­Þän³@_x0001_LðF³@mç~_x0018_³@»,_x0007_Y&gt;õ²@{ï_x0019_¨Ü_x0015_³@âO_x001F_ô_x001D_³@_x001F_J_x0019__x0014_[_x001A_´@_x001D_Ý·»hÅ²@Cü_x0004_ômé²@ÇX	_x001A_á³@&amp;÷_x0008_=êZ´@éuAI)´@f-XN_x0013_ß²@D­a¤äÑ³@LR×¡ùü²@óß&lt;Ã³@ÆYõ°_x0018_h²@k¶Êþã±@ð_x0001_¡RoX³@_x0015__x001E_Ôå8´@r'U×£j³@_x0001__x0002_,¬_x0008_&amp;â_x0004_´@p0*ñò¿²@µNEÄÛ³@na2³@ëº&amp;d"´@OMjCQ¡²@OÃ¦òm²@ð¿Þ´,´@_x0010_-X"û´@§ØTè?³@Þ_x000B_ÿ_x0017_³@Wö³_x000D_3a´@7ã	Ô³@1Qxz¸³@ÎÂÞ_x000E_êq³@_x0017_MÝ°þ_x0012_³@_x0019_`|Ûèø³@ôüIY¿³@$_x0010__x001A_ºü³@êzO_x0017_~_x001D_´@µGó/³@¢k_x0018_ÚÄ²@m_x0012_³@_x001D_¬"-_x001E_´@+"ÒE&lt;³@½âWÓÚ	´@9´¤X_x0016_ª´@ä_x0017_µo_x0015_´@$OÒx7_x0018_³@ÛÝü_x0015_´@_x000C_ÚL&gt;v`²@zåªV_x0003__x0004__x0014_Í³@£_x0010__x0012_pD´@¼_x0015_²@oKZx@³@¬v¼NÚ³@¤îRý³@µ{e_x0010_Õ´@L_x001B_´@Ü&amp;*'«\³@ÈrÃ6j_x0012_³@_x001D_$Z_x0002_æ²@rmÇw°³@_x001E_Ì1ó'f´@_x0018__x001F__x0017_¿^´@ê_x0004_Ééî²@q¦ìaBZ´@pfTy"$³@l,9 _x0017_´@+é_x0001_qa}³@68®?³@8_x001E_Lø+³@Æ¢®é_x000F__x001B_´@Aì!Sù³@/ãx&gt;³@Ö³àÙî´@gÿBðx³@±¬@ÒTi³@A+jäA¿²@_x000D_Úû|bq³@¹:9ì_x0003_´@bè)_x0011_Ã²@A,4À°²@_x0002__x0004_Ð÷øKf_x0004_³@+¹=@"S³@²CuYC³@_x0019_Å&amp;_x000F_ª²@Ä:0$ 5³@-ÅÛø´@+sª_x001D__x0002_³@Ã»?ô|n³@(Ä_x0016_1g}²@ÎÛ¡é$´@_x0003_X`0Gá²@WP_x001B_ó³@÷Äó£Õ²@_x0013__x0008__x001B_uv´@Y»¹°l²@_x0007_Æ³_x0012__x0011_z´@õé|c_x0007_³@J¾_x001F__x000B__x001D_´@j;b_x000E__x001E_d³@tÂ¡ÏË²@{Ý4&gt;Om´@ËPÇÈ_x0006_³@öüEÁê³@éï_x0001_Rdö³@Ïâ ³@¹Xç81³@w|ÊP¯d³@Çu«ÑÃG³@¾_x0003_^j³@ÉÖÌÅ³@_x0011_A/x_x000B_A³@&gt;_x001E_$/_x0001__x0004_¢}³@ù&amp;@r8V³@¨_x0005_Eµj´@_x0010_hNMÍ´@"Æö Ù_x0013_´@bÔ_x0002_Wi²@:=_x0005_³@_x0004_[½Ó´@_x0003_TíKß¨´@&lt;^Ë¡ÿñ³@á±oQ{³@×KÀB2³@}Ü_x0019_a,Ê³@±ÃU/}[³@_x0011_),l³@ÍzkM2z³@M_x0002_j_x0006_Ö_x0011_²@tp¢	e«³@wéè¸³@Ù¶_x0006_Ñ³@ÐÖ_x0006_¥èe³@ÜÜLbã²@_x001C_Ú_x001C_ÿ-´@Xcj3¤¬³@_x0011_¥×2¨E³@_x001D_"ÝKà&gt;³@ÏpÛ²@½K_x0013_KgK³@_x0007_­_x0010_Byë³@Z_x0018_³_x000F_í²@©2ÇiI³@ö_x0002_ênÁ½²@_x0001__x0003_è«;g_x0006_p´@9	A#º³@5_x001A_Ô_x001C_ºj³@_x0008_ãNuÂ³@_x001B_EM/¬³@_x001A_SAco³@÷ùqG_x0014_´@)¸ô_x0006_ßZ³@úÏ Å_x000C__x0008_³@^xì\²@õÍÃe½³@ä_x0001_+Ð_x001B_Ç²@_x0019_¥£øE²@räÑÜ³@'_x0002_00Õ´@_x0018_`_x001E_¹[³@	Ü®knÈ²@-f¦é5³@m®¦«'³@Fv6³@ÊÉa;ÆÔ²@÷'t?·L³@8ôØ$Ö³@ÎX"sµ´@|-üyÎÌ²@Å27ûrÌ³@$ñ_x0010_OÑ³@_x001C_f9îOQ²@S.Ê?Û±@kyh_x0001_³@7_x0018_á{¹³@_x0013__x001E_ÊJ_x0005__x0008_Û6³@2¥ö_x001B_)ÿ±@\å¯Õ_x001A_\³@_x001A_¶6f_¤³@I_x0001_l!S±³@_x0019__x0007_§Ú_x0004_Ì²@_LDÐ³@_x0006__x0018_u/âÁ³@øÓÚd³@¨Ý	Ëy²@_x000B_»ñp¬ ³@_x0002_¦_/!ì²@%p_x000B_HbR³@_x0002_TrfD³@xøùf´@_x0003_;z¨M³@=D_x000F_´@¨ÇÛ]Àu³@È'Hì_x0015_&gt;µ@¸$_x0005_2Ð³@üß_x0008_1_x0019_´@_x001B_/x_x0006__x000B_ë³@êv_x001E_}_x0003_©²@hæa_x0013__x0006_³@V&lt;Â¼×³@TÃ¢?j²@_x000E__x001C_B ]³@Û!|_x0015_Ä´@¼_x0018_4_x000F_²@_x001F_c ³@ñaCâìV³@ïU_x0017_»]6³@_x0004__x0005__x0018__x0003_¦}&gt;Ã³@\»ið³@[æO¹ÛQ´@ýVcù_x0002_£´@|ç_x000D_A_x0003_´@Ú³(riË²@_x000B_ËÞ_x001C_üy²@_x0006_Ci1³@n^GÑà	´@j_x0016_+2É³@°_x001D_5Z÷³@LJv¥½u³@_x001F_CXG_x001B__x0001_´@´O»²@ªfPõ²@B%AÍ³@t%Þ\F+³@Î_x0001_1(S´@Õ««¾_x001A_´@f_x0016_Á¤ä²@_x0016_ ÷q_x000C_´@åsMé³@Òüà~§¹´@s¨Ì6÷n³@J^µ_x0004_¬_x0012_³@c_x0010_-íp^´@u´l*³@ì0_x0004_wë ´@9¿_x001C_Oô²@©x%Î-]³@T£+õ³@CøD­	_x0010__x000F__x0018_´@_x0019__x0008_&lt;_x0004__x0004_Ä²@»_x0015_üQ­i´@¨{ÕÑc±³@ín_x000B__x0003_"_x000F_´@_x000C_~{w#½´@_x000B_S+&lt;³@âhòh2´@~Ó-}ºY³@Â¯í:º&amp;³@´ëN×å³@_x000E_ZÂ_x000D_¥³@äDeü²@Õhif ³@@Öz½º³@@&gt;4&gt;_x001E_´@e_x0012_î_x0014__x0006_t³@&gt;Ç?ÍH³@=3_x0007__ò³@á_x0005__x0001_©_x0010_³@_x0012_Nª0´@üHjMó²@ö_x0001_|ÜÕ³@B1¨³4³@W«_x0003__x0002_\&gt;µ@+¥oV_x0013__x001E_³@z_x0019_Ñ_x000F_$Ñ²@ê6°Ë"Á³@_x001A_}ð~_x0007_|³@¡'LK`É²@=_x0014__x0006_Le²@ÔR4kÀX³@_x0003__x0004__x0001_HU9/0³@«t® ß³@_x0002_4A´@q6_x0018_[m²@_x0013_ci@Ûó³@m÷cÎÖ²@_x0019_miáIx³@_x001B_)]òh_x0012_´@ËWv9q³@HÅ@!B´@ºjV=©5³@Ñ1i"O³@Á¬ò­Xz´@¿Z|s_x0003_³@ÌäòÞµ_x0008_³@3'®©³@;;_x0018_:dÉ³@.É¦Ê_x001C_nµ@_x0019_W¢JiÉ³@ö`ÿ2_x0016_³@Ùò_x0011_}´@×Ã_x000F_à*³@®±Ò©[d´@,._x0013_ój³@s_x0010__x0005_Sf'´@:ápM´@d¹;H;0³@UÄÿî³³@/_x0013_å_x0005_ò²@_x000C_WÜAk³@KÐ@ðõö±@)N"_x0006__x0008_ð(´@TÌ_x0005_*«Ý²@õ¤§û'³@»ÿK¬³@k¹?_x0004_C³@_x0008_3q4C³@|_x0001_Nþ$_x000F_³@#Ô¢_x0002_Ýs³@Mñ¸¹WB³@Çm ø5³@âÂ_x001B_]³@ÿJ¿[V[³@ÿ_x0019_GÒ²@»&gt;Ùç²@'_x000E_¿Ms´@_x0007_êJ7²@(~ð­µ$´@÷òéÑ°¬³@w+JCJ³@}¹¦9_x000E_´@­åñãê´@_x0006_õ_x001D_ç²@ä×{»&lt;´@©®ñûhY³@ÓDt 4P´@È{ëø`²@9îîæ³@F	_x0004_ÂâÅ³@¢óM¾.³@UÖÖ²@uýÎ_x001C_³@_x0019__x0003__x000E_.:³@_x0002__x0005_IÇcxÝ³@?í_x000D_ÎÌÚ³@®([&gt;²@Ç_x0008_4"³@ô_x0018_)fµ±@Ë;BE$ð²@ï;`¡ª²@èÐ_x0006_¼J_x000D_³@¬þÝ6[z³@Ö_x001A_RÕ³@ä¥Ð_x0011_a»³@_x0011_Ï._x0004_(³³@¯_x0008_MÖ]·³@âc_x000F_½®³@õHÃ&gt;Î³@únûÉñ_x0014_´@[þß/³@Rì¦î_x0014_L´@À U^ã³@_x0015__x000C_´¿èÇ³@?%ôÞD¢³@4iï¼C´@h©_x0012_ª­Ì³@aLÚ_x0003__x0014_î³@æAÏ_x0004_Ð³@l1=:_x0004_X³@³/PØm³@SÒ_x0015_Ó)_x000C_´@&lt;5g_x0001__x001E_å±@7÷ÅÄT³@@ ­ç_x001F_²@k_x001B_o_x0002__x0006_ÚÁ³@á_x0014_92´@_x0010_9¬+²@_x0011_û_x0002_"_x0002_¢³@òl²¢F´³@]ûdA_x0017_	´@««yìX7´@S¦Á´@Ãáí_x0014_t²@Èh_x000E_@C°³@oóx~kÆ´@ûûìo$³@_x0015_H!R}_x0015_´@z¥|"¼²@ãïÁ_x000C_ÇÀ³@îQ¡Dô¤³@S_x0004_È_x000F_aÚ²@â½+æ§q³@Éd6Ï[³@«YJ-c&gt;´@êÿ|øì³@@_x0015__x000D_L!³@wsÆÐÌFµ@6_x0013__x0015_r_x0001_³@_x0010_J_x0001_yv_x001F_³@P?çh_x000F_¤´@ô9ïï²@v¨_x0003__x0017_O¥²@¢_x0010_!wÙI³@o`Þ_x0005__x001A_O´@ð_x0014_8âá±@Î-µ¦²@_x0002__x0008_Ñ_x000D_³ÚK_x0014_´@_x0013_ä_x0004_b³@9ývye;´@)hVã!³@:_x0001_ühY|²@³2ªMå³@%]Äg5T³@¸_x001E_³÷®S´@Ú/¨_x0001_H³@Ù0:Áóõ³@Ã_x0017_àJV³@Ý$_x0005_û_x0018_þ³@BpHÈPð³@ðb_x0008_æ2a´@¿Ô;ð³@°{Kä-³@·"z]°_³@»¬tÏ&gt;³@@·\ÂÛ³@_x000C_øQï_x0006_ø³@á_x000C_qµ¢²@,TêÅ¯³@_x001D_1v=Ñ_x0007_³@o_x0003__x000D_wìÅ´@åM,Õè²@¯äÏáøÊ²@ö_x0010_S¨x²@¦ár¸8¹³@­Tûk²(´@¡²_x000E_+Ú*³@_x0004_¯£³Ç´@ÁÃîª_x0001__x0004_Ü³@!§Ô_x0007_³@´%º¤¿³@[ôáÐ³@µ?RY³@ºÑ\_x0006_bz´@¿_x0002_Á=¤³@ªf4_x001E__x0007_Ý³@îAñV_x0013_¤³@·_x0004_åD´@Ø»uÌ°´@ûÛö¸´@Q¥_x0013_Hÿt³@L2èÞå²@_x0016_ÍÒ[o³@ÀÝ¬$¥z³@,Uh_x0008_°³@ÆÀÚ1³@ÚT^Ø_x0015_³@,_x0019_½P0´@__x0006_²_x001D_@³@_x0008_±Ü_x0003_l%´@oÔô Co³@³k_x0013_Ü3´@¥çÅ*_x0013_Û³@"ôZÐÚ_x000B_³@YÞ_x000C_D³@Öb~æ_x000B_´@_x0017_@GPlF³@# ø_x0005_RÑ²@«Äð©g³@_x0018_ªc³@_x0002__x0005_h_x000D_÷_x0014_´@F¿k'A³@Y¡z(_x000F_Ë³@Å,þé±,´@Å²ZÞº¼²@áä´%&lt;Û³@¸m3%ïR³@$M_x0014_!4P³@Y¿ê`²´@¯_x0006_Ú·b_x0007_³@Z[»±Wé³@a_x0003_ÄÖhü³@e_x0016_s´@_x0005_Öï^!´@Ñ²ÅQé²@_x0010_MÔa³@^Eð_x001D_aN³@_x0004_õÁf³@^N^#q_x001C_²@BÀ=oÓô³@`§É×³@yà$PP¬³@¹t_x0001__x001E_N´@Xª_x0005_i¹»²@_x000E_x¤_x001E_³@_x0001_ 3½Ô³@lª%Ð²@6u{ÓXÎ²@_x0015_°Æ&gt;ì²@zÃfj²@Ô_x0017_ïû¸´@\H©|_x0001__x0002_³@"ÆÛ;_x0003_³@àÍÀñé³@á%_x0019_7~7³@¾Uz¤^´@ÏlÏËYß´@õÛÈ1Ý²@#'lö_x0017_0´@ÕÉ\H³@á_x000D_g|y]³@B¹]ZÚ³@¸¦¿ÖÌä²@!¿,_x001B_ô³@=JLÀm³@,e¯²@´}_x001A_¶ï²@_x0007_Yì_x001C__x0017_Ü³@^&lt;M^)³@6Ú_x001A_òÊ³@1±×/^³@8»x~¤²@_x001F__x0018_tã¼³@èÍ_x0012_àø.³@}ó¶Æes³@_x0019_H¤SÜ6³@ÑÉÌõ[è³@_x001F_Ò[K¬²@õ_x0015_÷·SÏ²@*(äÏ²@Þx°m,ê³@&gt;bH:³@B¢_x000D__x0004_,Ò³@_x0005__x000B_ìê_x0003_e_x001F__x0012_³@¸Âr_x0006_GÌ³@&amp;_x0008_ÄñËÚ³@O_x0002_Ï8t³@ËQK"Z@´@stÐ0X±@¾HªóÇ_x0016_³@_x0019_x-¿P_x0005_´@÷f_x001F__x0019_9|³@_x0003_G~#Ù_x000C_´@ÓÅñøz³@à _x0004_\u³@UE`B9Æ³@ËÏ2´@i!"_x0015_6B³@Ã*°	çÚ±@´áO_x0012_o$³@ëùØëk³@-ïÑ®T³@_x0014__x000F_E»_x0006_³@£_x001F_Ë?,º´@&gt;_x0007_­ ´@_x0001_ï$8³@·TIHa³@)eõË1³@¸8¬'M´@n¤_x000C__x0018_ 0´@Ì_x0005_	FÐU³@f_x0010_·&gt;éø²@_x000E_µgHnÁ³@-ºáßH°²@Ê»X&gt;_x0004__x0007_Ñ²@ À³xÛä²@t:_x0005_¢Ë³@z´Ë_x0003_=³@´J_x000B__x0006_uê³@_x001E_ùK~Ò³@3_x0003_éðÒ²@ZïÆ?_x0018_³@(¡/	q_x0005_´@;b¥æ^³@ÛaË´@JÓ_x0017_&gt;|³@.ÞÚ_x0001_©²@:-Z_x0016_&gt;³@¡Xµ_x0001_ø²@û*Z6¼³@_x000C_lªrN³@?_èg³@_x0017_1_x000D_¢³@Q_x0004_Á_x0013_J_x0018_³@E$é¿Ú$¶@Î_x0007__x001D_U´@qÒ_x0002__x0015_ô ²@{Uv'î²@±SÈ(´@F_x001B_á:sU´@X8Ã¿ÇO³@¯Vq~c³@e_x000B_à18ì³@¼´Ï³@JÍÑCë³@Q{7m½²@_x0001__x0002_@¾Ê_x0014_v#´@7¥Ý§¬²@_x000B_S3»³@òñä_x0003_;	³@:_x0013_á.+8³@æÍ1³@^¡´9_x0018_³@fNK_x0011__x0014_³@Eë¡?Ä_x0016_³@Ã32a³@_x000B__x0003__x000C_mg³@¬þ­_x0001_O³@ÉÆ×öù³@ÌÏÎÖ@á³@Z_x001B__x0005_ún³@O»Ü_x001C_º³@_x0012_&gt;æ¹³@°o_x0001__x0018_´@_x0005_³]u!¤³@xÉs¢D´@z*¯G!M³@_x0004_Â¾×x²@_x0008_â¥³@*±ú8U³@î5h_x0006_Õ²@Ô¡º6_x0017_º²@*_x0008_³@ò&amp; ÍYò³@_x001B_Þ _x0017_W´@IÇª°°³@_x0004_ÂóÌ_x001F_³@é_x0012__x0012__x0001__x0002_Î³@½M_x001F_°æ²@û×Ö0&gt;³@VÇ&lt;§¦_x0012_³@;ÊþWÆ³@¥Ylp@´@©B3Tw¨³@°¤-Ë_x0019_L²@O¡Æ6²@_x000F__x0002_Êê³@IØ`_x000F_Æå³@2Bä¾;I²@à:Ã T´@-ð´_x000B_o³@§PIð2´@Ýf¸AM9³@Ç¯n³@c	_x000E_ÿ²@ÎlSÕØ|´@M°dWðT³@=û£P³@X|ldßE³@ü¯_x0005_òC)´@¡uM¤îô³@¸ìb_x000B_´@ÎIîCcî²@¼T÷P)³@Í§±oeq³@{úýS¾³@_x000B_ñªºûn³@Ù¤C&amp;a`²@ý«&gt;ò	³@_x0004__x0008_h%Ì´@Ê?ÅÊ@³@_x000B__x0001_uÕÉ³@ÆÈF0e³@ Â_x001E__x0003_´@¬Ú§ù4Ý³@þWY|L³@zZG	´@U_x0014__x000F_²@J_x000E_ëe7t³@_x001B_µ_x0008_1%°³@_x0014_ä_x0015_@²@«ýõT_x001F_^³@_x000E_µ&amp;$µÍ³@Ðº£RÛï³@gûÚGô²@rú@@®Ò³@­=)·¤i²@Né,_x0018_¸Ó³@Ï6×d´@Àæ_x0008_ëÐü²@ÎG´àÖ_x0002_´@[_x0006__x001A_¯ë_x000C_³@s¯ýOW²@Óop¢_x000C_³@|·û^ê³@4ñ»_x000B_Õ³@¯ZÁÒKM³@&gt;(_x0005__x0008__x0007_´@cìf(´@Úxð_x0007_B_x000C_³@éb¿ô_x0001__x0002_£e´@*ùê~f(´@Câ1!`Q³@AEûÃ³@w¶)ûý²@W_x000B_qB 1³@_x0012_ñqÔ_x001F__x0008_´@|ÝÄäq³@ÕÜ_x001B__x000F_ò_x0003_³@\kë:³@_x001E_H	Fl´@zÉ_x000D_ô³@_x0018_&amp;; ²@2_x0004_4ª+³@hr_x0012_»³@2_x0017_IÎOÖ³@ÀC9S´@_x0004_æA7Ô³@\=öjÿ³@"Ý®4³@ü_x001C_Óà Ï²@J#T¶»N³@..dEP_³@_x0011_Á]}´@?Ù_x001E_fÒ³@~¯V×²@_x0012_9_x0008_V²@_x000E_e©Þ5³@_x0014_«qD{N²@4ÆÆM_x001C_´@åµÔ_x0003_À³@û.¾ç­`²@_x0002__x0005_:ð·À±³@rJ_x0008__x0019_Òw³@Ílî6-&lt;´@#_x000D__x0005_ó_²@EºÖ-Ø²@	¦_x001D_U^i´@ÜB_x0001_-_x001C_³@_x0006_uäïr_´@9xÔsO³@MÃ£3ãM³@_x0003_Iï_x0017_å²@Á[_Ç_x0004_l³@éx__x0003_´@åºcÇR_x0003_µ@Y_m¨â³@_x000D_ÕtÎf³@8®µ_x0016_´@ÚUöv³@ÊvtX³@0&amp;5:³@&gt;ª=£³@Kz_x0013_Ã_x000F_´@veª/Î´@T0¸e´@R:A ·³@µÔ_x0001_Ü_x0015__x000E_³@#ãÜÏÙÒ³@%¥MÎ,_³@gvçF³@ð¬{e²@à?¶np³@`þø%_x0001__x0002__x000D_ô²@G5^æ´³@Òñg_x0018_JC³@ÕÕí´È²@&lt;àjï_x000C_´@_x001A_´/&gt;y³@²F±8_x000F_³@Y¯Ò¿*²@·w¬p&gt;³@_x000F_m	¶Ò±@;&gt;Èr7*³@øz:½_x000C_[³@a«&gt;äí²@LKV´@3t}ïä_x0004_³@QA_x000B_@_x0007_í²@=·_x0013_Òrö³@+_x000D__x0002_¾²@o	;_x001F_¶³@bãëÎB³@^#½ÀZé±@zÞ·D¨ð²@¼fg_x0004_f_x000F_³@m8XMC»²@¢_x0005_º_x0005_?³@_x0018_y¨µ³@5_x0017_Îg³@_x0019_¢_x0003__x001B_QÅ³@õ¹ÄÔ_x0019__x0004_³@[:.ä³@ÜÉ»~g³@VËü-ÿ=³@</t>
  </si>
  <si>
    <t>a10f75ba1e4d4384750d09757f8523e4_x0001__x0003_ß3Wê°J´@z0¼³É²@¼Þ·(ç_x001B_³@_x0017_ÕI_x001E_ÿ³@´f²ÏF´@@×o©&amp;_x001A_´@AYb·V¶³@Ø`â ³@çt¦s_x001F_7´@~f=$__x001C_²@_x0010_¶È_x0002_¶þ²@\K_x0007_¸³@Ö;IÓ¼¡³@'Tp'ð±@,¡j¼{S´@ÖUý"ç÷³@.ìæ%?²@Vp_x000D___x0002_&amp;³@_x001D_ü_x0011_|Åh³@FMÃÃôp³@{_x001E_Æ	_x0007_B´@§ñ_x0003_ðz³@ug|57³@ÓØÒ&gt;ø_x000C_´@A(Ë_x0007_´@¤·ÙÊ´@åmF´r²@#É5ô_x001E_Ú²@²&amp;`]_x0005_A³@~\X_x0015_´@TjJ§®2³@g_x0006_`Ö_x0001__x0002_[3´@ ¿5.i_x0001_´@8g[ý_x0007__x000C_´@Ðýî¢_x0010_³@­ãØ{ÔB³@A_x001E__x000B__x0001_v³@_x0003_a]k3´@HIuhî²@¥@Fû$_x001D_³@7L=_x001A_ñ²@sdÁi¡²@ðÚÝñè³@mÔäëÂÓ²@_x0017_ÓAX_x000F_Õ³@$ÚÞù×²@pÌg_x0002_4_x000E_³@°å8*ë³@ö_x0005_A?D_x0005_³@x«N®¿³@_x0014_áÕv¨³@nÏôQÄ³@Ð÷_x0012_NX_x0007_³@±cÒû§²@Ò_x000D_ê=Cw²@¯Ê_x000F_¯´@ß~®*ðU´@69 »W÷³@!d_x0001_Ì³@Ô¬¡±M·³@©Ä´ä-²@_x001A_&gt;·Çþ²@zU_x0003_&gt;4³@_x0004__x0005_»©opö³@_x0006_rË%³@B_x0011_wÜ³@¶9Sî³®³@_x001A__x0004_{*Ó²@_x001D_Þ¶ÔÀ²@!c._x0019_à³@_x0001_ß_x0011_Ií²@_x0007_k&amp;SÚ´@£3¼+q_x0005_³@E®Å"â&amp;´@$²l+;´@¸&lt; (A1´@@wnÅz²@qÈ_x0007_½Þ³@æhV;uú²@_x0013_æ(v³@7³ºÛ2 ²@gÒmµYN²@xýÿ_x0006_5³@_x0004_U~Øi³@Wµ¶·D²@°çGOÜ³@eã_x0002_äÄ²@¹:W¸qE³@·_x0011__x0019_{'³@Lª®_x0001_þ³@tP_x001D_©Ó²@¢N_x0003_óW³@zåñ&gt;¿³@µl&gt;Ýy³@æç1R_x0002__x0008_Td³@ÎÙ¿éàN³@æ`JËÝ½³@ýaùÃ²@®màöµð²@DáTíið²@Ö_x001A__x0007_cï)³@2%ËÈQ³@"eLÒõ²@7z£l_x0005_È³@H\MºO²@H ôô ³@=6_x0012_[½p³@_x0001_üô§å³@0ÃÆxä{³@Mç_x0010_|[³@õI(¹ÁÚ²@È._x0018_'¶³@_ù5¨À²@ö@_x0003__x0003_Z´@ÐëãNOv±@bàò_x0018_³@ò^_x0002_´@xg3ÑI´@®É_x0004_¹µ@_x0019__x0006_8_x0001_Ý_x0016_´@©!à_x0005_ ³@U_x0006_(\²@_x001F_ZEH±ÿ³@;Êî_x0003_h0³@ÄÿWL¥³@üÀ¸|i³@_x0005_	÷;î_x000B__x0002_µ@Ask$ö²@¢"±öc¨´@lí®_x001C__x0008_³@õ_x000C_b,K³@IÐiþ³@ÏÊ4.s³@j©=J¡c²@_x000C__x001A_¢TÌ²@a_x001F_EÄ0¯²@²ø_x001C_±JR³@Ì_x001D__x0003_¤ç³@_x001F_a:çÅ³@fGëJ¤³@E,-hd²@CO{aïs³@¹Í1_x0006_f´@íXRõ²@ÅÜM_x0015__x0004_´@4_x0006_R(åq²@Yþç'µp³@_x0013_ìæÖ,1³@!piR_x0018_µ@ÔÌ!­,²@F¾!Trg²@ÍÙßFC¤³@V_x0007__x0015_p³@°e&amp;êÜ²@rÆ	Ææ ²@Êûdo¡²@4¶_x0001_q°²@ô_x0003_&gt;_x0002__x0003_p¬´@__x0004_Å¼¸³@µgä§ª=´@_x0014_Æt§´@ª¼i^LÕ³@±§x_x000E_¢ú³@)`Ç¤³@É;ßú_x0001_²@_x0018_F-Ö³@æln¤&lt;§³@]ZZ9|³@{ñçN³À²@_x000E_T«_x0011_o%³@q_x0013__x0012__x0004_g³@´¤ÉÞÂS´@âl_x001E_p_x0010_´@8åÉ'i`´@_x001D_.b­ia³@Ö&amp;Ø=}à²@p_x0013_~g´@j0%TW´@[)[ÅòH´@u÷)*³@î_x001D_uJo³@[í cÿF³@Ý¸Ð_x0014_O³@p¿?Ð÷³@nI÷Ð¼³@À_x001C_;¡\´@Ñi£ä&amp;_x001B_´@¼»ò_x0001_ý°@ö­_x0018_É´@_x0006__x0008_¯â^_x0012_i´@ì½Ø_x0008_·³@«úø°» ³@ør*'_x0015_³@_x001E_ Ñw9¾´@_x001A_xöe¾³@ß_x0010_KÕó³@D,\^º²@Þ_x0002_Q_x0014_Å²@í¶z«_x0008__x0017_³@|­©£A´@³¿Lï$¸³@_x0006_6K4³@ÔV\_x0018__x0016_ ²@?üFZÐ_³@9 _x0011_R´@Y&lt;SÚÜU³@-o1Mú³@F£Ë_x0005_&gt;³@m_x000C_àÃR_x0014_´@÷!B¡½#³@Q7-Åã²@_x0007__x001D_µàZ³@Ñ·£E+Ü³@»_x0005__x0003__x0004_4ð²@¢gGþ¸´@¦êª_x0010_ZÞ²@óV²l_x001B_µ@õ{_x0019_D_x0001_³@GúDoÄ³@Cô: ò²@PÒ-n_x0001__x0006_n³@\X8 WÙ³@|½¤_x0008_3=³@gx6UFC³@åZ¸6_³@µcú1´@_x0013_ë_x0005_7½_x0010_´@ _x000E_Bbt´@¾Y_x000D_uYï²@Â1NSQ´@_x0002_ÿÉâ\³@pôøç×³@ð_x0001_  ´@!Ö~]Qb³@_x0014_?1uYª³@,(÷»ôF´@µ§øXWÈ´@6ÜCo³@R_x0010_Ñ¶_x0002_³@Èf_x0015_=³@jö ôÍf´@]ð("³@õ_x0013_?0_x0003_p´@õÒh%Ï´@¾#Í¥¢ä²@Jõ³õ ²@t°l_x001F__x0002_¯³@_x000B_¾l¼¦´@v_x0013_`ë,´@%K_x0002_Ã5_x0004_³@2þSñU³@=_x0010_l³@_x0005__x0008_u5Uy³@_x001A_pkl_x000C__x0007_³@T°ÉÒµu³@_x000D_IÇq«I³@ÚZÖJéØ³@_x001A_2õ»_x0002_"´@¤QÉ\K8´@»³õô·_x001A_³@sÇ_x0006__ ö²@á7`o®³@Õ ½EÆW³@a¹s%_x0010_³@dC³ì³@?èþÌr³@_x000D__x0003_÷9q¿²@¨~_x0005_TF²@SVÙ_x001F_x³@V.l©8²@cÏ»_x001B_´@bnÈê_x001D_²@¡-o@à³@ìµ°,­³@hÓÂõ³@=á_x001D__x0001_±³@'O_x000D_÷*³@+BÐI_x0004_h³@£5V_x000E_T³@YÓÛaá²@s÷´h?³@:,_x0013_rµ±@ñ=ð´_x0014_f³@×y±Æ_x0001__x0006_b_x0008_´@Ô_x000D_±è5~²@[r_x0005_çg³@9¢r:Ø³@Ñ± _x000F_Ü·³@îñ	«ot²@\J#´@¸_x001F_T¾ß´@`Ö_x001F_:¶²@y2hÍ³@CÒY+_x000E_´@_x001C_ä«Æ_x0008_´@À¡_x0003_;_x0014_´@v_x0008_Û`=²±@_x001C__x000D_S6Þ)³@Sc_x0004_³@,$­ÑÝ±@¡ònÓì³@Ô¯_x0019_N_x000F_³@íÑ÷CÆ_x0007_³@ßàÇEÐG²@c_x0002_·bïy³@J_x0004_Oô=_x0011_³@e_x0013_{è%g´@&lt;_x0017_Ôy³@ù_x0011_ãØ³@÷ç_x000C_#³@º±N¼)³@E#Þ`m´@}Ü_x000C_Aè³@_x0002_¬~æ	_x001F_³@_x001F_çdwV[´@_x0002__x0003_Ô¿_x0001_lõB³@¨fº7)³@XÑ¡w¯Ý´@çL&amp;ç²@* Gy!Í³@¹«hÑü¸³@¢±²p²@Æ_x0005_ßûú³@_x0012_&gt;çò²@afÑ¤'µ³@ºôÐºy³@WÑ¬·íh²@IÌoS«Ù²@	@íç/´@~Þ3c ³@¤On¥k³@xýÖ`á_x001E_´@J#_x001B__x0002_ñ´@Àü_x001D_/¡³@¹=X¦Â³@ÂÁJÍ;´@ótå×%õ²@_x0014_ÿ_x000B_ri³@_x0017_,±¦v³@ZþÃÿ¥ú´@gj	¡¾Ù²@®(·¼p_³@hÆ%_x001E_¸7³@¢^ÕÎ¥_x0008_´@l »&gt; ³@_x0016_çJñ³@(pco_x0003__x0006_ê_x0010_²@ñ[V*ÅU³@üá0_x000E__x0017_î³@±¨ÜÌÖ³@_x000F_¹9,X³@;_x0002__x001F_¤¯Þ³@_x000B_BR,_x0001_¯³@wy´h²@èËS¬:ú²@_x0016_Çï_x0004_Às´@¡î%_x000C_¼³@ÖD·X;´@ ÕÿDû³@1zìiÄì²@[&lt;ÛÆxV³@,oc_x0015__x0013__x000E_´@K_x0010_}ö_x001D_³@²±lûv´@_x001A__x0005_û}c«³@Áô­¼³@à_x0014_þÆ"ú²@õ%_²@pÖË³@]:¢ÝKÁ³@Ò¶¢óÇF´@/&amp;_x001E__x0005_´"³@¬z_x0005__x0011_²@M%°ý]³@¸4s¤&amp;³@XLË°{³@Æ&gt;{_x001B_¤²@gÖäFÇ	³@_x0003__x0005_hU_x0013__x0002_&gt;´@°_x000F_]ùðd³@°LÁ £(´@_x001F__x0019_ø_²³³@±_x000D_é}§½²@öRÍÜ´@ÿÈ_x0001_±°³@r_x001D_J	w³@_x0013_«öhùc³@Ô}ñMlÜ³@¥_x000C_È_x0005_Þf´@¹íÆUíU³@êò2 µ@¸_x0012_Á_x0010_w´@õ]obø³@Ç_x0018_}_x0004_²³@_x0013__x0014_û:-³@½*¹Åà³@ÎhùYË_x000C_³@Èß'X³@ÂýÉ	T´@3S©QcÈ³@@¥w¾ð7³@Dók F&lt;³@¢¤_x0015_£aQ³@ª_x0005_³·³@ö$yXh³@ÖÑ=Õ_x0016_4´@&lt; _x0017_ºN6´@Ç_x001D_É²@O¯_x0014_ß³@±×dG_x0002__x0003_´.³@©Õ8_x0005_ú:³@:å²@ÀQ_x000B__x0003_2[³@Õ_x0017__x0019_Ik´@E°Û±É6²@¡X*M0´@Ü_x0002__x001A_MMÞ³@7w±¡ý²@ÆN¬¡ZÖ´@×ìåÃ(j³@h_x001E_¼_x001B_ô²@rE¸_x0004_:°²@f¾6èÆ³@©_x0016_(¥ñ³@¨HuqÆ´@°ÞØQ[Ï³@;Ku²@»Üá`¬1´@â­_Ü(µ@ô5%_x000B_³@Ò_x001A_©ïlÒ²@ ¢ö^¹³@Nö_x0019__x0001_­Í³@í êZ$b³@º7oIAë²@àH\æºá³@eÏSò]¡´@*Z"¾ò³@	8ÏcxÌ²@%]ñ.õ³@­õjO¦Ú³@_x0001__x0002_F_x001A_Ä_x001E_àE´@RÇ÷_x0010_#²@_x0008_p_x0014__x0006_(û³@_;bÏ_x001B_³@wo¿_x001D_6Õ³@Â¢Gb¸³@/q&gt;¸Yñ³@¨ï§2|W´@jè ¯Û»³@L£æËxoµ@,*éHñ?´@_x001F__x0012_¥þ_x0008_Ô³@Gy_x001B_Ã\³@È4l@@o´@mM64[²@$_x0007_K_x0019_¬¼´@_x0017__x0015_¡³@æùåÎ¸²@. xÛ[²@óEê6Í¢³@"_x001A_`z§³@i_x000C_zd_x000F_c´@·sç:»ç²@þªÚg&amp;²@ÍD;ð0´@â0¯©ì³@üA¦z5´@Z£þ_x000C_¤C³@kFÐR#%³@{_x000D_#*_x0003_õ²@_x0005_6[3gN²@þ\H&amp;_x0004__x000B_\ÿ²@96D%ú²@_x0011_çÿÿZ³@ì÷]7\³@O¿ÞnØ:³@Aø¢&amp;h_x0007_²@¥ÇO 	³@ð8ü{Ý_x000C_²@HjÙ¼V³@$$_x0015_ú³@z«ßJïè±@æ Í&amp;³@É.2Y_x000D_³@L±¶jÈ_x0011_µ@¶ÅL_x0005_ð-³@¬éÌ_x0001_.³@aÈÈª³@ó¿:+´@ªó_x0011_=&amp;´@¶Í$G´@áËñû&lt;_x0001_³@#Ódû²@=²DZ4g´@Ruc,Ý_x0003_³@_x001A_×ïF×Û²@#Ð«ØÞ³@[_x0013_å:²²@$Òßò²@_x0002_{=¢#³@g_x0006__x000D__x0008_g%´@Wìr_x0014_Ï¯²@_x0011__x001E_ìMó³@_x0005__x0006_r;H=_x0013_¶³@JQP_x001C_¶^³@DÓOC¹´@VQ7ÃðM³@6ø¦[wU´@«ßè¶³@ºeÌË[³@£_x0006__x0014_û¦­³@ìþ¯¾³@«¯OÌ_x001F_³@_x0010_£Y}Û³@{3Ý3T_x0006_³@äÖ_x0008_(HÁ³@_x0004_)¹½_x0002_Ý²@±Ó0}Ge³@!_x0012_3!»§³@Æ_x001B_£ÕuË³@²_x001A_?w*³@9_x0003_s_x0013_³@°^^zÿ³@ _x0013_È;_x001C_*´@s¨£Ý»Þ³@(#(I_x0008_Ù²@_x0003_Áun_x001A_²@h4­\þ´@6cõ_x0017_g&amp;³@ð$MØâ²@á£¥·u&lt;²@:à$¯«´@}í_x0001_¥)ø²@kãØi³@Jxþ_x0001__x0002_;³³@= KÄ³@ØB\2§s²@ÆØê¥g6´@_x0019_Cp53´@ÕÂÂS³@&gt;n_x0017_É8³@/P_x0001_7@³@_x001E_ÆÜÊSg³@¹&lt;_x0008__x0007_B³@M§d_".³@_x0011_BZn_x0005_Î³@.QP?_x001A_\³@¾e&amp;_x0002_³v³@Ýu_x000D_z9;´@Öúô_x0014_L`³@_x0015_dä_x000F_ô¼³@ÛÂ%X²@áøÏè³@_x0003_­E÷R´@¯®»ÌE³@svÆA´@ö½"ÄSz³@K¢d÷4£³@;`é,wÊ³@ëÌR_x0019_	´@Y!À0N´@Ø_x0019_)Ë\Û³@èõÒÁÊ²@\B_x0008_é#T²@ _x000F_4ií~³@óà_x0011_ä³@_x0002__x0003_,^É­!_x0003_´@æb­_x0001_G³@yÂ¤LÊ³@Â_x0016_|:m²@O?ÄPm_x0011_´@¼Áß_x000C_OÛ³@8Ð­¸îC³@-b G§²@\_x0010_ì)_x001C_`³@&amp;EfÈÏÂ²@å«£ûú³@ÏÇAðâR³@~1J*Û_x0014_³@¥ºb_³²@Ö/Ò1Ï³@dCzÌQ_x000B_µ@_x0007_!t+²@_x0017_M_x0017_¥æ´³@à¦°_x0016_´@_x0002_xqT_x0001_;³@_x000F_óm­_x0006_²@QÕ¯&gt;Lô²@IÌ7³@¹ç»»¡´@Û/­`xÑ²@_x0005_ÄÃº²@_x0016_Ð_x0017__x0005_Ü²@2z¡`Õ²@ïaTÛR_x000F_³@/_x0001_u_x0019_äO³@½Æ8±´@8+_x0004_)_x0001__x0005_#¤³@3û=_x0011_ëM´@68î_x0016_Óç³@G­ÏÁk´@ s-O³@Æ´Æ4×¥³@_x0002_ÇAÊ¿³@q6Ð53q´@rMZiga³@("©ÝÖ²@ÞcË_x001C_`³@°é{±×³@&amp;_x0011_ nw³@ÔN±±²@ )»Ûdi³@ÝÆµY_x0012_´@_x001B__x0001_{_x001C_Á_x001B_´@_x0019_Òjn_x000F_´@µn_x0004__x0004_v_x000C_´@L_x0018_K×!¤³@Þ¡ ñ_x0007_´@!YoKÝº³@m_x001F__x001E_ª^´@)ÅW_x0003_6³@O%Ýî³@²=lÀ/_x0019_³@q\Á^_x0004_ª´@`¥_x0011_¬ÌR³@1óeÖ÷³@_x0015_o{vKÔ²@_x000E_x¥m_x0002_³²@¡Ãtm´@_x0001__x0002_`9Ë½ûù³@¼:_x0010_+D_x0014_³@FªÙ¹Æ²@e_x001A_c£%³@_x001C_ï_x0004_#@³@cÉ_x0013_rax³@ñsÁÑM=´@6_x000E_²_ó_x001B_´@3:_x0007_êÔ_x0019_´@ÁÚè^_x0019_Î²@i¿Þ_x001F_{³@_x001C_X¹R1Ð³@}èØ5³@ä{J=¢î³@qÂ_x000C_|[´@vØ7â³@_x0016_ìQÍþ³@^¯Á.&lt;³@è$ æ|?³@`¤%y=÷²@v¹{þ²@¯_x0003_ñ=q±@Ýh_x0014_½_x001C_´@_x0011_ÿJTD6³@U`a4k}³@#*¼±´@_x0017__x0015_³õ±²@ïÝ¢D¾³@_x000B_¡gÖ³@ÕÅô_x000D_¿²´@õÀ_x0012_S³@_x0002_¦¥_x0001__x0003_Ä$³@³_x0014_XL4³@jÏz²@ÙcaÔ³@¢^Fâû²@GYMiÅ_x0002_´@mZá»³@Yç©Ï_x0012_´@+ÿNà¿³@_x0018__x0006_´_x0001_´@_x0001_V_x0013_3£¿³@ú_x0006__x0002_ºW³@c_x0003_»ä÷4³@»ØÖ½[³@gó_x0015_wÕ/´@¦uÿ1]±@LâkU­´@_x0001_ }wb³@É±¯áÁ³@Tp^]³@WÑ÷à~³@zi KrÊ²@rmdÖ³@È_x0005_³@¿hôPè²@ºö]ÕØ³@Þr)ûTp³@ÿO¨¨õ®´@	EÑCÏ%´@_x000D_UÀØ÷³@ð~_x0015__x0006_ô³@_x0014_ä_x001D__x001E__x0010_³@_x0002__x0003_±_x0019_aho_x001D_³@¿=n#áT³@_x0012_/`.l²@T_x0002_vë³@i©jsK³@»åzCë³@_x0008__x0013__x0011_Rö_x0018_³@s¯Ç³@_x001F_|Fª5³@_x0001_Vn¿³_x0007_³@Ä_x0011_±å³@½ík§¨L²@Æ$ô`_x0002_³@C5Ú_x0006_×{²@s`êM³@´e×_x0019_Vi²@x&gt;ç%«³@Úø_x001B_äH³@X_x0005_!³Á²@þñEgw³@òÜJ_x000B_0-³@Piú*³@«âNáÉ³@Ío?Vi³@Ô5¶¾\³@ÔÆd2³@Eyº$µ@Kü8õ³@_x000F_ c÷0b²@ÇwâJÒ²@_x000C_ælW6´@b¶"5_x0001__x0002_&gt;´@-:2+Ô³@ü_x0008_°!Wm³@7S*1_x001B_Ã³@½_x001D_²h³@_x0016_¿ª_x0012_Z³@f ÊëcW³@\àTÖ³@°w_x000E_¿³@,~§_x0008__x0013_´@Z_x0008_ð§´@!&amp;_x0012_üÿ²@Cuúü°²@wQ£²ÇÍ³@_x000D_êa_x0013_?_x000C_³@úÌØ)Ô@³@¸½_x0013_é_x001E__x000D_´@òüÃGt³@&gt;_x0003_6O(@´@º_x0011_³c~V²@lÓ§2Ù_x000F_³@þ"¥_x000C__x001F_S´@cÄjÇõ²@_x0019__x0015_|Eó²@©©õxk³@_x0013_­XÓ3´@`5_x0019_Øí×³@¸e±Ê{²@ê;_x0018_K÷B´@_x001E_ä8_x000B_:Y³@P_x000E_Þwït³@jòs¶³@_x0002__x0005_Ä_x0003_arÜs´@_x0004_îäÑS´@¦;(màTµ@ _x0002__x001F_õI_x0010_´@%ÚÄg_x000B_Ò²@	¿£Ðª³@Ã³Ôø¶¾²@_x000D_´ç_x000E_h´@&gt;©@ø³@+ü&amp;Ãg³@r_x0012_O/´@M¦"DEò³@&lt;«÷±ò_x0008_´@Ñ+TQÔ´@W_x0008_þ5Be´@íu£_x000D_¯²@»,_x0016_gTá²@=¡§\X±³@¬í¡,g³@Y_x0003_²_èÕ³@_x001D_xî*Mè³@]Z9j ´@Ô¾Ív»³@_x0019_FI6³@ó_x000B_!kL´@Pë¹ _x0001_2³@_x0011_ÈTÑ)Ü²@`ûî$s³@	vRps³@C_x0011_ã´@©¯|Îw_x0008_³@B|Á_x0002__x0004_í0´@_x0014_Êa®_x000B_´@"×mÇÈ²@Ú"á_x0015__x0001_´@_x0008_·cüq³@Jm¢_x000F_³@_x000F_oú\8²@®Ô&lt;_x0019_\³@²JÔ_x0011_=³@º{ÝO¦À³@_x0011_'¯!sÅ´@F¼ÉªY_x0016_´@Õñ7y_x0008_õ³@_x001C__x0007__x001F_àÂ³@ô­$lÓ³@e&lt;ën_x000E_³@êú¾zoÐ²@Ô(}N4â²@iØYÉi³@é-NüõY³@_x0002_m-i²@¼²jÚQ3´@åCÓÔ³²@|°J_x001E_ú²@ÈO´#m×³@_x0018_N:Ôd¦³@h%_x0001_,Ý³@Û@vÛ´@_x0003_¬7´@(_x0015_YPì²@Ñ¬¿ü|_x000B_³@ª_x001B_ÿj²@_x0003__x0004_Ürq-»´@;_x001D_áyÛÿ³@_x001B_(Ë_x0002_E¦´@_x0013_È,³@|ä´=³@VjZÎLn³@_x000F_¾cï_x000F_²@KÝîo³@JÅ&amp;ð_x001C_©³@¡l_x0008_IEh´@ç_x0001__x0019_WÍe²@#áå±ä_x0011_´@Mî*ìV³@_x001B__x0005_¬.ÜW´@¸êóë³@æHþNÄ²@§6ÈÈÌ²@FÅÂ¥_x0013_³@°Áóýbè³@çJ¦´@(¹à¼#³@_x001F_U¦·`´@_x0017_µJ{d´@-ÇÓ}-¸²@_x000B_ñ¬X+s³@'&gt;Ni)s³@Að`¡ÐÖ³@Î_x0013_~~Á³@¥|¡_x000E_ë²@8)6º!¥³@_x000F_o_x001D__î_x0010_³@ëèµ_x0002__x0008__x000B_a³@ÃÓî}Ú&gt;³@]_x0018__x0014_`³@v± ÍÅ_x0018_³@3¬ªC_x0003_ù³@¥T&gt;ã:ø²@9ðF:Óm´@«\­Jþ5³@_x001B_Í*_x0001_¢_x000D_³@_x0006__x0001_38¬´@m¬!;èÑ³@o_x0018_u«&amp;Ã³@DöiN-³@&amp;&lt;_x0005_[v³@¸Ìê¯j³@Ø_x0008__x0018_:*Â²@(â_x001B__x0007_³@°¯ñôã´@­#¿MSB³@øR°²³@K_x0005_t_x0001_x´@Ë	_x001E_ÊZk²@PW¿²_x0004_³@×ÖZÔ1Î²@&amp;X)ë³@ü×ün§³@_x000F_bºÚ³@y_x0006_t6ýb´@_x0001_Ø|¨²@ãßõL[Ø²@ÍYaG_x0016_´@Øï×_x0002_{x³@_x0002__x0003_»_x000F__x0017_ÿ±@éi¡_x0005_Q³@N²B³@`NÞ¦³@üÇ«_x0003_u_x000C_³@'_x0006_CÀh³@»5pÙó·³@®ó5_x0016__x000B_î³@PÅ£ Ð³@_x0001_BÇ$Ô²@K]Õ²@°!ï«½³@°Sî_x0006_£³@ÀênXô³@GCÓÃq9³@g!±\ª³@Ý×JUë³@Äö_x000B_ú_x000E_³@X_x0011_qS0³@HÙnÄë³@a_x000D_;ðÁ³@ò_x0005_=á&amp;³@¤8À_x000D_s³@öÅû{lý³@_x0012__x0015_ò&lt;1_x0015_³@îö;H&lt;³@b &lt;t³@ýµEmì²@RTó±¤Ó³@XM?)´@IÉ|£³@[¼P¬_x0001__x0004_É´@O2:ï²@72ý¯&amp;á³@ñðN9Èd³@e_x0010_l_x000F_&amp;Á²@yJÓ_x0016_j³@#zÒJ´@3_x0007_6D¼S³@º_x0016_Ðý"´@wr_x0004_µ_x0003_P²@_x000D_ðfH´@ãçÉ_x001B__x0003_³@_x0018_¾Ñ¬²@ºûFÞÞ#´@4û;_x000B_£$´@àS\mX³@Âj/B1Ø´@1Å(ù³@V0qmÃ´@WÎd³²@Ë¸°wy²@è_x0012_²_x0017__x001E__x001F_³@¢_x0012_î\§´@¤rI_x000E__x0011_ô²@4¬á×·²@òêè¹³@ìUWÉ³@ªh_x0001_Rõ³@:_x0018_Á[ni³@pYSÌC³@_x0008_VW_x0002_¾²@;_x0019_¯ôs²@_x0004__x0005_îÕ_x001E_zf²@Ú×_x001D_âà_x000C_´@æB0·_x001F_È²@2U%\Ñ³@:Ü¯³È²@ªpÑöð.³@mó_x0006_&lt;²@NWyÊ«Õ³@¬Õ_x0016_kOÌ²@_x0003_r_x001F_ë^ï²@²$µ_x001F_´@_x001B_ÉÕyÅ_x0002_´@r_x0017_U6Ì_x000C_´@Ü_x0013__Ì_x0007_×²@28ØÍv_x0004_³@_x0017_n_x0007_f/û³@DN2&lt;²@ÂÚêår³@yUU³Ò³@CÃö0Dt³@½ðtâSò²@Ô±¦¾&gt;N³@0ß½è¾_x0004_³@}_7ð¾³@Ì[aÖä³@$!ºBÖ²@_x0018_5 1ê²@ü Ñì²@§[að_x0008__x0001_´@_x0013_VÒ*_x0004_;´@3}ïKC³@_x0012_ú_x0007_Ð_x0002__x0004_iõ²@,\H¥ª_x001C_³@_x0002_	Åa³@¸_x001D_f_x0016_´@ó©¢Jàf³@@;Ó_x0003_ ²@h_x0008__x000C_F»³@©ÇcS'V´@[+oâh´@gÚÞ®Ûí³@{Ü-þ@³@½£¿I¬¾³@_x0011_E½©²@î[[j_x0005_´@&gt;½®|±@#ìï]³@áÅù5î_x0010_´@_x0006_ÉãÞ·³@ì_x001C__x0006_¶g2´@ÿ1°3ït²@O»JU³@Ìò&lt;:`{³@Þ×_x001D_gú³@ò16ra³@×Û_x0001_U½»²@bÃSýÉ²@¦E_x000E_÷|°´@._x0017_Zv³@0_x0012_2_x0007_+²@Ú[C±â³@Ä%4_x000E_´@Õ\\t_x0003_ÿ²@_x0003__x0006_îÊ÷Ó²@¼_x0004_U"è²@sjÍ³û²@æp»_x000B_³@5õ*R³@3gèÎ=³@Â½:Zwt³@J£5Ì5´@UIí_x0001_ÿ´@!_x0013__x0001_Xâ÷²@æÑµº¿³@lµÔf(×²@__x000E_ÒGÄ³@[²§]Èæ´@´»TE´@úÕ_x0005_,_x0011_¸³@_x0010_2u_x0017__x000D_iµ@×Û¼±Ô×³@_x001C__x0002_º._x0019_Ù³@¬ì-_x0002__x000D_³@:&amp;Ù½za³@2|°Uü²@hVà¥³@_x001B_5_x0017_È±³@ÊÇ_x0006_os´@_x0018_K_x0018_¡Òo³@P©hK²z³@ð~,mËÐ³@c*¹_h³@¾_x0003_þ¹	´@n¿nÌfÝ³@§$_x0001__x0001__x0002_ &amp;³@_x001B__x001B_N¤w@´@.T_x0003_Äá!´@°_x0018__x001C_àét´@â¶[ÎG³@_x0017_	ï7*ê³@_x001E_ÁT_x000C_³@_x001F_\È/!_x001B_³@_x001A_EÙ&gt;´@Ø*¼°_x001D_´@ú[ªl¹´@_x0011_]ao³@o:ÍÐ$³@_x001D_k®D³@.6K_aJ³@xxìúÈK´@µNgYÆ_x0019_´@ TÎx¼Ö³@Áâ×5ò×³@/àõ¸L³@ù\B«²@ãCò²³@tíÁ¼³@¶4pã§¨²@PN_x001E_Ù_x001E_C³@$må¬.³@_x000C_=_x000F_­­Ô²@VF_x001A_º_x000D__x0015_³@W}_x0016_Y®³@ö\_x0002_ØÍb³@Áì«nn_x001D_³@9ý%y­T³@_x0002__x0007_y@_x0013_ÍaA³@®_x0006_;_x0004_¬³@þ§Äêa°³@ÿ_s×Ù¶³@DaU(_x0006_³@Àµøxõ_x0013_³@9@}e³@íáZ¶¯%³@_x0010_ Îl/h³@_x0001_ã¶°Éé²@VÍ¸l³@8çwòdK³@ÌXã»´@ñ´9£_x001D_C³@h:8Å Ð´@}_x0008_Z¯Qû²@_x000B_:h¿{Å³@ÿæÉ³@äo_x0012_Éqû³@B_x0010_ó´_x001B_³@_x0003_ 'Yå²@¾h¹ÒU³@_x0010_Rôe"³@r×hzº³@.­_x0005__x0003_³@U.É_x000E_¾²@Â¹ô_x000F_[³@¬w_x0004_Dé³@ð:tQ°x³@_x001C_)Á6´@PT_x0013_qAü³@zûÑ	_x0002__x0004__x0003_Á³@C_x0002_Üq¤´@_x0019_£»_x0001_JØ´@b7×Ñ}Þ²@_x0008__x0017__x001D_á³@°{I_x0008_~´@_x0003_÷áèþ²³@Cp_x0007_ÏM_x001A_´@{@QõB³@µûBGÎ²@UÌ³@P.oPÛ³@_x001C_0_x0010_¶.I³@pÃáH³@tßM²#´@1sÓTYé²@Úý_x0014_Yµ´@ÈÏN_x0007_Þ³@ÙÞK·þr³@Þ_x001A__x0007_$÷²@¤â¢_x000B_Ñ³@#³_x0002_v_x0002_±³@Û*QÄ¥½²@õ_x000E_¤°]³@~_x0014_¹ô_x000E_´@Y$¾V³@bºb²¾8´@ú _x0012_Ä_'³@PÑËø¢³@{Ó¾ß_x001C_ì³@_x000D_i.Ð_x0018_¼³@_x0012_CßÅø±@_x0005__x0006_I_x001C_µÈù³@Y«_x001D__x0011_ï³@Î\~ýg?³@¨_x0008_;o­³@#è£_x0004_¬9´@¨?¼N»ä²@ËzW_x0002__x001D_Û²@ï@ìE³@iÓÃ£³@Ôäèë³@Fjûd2_x0004_´@£;ox^q³@a|_õ»³@qj_x0013_ ý_x0002_³@_x0004_4Ø_x0016_Ü³@çCÆ+¼Å´@__x0016_°_x0017__x0012_´@¼_x0019_æ â³@îPb¥_x0013_:³@á_x001F_­_x000C_yH´@mHcügn³@±ç;_x0001_³@9øÅK´@1_x0004_1Z_x000E__x0016_³@_x0001_zn	´3²@{Ôã.9f³@PØÔCCä²@_x0004_¢JÂµ@Yf4Öh´@&amp;_x0012_b®ê³@ÆL_x0003_òIc´@É'J_x0001__x0007_u­³@÷úÄË¦V³@_­fX·Ï´@å¡Ã_x000D_f³@^)¡2©³@_x0014_C*3³@è¥"_Îê³@_x0010_ú_x0014_~\³@ß_x0012__x000B_´±ò²@Z_x0017_J¢V³@KagJE³@rD~_x0002_£d²@[Ï_x001D_QÿZ³@ÙÂ³_x000C_¬³@pûøkD´@¯_x001A_ÑÊKw³@Ê)³@WêBÕ\´@©ùçB_x0017_³@âì(³@_x0006_''@ö²@_x000D_é¬_x0012_Ê¥´@_x0004_t_x001B_(¾²@µu~`xC´@£¿`_x000C_@N³@I_x0008_ö'Û_x0010_´@_x0003_)_x0016_òuÕ²@__x0005_Í¦±¼³@*3©RËì²@ÔwµÁZ_x0011_µ@ÅõCq¥³@íâò_x0005_2¼³@_x0003__x0005__x0001_I§8U³@¿TQ_x0001_è³@Åv$Æ95´@VÕ°´@Ë}4\T{´@3_x0010_íÐ³@z_x0002_[_x0018_Ä³@È6±`ù²@#Í´Ê_x001F_²@Å_x000D_ ×jG³@çÉZ_x0012_ì´@_x0016_}¶è.D´@×wñ§¨´@JßM4Fe³@¿yl,³@÷é´hÁ¹´@¬HòåQÉ²@ù#_x0007_ÊW³@N v¶_x0017_§³@_x0010_Hª5Ú8³@U»yDTØ³@@çí³@°ÐIs_x0013_[³@c"Cu"C³@ïÐ_x001A__x0007_S¢´@=ý&lt;¾°q´@ã}é_x0016_÷1³@^v_x0004_æè_x001C_³@ù s_x0017_¶_x000C_´@tOF@¥³@q9ªæDÓ³@kN_x0013_µ_x0002__x0003__x001E_ö²@_x000B_8_x0019_}´@_x001A_â_x0002_µ³@áü³é_x0003_³@ø_x000C_^·;³@Oæ T¾4´@Û4*&lt;|ì²@\Ý_x0012_LÉ²@èÒ3/È´@l§Fº&amp;¾³@¯â3à]2³@´K_x0001__x001D_¼²@³ûðCR%³@Áu¢]´@_x001F_l#}¡s³@B}H'i³@ØµôÝi³@_x000E_µ_x0001_qN?²@P§u_x000E_Á³@ã¿÷;³@¥Ïr&amp;ö³@õjÒ*_x001A_&amp;´@Ï^|0:³@_x000C_ÇÄh²@Ø/$_x0015__x001D_Ó³@Ìýù_x001D__x0006_;³@¬à¦_x0008_µ@ëmQ·¿ì³@9ruÀ_x0004_m´@ì_x0003_%åª³@+ã_x0019_ÍÞ_x0016_³@_x0002_Âã_x0007_Ç³@_x0001__x0004_î¬Fü²@'S:6¨&lt;³@J_x0001_uè¶æ²@_@lcÝ³@ÒÖ·®l³@,5k_x000B_y_x0002_´@6%a·²@ÂÉ_x000C_¥_x000F_³@ÏSBõs´@elè_x001A_¼³@_x0013_ÀzÄ³@TM~_x0014_³@÷èGÃï®³@cï¿¿9³@j_x001C_3V|·³@î¥â½Öü²@äÓ6M²_x000D_³@r_x0004__x0002_«³@dEîß±é²@ÞZ!&amp;´@É®kÅ_x0004_j´@_x0006_}ë9F³@]T´H¹³@ÐýÑrnµ@h¦¿¬±³@$&lt;_x001D_q÷t³@rwá_x0003_c³@DPf_x000E_Ñ³@ÀÞ_x0008_³@Ùü·_x001C_´@ÐiFCw³@£KÔ¨_x0007__x000B_&amp;ã³@è_x001A__x000E_ëpå²@fµ#&amp;Á´³@iÝ_x0008_þ,¬²@*½®ÙRc³@_x0014__x0005_Û¶ÿ­³@èECµºð³@à§À^³@b}Òªüú²@&gt;°_x000E_~`_x0004_³@_x000F_#É´´@Ì±Ó0³@@'áp²@_x0002_Á¨&gt;_x001B_A´@¥s_x0003_,_x000B_§²@_x0012_×ò_x0001_²@uDLÀí²@._x0006_&amp;Å²@¥ºò;_x0006_´@û¤ì´G´@Ç_x0002_A¢ê_x001E_³@=ëq7Û9³@0_x000D_Ó¨{ù³@kÁè£³@])	£¤´@dÿÖdu´²@rê×¥d´@_x0002_a´°³@ðYö¡ôz³@Â_x0015_áÆ·/³@¹Õ%'_x001B_®³@pB_x0014_þ²@_x0001__x0005_Ë»	_x0001_h}²@S&gt;Û_x0006__x0007_³@'É#aÄ_x0019_´@ö;ª¦_x0003_´@,£ÛBý²@}&gt;gÛ_x0016_²@|û_x0008_#_´@Â®f_x001E_w´@~¥à°)²@&gt;j¸Ý¤«³@ÏÙX²@J_x0002_@±³@ô¨Ðë_x0004_³@T0&gt;|_x0014_³@h¡OK¾²@àa_x0007_©à²³@ü©ÏO³@Ç¿_x000E_òbá²@çÒÀN_x000E_³@þµ½_x0001_Á³@U_x0015__x0002_ic³@ ok¸4³@¶È	q¦´@ÚL·b"a´@T'K]§³@òD[ú_x0017_´@_x0019__x0004_(øßÖ³@_x0002_æ´_x0011_×³@]¿Wå_x0019_D³@Ïüsv´³@_x0019_Q_x0015_{~²@RæÆ_x0001__x0002_¡a²@4ðÑjö6³@@·tÂ´@_x0002_î_x0019_sï²@_x0011_ã&amp;0_x001F_ù³@Øñå_x0001__x0010_¨²@_x0015__x001A_ùfó³@9¯2¾»²@X|ÝvP%³@òÎ&amp;!W³@ævÞ ³@"ò¢Ó²@Î47õ²@M­RÂY~³@Ö¡_x000F_ª^$´@(sàÛn»³@/lt_x0019_w&gt;³@i#^_x0004__x0015_]³@»_x0012_)ÿ_x001D_Z´@2©°î²@°R^Lè³@\_x0006_ÖÌf³@¤&amp;5þ²@_x0012_S.[º²@X_x0016_©0×¯³@kv¹G|³@Ã_x0002_­UÖ²@Ì(½ØIo²@öuçÇ³@&amp;ÓÇpBÛ´@vrUê³@Àú ïnø³@_x0002__x0003__x000C_}³Têµ³@xÓ;_x0006_³@áûmû³@ç46Xt²@ÿ&lt;_x001F_·ô×²@t¢oN_´@_x0010_­B_x0012_7q³@û,M"8´@ÜÍ_x001D__x0017_ÙY³@$ÇAõÚ³@:èG#«ä³@Ø_x0015_º_x000E_³@û®¶V´@ miaÙ²@*]jÚ?´@_x0008__x000D_ØU_x001F_³@_x001D_:ö_x0018_å{³@_x001D_ÿð_x0003_f³@	ñøÂ à²@¶_x0005_¼\b$³@`Q¸-%_x001F_´@¹ïùûç¬³@Ê&gt;ÿö²@W&gt;_x0001_:f³@Óû;K´@­A­r³@8¿¦_x000D__x0016_U³@íÓ_x0015_eý³@î&lt; 8h[³@W_x0018__x0016_ØËñ³@ÇA_x001D_Á²@_x000D_éb_x0001__x0004__x0013_´@_x001D_Ú©:ö³@_x0016_VÉA¯²@Äî×Ç_x0015_J´@½_x0011_Op5N³@±èñt.v³@_x0016_e_x0005_UÜ³@ìÐnBù²@îªøÄ_x0006_N³@yGáU·_x0012_³@:S}_x0004_Ð²@z_x000F_ë_x0014__x000D_²@âÀÚ,³@6_x001B__x0014_³@.ÌUëo_x0014_³@:Ýt/$ô³@õ¡k_x0003_Q³@âáãu·²@÷äçÚ_x000C_§³@çJð,Ëk³@Ã_x000D_'³@¯¶Kæ³@bÝ¸ð±³@]¬/&amp;÷´@¯né_x001A_&lt;å²@2W'mo_x0015_³@ûÚ²&gt;Kð²@`h@º9_x0015_³@j_x000E_k³@úÒLº:³@û5WÜT4³@C_x0018__x0002_T4_x0015_´@_x0001__x0003_lÒs_x0001__x0014_³@6Ý_x001A_ð_x001D_´@è_x0018__x000B_¹Sæ²@´Z×Çx_x001E_³@¼&gt;çø³@ÔsíýQ_x0008_µ@AÈ_x0017_åAc³@_x0008_àl­í²@¢Â_x001A_l&amp;Ù³@bü-²@7ïÃ|³@ÌV¥_x0003_·F³@Í_x001D_IÁV1³@áÏv_x000C_­³³@_x000F_Ã2±Æ²@nl_x001D_ñ0´@}å¼ªe³@ ng«ÉN³@÷´£ËA²@=ìÊ½Ù²@Yi_x0002_Ë³@è©_x001C_Å³@&lt;è¦kñ³@P_x000C_^G´@íj£[R6³@pã©½Ô_x0018_³@¯7%¬³@Æ_x000D_xT_x001A_×³@Ë{`_x0017_´@ÛÝÕD'³@ÙÏFJT_x000C_´@xi`â_x0001__x0005_§[³@_x0007_ï_x001B_Äu(³@u¯q_x001D_h_x001C_³@ô?9ÀÓÐ´@¯wgÙI³@jÞÑç×Ô³@_û«¬´@ø÷7_x0015_µ@J ³Ñ_x0007_´@öøç±@$[ðu_x0011_E³@_x0006_øÃNãå²@__x0004_¡¦¦§´@jrMb³@_x0012_²J§ë;´@ê¸¯¹±²@ÒÈWZ³@zï_x0012_ø¬q³@_x000C_n)s02´@õÏ¢³@T×#ÜQß³@Ek4W_x0013_Ì³@ÑU)[I³@Iä cX*³@_x000F__x0002_+þ¤³@ªYgy_x0010__x0008_´@ó°BâO7´@UÁ¦ ÃA´@~_x0003_¨¿lä³@MÉõ¹ÿ³@Ù»©Ø&gt;´@nU×W³@_x0003__x0004_ãý_x001C_u³@H¡ªñ²@¿ßjZÎ´@_x000F_A¶_x0002_³@)8OT²Ë²@üä_x000C_Ñ³@áDP ³@_x0011_Ê'Ia§³@@rG(¨²@/ú_x001F_¸*µ@_x0011_ðiË_x0006_³@#ÀPæ²@eL_x0006_ÒÓ³@`w_x0019__Ê´@Ä0û¶}²@bÈ$Áö'´@RµÊ71è²@ªn_x000B__x0018_²@¹ø.°_x000B_µ²@ªû5ÀWb²@ôâ³Ø_x0001_³@uS¨A²@ÔÏ¢íI¬´@úÍømo³@0a_x001C_GÕ³@_x0010_¦Ùì³@m³)À´@_x0017_¢ãàä~³@&gt;9._x0007__x0012_V³@¨{_x0010_á_x0010_²@øµ_x001C_7³@b@û_x0001__x0002_%³@íq_x0016_þ³@Ê ¢ÕÌp´@$£ð²@ì=_x0007_åø·³@-xÂz¥k²@(Kg_x001F_´@³|z'³@¬^ô[éÇ³@s¨TJö:³@øS©/~³@5yL³@¬jC{/³@	m:r_x0005_c³@ò±Hð²@¨vq0i_x001B_±@R_x0019_üöþm´@gûdãq³@¤Fe_x000D_`³@ì|Ï·_x0001_µ@+("mZ(´@ÿ±Oc×J´@&amp;_x001E__x0002_hE³@Ì_x0014_'³@½YT$¸²@8å°ñ:Uµ@äL«ÑäS³@ÃfYÎ_x0017_´@®!Àin¥³@w©j~yå³@qRìR+³@³a«G×ß²@_x0003__x0004_r_x0007_5æ«ó²@f'±y$³@_x001F_wGÏÈ²@®ÞÆnQ³@=#_x000C_UÉ³@¬³þo_x000C_+³@Ø_x001A_à6_x0001_³@dõ^ù¬ý³@ê6er(´@Bí±oÏ³@afzJÊú³@oïòµ³@åSZ;Í_x0018_³@T¿îFæÛ²@ÊJÐ2|³@iím-X ³@¯¹z(&gt;Þ³@Út¿7f´@AÉQ`ö²@=_x000F_RRp³@ÏÔÿ­(_x0014_´@f*_x0018_Å&lt;K³@_ ÔÜe³@_x0002_è_x001D_9ü³@Þz_x0006_Þy_x0019_³@Ð_x0012_MD\³@_x0005_$ù¿ü-´@)Û©þK3´@'?è²@'oÂs´@Ý_x0016_vØ³@ÔW=«_x0001__x0003_N¾³@&amp;_x0006_ æg³@K_x0012_½UÇ³@C_x0018_ôl_x0002__x0017_´@9þ_x000E_ìî£³@ÍùÅÙ3³@úä.è²@_x0005_c^ÖÎ³@¶Áò­we´@\óÎG³@&lt;_å!è³@X/º¶Ú³@G2_x0006_î³@_x0012_g_x0006_ x³@¨«~_x0006_ÈÀ²@cØK'²@be~ã5§´@vÇ7ì_x000F_í²@}nÚ_x001D_d_x0007_´@Êj®bz£´@3«8eï³@WÕ%c_x001F_Ê´@_x001B_F._x0001_¡´@g KÀd²@_x0002_6_x001E_Ü!´@ÉûGw_x0010_í³@Ö_x0013_óÀï¾³@ÎÇ÷_x0002_û²@ÞÚ¦p¹³@Ð_x0010__×Ü³@Ñ¾ÏYÎy´@ Ø^cðV³@_x0001__x0005_¦_x001A__x0003_&lt;_x000C__x0007_³@LP£y¬r³@_x001C_`¡V½i³@1Gê_x000B_°²@·_x0001_&amp;ÇW³@ô"Å±?M³@aíâYa/³@ßK8ìÛ³@Ä_x000F_¹©Än³@¯ô_x0006__x0008__x0013_9³@¦_x0018_3FU¸´@6Ç_x0019_à´²@Ù¬â¾W²@Ü[8ê_x0018_Ç³@£óÚ¤)³@¶`w¯±|´@P«	þãu´@ÃÕ1VË&gt;´@¥ÙÌÙ_x0010_;´@%ðkW¨0´@üß=­_x0016_´@ï½(T³@æ¨_x0002_8÷³@T^_x0004_IÕê³@_x001F_7îÁªÁ³@Nµü§ù_x0010_´@µ·ôæ"µ@ÇD1í_x001E__x0015_´@¶_x0002__x0016_9´P³@¢y+Ç+	³@Ï_x001C_3NL³@	Üÿ_x0008__x0001__x0002_m³@fìãJ¥´@S\ûO0í²@_x0002_oWm³@_x001E_W{É_x0018_`µ@Lã×í²@ô³HÛ_x001B_õ²@àmä?r_³@Sím4ÒÝ²@3v¢ÁÒ³@Ç=ýü³@¡à_x001F_e³@%WSÉ?¿³@Þq_x0002_Ï©y³@±ô_x000D_!a³@ã +ßh´³@²ví2³@¢ñ7_x000F_s³@]_x0006_ÎôMJ³@{©Û_x001F_²@¡ìÉ É´@]ÇüþìD³@æôQ´_x0003_´@=¡'ìë²@ø-¯~Ù´@Å¨^&lt;ö²@¢Â±S?_x0017_³@lr_x0007_÷$²@©_x000B__x0016_?äg³@02ëg²@Í¦5&lt;_x0018_´@sEã+å÷²@_x0001__x0002_$÷¿õW³@²{ÀJ¼W³@%.ì5e³@_x000D_Wb9ø_x000F_³@Å.Þ"f_x0017_³@±¡Ãh¨³@d°r9³@,­XaÆ³@Äk_x0010_¬Â}³@bL_x000F_,Eý²@w2Ò_x0019_"ª²@ó¯_x0011_p^³@¢¨£Q·³³@Þ×¿Ã_x000C_å²@_x0011_Æ¼_³@´c_x001D_&gt;_x000C_³@_x0014__x0002_Ô±d³@jÏÁåI´@n£ø_x001C_i_x0012_´@uTO_x0019__x0018_±@«ìÛÕ£³@®~_x0011_dú,´@tRPOC_x0007_´@)½í°W­³@Ä(_x0014_1û²@wþá_x000E__x0016_´@`X½ïk´@®æZ_È²@_x0014_äÃ_x001E_c)³@_x0006_Õ_x0005_å%d²@{-%î_x0016_´@ÆxÇ_x0001__x0004_Hh³@_x0004_aY_x000D_S#´@§ØèïóÄ³@&lt;	³@z)6Âí³@Ñ_x001E_y_x0014__x0002_Ð³@ w+^½³@C¼ÃÈN6´@øGÆGµ@_x001A_¢_x0008_~Ó_x000F_³@¥½´l^Ú²@n§MÄ_x0018_³@µ_x0018_4o¼³@HNù_Ív´@&lt;¿_x001B_ß³@â¦øß£P²@T_x000C__x0005_ö_x0007_²@&gt;ÑnòåÆ´@¿2Ñ_x0006_³@Ü½L§&lt;_x0013_´@Ó_x0003_1ó³@²ÿ·³@îäË_x001E_½´@ÖVp³@ô_x0006_úy 1²@&amp;+Ñ.6´@X÷ðQp´@_x0010_­_x0003_U®;³@%1û1_x0001__x0005_´@oÔ®¦·ø³@Óo~-In³@2R¥_x0013_¦²@_x0001__x0003_³ßBÆ{+´@æªOa³@±5_x0013_ÌÓ²@	¤Ø%ê²@F_x0017_$Dä¡²@º_x0010__x000F_Hý_x0019_´@_x0012_víT þ³@_x0002_×Jýf²@#_x0015_Vl±_x0014_³@Å¢_x0003_§¹*´@üõP@;µ²@îù;+v_x0015_³@Ä%|¹U_x001F_´@±öª_x0011_k³@f«Ïû,³@c£I`,_x001E_´@Þ6_x000F_w´@ÍoÓÛ²@Ic1]_x0003_³@ó5Tf_x001D_\²@§50T--´@æ÷HI²@£VÔ1³@}`_x0006_9­³@~ðq_x0007_R_x0001_´@_x0019_3kÍu¹³@pPXß_x001C_w´@n_x0017__x000B_âj³@9_x001B_è¯ó_x0004_³@ü7 ²@Ù~Ói{y³@ÃÄï©_x0001__x0002__x000C_ð³@7ZªÇ'´@_x0001_fR³@m2r¡²@	¦~6²@_x001E_«´@:ßÚ(Å²@1_x0008_&lt;æ§ÿ³@	U'³@+ýÁ_x0005_'³@e«XZ&lt;0´@6Y¡^5³@_x001F_táD_x001B_2³@¼_x0003_Èe´@;¯1I³p´@¥FO_x0008_//³@Û¬	 _x0004_´@Bè¼Ò³@ú,üÞ$³@_x0011_	m£_x0014_´@æEÌC-´@_x001A__x0010_¸ ë²@a_x0012_øñ³@û&lt;oÛ3½³@Tù¾_x001F_#³@-@=ÞÞ²@¿L¢_x001B__x001E_³@_x0014_©tS³@{uOUJ´@'ïi+8í²@_x0003_ [Ë¾³@BÛIfäÜ²@_x0002__x0004_T!_x0015_ ¾´@r	SDªP´@'È­ò&amp;´@_x0005_¶I³@_x0019_ñ/â$²@$_x001E_·¸[´@V®­³@54ó±|6³@À5¼H³@_x0008_»_x0011__x0018_ÒÁ²@_x001C_ÀøÝê²@_x0005_¿_x0001__x0010_¸³@÷½ü*¼³@5+Çtÿa³@=ÀÀé³@Á©0~f´@G.I-;A´@Büw_x0011_äø³@Âdù`³@ÔLã×¤±@n_x000D_ÄI²@U	æÝ_x000C__x0008_´@_x0001_e_x000B_®³@-_x0004_-¢²@®ÃØ_x0002_À³@¯/_x001B__x000C_.´@·ýMt{µ@:=ºñÛó²@m_x0008_Ö¶G&gt;²@Ùúö13³@,÷_x0003_çiÜ³@@Ô_x001E__x0006__x0001__x0002__x0014_}³@[Iin*2³@Mh\pä©³@l¤ÚÕâ³@8ÿJ/h³@ûý1P_x000C_H³@9k­±òe³@lWjÂð³@b&lt;/pP´@E_x0001_ª©_x0013_X²@S7_x001D_§Q³@R`Ú³Â\³@_x0012_­v¯å³@¼¿[ìÛZ³@¾iÆÂ³@³¶MÿÁJ²@¤x×Á_x0006_ù³@¶_x0016_}£[½³@¥_x0010_¯(ã·³@_x0010_ça_x0017_´²@º3$½ ³@(Ø%õ¤²@ª_x001E_ßÇ[-´@ïý_x001E_³@J_x0014_ôfØ²@'fA³@¤_x0017_BöÐ³@Ò¥cñ³@ù_x000C_²L³@&amp;¥7"³@ñbáå_x0004_c²@²`2*L´@_x0001__x0002__x0016_æ$_x0002_ä_x0018_³@[oÂÄý³@l\4£L´@¾:_x001C_ã³@_x0013__x0013_[_x001F_C³@_x0012_áù=A³@­)_x001D_&amp;l-³@ºöB¿`³@_x001A_ÅÒ_x0007_xy³@[§Â!Ç³@÷^~)­²@£ô|¾S³@Ù99þ¦þ³@Nd_x0003_S´@HRù|jA³@¥OéÖ³@]ôP_x0006_ª´@¯\º²@Ù2S©Å²@ç_x0005_aÏ©³@.n_x0002_Õ³@6òèoM9³@_x001B__x001D_´¢¬®³@f½7uu×²@&amp;ç}ü9_x0017_³@9_úWQ±³@Ä­M/©ñ³@Q·Â²@_x001B_·ÞÂ³@=Vå¡_x000D_&amp;³@_x0002_H¨Y9³@ýu;§_x0002__x0005_÷³@_x0016_¯4îÍú³@Ê=®­Î³@·_x0003_Hîyã³@_x0001_æø_x0002__x0017_7³@iµ»+_x000B_P³@_x000D_}ÅÊÔ«³@°?T&gt;Oô³@ÔW&lt;¹_x0007_{³@ÁÍ.³@paâux³@vÂ_x0004__x000D_o³@_DøzI=²@ùXÆ;.Í³@Î¶¥xî³@;/_x001D_3ÕZ´@»_x0011_kR¯²@Q°@ùgï³@f_àx÷Q³@.73_x0011_A!³@Oç|`_x001E_£²@"¨wh+³@'G'º²@3'f·jÔ²@,ÜÌø&lt;´³@»cDåZ³@5ê_x001D_6Ç³@é)HP³@íUÆøÀá²@Ö¦×Î¯´@Ë»ìeT:´@eb9_x0018_´@_x0001__x0003_¤W@×·´@]Õ@5 ³@!	6.É}´@pý²\Ö_x001A_³@ö»{íh³@e8[í\ô³@Ýè[¥¥V³@¿gUÄ³@Õ¨Èü:¦³@ê¢ºêÒ´@Läs¸ÄÊ²@î"ôéäñ³@¥%	Ì_x001D_E´@lÂÏ_x0003_^æ´@´Pe:Vµ³@¸ø)ÓH9´@_x000D_R'Bþ_x0014_´@¢bD2Åþ³@ËÆÆô ´@B6JÚ0µ@_x0002_O´  ?´@òh¶ïr7´@Ê_x001E_½L¢²@Üéþ,µ³@"1±jGý³@Å_x000B_­½K ´@òë§¸Çô²@_x0017_¾Ö-\³@÷Ý_x0003_ðÖ´@Ö|SÇ_´@áÖ­8Õ²@Fv__x0004__x0007_-®²@_x0005_t_x0006_	³@_x0005_\É¿³@73íl³@k_x001E_Úû"?³@­_x0005__x0008_Å_x0002__x0019_³@µª°TÜ³@w^iû3w³@1ÄI_x000D_q³@U,©yyß³@ h	I_x000F_0´@à»CÌYÃ³@nkß]a´@rÛ³A_x0001_É³@_x0011_Ç_x0018_R´@{lKÚÃ]³@øWøÙ³@`¢¢²@¹_x001C_÷_x000F_Ø´@q a]$³@,tf&lt;¸´@_x0003_á#×d³@ÃÊ6c³@±Ü!võ_x0015_³@÷9R»²@ôT^~Üà³@õÏ_x000E_f!²@¦~_x0006_ZS³@CÏMZu³@S&amp;äñ²@cZ¯	£³@¢dVÁ´³@_x0002__x0003__x0013_jzh´è³@zùÝÕsn³@ì_x0001_¹_x000E_´@Ô)_x0004_}Æ²@ä_x0015_Ùf³@2¨ÙÓ"³@"kï_x0011_´@Kn	_x0011_A´@¦YÔß"³@kY;éÉB´@m_x0012_ û_x0004_ä²@bóI(¦å²@"_x001F_óÕj³@f;à%´@¢m$&amp;Ôî²@l¼­¹Á³@¥#$².Í´@íxn¯³@Ìú_x0004_#%³@ÌôÂ{_x0006_ù³@­ÐS1}í²@_x0008_w»²³@Í_x0005_kÔ^a´@_x001D_Oùú÷½³@µh/L_x001B__x0010_´@\²ÀÇÒ³@ä¸_x0011_ÂK§³@w_x001A_¢Ý)³@°òdìï_x0002_´@_x0015_à_x0013_?_x0001_²@Í°®_x0011_Ñ|´@ùú6_x0001__x0002_¬Ä´@2QØKà´@Æ^_x0005_ç1²@Öú6p_x0011_}´@_x001D_$³¤	´@_x0008_Ca-´@?©ÑàÃ²@ÖOÞÛåó³@ºfÁ÷o@²@/_x0016_§{øs³@_x001B_`_x000E_Ééx´@xiå¹è³@ár_x001B_+³@­:Ñó5Ë³@¾µs_x001D_´_x000C_´@W_x0010_­!an³@daê)ïë´@è1gÀøW³@'}QJ´@e_x0004_ã¶&gt;´@èñ%Î®u³@.PÑJ9_x001D_³@éÛ_x001E_(_x001A_ð²@Uã_x0015_¯³@_x0010_¶Ðçþ´@xæ©íµ@þ´_¢]³@ÜÆ_x0001__x0019_³@Kü¦ä¥2³@Å'yð@K´@_ÿÖ&amp;³@Üzg+æ²@_x0003__x0005_Ä×~\i³@]þ_x0001_ÛA²@°_x001C_¬oJD´@g` È³@À²_x0011_q~¿³@_x0002_iÀÎ¸´@·5Þáß³@1=©$_x0018_G³@k´_x001A_ê¨-³@BDå_x000B_³@.*õÃ~³@üS_x001A_èg´@|ù_x0008__x001F_³@XÉ_x001C_W_x0019_C²@3*_x0004_úèa³@ý_x0004_^_x001D_¯³@)_x0016_n(¼p´@_x0018_6Z«ý³@T´X·²@rÁÞÖX³@ÑÑ:±&amp;³@âþ¢³@W~P_x0011_ü³@4â_x001E__x0001_}f³@üb&lt;¹U_x0019_´@PoøÈ4³@ V,?Ö_x0015_³@VXYSÔ¥³@ë_x0004_.yÞ_x000E_´@ösDÚ_x001B_N´@_x000B_Pi§_x0017_·³@Q¨sM_x0003__x0004_Å(³@q_x0003_+ü_x0008_A²@!õ_x0016_OI´@&lt;_x0014_1tÀ³@&gt;º8Øq³@xÜß_x001E__x0015_³@Qù\£±@±ÑJI±@I1Lbû³@@3NÙð²@yÞÿ¼§B²@hf·Â¥@³@ñÂu=P4³@_x001F_§¢v½´@j\Y,[³@úÌZ4µM³@t²n_x0001_`³@_x0006_eqmÄb³@9_x000F_þÄ4*´@ÎeÀåG8³@/_x000C_UË&amp;_x0004_²@¬3_x001F_YË[³@_x0007_"È_x0017_Q¦³@ny¦²@°¡[_x001C__x0016_W´@¾í\o³ä³@-É_x001C_6É³@x¨÷²@QbÎ4´@_x001D_,U¢Ì³@_x0011_F'czË²@_x0002_¿å×³@_x0001__x0004_Î_x0015_¦_ãú´@_x000C_\.»;_x001F_µ@¢_x0006_ªkr7³@Á| æ	þ³@ü%à¼A&amp;³@u_x0003_Kç7³@¶&lt;_x0016_õB¶´@ñåíëæ²@éÜ5Df_x000E_´@0_x0003_]_x0006_ð³@c7_x001E_:Á0³@AÍ«¬_x0002_³@o?-ÏÕ(³@H7ð_x0015_Í³@%kEf6³@_x0001_ÚUqð³@q¢¼?_x0001__x0004_´@Ò~­N®³@yªçG²@Ç¬g/êF³@ô")üÍ_x0002_´@ûPÌÞGÑ³@4_x0019_z_x0002_¤ ³@:SÜé_x001D_c´@ÀÉ%ß_x001A_j²@q	1k_x0005_³@ëÀ³_x001F_!_x000B_´@ÝIËðÞå³@Ü_x0006__x001B_i_x0019_2´@4_x000D_2ï´@%m«ýÐ²@i±ø_x0001__x0002_[M³@Ã+và±Ê²@ËÕ(:¤´@Ü,S{©d´@_x000F_Ø.ìä^³@_x0014_(_x000E_è³@&amp;_x000B_q!/²@ [x'²@^«_x001C_z½o³@ù§K¥_x0014_³@Ã_x0016_f+,Î³@9¬Q_x0018_#H³@W_x0010_QqeD³@¦PÀHÛL²@IÄe&lt;´@_x0018__x0017__x0016_ÇO³@Êì_x0005_Ê_x0012_+³@NQ¿U¬V³@¬3Uu³@IÂ,YY´@0)#ÅÙÈ³@÷_x001B_XU´@Ì´×³@ÿ(ó«9³@bî_x001C_¤²@ª«¦x³@[KöñÎ,³@Ï_x0002__x0003_»­³@°rq²5³@_x0007_øÉr7_x0003_±@Y2Ú@æ_x001E_³@R¬gì7^´@_x0001__x0002_©eptM´@8¹£5_x001F_I²@ò¾_x000C_¶Ë²@JVe"á´@Ã&gt;hÆey³@ä6ß_x0010_Ì³@;´[µ¸q³@5f¡@|v²@ÔgEZ_x0015_p³@#ËA±ÁÇ²@ZÛ*¯t´@)Fk²ë³@/uNv©³@"V¦2_x0003_M³@Q¢]_x001D_Ä²@&amp;v,¿Ar²@á_x0005_Û_x0018_³@Þ/_x001E_Ý_x0001__x0007_´@Ä_x001B__x001F_õ'D´@ür×Wµd´@É5·Æì²@À_x000C__x000D_³@?PØË²@/ÝúU£´@_x0001__x0014_J_x0006__x0018_´@¥©AÑ²@´_x0018_¦|³@_x000C_ª¶fØV³@è_x0010_Ûsú²@_x0002_NÞI_x0010_³@¢×³ ñ_x0019_³@¯M.õ_x0002__x0003_Ü5´@F?e¶V³@P,_µÄ³@_x0013_GÚ^t³@_x0018__x0001_+w_x0012_ä³@õ`¥®c²@»ÿx_x0010__x0008_³@cò¾y£¡³@+ûaî¶²@*_x0014__x0004_q ³@¶ý6÷{q³@{ï9¸ÙË³@e._x001F_'?´@º_x0003_V¨V´@º_x001F_Ñ_x001D_åN³@øþ_x0005_»P³@Ï©_x0014_iãQ³@³Ý¿ÒJ³@ÊÖ±½\_x000C_³@6;}$._x0013_³@UË_x0004_¢;´@cÈ_x000D__x0011_Ý²@ÛeÞhn´@lÜ_x001B_s]³@£¤ïÕ:³@`ÿDhÎ²@ÚY½NÔï²@TßÖK¾³@_x0008_	ù_x000E_´@£ý½nÿY³@_x0011_#'Ì@³@ä2xÌÆ³@_x0002__x0003__x001A_ÝÃr´@_x001A_QKº_x0010_´@_x001C_zS_x001B_³@LÕé'á_x0001_³@_x0015_Â~ÏW´@O&lt;ï®L´@çÏ"éë²@ì?o3´@¿CEq³@G(ºRß#´@_x0002__x001B_Èsd´@´Re°Æ³@öD³U³@MgFðM³@4Ûzâtþ³@¤ueûEV´@=ÇÔ_x000C_¾o³@]rïPù²@Äþ}%=[´@Wz?Zí_x001B_´@sýi_x0005_ÁÀ²@_x0008_:Ôúu³@ËÛnÔÝx²@Íw_x001A_7p«´@6AQ{Ù¦³@ Ã=nÈ²@Ã_x001F_$_x0015_®´@0¬õ¬ }³@^Ìï®ë²@_x0008_òw_x0004_l²@Þblé_x000B_¹´@_x0001_=_x000F__x0002__x0003_M³@ú_x0018_¤Oâ³@d=î³@ÎWGëC³@¬àÂ_x001A_æÖ³@[~;Ô/²@!ä&gt;O_x0017_}³@ÌpÏJ_x001D_S³@_x0016_¬³A¾Ð³@Ñ2Ä¿w³@2Ý¸_x0018__x001E_@³@vÐc_x000F_ä´@ØÇ¼jÈ³@HÎ¶ÍÈz²@!éÙ_x001B_T	´@_x0006_G°=v²@_x0013_jÚÛ£´@_x0016__x0006_ê_x000D_³@ûZs¹­³@!åx_x0010_³@®+·e³@·+Pê¥³@YWý³@ Ø2$)ê´@ØÖ}@Õ²@´S_x0002_ª_x0005_³@_x0001_@y#.³@YZkÚB³@!ÐO¯Y³@T*Ì#;º²@Y5r%tB´@êÂhäV³@_x0002__x0008_Ê_x0002_3Oî*´@"ÕÁ|_x0017_³@fÚî%Í³@_x0005_dðOô´@{×Þ_x0007_°´@ûÔ¨_x0001_¬³@+_x0011_îÂ ³@Àÿ¦$Ä_x0013_³@Ì!j$_²@ÌÂ®F´@_x0019_"a_x0013__x0008_³@¸,7oN³@§î°5$³@+1îÒ*³@_x001B_×À¶8Ñ²@Å©_x0006_¨³@zeOãF³@âDâÕ¶ú´@®ê_x0011_ðçK´@×_x0003_!_x000E_\²@àº_x0018_*ñ_x001F_³@Ahìõj³@ï­x2³@/ªÍ_x000B_½E´@°0@[dà³@¨Éf³@º÷_x0008_K´@"¤²'}·´@*_x0002_»_x0004_zw²@ø4æP_x001B_"´@)xô_x0013_3!´@_x0013__x0005_i_x0003__x0006_K±²@DÊOÎ_x001B_;´@_x0002_i_x0008_vQç´@ 8håHÁ³@0F:Ë_x0017_ç³@Õ_x0010_&gt;Su³@_x0014_iûC®e³@ÌV=ù_x0004_Å²@_x0007_U¦å³³@_x0010_Ò3Ù³@_x0016__x001D__x0019_ _x001E_³@Dò³@_x0011_E!&gt;_x001E_{²@a($I³@î(aÜyÛ²@&lt;ã¬_x0001__x0016__x0019_³@ÿ§~¶´@¥by/:³@º_x0017_76r²@d_x0011_ãù_x000E_¦³@ê_x0017_b£ Ñ³@áèAàí³@íà¥¸È²@K_x000C_ïå¾F³@J_x000E_ê_x0007_Ä³@I_x0008_ÏÑ³@_x0006__x0003__x000C_T«³@NÆ_x000F_KÁä²@N;ãÊã²@#eHé\§³@L_x0017_O_x001C_È±@V?_x0005_ÅÀõ³@_x0001__x0002_XÅ£³@àXøP²@È¶¼þÀû²@µ¤_x000C_r5²@-âUf¶²@õ_x0012_¥$pg³@_x0002_¸Ù	¬²@_x0012_ù£í  ´@Z¹&lt;{_x0010_û²@7öÿënC³@?D,ê³@_x001C_Vñ·_x0015_´@ö_x0019_G¦ãÏ²@¸YÌª_´@å°43Ô³@g`ë#_x0016_ð³@{RØÜ²@ë=¹úú¶²@½~Ö3Ü§²@(P__x0017_Ð³@5_x0006_Q¢´@ ðSòÅ&gt;³@^¬«jôú²@_x0017_%/v÷ý²@z5­#³@Ò±&gt;_ÙD´@_x0006_ÝÅ³@À×vo@³@?Á­¤³@â×ûD¯&amp;³@Á¼_x0012_³è²@ðf!i_x0003__x0008_èó³@Na_x0005_åû_x0019_³@¼ùµ_x0006_%2´@&gt;¢,÷úü²@Q_x0005_ËE7³@cÚ!l²@e_x0007_$l³@À_x001B_Bwy³@¾	_x0014_ap²@¾|±³@;ì§)×ß³@èA	Ó×Í´@ªuòü²@Oåï_x001B_±@è=_x0001_Á×(³@QEÛ;S³@Ø2_x0007_÷"1²@Z0p_x0015__x0004_³@ÀqÈ³@)U&amp;¶_x0013_^´@6·æ©kY³@WVåÝÇ³@º^V_x0013_«ð²@Ñ°pj9í´@vl?ì¨Ä³@¢{~/À_x0012_³@_x001E_áf&gt;²´@_x0003_Ö_x0002_f´\´@]§kò_x0003_³@%_x0013_ÆÂ¯³@_x0012_Ns á²@_x0002__x001A__x0006_q¼°²@_x0004__x0008_Ã ·_x0003__x0018_.´@/qÌ&amp;B	´@0W¼C+³@wNîë$³@_x0001_óB³@j_x001C_×³@ÊåDËQ³@_x0013_å[_x0011_ÏH²@é¾²_x000D_ZR´@M2T«)²@ß9+éÃ³@"²éDð!³@_x001F_K_x0002_ÿME³@Ø_x000F_D³@Ñ:Ñ'_x001E_»³@jxIh3³@©î¡*¸×²@Ýp!~´³@X!ÆaÚ³@Ø1{(#Y²@°_x001E_\~«_x0003_³@ÖÕ°¿ì³@C¬ãÌ_x0010_³@¦[Þ¾Ù³@Êrº³@_x001D__x000F_:ø_x0007_³@m¥hh_x0017_³@_x0006_ÞvÕá©³@]ìQ_x000E_Ú_x000C_²@o¹È_x0008__x000D_£´@k¤s_x0005_l	³@fá_x000C__x0001__x0003_£_x001C_³@(¡_7\³@ÍsØ½®_x001E_³@çüþc·²@3æñl½´@v_x0007_ïÌ_x0003_é³@	ð	íô³@÷³±·nÓ³@_x0012_9$Îu?³@Å9Ïn{p³@®7Ü!Ñ_x001C_³@C_x001A_Õ_x0019_²@\_x0005_DÕ²@×Þâ£fû´@0á¾÷©_³@9q7õ³@Ôa¦Ù¬³@Ì±%%³@O¥s_x0002_³@_x0016_ht p´@ä%Ö+Ðè³@ú:òÅôÂ²@_x000B_tÈ´@k·ú&lt;²@ølâ^¶²@a7V@4³@)½d¿¹÷²@_x0008_(_x001D__x0003_e³@_x000B_x&lt;E$³@gêoZ#Ñ´@y´émÌ§²@ÆÕú,y_x0008_³@_x0001__x0003_gâ[*$®³@üÓ_x0011_E£¡²@ÄÃö&lt;Îv³@r¨à8Æ³@p!3S´@3Ã­þÎ³@¤ë6³@¶ÁÒE³@dÇö_x0007_sõ³@&gt;ÜÁ=g}´@¦ASoie³@_x0005_Z ³å%³@}ìÈÓ³@³'ß_x0003_ÿ#³@'A_x0002_ãÄ¡³@ÿÿñ_x0013_Rv²@¾¾GÔø¹³@gºÆ~cQ³@ø °ð¦³@å}Tä¯³@\_x0002_òu]Z´@t/|=E´@Wû'Þc´@é_x0018_¢_x000F_Ì­³@Ñ°áI³@Â÷'®ZT´@&gt;@õC8"µ@ºüt#o´@zpä2_x0011_³@Ù{Èâ§³@_x0005_zøWý³@S"B_x0012__x0003__x0005__x0001_N´@Ë#°t«²@¦_x0017_Ùìû ³@ïTZ_x0019_³@Å,_x0004_K÷ ´@I®_x000E_8ÎY²@«Zvv³@÷ç9NÚb³@Hz_x000D__x0016_ø³@0_x000C_Îý*W³@	^eÐ_x0002_´@ÀÆ_x0004_;ÐÁ³@õT_x0004_¥ø³@_x000C_ÏØ´@_x0012_ãD_x001B_´@±Ycë¢³@D¶xQ²@A_x0019_´ ]_x001A_´@®·_x0006__x0004__x0018_T³@~v_x000D_¥8´@¾_x001A_öÒE³@Iå_x0017_P\^³@¯HÔðSF³@_x001A_[KÐÌ¥²@chÉ1yª²@Ió­µ*´@hèr÷²³@h_x0018_cÁÉ³@®Ýõ_x001F_CÏ³@£UÃåi~³@E2_x0017_cw	µ@TåZu	O²@_x0001__x0003_ÚµÔçIg³@]jÇÃý_x0016_´@ÁíÒtòó³@T¦q¶Ý³@®7Ùà²@8hWKz³@_x001D_ä;ñb³@J_x000F_³T³@j×Ö`Ä³@ÿüm5­P³@ìíÏñÁ³@¿J¯-n³@³_x000D_¸_x001B_Õ6´@õ{Â³@;GûH¹_x0002_³@ÊþÉZþ¾³@°ëêN;³@_x001D__x0005_ïHÚX³@ÞZ³@_x0001_¡µÍ´@]Ýê³Ì²@K¡¬×J³@fÁ._x0013_³@Ë_x0007_pPr£²@Ê_x001F_Þn_x0019__x0011_´@­{_x0015_zðÜ³@m'e_x0015_Õ²@ÓÍ0lr´@[ôaÄbÒ³@_x0012_ò:rQø²@_x000D_BSÇ²@µû_x0002__x000D__x0001__x0007_ð"´@½ø&gt;¨²@	_x000C_.4à_x0017_³@6µm-³@Ò+oÑl´@~_x001F__x000E_Ø0Ë´@ªÛä_x001D_§³@8Fß_x0014_'Ì³@#6®Âk³@.KYñXo´@BÏ!Æ_x0013_ò³@_x0013_&amp;Tª§²@Ð³Î!ù³@um:)-³@«ª|]Ã²@_x001A_Aõ_x0011__³@c_x000C__´@Pq¢Z[µ@¨â´,¨_x0002_´@Q&amp;©³@T+¶Gè)³@Æ_x000E_cZâÂ³@_x0006_ó_x0019_iñ_x001E_³@"¯bWY²@ó_x0017_ñýC´@«_x0003_ºx¨²@î_x0014_Ò~ú²@}_x0007_{mü´@~,Úä´@zA¸(´@Bz_x0005_]_x0004__x0008_´@|_x0017_·L_x001D_³@_x0003__x0005_¿Î_x0013_d£á²@_x0008_#_x0006_ÚÚ²@ÄÒÐ%³@Ö½ü$°T²@qïä_x0011_$å²@(sqªÁë³@åÝ¿à+´@"È¤_x0016__x0002_¦²@Ú&amp;¦À(´@&gt;_x000F_ðE&gt;_x0003_³@±ÂÏé_x0014_´@¼/³Î¯²@b_x0015_ú!¯_x001F_³@Yïúmj´@|2¢³@ÓÓÌ/Ø³@Ïÿç_x001A_v³@(1iý;²@ýüsT_x001F_­³@_x0001_âoÆ²@_x001D_w*à)³@tÿm6}³@_x0007_TAä½³@4÷Ö_x0004_R´@¬k.@³@£÷eK³@o&gt;ÖàO²@`ùV-6³@E¿6äF´@!s\pH³@¨2¦!e³@%WØ#_x0004__x0006_Øä²@:Yùtþ.³@I7×_x0003_ÑC³@ãXÈæ³@ÑçI~²@aCÖ_x0017_ÂZ³@l¤¾wÄ´@fkW¾ï&lt;³@ýöþu´@©ÃU»ò_x000E_³@_x0005_µv´$O³@w_x0011_v^áe³@,9A_x000D_o³@C%é5Bµ@Û«_x0010_º(Ö²@5PË_x0002_ï_´@;¶X4z°³@-_¾¡_x0001_´@W_x0017_UW/³@¼_x0018_A_	´@ñÏègW~²@._x000E__x0007_Éc¤³@ *RêÈ³@|¬H	¢³@Ý_x0006_C~Ds³@¸_x0014_V°²@%½0J¦³@q Íýb³@ _x001E_¾_x0007_Ï²@Ë]|v³@îæ®U³@R»à ü|³@_x0001__x0002_Hç_x0002_õâ­²@än_x0012_d³@w9ûÃ_x0017_³@öÍkbñB³@°P¡g&lt;£²@/ä,_x0011__x0003_e³@ü_ç	H²@dM\è³@.ÊIF÷.³@_x001B_Xæ'à;³@_x0008_÷_x000D_ÚÈ³@_x0019_Æ:M,_x001E_´@n©U3³@0Rù?²Ú²@® fIÑd²@_x000C_l&lt;_x0004_¬\³@×_x0015_b_x000D_j_x001D_´@_x0018_4ÐT%Õ²@ýòÐ_x0008__x0011_ò²@ÀÖ_x0016_Õ³@{ß³@)	 ]Q_x0003_´@g_x0004_î*³@U½zõä)²@Hµ¾-~9³@_x0016_ß9ý¢ð³@wy)+f³@cÓäfQª³@5î_Í¿³@_x0001_=­ÚÃÇ²@Ho±Á®²@è§ù_x0002__x0005__x001B_+³@_x0004__x0002_¤_x0008_Y´@÷0VÎB³@º»OÒu²@8_x000E_(_x0002_Ð_x0011_³@ ´ìÛ·3³@{ëq_x0008__x0003_Þ³@'vKñ²@&amp;£»OE¾³@±_ËV_ú²@_x0008_&gt;ö:S_x0008_´@ ,y_x0006_³@m_x0008_Ô²@Ù_x001D_ÍåG_x0005_´@ìv=sù³@	BK j¨³@d\D%³@_x000C_0³ê_x001C_³@{q³a®³@òa a»²@èW_x0012_$Ô_x000E_³@ ¤Ò_x001C_×_x0001_³@+I¯AAa´@_x0016_Â½-¥÷³@_x0018_é_x000D_§äÂ³@ècs2i²@.«öAN³@¨V.6ÄP³@þù¬_x0003_ÅP³@`P©ñ_x0011_ô²@Á,×ÆZà³@¿òã{q³@_x0002__x0006_:)#_x0005_@È³@!õ_x0003_û}9´@	+Ëxï²@_x0006_¶­÷¶|²@CsUN_x000D_´@û´Ð.³@ÇÓÒ_x0014__x000C__x0012_³@EÏGã_x0011_O´@	LéJWú²@9×YqÞ³@`Í^)²@É¡º÷³@Ê¤Þß}_x000B_´@*_x0017__x0006_AR_x0004_´@næS!³@´®m+;Ã´@ºV_x0017_Éd_x0015_³@_x000E_|Úº²@þ_x0010_ó_x0005_`´@,*êßÃ²@*Rè² ´@tÞÎÍs/³@¶Ð_x0002_×_x0001_+´@|S#³@ÍS{_x0002_´@(Ò_x0019__x001C_Q³@èØ%¦ý³@ØmbG#²@yo¶,´@C°äù¡Á²@+.Hî_x0011_´@ï¦_x000D__x001D__x0002__x0003_B³@yjs4;2´@Zrc_x0001_JÉ³@ç}§~T¤³@´_x0010__x0012__x001B_v³@0Êa6Î4´@£]u_x0007_~³@_x0001_¼6²·´@._x0019_]TÄ´@õ&lt;éç[_x0006_´@tú°U_x0011_l³@Ê_x001C_"à³@Í¼E\n¼³@$»_x000C_ë¼²@ö{vI&gt;c´@LØô"J²³@,¥9_x001F_V³@èõ_x001D_½U³@ZËíO´±@O_x001A_ý³@uò_x0005_ì²@$_x0013_S»ö²@¼è×_x0017_°³@B¼lø_x0015_´@OÙ_x0007__8N³@?[ì_x000B_3³@ã_x0012__x0008_{d³@}ü@v*C´@ß__x001E_M0£³@_x000E_sr&lt;r{³@ièòÔÀn²@_x0008_øÍý²$²@_x0002__x0003_à:ugMM³@yT3ªÏ²@XÈT_x0006__x000C_l³@sQÍ_x000F_4º²@êXºÈoá³@¿y2bj´@¬gU8_x0001_ò³@Ü»ù8_x0001_X²@#_x0017_)[É´@qÉ¾RÈ³@h©ys4_x000E_²@Tã¨ÆYG³@wM_x000E_0yÏ³@É_x0006_ÕÈû´@}r_x0005_[·³@Ûè_x0004_0_x0012_»³@³p¡_x0003_³@ÊíL,³@,×ýÞ%_x000C_´@HÎIÛ¥!³@:U_x0001_×À³@ðjÄ}·³@©Ø¹ç¡³@@_x0011_ç·¾Î³@_x001E_sëáûü²@LïûÐ|g´@¾±,·0´@_x001F_óa§@µ@ÐÂCµ2A³@M!»(´@yc9[Õ´@*	7í_x0001__x0002_p_x0004_²@)½_x001F_)O°³@_x001B_f_x000D_Ä/ÿ²@_x0003_TÞú²´@³k_x0005_z~³@¹M´ÇRP³@_x0007_ÇJ)W9³@¤¸×!À_x001A_³@£~U¶r³@èSVl«O³@²_x0004__x0013_ÀÏ±´@C×Ðç_x001E_Ã³@¬Ã¦$ßý³@Ù}ûÍÖ³@Ò­þýYü³@JT|»ñ³@5æ_x0001_-³@QVð_x000D_ì³@=_x000F_ÁJ¯h³@PÿÖ.\T´@ÍQØ_x0008_Ó\³@×j_x0006_Ó!´@kl÷s­[³@_x0002_túäl«²@Ò²_x0013_ysJ³@]Ï_x0002_Hn³@_x000B_ÓA_x0012_Ì³@ê!&amp;Û³@ýÏY´N³@=-B.èí²@&gt;7_x0017_=d³@¶Ó½{î÷³@_x0002__x0007_~Ç°'*³@_x0012__x0015_ù´Öç²@xH¹_x001E_8v³@?_x001C_ö_x0017_°_²@_x001A_1e(È³@_x0010_²_x001E__x0005_ú²@ðbÓøO^²@¸5ªr!´@&amp;Ãk¬²@©	­Pó³@ñù_x0003__x0005__x0008_³@Õ¬_x0016_L|´@_x0014_.w_x000B__x0006_n²@{®_x000F_rü³@*wït¾S³@øè0äá³@!_x001B_\e´¹³@ç«Â_x000B_¿³@ÜHæÁ_x0004_´@¦o[V_x0001_³@æp_x0008_3Å³@ÚE²«ú_x001B_³@­BAqÄ²@RV¥?Ã­³@[cæ´@_x0005_sÌÕö^³@P_x000F__x0013_¬_x0014_´@D^¬Ñ_x0008_´@X'_x001B_:4~³@þ±%#_x0005_Ã²@äÚ7¹»²@1ù9_x0001__x0002_gY³@j=yG2´@ñ°âØuv³@_x0002_Ð_x0004_}j´@ä¾ÆÎØ_x0015_³@ÃqW8gy³@fþnsí³@{v©ÑDJ³@Ü%ýê©³@!q_x0012__x000C_Ø²@e(W_x001F_ßT³@"]tª`´@CJþ_x001C_û´@4_x001B_)~)´@c[H^´@y}eànP³@®ËÐ]m´@¢ig&lt;_x0013_´@þípÙÌ³@+@hTù³@«Á~&lt;BÂ²@2¶è\Ï%´@NîÂû_x0008_´@ pì2³@RPØyËK´@U¨_x000F_d´@ÂøðK_x0007__x0010_³@Æô_x0016__x0015_a¼³@&lt;_x001A__x0014_&amp;A$´@_x000B_¬_x001E_8Ö³@_x000F__x001D_¿Ç³@à¯È|ß²@_x0002__x0004_¯\)/%?³@ßj_x0011_#³@C{_x0012_ã´@H`{/ ²@®k¢WÑL´@_x0018__x000D_Phû¨²@ð¿×1L´@åÙ1pk³@°S_x000B__x0019_sg³@¿`ðN·³@gT	_x0014_µ/´@mèý¡â_x0014_µ@_x0016_/Áå_x001D_´@p¯@1Ï%´@_x000E_¯áß¶³@á{áª³@SV3Ff_x000F_³@èpÀìØy³@8ñå¤£³@_x0012_tF&gt;h5³@ñÜ¿_x0003_î²@ìÀ¢_x001E_²@ºZÐ&gt;³@_x000C_³:´@_x0008_÷F|_x0001_´@¬vIO}ª³@Ä1qm'Ø²@pÅøDùÇ³@ókhUR³@ÕM_x0016_=_x0015_i²@C!Ã[¿³@ßL2_x0001__x0002_J_x0007_´@_x0007_&lt;ÞÍã,³@X%±É_x0016_´@_x0003_ð±a_x000E_³@	¯Õl¬§³@1_x0015_6ò?³@P_x0015_zÌ«´@P'_x0016_§A$³@\_x0016_Ù.¸_x000D_´@Gús¦v³@ì|&amp;W&gt;³@}®÷çu´@8ßúëx²@yÑ_x0007_@ñ~´@_x001F__x0019_Ó³@²iª-ù¾²@_x0019__x0001_tqº³@øù¦_x0019_}|²@b[Ë3¥h´@TêåC_x001F__x0001_³@Ï3~ÅHß³@Ö_x0014_/uÍHµ@AY2¨_x0018_´@Y`åî³@óèK1@_x0010_´@õsíTï²@WR}Î³@Û_x0001_ÕÎ/G´@v¢ÅÂ@³@j6±%´@UµQ§ï²@)¸Kí_x001C_³@_x0004__x0005_¡rÍÉ	_x0005_´@¤§.ç0³@ËÐe_x000C_YÖ´@iJOû³@û_x001B__x000F_¤ë8³@_x0011_G©_x0003_R_x0012_³@5"&amp;ï_x001E__x000B_³@¾\_x000B_ò¯³@¸ùâ*_x0002_î³@¸ËWYé_x0007_³@G_»_x0012__x001E_³@/æ_x001F__x0004__x001C_ô³@¥¬ò)T³@KæÁ³@·&lt;Åh&lt;µ@×[Ïôìö²@Ý[f_x001C_2Ù³@¥¤ÖO*)³@D1÷_x0001_÷y´@¬ôÐi5³@¼É1Ë$o³@Å íÚÜ³@_x0013_Ñ]%^ ³@ÉÀ#%0³@_x0004_h_x0013_Íu³@_x001F_ºY(º´@RÊø_x0016_3´@Å~ÇH3´@³×Öá´@ò¨7_x0012_³@=tàË¾_x000C_³@yÛô_x0011__x0006__x0007_æß²@)î_x000C_á²@ÏÙÍý&lt;³@°KÇ\z¦²@¢°W¼o³@`,Fc_x0014_´@ß@1FA_x0010_³@O4lGá²@_x0015_Ã_X9_x0017_³@çÙìøW_x000E_³@_x0005__x0002_òn_x001E_ê²@_x000E_Î_x0015_³@ûyvÜì§³@_x001C_¢Òõ³@+m_x0013_U9V³@_x000E_ÀÃ!_x001F_]³@3î¥_x0003_´@ÂÝ_x0010_Å¯º³@3:Ê_x000C_b ´@·Þ¤¹Nÿ´@éqU;³@àÛ~É³@ªèÚÍ`^³@n,+_x0002_,{²@_x0004_ùÍþ_x001C_?³@ú}æÇ³@(³Im_x0007__´@³_x0001_W_x000D_Ä±³@èµ±Õ²@_x000B_½_x0002_U¬³@vîAjøÙ³@Yoå_x001C_Í´@_x0001__x0003__x0016_á[j_x000E_¼³@»ÐBß"Y²@aXÐäÐÛ³@_x0008_ãÊû~³@&amp;b?³Å±@Ý¹o¾¤³@ÔÝVüê×³@'ú7«^	µ@å_x0016_sÄ_x000B_³@½BÔÌ²@_x0003_&amp;_x0012_Íe²@ñ_x0003_@ý¶³@_x000C__x0017__x0010_"³@^ÊÀ¶³@L_x0006_ìô&amp;ª´@_x0018_.3O½Ë³@S7Eÿ=³@iK·SF°³@µ¥Ö_x0004_«³@(¸_x0017_×è²@V¨Ðä_x001D__x0011_³@_x000B_7(&lt;æü³@=`VÖ_x0016_³@Ì}KÊË×²@P+ër_x000C_±²@F¿Sñ_x0002_³@¶Ãan³@iÓæ_x000E_iý³@~_x0005__x0006_ê_x000C_ÿ²@©TÚ_x000E_«³@Âû=å ]±@'S_x0002__x0004_q2²@Ñ5_x0014_y_x0003_³@_Ì¦«W´@1IÄ n_x0018_³@Ny_x001A_Ó³@dM·_x0014__x0003_³@«PÓJO³@-Ø/-'²@Ý®Ês¸w³@o²ÈC³@º_x0006_¾_x0019_³@_x0008_{º_x0018_4´@æ_x0004_xÉA»³@_x0014_%_x001F_µ#r³@_x0003_OÛ//&amp;³@7_x0002_xZjô²@:öP³@;xJ_x0002_Ï£³@yÕ³@¢®E__x0017__x0010_´@)é_x000E_·³@Et°5_x0001_³@b%ìVc²@êohø{¹³@§ÝGÞ¯³@»¶_x000D_^_x0018__x001D_³@	_x0016_yÒfn³@æ²pv_x000B_?²@¹È»Ü³@_x000C_ö_x0015_&amp;_x0004_´@ö_x0004_X³@æ Õö_x0015_,³@_x0001__x0002_ù[¡¤_x0008_ ²@Ð§tpï#µ@dÊ^æB_´@¶Ò/å_x000E_´@_x0015_z_x000E_H?²@b7ñ)JÜ´@ÐÒñX9´@MZ÷P§³@P»êk-¹²@&lt;Ú8få_x0010_´@_¨&lt;`Õ¥²@;UEZ³@)Jí_x0016__x000C_³@íâßÈOÕ³@¡_x0001_Ý´´@Y=I_x0001_gÒ³@0_x0008__x0012_gl³@5¨%XÄÎ²@t_x001F_ÁÓt§µ@P_x0005_eõ_x0014_®³@×ß%ôó£³@_x0012__x0015_ÏÌ$_x0016_´@_x0008_LØÞ¡³@_x000E_§ÐÐ_x0015_ÿ³@þëïr·²@òùû$ÔÔ´@(N©_x000D_ïO³@_x0014_ä_x0018_àÌN´@ðBk^Ï²@F²µôË0²@\Dé4·=´@ªw1_x0005__x0008_,?³@1fóî_x000D_³@Û_Å!ì!´@]ù_x0006__x000E_³@W_x0001__x001E_®z³@WØó_x0019_7³@ÿ½*#é³@ðiÔã[R³@_x0001_ònqG³@_x0010_ÞvÅ_x0016_³@[£­¬@[³@X{Wxl:³@-Bö_x001D_ÖW´@N}Û£z´@6ºð?;9³@_x0008_6p_x001E_p|³@Ïyu`I³@_x0002_/_x0015_sÁÿ²@Ø,¡m³@ÚÜ_x001C__x0004__x001A_j³@AZ¨×u³@°·ÿÇªf²@ý%_x001D_´@wX_x0003__x0013_J\³@ÛÄ·=¬³@&amp;èOúõ²@ñ_x0019_S_x001A_%_x0011_³@3¼¹ðl³@B½Ã_x0018_L{³@¸8ïH³@Âõ\-]³@&lt;¿_x0007_÷µ´@_x0001__x0003_âùhÆ³@geé_x001A_´@,D¶cZ³@_x0001_{\Ðª4³@:ñ_x0001_üðò³@Yb*ýØ´@µH©â¼_x0007_³@_x0001_xnK_x0012_ä²@,^«",¿´@î4g_x0004_çk´@Õ`;6³@JpªKÿ&lt;³@á_x001D_*_x0007__x0004_[³@ÃcOt_x0013_0²@p×õ¬k³@tZM/³@_x0006_Ø½WA³@&gt;ä¼beé²@ã±Ú¾²@¨éd|´@|ÿÂ$Ö±@øècï_x0008_´@µÓN2°³@§titè³@¹·©Þq³@_x000D_H]_x001C_Í|³@InJEï¨´@(¿{¥¥Â³@y-÷ÿ_x0013_1²@Ê_x0002_á_x0001_´@WÖLÅr²@&lt;8j_x0001__x0005__x0006_³¥²@º_x0017__x0002_Ì®Í²@b`(pIY³@&lt;êÂ_x0003_U$´@Åw:_x0003_+³@¸_x001E_FòjÔ³@+Ø_x0010_ÉÂ§³@gÜ.¨:Ê³@²ÖL8Pö²@×*Ãô³@Ó_x0010_Ü²@íxA_x000F_þñ³@¹Ì~º=³@²»÷7Ñþ³@y_x000F_S_x001F__x0011_b³@_x000D__x0017_ZõÆh³@ã_x0008_1_x0001_;W³@ûÁ?×_³@_x000F__x0005_\!5³@ÒïT_x0011_Ðn³@=¼ø&amp;4c³@÷_x0004_Õ©¢@_x0008_ÙgïZ£@_x0006_mðl&lt;£@_x0015_~_x001B_iW£@W}rÊþ¢@604_x0016_¢@oGñÃ£@ã¡§W¢@_x000E_õÍO¢@Wßº_x001D_k¢@Bæ_x0019_á­¢@_x0003__x000C_Ëb~[Û6£@ÝH÷^_x0007_¤@ÇÀ5%îÜ¢@a»ãGj!¢@8¾_x001A_s_x0003_¤@ÎõN¨þb¢@òAè;Ê£@Tô&lt;q¢@¿Þgâ÷¢@Cùý*\K¤@^Øí¢@AÉïDÅ£@Ë0µ&amp;_x0007_£@iæ¦Yü¢@a_x000E_¯Ø,¬¡@_x001E_PÃ_x0005_ù¢@µ_x0002_®&gt;3K£@ñ)_x0015_¥¬­¢@nDËûú_x0001_£@ú_x000B_7½¢@4Ë3øi_x0005_¤@JÌ¿(£@æÎó©_x0016_2£@_x0006__x001A__x0002_P¢@ k_x001E__x0014_fj¢@+$A £@_x0004__x0003_ëØ_x0008_S¢@CÁ|Þ¢@ _x000E_{ø£@¤!	9¢@f_x0007_Ò_x000E_ó @_x001F_EÂx_x0001__x0003_ª¢@%«ÄV¢@ùÈ'¨´¢@:	» ¢@ìZfs@&gt;¢@_x0018__x000E_Èjå$£@|þ7ÖÿÚ¡@_x0014__x001C_¸B±A£@Ò­ü[¯¢@ìÙnm©|¢@$Má_x001D_¦¢@¿Hn_x0016_[Á¢@=r_x000C_ÍÐÁ¢@;&gt;u~ìI¢@©æÞM4£@_x001D_"t|¢@_x0002_i¹q¡£@®ÛÂ_¢@÷BHÀ7£@³§¸à&gt;¹¢@º	~¢TÀ¡@_x0017_4Õûëc£@sè_x0014_U[¤@k¹Û¸ÈT£@_x001F_êN¼UU¢@j1__x0005__x0013_¢@1§Å_x000D_gÿ£@Ú#e9¢@*_x001D_ÂÌË¡@k;_x001C_w´_x0017_¢@)»³óó£@Ì4Äí¢@_x0001__x0002_§§í6&lt;Ý¢@Õü_x0006_Nl¢@V©Úõ9Þ¢@l?t¥_x000E_¢@¥×ü5_x000E_£@ê_x0008_³_x000E_T£@`ôX¦å$£@7Úv°_¢@Ò_x001E_¤·À£@fn,L_x001E_£@j	ö£_x0019_¤@P? Q37£@õb{O£ ¢@¶ùÞ¢At£@2Ìå_x0018_£@ºpôFßr£@_x000B_F¢Ä¡@A&gt;o c`¤@¶Çl+ þ¢@ûøºÖO£@,_x0001__x0011_Ìäí¢@V_x0012_6Ã:¤@\WÃ«¢@Â!¾|ù¢@´ü_x001B_ÍÝ¢@_x0015_&amp;ëà!'¢@¨Bxéö¡@ï&lt;5ì4_x0003_£@)±¬P¡@%_x0005_ÐÚ6½¡@¸_x001A_¦1á¢@Í²U_x0004__x0002__x0003_A¤@ú8_x0006__x0003__x0018_v£@§Ã_x0012_Û6á¢@_x001C_ºj4d£@_x0010_Ò_x0001_fr£@ñØV £@_x000F_@Ï½ß¢@$; ¦£@åC_x001E_p¢@òÊëwD£@õ_x000E_ßê¢@óC_x0015_e©»£@_x000C_ºwØ_x000D_¤@ÒÇ!^í¢@&amp;_x001E_F~_x0003_¢@×å¿´s£@ÝG_x0003_AQL£@lvô_x0007_©£@JB&amp;_x001E_Aò¢@_x0001_ÎiÞ3~£@õgÖñ©à¢@Vu\{¸Û£@Q.#=¢@oeû9VG£@_x0015_©wyÛn¢@_x0013_Ê?_x0017_¢@_x000B_9d0£¢@ÍÃÃV.ß¢@v_x0013_¬y2È¢@IqD¢N¢@8Õ,é0£@¦räö&lt;D£@_x0001__x0005_÷-Í+_x0011_«¢@qc"Ì'¢@_x0002_H||e¢@?·Æ%,¢@ÒÏ_x0019_ÁàV£@£	D£@pÙ é%£@Z_x0017_.`I£@_x001C_ïÏ_x0017_pö¡@.Hå%æ¶¢@Ä)È:£@_x001B_äÇ¾¯£@7`¾÷ä;£@,à:¹×Ø¡@?þï5ZÚ¢@ßz|PÅJ¢@w½_x001E_ã_x0017_h¡@_x0003_¦®îGÄ¢@N÷ªuE¢@Ç×kR|0¢@9_x0014_ä&amp;pS¢@Ú_x0004__x0013_ÎAk¤@ ×b]õ¢@¤Ý !æÀ¡@ÎÁBêh_x000B_£@_x0019_d¬FT#£@ë|õ_x0012_T£@óòj&gt;ê¢@	H½&amp;£@¸8üÞ¢@E&amp;aùùb¢@ð_x0002_]_x0001__x0002_(_x001C_£@âµW·5£@}ËeÌl¡@7¶Eàçº£@x_x0019_½_x001B_Qã¡@ãÅÍâU¤@4Dõå+_x0002_£@JY	FX£@gû&amp;»¬¢@Xcô9R¢@$°adÄ_x0017_¢@R2Å_x0002_p7¢@ÿkÄõÔ£@_x0008_u¨¬£@Ç_x000E_Tàí¢@_x0011_QfBï¬¢@EU\=£@ØcF^§¢@ç_x001A_ãçP¢@_x001F_ø_x001A_ÏÍz¢@ó°þY¢@æ	ÜN¥_x0003_£@À_x000E_£:¨£@	_óð7¢@¬_x0006__x0012_|ü£@ØÈe	ì£@	Ül©j£@ªvÀ0Â¦¢@_x0017_Lnð_x000C_@£@:È&amp;_x0010_c_x0012_¤@Ö_x001B_Ìi?¢@ãØCu¢@_x0002__x0004_etª/¥_x0017_£@5Jé´®`¢@_x0018_RcíÔ¢@ül5GÅÓ¢@7°b·£@?ÊQé£@ôm9Ç®'¤@#_x0001_Ð_x0019_£@_x0018_¯_x0010__x001D_3¢@£8_x0007_$_x000F_¢@_x0007_õjnøi¢@|°F#;¶¢@hªzúÓ¢@È{m¶èÂ£@Õ¯È«_x0006_,£@_x0001_G_x0003_£@ÜVøb)£@_x0019_5XÉòÔ¢@²_x001E_dÏ-£@¿^ÁÔ¢@ñÆVà£@Äû#0ùÌ£@þdª|¤@i?_x0008_xU_x0005_¢@îu©_x0015_4_x001C_£@4_ý~Lä¢@¬	võÚÇ£@¬Ù´Èð°¡@ñF)Î±	£@Õ0 __x0012_£@_³ðý¢@^Ýø_x0005__x0006_ÆÂ¢@ºyr8£@uG&amp;Ù_x000D_&amp;¤@Ô_x001C_ßþ4¢@s_x0019_U ä¢@_x0010_±	´v¢@·|ÙúY6£@_x0013_kìá.£@$jD¦¢@	³_x000C_¦¶_x0017_¢@8å-_x000F_ ¢@Ð&lt;¤(á¡@-üªÃ¢@ò_x0002_Â_x0011__x0015_¤@¢óC÷m}¢@_x0014_Î1â¨£@ú2;¢@ê1U_x0005_Þ¢@MD_x0006_(_x0004_¤@_x0001_Ü:Hý¢@]mL±¢@ÿ_x000B_ _x0019__x001E_r£@íj2b_x0003_ë¢@tDêüí¢@,zÒaÄ_x0018_£@_x001F_¢_x0014_2ã¨¡@?ûl/£@_x0013_·Àeé_x000D_¤@u_x001A_´(ï~¢@á×Ö_x0013__x001D_n¢@IzÆS¢@ù¡»@îñ¡@_x0001__x0003__x0003_99ÇG£@"_x0016_¾væ¢@_x0005_Ãtq6¢@_x0006__x0016_9_x0005_*¢@q2¶)£@5,¹+c_x0015_¢@_x000E__x0002_?Ø_x001D_£@óãv÷ÿ¢@½âÉA3¢@ÂØdgºå¢@*Öu_x0006_¢@í_x0004_{¡@_x0007_òßE ~£@Øø¢_x000B__x0016_¤@BìPGb¢@+Rc¥Á¢@ß}ItÅ¢@ç¢_x0006_£@¯è¢Ü¢@_x0012__x0013_Êïy}¢@J×h¡&lt;£@;AÁ@­?¢@Ú."&gt;¥Â¢@,¨¶uØ¡@_x000D_MÜ»G¢@4ÓSb£@·ÕÊ_x0002_Æ£@6ÜÞ_x0007_£@GeChB£@D¥N4(T£@@ûÁæ_x0018_£@9nÍ_x0003__x0004_&amp;_x0008_¤@û½V~¢@-ÁrYÍ¢@Kæîû£@st_x0017_ôÇ¢@òá*_x0002_ñ	¢@¨¯yÊpÅ¢@k¿ÇVE£@_x0010_öa¼È&lt;¢@eVµ2²¢@_x0019_ØñV&amp;e£@ÑîgVu£@_x0005_CØ_x0018_þ?£@Y)DÁÊ¢@féK¸Û¢@µè2âÎ¢@¥È1:¯Û¡@ómË°¡£@_x000B_äÛ_x001E__x001A_£@x_x0015_q F£@_x0017_Ñ&gt;¢@_x000E__x000B_#ÅÑ£@sØ$ú£@û7Û_x0011_¼9£@Òsø­_x0002_~£@æiü Ì¢@Ã÷¦tâ¢@_x000B_tÿ_x000D_¼_x0001_£@4Òdß_x0003_O£@-ÕÊÚw¢@3_x0007_Ð h¢@4_x0018_qÓñ¢@_x0004__x0006__x0003_ñ#_x0006_¢@_x0008_;þnÉÏ¡@nÌleQ£@/_x0018_ðÄ ¢@vCµÊ@_x001F_£@øo0î£¢@YÃUÝì²¢@F(-_x000F_y#£@ú?H¤_x0003_¤@W Y÷e@£@9ê±ãR²£@©u_x0010_Z³ð¢@ányü_x001C_£@_x0004__x000C__x0002_ô,¬¡@_x0015_1_x000B_ÕÂ3£@U¼C)£@¸ÎBPA_x0003_£@lõêM}y¢@ß_x001B__x0005_&amp;Ö¢@å³¦ W¢@´_x0012_yAd_x0001_£@ðÕ¼Þ_x0010_6¤@ ßN$!&amp;¤@Æ_x0010_¥é¢@¢&lt;Ulbe¢@	ég[É¢@ÔØ_x001C_¦aÃ¢@tOó_x0013_3£@eÅ£yt¤@è®:{ï£@_x0003_¸ÊNi¢@8ùÒ_x0001__x0003__x0006_x¢@_x000E_s!Eá¢@_x001B_8ã£@_x0004_u¾ Ñ¡@6É)_x0003_Ý¢@?ÄQji_x000E_£@ ô`+³%¢@£ö_x0012_K¡@	Sq´Þ¢@V×_x0018_&lt;Û¡@_x001C__x001B_[0yõ£@/Kñ_x0011__x001C_£@_x0012_LTBó¢@_x0006_9ÒÜp³¢@^_x000F_w(5£@_x000C_Å_x0018_ÿW£@¦û!dÒ¿¢@ê#å·óÊ¢@}ç__x0008_¦£@Yò_x0019_Ôu_x0016_¤@7¯¼(~õ£@_x001A_#Hrc¢@°GÙ:ñ¢@Ñ¼Ð¯h£@6_x0001__x000C_N£@úwmì¢¸¢@_x0002_jC¦·w¢@¹_x0004_ãNoC¤@fÂTÅ^¢@þ«p!£@bFÙ_x000D_£@g`ªð´¡@_x0003__x0007_Ø,ÍR'@£@_x0010_Û3(#y£@E_x000F_k_x000C_ÄÛ£@vCÊ¼¹_x0002_¡@_x001D_)ÓÑ16¢@~l_x0007_®.½¢@_x0005_ó_x0005_h¢@×rË:¡@Ü_x0004_ãMÙ£@qt_x0012_ô¢@_x0012_%}ñÐ_x001E_£@_x0014_÷©F_x0017_9¢@Híªy¢@äw³!¢@¥Ô9ÁÍ¢@4_x0013_]¦úÇ¢@cIXäI£@7À=rt_x001B_£@rU®í_x0003__x0001_¤@_x000F_Ç¾òBj¢@VÇñì©_x0005_¢@4_x0005__x0007_·£@¦fH_x0015_Ô£@æ%û_x0015_D¢@IwÕæ ¢@ðÉpÒPÌ¢@6ô4_x0002_Ý£@b',¡é_x0006_¢@G­¢@hw0tz¢@õT£o7ü¡@öÖ:_x0004__x0005_B{¢@.K¥_x0010_^£@Ì$mtZ¢@~zÜQ¢@_x0008_j1»]£@ÌêÈ_x001A_L§£@:¨_x0003_Þ¢@_x000B_Sß¦/£@²:æ_x0012_;_x000D_¢@V_x001B_ð]âÆ¢@_x0019_òÛñ_x0019_[£@V\jg¤ £@ìÊi°¹£@|c!m¢Ë¢@ÿ=jVÿ_x0011_£@6uFÁÓE£@hôÌfz_x0006_¤@â_x001F_uïB£@Éñ%F_x000B_ª¢@_x0004_w)_x0007_£@âªN¹¢@ª_x001C__x0012_e{8£@0mR@R£@â5N_x0002_¢@³6'9ô|£@â_x000B_	®Eä£@¦z^	wõ£@É¤_x0008_ø¤¡@Ê¤#&lt;û¢@Ý_x0001_Î_x0005_Ïû¢@æûØ:?ø£@È_x0003_ú !£@_x0001__x0004_FÈk&gt;Wt£@°¼n÷¼£@lhæÙ÷Ë¢@ì¸J¦I×£@_x0010_ÿì_Ø%£@ %Áiª£@_x0004_u&gt;õëà£@¼Þ¿SÛ¢@_x0002_Ù£iÆ«¢@7 WT¢@õ,é_x001B_h¢@/ú¯_x0015_ ö¢@û ¶_x001E_'q£@j_x0013_&gt;Ú£@ù&amp;UXÔ¢@?:©Õfg£@r»wgû¡@_x0001_Íøl¤@MoF_x0001_ð_x000D_¢@)_x0003_ïqÈ£@x?&amp;Þ5%¢@m^gÜÚÓ£@âøaÊÈ¢@\ÅÆ_x0013_£@ãGD_x0014_R£@)D'yã¢@úÀ¹ÑÝ_x001F_£@?_x0018_Æ t£@ªæò¹D£@k~ÓJ£@PGóÃð¢@~_x0001__x0012_ó_x0001__x0004_I_x001A_¢@*¥dqcÃ£@áZ _x001C_Ð¬£@z»÷Zÿ£@¦Dý¿kJ¢@siOª_x0019_9¢@ÙÙë"¶Ð¢@LÔw²£¢@Ô_x0004_´`_x0018_¯¢@3 &gt;à¢@ûîav'¢@&amp;U8¿±£@ØêRwÞP¢@§/èÌc£@Jýpgog¢@ I_x001E_s,P£@TnS^ë¢@¹ÄÍ|¤¢@ wÊ_x001C_¢@_x000C__x0003_áÊê¢@Ðôì_x0014__Ë£@&amp;Q_x000D_u/p£@i_x0018_í/¡-¤@X)ð:@C¢@í1´C£@_x0016_\5_x0016_Hk£@~_x0015__x0004_.ô_x0002_£@åkoI_x001F_£@_x001E_¶Aôß¢@îÖ sDÎ¢@ÜI_x0010_/_x000D_f£@æy¿_x0011_Û÷¢@_x0002__x0004_åûk~j«¢@W_x0008_¯_x0004__x000D_ê¢@_x0010_Æ_x0002_`_x0019__x0008_¤@_x001B_ðÏr_x0012_H£@7µ_x0018_þ]^¢@Û_x000F_ÏÏ_x001D_¢@_x0003__x0007_£·Þ£@Ô_x0016_æ¦_x0018_¢@¥D´À&gt;-£@fDz_x001A_6I£@A_x001D__x000B_£@=!_x0018_©¢@'«.òb£@_x0003_×ç_x0001_ç¢@å¯ÊÖv£@_x0012__x0001_6aÝ¢@tÈÿbþ¢@Ø«¨J_x001C__x001B_£@_x0010_÷Ê#¢@_x0012_U£zãz£@Æ_x0019_&amp;4_x0010_£@æ_x0005_Q²¾%¢@`YÌ«ð¢@D=Ó^_x000B_°¢@Æ)_x0014_¸£@S_x001C_kà|×£@~ª_x0016_döe£@_x001E_RK1wî¢@§Â_x0012__x000F_¥@zhÖ¹å£@ÏÀ_x001E_%L£@dBÑÑ_x0001__x0002_+E£@¤qôÈ}¢@×_x0010__x0002_&amp;¿À¢@m_x0013_»iÑ£@T^R_x000B_d¤@?ËÊ_x001A_Z_x0010_¤@èî_x001E_'_x0008_¢@_x0011_:~ø¢@s*&gt;/_x0007_¢@7_x001D_ÿÈ¢@xí[¢@Ç»íÿ%v¢@N_x000B_pîõh£@¬_x0002_ojÁ¢@w_x0004_w_x000E_gK£@¸åÎzÙ0£@ô~á/n4£@*±äEÅ_x0007_¤@´ó½Â¢@[Qr_x0019_øÄ¢@æ_x001F_OèìÃ¢@ÊÄqH)¢@¦1_x0006__x001A_î]£@Ã_x000F_ååU-£@W_x0008__£U¢@ _x0002_Íah¬¢@Õ]_x001C_PÓÔ¢@°Æw(£@c#ÔÓq£@\¦é4Ó1£@._x0004_¥ËQ_x0002_¢@#î7_x0001_s£@_x0002__x0004__x000D_tAqÔ¢@_x000C_Ò#ñ.á¢@ü¬_x000C_ËÚ¢@SÌgî·¢@_x000D_ÿfr_x0002_S£@ncsã0*£@\mJ_x000C_ën¡@_x0005__x0001_Ö` £@ýáÒzOe£@MUË¤gR¤@IL{k¢@CÇ',{£@&lt;Ó©	£@z_x0003_&amp;5©¢@(785!£@ÛÚ'_x000E_¨£@Iå|-íQ¢@_x0013_Ô_x001C_¤@DÀ`_x001C_­~¢@&lt;ôÛ×+¤@Æ_x001C_ò6"ü£@¦nÆÖx¡@¬YHÛ¢@ªh¿k£@GÛ_x001E_*+£@Â_x0011_{_x001C_§¢@s¥¡;»¢@)»T0(¾¢@G}ïT¯ö¢@ð¬_x0010_0í£@*ì\_x001B__x0005_ä¡@óø+C_x0001__x0002_0Þ£@yj_x000E_ØE£@_x0017_¬-ot¢@!ã? &lt;á¢@L´­8_x0008_&lt;£@X8©À¾ð¢@}d_x001B_£@Ò"dùC£@_x000F_*_x001E_ªü¢@±ìc_x000C_ã¡@ø|_x0017_×È¢@wjA-OE¢@ìL¹8Å¢@huß_x0014_Ê¢@AÁd_x0011_ìÙ£@è,}ñ¢@Ù¸_x0007_,£@¸ÒÄÉF¡@@&lt;DÌ£@m"Øzçô£@\hÑn×£@`¯_x001D_k_x0018_£@Ýz²é?m¢@½yØÉ¸¢@_x0005_´°Zå¢@&gt;©T"Tß¢@ð²_x000E__x001C_Ãw£@Ê²_x001C_øûû¢@Ý·`ê¤£@&amp;\.j_x001E_£@lz¢ën_x000D_£@³_x0011_Kb ¢@_x0001__x0002_®~CÅ_x001F_/£@½_x000B_kF_x0002_ó¡@Îf_x0004_þ_x0010_£@åèvãÐ¢@q×ï_x001A_Û¢@_x0006_×¸÷¢@p´ö\Ò¢@P5I_x0007_Ü¡@Å_x000B_9ý¢@æ¶_x0008_ã:¤@:_x0010_eñÉ£@lnñÓú£@_x0006_Å_x001A_Gu¢@õé¸ýp5£@µ_x0005_Ó_x0006_ÚÁ¢@!x/þ¸i¢@a_x0016_#í²¢@9_x000B_ê¡Å¢@_x0002_8_x0007_%«à¢@wE_x0011_ß£@ýY_x0011_V~p£@³}_x000B_ò¢@V²71Ý«¢@*Óÿ6/¤@«èÄSí_x0005_£@ÁÞ&gt;èÙ¢@ÝV_x0007_~w¡@z¹pîf£@ÜÕÙ_x0011_+\£@a ³æÃ¢@(ëZÂ$3£@À$¾]_x0002__x0003_!¢@_x0019__x0003_-8È¢@_x001D_ÃZ&amp;ük¢@öÌJ^2£@Kqè_x0002_f¢@äÉ_x0001_ù«£@,3¼Â·£@¦ò_x0014_ëG¢@ÆjÅgáÇ¢@_x000F_RQçÏñ¢@ÙXÑR_x0012_£¤@_x000F_m_x0005_¥°¢@ÌÜí_x0008_£@$r_x0013_`ìÉ¡@6Ìö1]P¢@1ó_x001D_zã£@p_x001E_rê*£@r{D¼±È£@ð­&amp;q£@_x001D_âøm¥¢@ ý3DA¢@jçæÏQ£@Ä;BÑ_x0014_É¢@_x0016_¾}£@®E_x0004_w)¢@÷-É3£@_x000B__x000B_Óþ,£@l_x001E_Ðfc£@P¢_x0013_ÏRý£@r`ïa_x0001_Â¢@|_x001D_&gt;\,£@t¿êó%_x0016_£@_x0001__x0002_Öz÷)Çu£@óv¡§À¢@Û_x001F_È@ï$£@¶¹ö_x000F_&gt;j£@~¢-'Gq¢@_x0004_ÿ47_x000C_£@ºyú¾æ¢@N_x001D_µÂ_x000E_E¢@,ú_x001C__x001A_ZÁ¤@qÑ:_x000C_4v¢@õ0úÞ÷¢@u-oHd£@¹ò¦(¢@¦ó_x000C_×_x0018_£@/;"ø¶¡@×v&gt;ð¨_x0001_£@ Kym_x0015__x001C_¢@f-5cÍ7£@`qÄñ^R¢@ªÐîÈ[£@_x0013_¶_x0014_d|Ù¢@¿àÏÛ_x0019_£@8v¢;£@_x0001__x0003_}_x001F_õ&gt;¢@AïWÆha¢@Ð)ñâ×¢@&gt;¼'P_x000C_¤@F' k_x0008_£@_x000C_¶_x0011__ó¢@ìX	;_x0013_£@½ì Y/¢@èn ü_x0001__x0008_h_x001F_£@ú)ÙÙ¢@º;X­9¢@ép/íó'¢@Í&amp;¶¾_x0013_J¤@_x0018_:n_x001F_¢@@ÔÜ¡ÎÈ¢@]fï2ó|£@ÝÍr_x0012_ø¢@xáé-ØË£@»S°_x0004_}¢@,è_x001A_-y¾¢@K"¥ùï£@» _x0002_ø{¢@r`-ÕTÈ¢@_x0012__x0018_ØTD£@Ê]T¼`Ý¢@Â&gt;_x0003__x0014__x001A_w¢@8_x000F_lõ_x0003_¢@¤É_x0006_6±­£@×ÅO²i}¢@u_x0018_­æ_x0007_¢@oÉ\Àá¢@ê8$¥DK£@½w¯ËÙv¢@u_x001C_%ö(Ü¢@¦n}cÃ£@å_x0003_6ma}¢@"Ò_x0016_Îö¢@¯%´'Ñ£@6xÈX¶	¢@æ_x0005_ëûø£@</t>
  </si>
  <si>
    <t>b3317203878a36c0817e7fdc72a7be82_x0001__x0005_§øà´f¢@Bæ^oþ£@Á],Y'ö¢@_x0007_8òñÓx£@µ_x001F__x0003__x001C_M£@­w¶_x001D_õ¡@þïn E_x0008_¤@æÿz4Ê¢@_x0018_ ßnT¢@Hs ·M£@´·_x0008_aÓÿ£@½_x0006_©ú£@B_x0004_S¢¡¢@~_x000B_|AØ¢@%è¤ÒQ¢@Z_x001E_Iµ0£@_x0012_DAÓ÷£@h¯a-$9¢@_x0012_Jùlq¢@[_x000E_K0ó¢@	ëî3£@_x001F_*½dâ£@\J_x001C_v2£@Ú~_x0018__x001E_	£@4`ÆøJp£@C?eoÂ¢@)_x001A_QÑÄÙ¢@Fr¿W £@_x0013__x0002_=_x0004_æ£@=ÜË6}¢@v+Uç^¢@Oà&lt;M_x0002__x0004_*î¢@_x0016_ÜýÍÇ¢@*ÅReo£@´&amp;tH.¢@ü·_x0008_Ãê¢@çH§b_x0015__x0003_£@kåÏ#ö8£@»çµQ"=¤@ÁÃË4oß¢@råµÕ_x0002_¢@³_x0006_çAéÿ¢@¨ÿ_x001A_µ_x0014_¤@_x000F_@qÛ_x0006_£@È8ï¡@_x0001_½ôQTè£@$£¦w2¢@t;ÆÿÜÜ£@icþØì¢@vÍÕ7¤:£@ãý¹Ú}Î¡@_x0006_ä+OÓ´¢@Tg¹;Ew¢@{_x0003_,è³¢@_x0013_ïÎTí¡@²¦_x0015_ÿy¢@DK_x0018_­_x000B_=£@O/ëÞó¡@b!äwz£@ÇùNÑ£@A=Â_x001C_+³¢@_x0006_¥á§_x0002_¢@èä¡½áú¢@_x0001__x0006_°ÃZ_x0015_Äv¢@ÓwvUB¢@Díe­Z¢@nl_x0005_*£@{ÌÅÑ_x0007_¢@lìÚ{Ån¢@'ï=_x0012_ïT¢@$_x000C_¡µÃ¢@ñÀ._x0003_üq¢@â×Þ_x000B_£@­J_x0010_qì4¢@í}È¢&gt;_x0012_£@¿&amp;´_x000D__x0007__x0013_£@_x000E_÷r_x001A_£@ÉD_x0007_f½¢@d¶Ó¡@Ës_x0004_D£@û©Ù;þ%¢@hiGTÄ¢@Ø° ¢@_x001C_6Ý_x000F_ ,¢@~wRÍ)X¢@_x001A_à5_x001F_0y¢@¼í`\¢@'.{ý)3£@:ù_x000F_y_x0012_t£@_x0002_pa2.å¢@Ãc._x000B_MU£@ð_x0012_®_Æ¢@|4¦¡Ü¢@²A{ö¿¢@_x0013_Wñ_x001D__x0001_	'ü¢@ªú_x0016_º"¢@m_x0008_`_x000F_¢@5?:Nb¡@_x0017_B_x0018_z¢@r]Poÿ!£@bndâ¢@Ê_x0004_	6_x0004_·£@V~«,¢@}æ{_x0005_W¢@vå_x0010_M_x0002_r¢@¾j)è\£@.Y_x001C__x001A_£@»óê¯U+¤@·W_x0019__x0006_Ã£@õ&amp;|2£@´Ë¤6£@ .Pî_¢@¥_x0007_	Äö¢@=&gt;Ôu£@¶c^ÍÅ£@_x0003_8C2Ûý¢@óþ¼jrÃ¢@[ÙX8£@_x001B_zgD!k¢@6º&lt;âc£@¢;ª`_x0001_¢@OF_x000E_R¢@FÕ_x0008_µÀ¡@¼îÄÇfõ¢@Q_x0019_3K£@p¦¡^¢@_x0002__x0007_;]%mº_x0014_¢@&lt;Ð{O_x0004_£@Ñ'Û_x0007_r£@&amp;@ø Ó¢@I_x0004_È¬ï¾¢@_x0003_È&lt;_x0004_r@£@ehÔ5Ø_x001C_£@¬q´ó+£@_x0018_ÃØ3}t£@_x0007_¹_x000E_\Q£@P_x001D_x¬¦¡@ü8G1£@_x0005_CG§Æí¡@vôâ1±¢@û(:=£@ÛÌ_x0001_3+-£@ßËZ_x0008_¤@N¢aMOè¢@_x0006_0_x001B_°Ú£@_x000F_*_x0015_Ö_x000E_Õ£@#_x0001_@¦_x001A_r£@f±)_x0003_IN¤@._x000F__x0010_J@£@!I_x0015_µ_x0014_p£@Þù3A(a£@¢_x001C_`à¢@_x001C_`Ä°¢@sÖ4:_x0007_¤@&amp;ºF`=¢@jÆmt©n£@¼Þl_x0007_¬¢@  _x0002__x0001__x0004_(£@¦ò%j3û¢@ó_x001E_µÏ×Ç¢@_x000B_GØ~\«£@ðÚ_x001F_t&lt;3¤@uS2^¿&amp;£@$©èÓ©¢@ÿa1¢@ ô_x000F__x0018_×÷¢@â@²X&gt;_x0003_¢@_x0010_½SR_x0019_£@Cñ8&amp;Ð¡@À2ä$¥¢@g_x0017__x0001_òwÁ¢@^ò_x0008__x001A_ù ¢@92I_"º£@¢_x000B_KÓ·£@E'ÜÞ$¤@mfó¡m¢@£(!_x0017_)_x0014_£@y`³øI¢@Äuhw¢@_x0005_Ñ¹:­¸¢@üg´ü¤¢@ñ_x001B_X¿Ü½¢@ÉU¸h_x000C_D£@_x0002__x001F_`PÈ£@ã¢»¢«¢@ÅÚ_x000E_÷¡@á[ã_x0005_(Ñ£@&lt;=JO_x0011_£@1÷r_x0018_©Õ¢@_x0001__x0002_&lt;¨Ò_x001A_Ø¢@à±_x001D__x0019_:¢@þÐ_x0018_ª$j£@_x0007_¯_x0013_cJ©¢@,ý­«V·£@çt_x001B_E_x0016_þ¢@OÉ_x0013_ÝÊ\¢@Ñ3v¦¢@ê3q_x0002__x0016_£@Ël½4¢@Ã&amp;o¤;¢@"_x0003_þ¿¢@Ðæ_x001E_z_x0002_£@¹S/Ý£@XÔ£RÂ¢@àîØ;'£@_x0017_w/~Û¢@_x001E_ÓßZ¡@&lt;¹´IÂ_x0015_¢@ø¾s_£@õ¤_x000F_¥£@âÂÏþí¢@1¶Vî·¢@_x0008_n}¸V¡¢@Õø_x0019__x0001_f_x0002_£@»ÏÆ%È¿¢@_x0018_¢Å% ¢@IAzÖY£@XJ]þu×£@_x0002_û_x000E_þm¢@²ò_x001E_X¢@,â_x0002__x0003_á¢@_x000C_I¢}¢@&amp;_x0007_X½oD¢@)&lt;_x0015_¶z¾£@Ô½ÄÎÖ¢@|S_x0007_PbV¢@è_x0011_¯¢@5§ìI±£@­÷]#£@õìOÊ¸¢@S_x0017_uÆU;£@¸÷ïw~¢@÷[ð¿ºd£@[-Q¯1²¢@¸vA/¤ß£@¯_x001C_It_x0001_¢@H(Òì¿#¢@&lt;_x0008_íÝ6£@p¹Â_x0006_­£@ûi4_x0019_bø¢@à·Z_x0005_¢@ÞYí_x0012_£@&lt;W_x001B_Á#3£@äÝáU¢@Î_x001A__x0001_é¢@#+ëQªð¡@®Xy~6Â¢@Õ ½Ó%.¤@_x0001_]§!¢@ï_x0002__x0002_oD£@«Æ_x0006_Y_x0015_¢@FRhÙÇ_x0018_£@_x0001__x0002_¬Ñ¢'¢@_x001A_=Xc¼£@S_x001E__x0001_&gt;£@ÙÓGi©¥£@_ñxEã¢@8_x0015_&amp;r¤@·?»!I¢@Ð_x001F_ÚòõI£@ñ_x0015__x001A_ëÇU¢@Ôbq×_x0008_6¢@Itüi®§£@ÒRªQ¸£@#ÈøL£@vªÔ5¢@¶)6Ê£@CÒ¢¶:x£@/Ä°Y'ó£@{_x000B_é¡£@z_x000E_×Ã¢@DÞ}¤À¢@¬ÿTâÜ_x0018_¢@¬E§_x0016_£@cÓÒ'£@_x001C_z=*è¢@Yb_x001C_VH"£@MôáÖÙ_x0007_£@[óK	¸Æ£@¡À_x0010__x0019_G¢@\_x0014_Ñ±Å¡@¢_x0015_eÛÂ¢@+_x0005_ýâF_x001F_¢@cû|o_x0002__x0003_§_x0014_£@ø_x0014__x0015_õÒ¹£@©M`_x0019_×æ¢@³õß_x0016_a¢@_x0018_ú'NZ¢@_x0016_û_x0004_òÛ£@Ç9Â¤Ü¦¢@c½¼_x000D_En£@D&gt;¥®ï¥¢@4_x001D_OÑÚ¢@_x000C_ý&gt;W!¢¢@ÐÂâf\ë¢@Å_x001C__x0010_§¢@ÆAv.¡¢@	rHÕ9£@Ê­Õ_x0002_£@ÚOa?_x001F_g¢@ÚÝ¥+ý¢@_x0010_­Üâ}¢@}Vä_x0001_Õ¡@¢WbÔd¡@¶odÐi£@.È[¢Û£@ZÛt_x000D_£@5ú\}´£@-¤¬Á¢@öË_x0018_óþ £@êïÅ_x0013_é­¢@Àµl×èF£@_x0005_Pú_x001B_ÝV£@¦b;.þW¢@_x0008_3{G_x000B_Ë£@_x0001__x0002_Ò¸æ¢@{_x000D_0Õß¢@Õ&lt;`?£@fì¡jÊ_x000E_£@ØÓL_x0008_Ï¢@ ¸ÎÏó$£@¥_x001B_íÛ¯Ø¢@ÊïO2«,¢@Q»_x000C__x000D_;¡@TW®£@6[_x0019_À\¢@5_x0011_«Oþò¢@	²ê'Ðr£@|jÐ#à¢@é;ì¢@vp_x001F_bO£@)&amp;~Mjß¢@_x0001__x0005_[y"Ö¢@4v3B£@r§öq¾[£@Ç?xaÀu¢@	:ôÊ_x0003_y¢@ú1$Ï_x0014_¢@ÉhäÇDÜ£@Ö_x001A_ÉT­À¢@¡cmçW6£@f_x0008__x001D_áJ_x001A_¢@¥½$¦_£@x¹é¢@=ëÚg_x001A_£@q_x0016_Àn£@TÀþ_x0002__x0005__x0004_X¤@k¯@3£@ý½_x000F_õ£@°yd°F£¡@ø/ýì¯£@_x0015_¶/ÙñÊ£@tù/[Já¢@)ÁWäE¢@_x0013_þsKæ¢@Î:)¦)h¢@&amp;×d_x0018_-£@¾3ÂÂæ¡@»Ó~7_x0006_%£@¹¼òÐ-_x000B_£@_x0001_ýÃ®&gt;£@þÓÜÔ"_x000C_£@_x000D_þÕ_x000D__x001C_¤@dÍ­Mº¡@_x0007_ÖN¦0£@é±÷í¢@uñÒßíl¢@Å#)`GQ£@ÅÝ)G³£@)T_x0011__x0008_`S¡@¶Ä_x0003_UN£@=ñ¯¼¯R£@_x001F_%Y2²ó¢@°ü_x000B_ÿQ£@¶o$_x0008__x001B_ò¢@_x001D_nî_x0015_a£@_x000D_8g¦£Ô¢@SUþ^}g£@_x0001__x0002_VÒ!¿9¢@´¢ä°W¢@¼/¯ö¹£@_x001C_tWÃ&amp;z£@_x001A_®æ¶v£@ÊKÚK£@Ì·Hv³£@¦ÇÜ_x0004_¤@_x0004_&lt;'y$ì¢@þNNwÄ£@-_x0014_&gt;ÞèD¢@c_x0016_k3£@c}%¢@æ_x0015_s(_x0006__x0012_¤@Ü;Q¥_x0012_¢@ séR¢@H_x0016_kZ@¢@_x000C_|&gt;Ç¢@/$ð{:V¢@N_:ï0¤@¿_)6#Å¢@ú+Ð_x001B_6Ã£@_x0007__x0017_ñ_x0004__x0018_£@Éå_x0007_?h_x0001_£@©Ô¢èØþ¢@¾÷á¬¨²¢@;=ùî9£@_x001C_ÐV_x0006_Þ£@êÐ·íyR£@´øü¨Ä£@R_x0011_|ôó£@_x0008_%_x000D_Ø_x0003__x0004_è1£@	³ÑøBp£@_x0018_cµKõ¢@AÝW9B£@}_x0003_Éê'Ì¢@_x001C_Ã_x000F_nÍ¹¢@|~_x001A_'¤@ÔÝ·u¢@FÅÜ'ë¢@Ö8y¦q£@c?Å¹6¼¤@_x0001_yÑ7&amp;£@Ôâ_x0015_ÉG4¤@¿Ä#Hç£@ÞêÄs£@_x0007_`å_x0002_e¥£@wÍ·_x001A_(£@ÕyIÃ0C¢@Î_x0016_ôÐîj¢@Ú©ºws£@ºèêÎ£@_x0014_W_x0005_î®}¢@v_x000B_K¸E¢@û0_x0010_se£@x­0_x000F_º¢@	©_x0008_Ø¡@PêQ¢@ +bS~;¢@Ø£P¤_x0015_£@S|Ýuô¢@QBd_x000F__x0010_£@UÌ_x000E_·ðÀ¢@_x0002__x0004_Zj_x001C_ÑØ@¡@_x001D_e_x000D_5zë¢@©Åª¦Ï£@CPêÐ¢@ÒñÀU£@_x0019__x0008__x0005_N¨Ô£@~Ö¾+»á¡@ý_x0018__x000B__x000E_ü¯¢@ên¤)_x0018_¢@º_x0013_Ñ|N£@¹ð¦¿©£@¬0J³ù¡@_x0010_ñ­¤¢£@tÝ=Y]\£@_x0001_»9oõr£@{¦@._x0018_»£@©VJÅ¢@O=_x000E_ö_x000D_¢@Ê¤#_x001E_ä£@RCôÉ_x0015_.£@aT·_x0008_Õ¢@sÙÃ¶9g£@ñä_x0002_fOI¢@rJê"Â£@-$A×Jñ£@hëy_x0003_¾_x0007_£@©üÞEõ_x0016_£@p}*f e£@_x001E_½~br£@Üwy¬Çì¢@_x0017__x0010_MTÿ¢@_x0018_¨©_x0001__x0002_¨¢@_x001C_º_x000D_Ö£@¯!©·R^¤@ü_x0004_7T¢@`Îkòyq¢@º¤lî_x0005_£@*c¬ÝÄ¬£@æ\¤x°¢@4k_x0008_ú£@½­£Ô²_x001A_¢@E_x0018_¼5ÓG¢@ö}IÀ_x001C__x0019_¢@V¤©Ä÷$£@'*E{²_x001A_£@j_x0014_|¯U¢@B4ú-¤¢@Wú®ñ­£@UÌN_x0013_aÿ¢@ùÞÐùT¢@ôÌkÂï¸¢@#LËÌ2£@Eþ_x0013_F{â£@&lt;%ÑÖºÒ¢@_x000F_ù+wN£@_x0007_íéô$s£@ã¥UK2º£@u ?¢@¦ë¼KU£@_x000B_k­®¢@g¿1¡¿*¤@_x0013_Ü³tó¡£@_x0003_º_x0013_Üã(£@_x0001__x0003_äPy&gt;zõ£@_x0006_¸øâ_x000E_È¢@å§_x000E_	²¢@Ð=_x000C__x0007_D¦£@Å²(h£@{yÖÎÄB¢@ÆéðK;£@Ê"²_x001C_£@¾;_x0004_xãÔ¢@ÓX±Ì`Ú¡@Jxy=í¢@NÄÈØ£@kÂ§Õö¢@õ_x0004_fñ¢@çr6®¢@_x0014_z ¢èÌ¢@ÓNheïÑ¢@ù­rS£@¾q+{_x0018_v¢@_x001E_Dèb'O£@¢_x0002_1¶_x0016_£@Éß_x000B_Î6l¢@!J_x0019_®`;£@ì©ÿ*e&lt;£@P_x001A_]ïº¢@ y_x0014_ph6£@ZFÏ_x001D_¤@°Ê®Ó££@¦4tï_£@_x0001_å}_x000B_5â¢@jìúê1_x0002_£@»»^G_x0001__x0004_àP£@_x001F_»u­H¢@P·_x001D_3~±¢@_x0004_¼þÐo_x000F_£@IíWg£@C ?ö_x0018_£@ÕRS2.:£@=_x0005_LèñO£@«_x0010_ÿ_x000D_?¢@È+¯¬£@W¦Ñ9"£@_x0015_a­_x0005_s_x0017_¢@W(£@m*_x0012_þ¢@_x0005__x0005_zwD£@Ò_x0003_,ÚÐ¢@4i9&amp;£@¬è×_x0002_yÄ¢@ÁMp¸¦7¤@_x0014_ú_x0005_¯_x000F_8£@o_x0012_Ö¸_x0008_£@_x000D_\Î3Ã_x0018_¤@?¨Ñ¡@mi_x0002_	ñq¢@äó~(t£@ªò­_x001A_6¤@Ìô-£@:Øðhkl£@6_x000E_Èí0b£@cöë¥½£@¢_x001C_AuãØ¢@ÿú6k³¡@_x0001__x0004_Hw_x000E_Gôý¢@_x0004_w7¾£@ßòðp_x0012_¢@I_x001D_ah¤@é:ÿ®_x001D_£@oáÕIÁ7¢@[ø/¦@£@et$­íá¢@£§mX¢@þ_x001E_á¢@Çtr]_x0002_¤@övê/_x0006_£@_x0002_jÿWâ-£@_x0004_ÁÎtá]£@ÂjÓ¢¹²£@óÂ5¤(£@ë³_x0016_g¼¢@_x0016_&amp;êÜÀ£@`Ï_x0001_¼£@Ó³_x000F__x0001_£@Ú_x0012_4l_x0019_¤@Ô_x001F_£gG£@º%ëß£@#¯Ü$ì¢@±A_x0005_ç¡@8m²ùZä¢@_x0003_aib(¢@_x001E_Pæ_x0016_=_x0010_¢@úçí¾9£@¾oüÎã¢@__x0012_Ïxæ:£@Ï6þK_x0008_	_x0016_¢@_x0010__x0011_³z¢@ª-§ÂÔQ£@Ãv_x001E_&amp;_x001B_£@zt&lt;¨d_x0007_¢@Gji_x001B_7£@éA®£x£@_x0003_Æ*G$D£@Â4ÿdà¢@@VÐ_x0005_%¢@_x000E_òòÀ¢@V 8Ñ8£@Þ&lt;ÑbÐî£@_ÍJ_x0012__x0001_£@¸â_x0002_Õº¢@î"¤@PÅ_x000B_]a_x0018_£@q	ÞøD0£@\M­0¼z£@2Uæy¢@vÿ±{¢@_x001F__D¢I_x000C_£@þRØ©°j£@ìb5]w_x001F_¢@µ0{óX£@Í_x000B_¼Cô£@Ú®±ÇCè¢@¥£_x0006_Ø¨a£@8¢&gt;gçø¢@R_ùÝç¢@2ÓM_x0005_»¢@s×_x0004__x0013_¢@_x0004__x0006_zÛêY¤@_x0012_h_x0016__x0005_R£@_x0011__x0017_l§^×£@zzä¡@R_x000D_æíÓ£@`¦°*_x0012_¢@N^E¼·£@!4¨¥¢@YÍêõöª£@ü_x0001__x001B_÷_x0017_£@¥+Ìz£@_x0008_ì_x0002_¹Ìb£@²_x0014_è&lt;{~£@ðÊö¡ª¢@_x000B_iw,ËÃ£@Btê_x0010_e¢@[_x0003_Ê'ëb¢@ûneÄ¢@ÔÜ·Í¬¯¢@fÉÙZ%_x0018_£@ê_x001E_ÁéB£@ÇÓ2F£@ê&lt;Y·òÒ¢@réôkBï¡@_x0010__B»ø£@$ó·_x000E_"£@_x000E_uû¹j¢@xÄôl0¤@_x0003_PûÓ).¤@¥¨±§_x0007_¤@ñÖB6£@õ-_x000C_i_x0002__x0007_,Þ¢@þRaÉ£@/_x0001_ÊÃa¢@[øÑuö¡@­ÔwWä¢@×£_x0006_4õ¢@^,|&amp;n?¢@-¹$ó_x001D_(¢@À_x0002_b¡_x001B_O¢@½ÕÐ_x0012_f£@Ú?y	m¢@ô4Ó¢@®?7u£@m_x0012_Ãwd~£@Ï.ý_x001C__x001C_£@|³Àª£@_x001C_Ú&amp;g£@_x0004_Ý(_x0013_È £@nÍÚº,â¡@cZöã¢@«|Ê¸*¤@¨_x0005_._x0005_s=¤@íoäa'¢@_x0014_uéÐe0¢@©RI÷¢@ø`XùÀ¢@Dð]¢@ß_x0012_ör_x0003_£@_x0017__x0005_ýÚD¢@@B+0O)£@_gÔer£@è»ÚÔ3£@_x0002__x0004_Öæë«b¤@À_x001C_|Úë¢@Ë_x0013_^g_x0012_Õ£@.¢°_x000E_¤@o#¼´·Q£@gè\_x0004_B£@ÆÎÕ¡^®¢@|u¿£@åDÏ¢@¢q_x0014_é½Ú£@áP_x0008_3g£@Ã&lt;Õx\£@_x000E_¦4Y_x0019_f£@õ_x000E_3ö_x001C_£@&gt;-_;UÜ£@èeó»	q¢@Ë_x000B_49Ä£@øµ¡®£@6h¿_x000C_=±¢@Uâb×«£@_x0018_k7ã¢@mÅ»ëði¢@Ö_x0010_Ïó_x0004_¤@ _x001C_b5£@ç_x0006_YÖ\Ä¢@¾_x0016_Lèª£@²T°S£@e¡_x0017_Åº£@57	ìè£@m_x0001_`ò£@_x0005__x000C__x0003_ûío£@å¹ÆQ_x0001__x0005_îr£@ý°ÇnKª¢@IÀ¹'Á¡@z~Õ_x0004_¦¢@v¸²_x0004_¢@pÇ,LZ¤@_x0011__x0011_ÐGuË¢@ö_x000F_Õ¬Áf£@í3-"Á¢@0øN¼_x001C_£@æ_x0019_Ù¦Å¢@_x0013_ÒH_x0003_Û_x001D_¢@D· Öê¢@þ_x0018_Ú2ë£@_x0007_Y_x0016_c_x001B_È£@xg]rM£@AÙuÜ¾~¢@ae·3bå¢@MªmµÂ¢@_x0005_\8_x0002__£@	ÀMÌM¢@áTâNcO£@_x001C__x0019_â_x001C_ÿ#£@rÌó_x0003_¢@ï²òõ4¢@sêýÅ"¢@/¾B_x0001_¸£@Ñ¯ç«mÉ¡@ñ!úLý¢@ d!ãÆ¢@äè÷mËV£@¶3êûy¢@_x0002__x0003_BIú®&lt;£@_x0006_=!aD£@oÓ_x0013__x001E_&amp;Ï£@äxÁÚ_x0019_Ö¡@ty»_x0010_¤@^=_x001D_»_x0012_£@_x0013_OÔj_x000F_£@).u_x0014__x0012_£@_x000C__x0018_KlÌî¢@JÙ_x0012_&gt;¤@?5|¯Z_x0004_¢@8ÇNLqª¢@¸Ö·_x0015_?Q¤@Ñ_x0014_G}D¢@î½QØéW£@îmsV9T£@_x0006_XUE_x0013_£@2F9ú)'£@_x001B_]Ë_x0011_=A£@ãàS_x000C_é¤@|_x0001_+_x0007_5£@\¸;gÌ¢@&gt;|þ0'&amp;£@	®6Yy¢@|¡_x0016_K)û¢@_x0002__x001D_¤a:­£@¹_x0017_EÈVZ£@Ú&lt;ô¹Ñ¢@_x001B_¸_x0016_:Ö6¢@9^qnÂ£@`M_x0008_£@"ä_x0005_å_x0001__x0002_Z¢@¦×ÈÞð¡@ÎÅ¦é_x0018_¡@_x001E_nÓ_x0019_BÉ¢@_x0019_0cR÷õ¢@AÍF_x001B_÷¢@`Îv_x0013_¼0£@î_x000B_s_x000D_X£@ëVÄ&amp;¢@,»­å´¢@_x000B_9µ4"×¡@¿&lt;¾&gt;¤@_x000F_('¡¡þ£@@XT_x0018_Ñ¢@DÜiÓ@£@~aPZ¢@÷ý¢"_x0004_¢@Ëà}¢éK¢@±ï_x0019_¼§(£@_x0007_Ù'**£@¯Fkñ¢@z&gt;H'ý`¢@ÅV(]¯c¢@»][ô"ü¢@kÙÈ®@¢@Eá} ]¢@ùj:PX_x0002_¢@êbÄæ ¤@oïðLÙ¢@(¡{¶÷_x0005_£@®¯½ím0£@¼8[»ÜÓ¢@_x0001__x0002_7«9²_x0001_£@=ó»S¨£@Ï_x0001_r_x0013__x0012_±¢@Èv²Ý÷Ó£@°m_x0010__x001A_	£@YZQÚc%£@ü_x0004_O³T£@m/y2"Ó¢@_x0018_&lt;_x0016_ð´i¤@_x0012_Àá'&gt;¢@×z³¹5Ä¢@Rôc?I8¢@Æ_x0013_2/£@#¶_x0012_&gt;O¡@I_x0015_våvb£@¸T_x001B_6º¶¢@6ë3@£@¬_x0013_MQ¼£@¡eB\ï_x0013_£@f@áý_x0012_¤@ìà®·/£@\èÆ,_x0014_¢@ËÏØyî £@}àô"_x0016_¢@NÏ(_x0006_g~¢@¬%k¡@PKªV¢@Hj/s£@\v¤_x001F_Í¡@û]Ï¥_x0014_§¢@Ë±"&gt;ü¢@¥ß_x001C__x0005__x0006_»Q£@È§_x0002_oë¢@_x0013_Ñ'V_x000E_¤@÷_x0002_ôÄ¡@_x000E__x0016_Wgëî¢@ô½4É_x001E_T£@åÂw³,£@wØ-_x000F_£@	^Ý±ñT¢@(øPék£@ð$+ó£Ð£@Oúú}z¢@êÃÉ_x0003_%°£@u¹QüfÙ¢@×h_x000C_]_x0001_£@Ö¿ºcÉ¢@ C_x0006_Òÿæ¢@Yaµ{(E¤@¸éë9	M£@Hª_x0002_O_x0003_£@åáÅÆ¢@_x0012_fûë¢@_x0003__=c,¤@®ÞÖ!Ëä¢@_x000D_Å Ûwï¡@_x0015_¸°ý_x0004_j£@Õ;ü§¤K£@\ºOfe%¢@ö6§É£@ª½¢@}ò§ñi¤@Ccì"'£@_x0002__x0003_þÃ_x0008__x0005_â£@­]dZàì£@ABbã_x0001_¢@ò_x0011_,_x001C_ÞD¢@ÇÜ¼_x001E_À¢@_x0010_°/ÖVw£@ä_x000B__x0003_RÝÁ¡@dôÇ	é¡@¡zo_x0006_3£@ðÒÞSh£@Ç\ÎJ¿_x000D_£@X;KA¤¡@7fÜ6_x001B_õ£@£_x0016_¯µ¤_x000C_¢@Q«õ~»¢@Deî6÷£@ê;|°£@_x0015__x0016_0F¢@7í}ßO¢@¾8_x001D_ñã¢@}ùömL ¢@ÉX_x0006_6Ö¢@»ÜðÐh£@/Û°¯_x001E_ï¢@_x000B__x0005_!"ÍR¢@®Æúûÿ¢@¢æd_x0018_d£@çn_x001C_¤ñ?¤@ùnSg0Ï£@æ&gt;°99£@¡_l»Ì_x000E_¢@­ãWÿ_x0003__x0006_z£@Hqæ d_x001E_¤@Ò1]¸é£@ÔCËävM¢@e9äí³³¢@ºÆKÉ`ä£@µ»Ö%¢@_x001D_ÁY £@jS_x0014_{ºm¢@_x0005_^_x0003_¦í¢@9õò\_x0001__£@.f-Ív£@_x0016_þ¶î5e¢@X_x0018_Pmå¡@Tû+þ" £@³_x0019_nÃ¢@·tïì£@|æ_x0015_S_x0017_£@æÎª_x001F_q£@_x0010_Dpó¢¡@¿_x0016_µ³_x001D_£@¨ýÉIh¢@ÍùëÜ^÷¡@c/´Þ£@C|x_x001A_«_x0004_£@jÕD_x0005__x001B_H£@þü_x0002_Ç_x001E_¿£@ø¦ûh¹£@½ìdz£@%Ê*S8£@]7_x001C_ Z´¢@ÆCå_x0012_ý_x0011_£@_x0001__x0002_zÁ_x0008_ò¹£@_x0018__x001A_~_x0018_¾ã¢@_x0002_ò`D*`¢@tm_x0002_â_x0003_¤@îñõ_x001A_µN£@ã¡{_x000E_E_x001A_£@wXç_x000E_w8£@×lÇ_x0007_D_x0018_£@ÒëéîÙx¢@¡_x0007_¡6ød¢@ÝºÄ×äT¢@Ñ\ËÌG¹£@bÛ5Òxµ£@5Ç_x0006_ð[¢@£ui_x0016_0£@_x0001_b2«_x0019_¢@b&lt;uT ¢@&amp;_x000B_\H£	£@ÞgþR_x000C__x000E_£@jÚ_x0019_°A£@L1CDP¢@U±¥£@;ÆE¹Ö¡@­êÌzg×¢@=._x001F_}_x0001_¤@aÓ÷'m1£@æÔ_x0007_ÍÄT£@Z.ÓÁñ¢@Ü.ÂÊÉ¢@´PøqûÛ¢@«_x0015__x0002_m£@ð'¤Þ_x0001__x0002_|3£@ÕãøB5¢@oÃQÏâ(£@ÿ_x0008_NH_x0008_¯¢@ÚÀÜÔô]£@{ÙÄ:£@_x0019_åO^jí¢@1_x0010_ýr£@_x0007_kW2_x0007_C¤@ÏìIï¢@y­èÃø¢@å#_x0010_À¡|£@4_x0018_Úr£@º*Ãw±ä¡@®É^S+°¢@©Eªª£@ërÚÍÁ_x0012_£@o_x000B_âÓ[£@_x0019__Ä_x001B_øÜ£@ò_x0012_¦³ÿ¢@_x001A_NX4Ñ¢@Åæ_x0013_âæ¡@r_x000E_!R6¢@ú+æm_x001B_?£@ÏäñNZ¦¢@¥	q2£@°¾_x0008_6²v¢@Ýé_x0008_P_x0013_£@Å_x001D_	_x000C__x0017_¤@î9ÍD?e£@UFâù_x0012_¢@í²v_x000E_£@_x0001__x0004_æÌGL¯¢@:¨µvn¶£@hÌýªó­¡@TUíâÏ÷¢@¥¥¢¹G7¢@:¢öJ£@K¦ÎC÷_x001D_¢@DNf_x0002__x000B_8£@Þü}VíR£@½P[Ù£@_x0011_Ñi_x0003__x0007_Ô¢@½_x0004_£@Q#¿3{_x0006_£@Ls¸Ü_x000D_¢@4æÆai¢@_x0017_ÎËøû¢@ÎüÀ¤@O_x0019__x000C_üB¢@vXpyÇ¢@2`ê2Q¢@¶QoÖÿ¢@û_x0018_å,°[¢@¹ÌWÉß}¢@®¶r^¢@ÌªDéÂ_x0017_£@nRàR_x001C_£@_x001B_1Ü³¤H£@Bð¢:Ø¢@­ONÑ«Ù¢@i3þ¼Þ_x0011_£@V_x0019_0¶Ç¢@ºv§µ_x0001__x0002_þó¢@¶[_x000F_,_x0006_¢@Ë_x0018_)æ¡@K_x001B__x0008__x0010_ó¡@¸O_x0018_%Üá¡@Ù6ÿ_x0001_aä¢@kïúlÝ«¢@d_¹`3¢@A5ô6ez¢@?_x001D_NGvG¢@ÿJúbI¢@kÄVf½£@8ÒèÍËò¢@¤`)¤ç¢@ôìx¦_x000E_¤@_x0002_@Àeí_x000C_£@¼áþâ¢@Hë%P%Ï£@[)´ýd¢@æz¤_x0014__x0018_£@I*ô_x0005_Â²£@:½l_x0016_F£@ei%þ¢@÷	ÐÌÍ¢@Û0¼Ûb0£@+³d|À£@Ò/|*&gt;²£@à_x0003_r}èõ¢@f_x000E_L¸	¢@xe»ËøÊ¢@E´­_x0006_»w£@ý_x001B_H_x0012_ß#¢@_x0003_	õÐõÌÞ£@l½¢Fq¢@\)3µ9Þ¡@ú(_x0002_j%Æ¢@§Ë	Gv¢@@_x001F_:{_x0012_-¢@|Ýc³£@_x0005_Ù"_x0015_v¢@ªdþ~pÛ¢@Ôºà*3q¡@X_x001A_¼ ø_x001F_¢@áæ5µù£@sæýã\ì¡@Ó¥8ÿÈÙ¢@_x0015_z-_x000B_º_x0004_£@ò_x0017__x0014_8ö¢@_x0011_ulÌ=u£@ekÛÏª_x0007_£@_x001E_þìµw¢@.òd`¢@¸N£@¤@rj\½a¤@IÃ#wy¥£@@ô­Ì_x0002_l¢@øPß¸¢@Dø½_x0001_¢@	Ì_x0008_}Â¢@rT¤@¥ªß÷Fx£@Qã½q_x0007_Â£@$_x0007_=äÌÉ¢@#_x0006_°p_x0001__x0003_¤Û¢@Öæ-6_x0006_N¡@ä#¼_x0002_R¤@Ç&gt;]_x001F_å¡@eMûsÌ£@:_x0004_Ð@N2¢@_x0012_Ðrz£@¨¨ªiæá£@ùê_x001B_´_x0018_£@ë`_x0002_#_x001F_à¢@	»§öx¢@\_x000D_é1JI£@[¢åT_x0003_£@v.uÌÖè¡@¶ÑþÚö£@OÓ5|²,£@ÿsá_x0011_Æ|£@õ_x0017_o©&lt;£@_x0011__x001D__x000E__x0007__x001D_É¢@_x0018_XTc³¢@0¤+À_x0007_£@b¢TÛgþ¢@_x001E_1»h"£@ÇïP@¾£@êÕ¡,ëw£@·_ièsô£@QÝ,CD£@Td£ÝI£@?f_x0016_­×£@_x001D_ÙÈ²p³¢@_x0007_Úî[Î¢@ÙÜ¾_x001A_¡@_x0001__x0003_$æ¿_x001E_£@u_x000E__x000B_Jí[¢@Z3*ÂÂ¢@uu*bÈ¡@GÅ°j_x0011_¢@µW ÕZ£@ï_x001B__x0014_L¥(£@æ	àÄj¢@Í+°=I¢@Þ±ñ«Ê¢@ibóÄÿJ£@ºrV_x001C_××£@Z½Û_x0007__x0016_Y¢@þÒNt¢@§8d_x001B_Ö¡@î&amp;Ä_x001C_I_x001E_¢@ßLHâÐ3£@ë'y£@»{äÑ.v£@²_x001D__x001C_SXñ¢@_x0005_ÄØö¡@dçÌ6_x0002_£@_x001F_n_x0007__x0006_¼à£@h&lt;ùÌY¦¢@»@h|Úë£@ã»MÁlÁ£@J_x0015_ñ_x0011_óê¢@À_x0003_Z"­¢@_°/+÷¢@AÊ_x0016_ÖJ£@:þÓÇ¼_x000B_£@HÔ?³_x0002__x0005_üµ¢@²ù¢'¤@î:X3Æì¢@Ö&amp;^üoä¢@+Ô_x0017_G	h£@$­^J©¢@çðE­Ø¢@«v_x0013_­£@(þ_x000D_ÃÝý¢@IÐ°®¹í¡@Rió·G£@U¹é_x0015_£@³_^b1£@Â_x0019_ºÙU?£@Ñ¿CÑ¢@OÿC_x0001_º¢@Hwç_x000E_¸·¢@#¶_x001D_úÉ£@¡ÍoQÌ*¤@6äßN_x001A_W£@Ùï_x0001_¥ËÛ¢@è; xh£@_x0010_Iæ_x001C_Æ¡@ðX[_x0006_	£@_x001A_G(é_x0005_£@%_x0003_ÒË_x000C_£@a«Z~£@PAeØ_x0016_;¢@méa|Ú"£@2ãJJ8_x0004_£@d½Ò{¢@d4Mæ^Ý¡@_x0006__x0007_®ämT_x0010_£@kp_x0016_±¾£@_]&lt;ÊÓ¡@_x0002_ÑÕ1_x0011_¢@Xp_x000C_£@(_x000C_ø_x0008_O^¤@¨[Ú¡/Ç¡@Í_x0003_ª¿&gt;£@C_x0015_`Ð£@¡¤.©_x0015_x£@¯´û5é¶¢@Á`@Ý_x000B_¡@.Û=ÞW_x0001_¢@ÇåêË_x001C_£@Mgsl_x000E_¢@iq$-£@pÿ"X_x0019_£@àTJÄ-7¢@ÐÁ&lt;%¬ß¡@ãÍ_x0004__Û¢@³âf°£@×o2_x001B__x001A_p¡@§¨±c¯¢@_x0005_Ù¦_x0002_O¼¡@fc÷[_x0003_§¢@¢°êÖf¢@5wæUâ¢@ûË°µe£@ëþ¤b£@ýÑæÆ¨Ý£@4Ý_x0001__x0019_9£@| ß¹_x0007_	µû¢@õEóÝ_x001F_=£@_x000C_-þ¢@ªSZx{¤£@_x001D_Û»I= £@t¸x&lt;1¢@¿±¡a±¢@5_x001E_åPf¢@¹3Ãä_x0010_£@Ëâ°Ò£¢@è;R§£¢@%à:3ë¢@téh³é¢@25ru_x0003_l¢@ò¥×Eáó¢@_x0007__x001C_z_x0002_ð¢@£;gPÇÃ¢@á{©K¯^£@Ö_x000F_î0c£@«DëTx¢@òÌ2_x0002_Á£@·_x0005__x0008_wç£@_x0002_h_x000D_)EN¢@¾~_x001F_è¢@_x0004_û¸Ö¥¢@ç_x001E_ÎÁ_x0006_£@^ßßv¢@ÝþÁ&gt;]£@_x001F_ü_x001A__x0018_¢@¾Ù×fö.¢@Çáì_x0001_J£@_x000C_oæb_x0012_£@_x0003__x0006_ZkFr¦@¢@F½OK_x0006__x0004_£@9½6éÄ;¤@2¸ïåá£@kç_x0001_Ùã¢@øÞ_x0012_U¡@y÷aÈ¢@_x0019__x0001_òSí)¤@_x001D__x0017_&amp;¼Ø»¢@S_x0002__x000C_.0_x000C_¢@Æ_x001F_³Ä-á£@ú/&gt;_x0002__x0010_£@íuâË9£¤@§ôÂ_x0017_½£@oÓ_x0015__x0019_Þá¢@§e*ªÛ(£@_x001B_S^Õ_x001A_¢@÷ÔKJO³£@ ?SË£@ÒA_x000D_Fð!£@_x0004_H{ö^V£@KåªÇ)£@Q®lR«_x0003_£@w_x0018_R£@£o¥_x001F_5¢@£`ÈQ~¢@`»¸Øx_x0005_£@i/´_x0002_D£@PÒDxp¢@&amp;µd;uM¤@³_x0003_TÐê¢@ÛßS_x0001__x0004_ÑÀ£@õâä_x0006_P¢@5ø+·_x000F__x0006_¢@|Þ_x0004_¾¢@Þa¹´_x000C_¸¢@m_x0015__x0002_ñ£@/_x0002__x001F__x0002_½ ¢@ÉG_x0005_ÉCï¢@?P_x0007__x001F_«¢@7_x001F_"S#£@9\U Êi¢@2_x0019_4_x0003_Ë¢@_x0004_±_x0017_Ihl¢@ßÏ?_x0001_RÜ¢@Øm¥7]å¢@fÓ5§á¡@#âRW¡@Ë_x0014_Ñàub¢@ÐÓ&amp;/fF£@_x0010_F¦ðÏQ¢@Ä_x0005_àW»³¢@ÛöD¾y¢@V$ÆÀ(£@û_x0013_&gt;¿ê½¢@Û³·_x0014_`Õ¢@&lt;Mmæðï£@_x0018_³z³^®¢@,ÆÝë¬£@ñORL£@øHP+z2£@_x001A_­¹F_x0016_D£@±V_x000E_R=£@_x0001__x0003_õ¶ø_x001F_`£@¨Â@{CÔ¢@$0Zöµ(¢@x_x0011_ï×ÇÉ¢@[ÅIZ_x0004_¤@»sBe£@_x0001_¡_x000D_úÈn£@K­ï¶_x0002_£@¿¿ÛÇ¢@Vt¸Ì¤¢@_x0001_XXgZä¢@¹$d¢MÈ£@æ_x001D_Eâ|»¢@\³o´¢¢@æÌ,_x001C_K¢@Ú/_x0001_%Ýq¢@qÇÝÜÒ=¢@aæ_x0004_§¦&lt;¢@Ó§_x0017_RX¢@ó-ÕÊ£@A6úõ_x0011_º¢@©o&amp;Ïf£@û0_x0014_ ÚÅ¢@5Ñõ"H×£@_x001F_Ây_x000F_±£@w	/ÌÄ¢@&amp;ãÛ¢£@8ÝãA_x0017_£@\xO	£@çÏ½Þ5£@_x000F_=Øc£@F}WZ_x0003__x0004_KZ¢@_x0001_(r£@ÇI6Tj£@j_x0016_w_x001C_¨`¢@[¤!±_x0006_J£@_x0006_shâxê¢@¤D	@^¬¢@ÐîIâüp£@_x0018_öy_x0003_^h¢@¢ÿåM.£@x_x0002_ÁÛÜY£@j*óë¡@ÓðÖ5¬¢@zOV£@­(X_x0005_¶u£@¢Ç'}£@yH4¡}¢@´Î{£@þÜ»*-£@	ÜîX_x0015_2¤@_x0018_Òd_x0007_&lt;£@Ò8dIÿ:£@óV)Äà_£@»_x0008_EÙG-£@ÇQ[aV£@,_x000E_×Çòõ¢@¾eA-¢@_x000E__x0002_7_º@£@/Ù_x0010_`}P£@!5-O­¨¢@áúc_x0002__x0015_ì¢@A«¿Y¢@_x0004__x0007_½¹¬ÿÁ¢@_x0018_àke_x0012_Ó£@`ÚXÒ@£@ú{»þ¶¢@öÚ0ñ_x0013_5¤@xrüT¨ß¢@åQ_x0004__x0007_r¢@wnñö¢@|Ê_x0017_Õ7£@å½ÑÌ¤@fùÏ/t£@_x0004_yíæo¢@ÂvAdòÁ¡@ÌÌ/;_x0016_£@_x0005_è_x0010_(33¢@ý%iù¢@&gt;m_x0011_Ìà¤@~oe¯$µ¢@HRö_x0017_5B£@_x0002_àtô¢W£@ãálË)¢@«_x0003_gqé¡@g_x0003_y_x0008__x001E_¢@Bv_x0006_éN£@Zk&gt;Nú¢@/Ë7"¯¾¢@_x000C_5J®ã¢@_x001F_÷_x0001__x001E_Uä¢@_ëMZ!Î¢@ÇÓ	_x0003_ôé¢@À_x001D_=_x000F_jZ¢@ªy8_x0002__x0006_£@£¿[^_x0002_!¤@U6ÑÞæ¡@8c_x0003_Ûm¤@ã_x0005_Ñô¡«¢@AïÝà¤æ¢@_x0012_fÄ	N£@_x0018_[,_x001D_;£@((_x001F_*¹|¢@U|ï£@`_x0005_Hsj¢@_x001A_û]_x000E_#u£@Æ¸:!9¢@_x000E_uËFäs¢@©ÁHW_£@þPwCË¢@Ð¾MÆé©¢@ñßÅLý¢@|_x0005_©	2¡¢@Ä_x0007_W_x0001_¹¢@Ï_x0004__x0006_Þå¡@ÞpLÑp¤@6ú _x000D_ß¢@¿|õ_x001C_¿Ã¢@ÏÎÊCÀ¢@,pøA	µ¢@Â¹L¢@_x0008_eÄþ¡@ü;ãM£@r~_x0004_*g_x0010_¢@ãájüÇ;¢@­ºÕº¢@_x0003__x0006_!¸¸"&gt;p£@ÛVÐ6_x0002_£@2_x0007_J_x0010_åv£@pJ_x0010_²R¢@"Có²üL£@Ì÷Íùê¢@#ü3c¢@e±ß0PÍ¢@_x0002_=y	£@"	t_x0001_L£@^Za¤£@¨@zýRM¢@3F/ mð¢@j?ÆÒ_x0010_£@ªWËè£@Á¼³{_x0004_á£@SS_x0007_^|¢@'iL1!0¢@J!`_x000F_ý£@BìBb¶¢@EQì¥æ£@à%l_x001E_Ø£@"½UVî×¢@â+?»_x001A_º£@ü§¹*Ú£@_x0019__x0014_7F_x0005_¤@u§iæ(£@kSÅ)+Ä¡@_x0015_".@u£@ËUîûÁ&lt;¤@_x000B__x0016_o¹./¤@ à]_x0001__x0004_L_¢@_x001C_Á'&amp;_x000E_R¤@_x0001_OæQL£@E&amp;é_x001A_¢@©²{ÚÀ_x0017_¤@Zm_x0003_Ð¢@äÖBÃ¢@ßyÌÒHX£@Þîûó©2¢@²K³_x0018_ùC¢@ºiêâû¢@Âc_x000C_¥¹¢@¡_x0014__x0002_·Å£@Æà-k¢@Ã}9¾\¢@li_x001D_¯¢¢@7µÎO)V£@_x0007_aªèmþ£@«ëíê£@õÉpÞFä¢@_y´5J£@6gôö¡@ÍÏ	ò*£@_x0007_dÎ(_x001B_¢@_x0013_@Ðy_x0012_£@Çðlo¤@äP.ÎôÒ¡@&amp;½m[y~¢@_x0019_´¿Ì1_x001C_£@´«¡z_x0006_£@^³#2c¤@­iÄ§Cv£@_x0003__x0004_Òx¸ØI­£@_x0002_ÈD'X£@h¦Q	£@ç_x0001_õ£Ú6£@­øÓ¥E¢@gU,ì_x001B_¤@©_x0016_¯¹´·¢@fðê¢g¢@Ü&gt;&amp;5MR¢@RoóÏØ°¢@cHÚÕÕ¡@9ä_x000B_ñ#ü¡@ØUåO£@t½Pþtö¢@uBóÞnj¤@dÐCsÈ£@æ4½ÃE±¢@í [jã¡@_x000F_1§üÎ£@PSLCß¢@Fí	_x0001_£@ÙË_x000C_§Ê\£@_x000C_cú)÷¹¢@$ÿ_x001B_&gt;¢@UÄÍé_x0008_¤@ôyÎÌµQ£@_x001A_ ÒZè¢@®§_x001B_õ¾¢@åì~¡s7£@²CúiÒq¢@ÕÖ;ôã£@àÀ_x0001__x0006_n_¡@M§[H(£@u5Î¼_x001E_£@v{dj\¢@¬_x0006_5Ïý£@Ü_x0005_íÒ&lt;_x0008_£@t_x0010_.X¨ì¢@³D_x000F_Ny¥¤@PHÖ_x0001_s¢@z]GôT£@_x0003_æ_x0018_6£@hdÖï¢@Üe_x0001_cö¡@a¼^_x0017_½¢£@_x0011_}_x0002_¾L¢@z_x001D_óB_x0005_ ¤@Âüó*Gã¢@ÎAÏ»üÕ¢@óï­ñÃ£@¶@·ÀR¡@¦ØWÔ&amp;£@i¯Î_x0001_j¨¢@Y&lt;_x001D_O%n¢@_x000E_Üâ×Gð£@sX,éÍ¢@_x001B_´		_x0004_£@_x001A_= Àª¢@ËCUð£@Å_x0003__x0004_^E,£@¼å_x0007_o·?¢@çc_x000B_p¢@X_x0006_qõk¢@_x0002__x0008_»Ë_x0011_ô|£@&amp;í#á&lt;¢@®_x0001_ã_x0019_16£@%NyQäÅ¢@³/ºÉö¡@¯Cà{È}¢@ø~Y¾þº¢@ê_x0011_k_x0003_%_x0002_£@û_x001D_ý7xF£@ß²MKÈ¢@Ûk_x0013_ïA¢@·Ða®º?£@_x000B_ÛIîT¢@_x000F__x0013_Ò-¢3¢@Á;_x001B_6«{¢@_x0005_a.R_x0017_£@Í_x000D_9 V£@ÞÅñ~)£@¦¯¾_x000B_p£@À_x0017_¢o²¢@_x001D_V_x0013_²_x001A_¯£@ÕÝ_x001E_t¥+¢@¦_x0006__x0001_-U_x0007_¤@÷aïðU£@0K0Îw£@_x000C_Q_x001F_5_x0004__£@_x001B__x0003_K_x0002_¢@ñíÃ4_x0019_£@_x000C__x0001_¾Pï®¡@I;¡À]R¢@!UMz_x0010__x0008_£@ú/ÂÚ_x0001__x0002_&lt;ø¢@nÇÆñ¢@_x0008_sKØù¡@_x0007_r3ÑÙ£@Ýo_x001B_ã!£@¦i;_x0014__x0017_'¢@äÌ/K^c£@ô_x0016_&gt;_x0017_¢@Àé	äÏ_x0002_¢@d]ÃÎá_x0012_£@_x000E_ø6ê¢@ÉV	Ì|Ê¢@V_x0008_g_x000D_b+¤@¸æs_x0008_æë¢@s_x0012__x0018_ö'.¢@_x000D_Gªh£@_x0010_hÀÉ&gt;7£@×mB_x0003__,£@ÛA²»«£@ü¥*	h÷¢@ÒÞNQ¢@_x0019_A¨_£@6×þd_x0012_£@Î?É¨ð¤@¨L6~_x0007_®¢@,ªË_x001A_õ¯¢@Hcf_x000D_(Ú¢@_x001D_1&gt;£@¯_x0004_Òøvæ¢@_x0015_&gt;p¸:_x0013_¢@ÔÉ¥¨a¢@æ£½Úi¢@_x0002__x0003_à_x001D_¿x5¢@_x0004_îþP³¡@_x0003_Ï³¥Ì£@ù_x001B_,7þë¢@[S  ØÍ¢@­"5_x0004_r¢@¤h¿K_x0010_Ö¡@Å³¶Y&gt;¢@ìk,GC¢@¦XÛ_x0001_×¢@É_x0014_H_x000C_ªµ£@BçIRº¢@ÐìOm¼(£@_x001C__x0012_O_x0016_£@2KZü_x0001_¤@_x0012__x0004_í0ðÏ¡@ù9§!õ¢@ç_x0012_~b_x0018_ª¢@­úZ_x0016_E¤@+Kê4¼N¢@_x0003_ç¶_x000C_Àë¢@_x001C_ùn ku¢@~qBÂã£@iX­¸_x001E_£@zR!Ë~®£@ÊQ`v_£@1)"Çãw¢@ÜÎ{_x001A_£@B_x0010__x001E_+£@ø_x000E_®or£@_x001C_çJ¥Ê³¢@_x001A_ðp_x0002__x0003_´£@!,bÔ_x0007_¢@e_x0008_Öhµb£@åÃÅã¢@¶TÀr­p¡@÷×±_x0007_ûO£@_x0005_Q­U_x0015_£@÷ð£ÅÆ¸¢@Z_x001B_Z\ý¢@âpõü~¢@y?_~q£@¤,_x000D_ö3£@èHÀ_x000B__x0003_¢@b	p¯Ü¡¢@³ð|¢@´çiAr£@Éìó«/£@tâs8­¤@W¤v8z¢@_x001A_l_x000C_c¢@þßxnmQ¢@ÓÁ½\6_x0001_£@eH_x0015_åÛ¢@_x0014_1|Çä÷¢@±S_x000D_R_x0011_£@ù±«_x0013_~/£@©Á_x001F_-Ø¢@¶_x000D_HrK­£@_x0018_H}HR_x0012_£@zúÕ8_x0008_ü£@çj:æ÷ö¢@_x000F_¥Ö!b®¡@_x0002__x000B__x0003_)ìÜ¢@Á"¤úc_x0019_£@_x0017_@w6&gt;ù¢@z3ð_x000D_ý¢@_x0012_@GYÄ¢@VdåÄ§^¢@&gt;Ý(tUJ¢@_x001A__x001E_]4*v¢@_x0019_)3_x0017_d°£@Ò_x000F_D­_x0010_Ä¢@Û¼¿YÌ £@_x001E_Jd»ry£@4ª.Êþ¡@0¢j_x0007_ý¢@Íu0L_x000B_Ü¢@üñDW»Ì¢@\C_x0019_ÜÖ ¢@_x0001_Àu«`g£@òõÑ_x0004__x0006_	£@Pkù_x001B_½¢@Ä.{_x0011_rÇ¢@+_x0008__x0006_µ}¯¢@lÿ9È_x000D_@£@Bù9_x0005_øÔ¢@AÃÉJpï¢@}ñ±¯¡@Q©%'£@	mZò_x001E_n£@DaU{±¡¢@¨ÔJíÏz£@À­_x0002_äF¢@_x0008_CÃz_x0001__x0002_"ø¢@Pì_x0017_rÔ¢@ªÝ_x0007_!_x0003_y£@ªÅ«n8¢@(7Ûîy¢@Zü­*¢£@^ _x001C_E¢@Â_x000D_[ç§x¢@C8ev_x0012_£@ÃôÂ$£@h_x001B_©0 Û¢@glÄü;®¢@aÎ_x0008_ç¢@_x0003_ÃìL£¢@´·_x001C_ªbu¢@Í¥]b}¢@þÏTã¥£@zm9B£@L_x0008_yßß£@ÌÔïÓ_x001F_£@(H½_x0005_¤@°?±³B£@_x0005_ó_x0002_á:¡¢@Í_x0018__x001D_Ö_x0007_£@!_x000C_·_x0017_5¢@ÛØ{¢@g_x000C_¼ÃR£@½h_x0008_»Ç¢@_x0015_§~NBm£@+µE²	(¢@_x001C__x0018_Ãµ¡@Ç°_x001F_®_x0011_Î£@_x0001__x0003_s¼PôT£@#{_x0016_ÉòÔ£@_x0001__x0011_Kë]Û¢@@Ga_x0005_ì_x001F_£@YZ@ÉH¢@_x0002_UiþÛ£@Ý_x001E_;é_x0014_£@Øa)Ec!¤@ìävhUr£@ç¦\v_x0005_¢@_x0002__x0017_H_x001C_¤£@Ò4I£@ðHïPK_x0007_£@Îz_x000D_Ûâ¢@_x001C_JDz¢@ç?À®¡©¢@¶`ÀZÔg£@&gt;m?e_x001E_£@~u¥°F£@_x0008_n_x0018_(¢@æÈøö`{£@~ÕÍêµ¢@M	){á¢@p_x000F_þ9¤@!è1ÿV£@ÉÕ·Lm£@ÛkÍ*_x000C_£@ÈêÝ_r_x0008_£@TÙ_x000C_i±¢@Ý_x0013_Î¢@ÊZ_x0003_Uö¢@\Ä,î_x0003__x0004_ð_x0002_¢@Ñ=ÉT9¢@ôj^cm£@9óaîü£@ÝÚù_x0006_0£@nÍêì¦[£@ã¸¼_x001A_¦)£@/c_x0017__x0005__x000D_O¢@_x0016_Xë´=Ü£@i«+C £@_x0008_@¦O_x001E_ð¢@0÷IÝÊ¢@à_x001F_H_x0012_x£@¿ûÌþ\i£@+/W£@oVéüó(£@õ_x0007_f¼ñ`¤@|¬'Ùý¢@	YuGD£@\kðö£@Äã_x000D_&lt;fð¢@GÈÉ]¦¢@_x0001_m[8§ý¢@ý¼ïí£@ÐñC_x0018_¢@:Gm{Ü£@.Ýv®_x001C__x000E_£@K£&gt;¢`:£@dhÉC¡@ÔØOv¢@{_x0019__x000B_¶_x001D_a£@5cr$-¢@_x0003__x0004_üóÓ·´£@±¡YH¢@¼Dz=M_x000E_¢@_x0011_UùËü¢@_x0011_b«©uz¢@.,cÒ£_x000E_¢@ wLê³¢@6Ú_x0003_}£@Í$Ã:¸¢@_x0002__x0013_Í\;¢@*ñ·j¡£@&gt;oz_x0001_{_x001D_¥@í_x0018_U[°0£@6_x001F_cÎR¢@uÐf(õã¢@Û¹0Â¢@°ó¨1Û¯£@£?M;£@cÊ[äLn£@	Å_x000C_@Ïé¢@i_x001F_ÏÃ¤c£@:ÜS'_x000E_#£@J´)¶Ü­¢@·r^·¢@µ_x001C_$´¢@ÕßN_x0005_I­£@[_x0003_-\S_x001B_£@ìê­i_x001E_+£@dáN¶Æó¢@2É:w_x000D__x0008_£@¤ò2&amp;×Æ¢@ÎÿÉ~_x0002__x0003_³£@^ÂIoµi£@a¢«P_x001B__x001B_¤@­­Î?²¡@uM_x0015_"5_x0016_£@_x0011_¡dm°H£@_x000E_F_x001C_~ñ_£@íZ#_x000F_¡¢@_x0005_'_x001C_Ké_x000F_£@þWü5_x0002__x0008_£@-ªZÄ{£@XlÁáó_x0001_£@×õ$ûåH¢@³O-« È¢@_x0001_¦_x000D_¾ï¢@_x0006_Ý­_x001A_³¡@&gt;_x0010_ÎùËV£@^°¨ø*¢@(Î_x0005_N'¢@_x0015_"ßó_x0001_õ¢@GSäg=¢@ø8Ññ_x0016_È¢@$HÎ§_x0011_£@Of_x000F_S¯¡@._x001B_£~£@5[C_x000D_0C£@jLP·¢@X@¡À_x0019_¢@âðÜ&gt;¢@ó·]P£@²e£@6PÒd_x0011_Å¢@_x0005__x0006__x0013__x001D_I_x0008_J¢@¯êBª_x0015_A¢@S5ª9£@ðjD)_x0018_Ê£@Åç_x0002_´ð¢@°¾ßû_x0008_ñ¢@ä_x0011_1ãS=¢@0ð_x0004_¹0Ä¢@V ñj_x0016_£@ø?¡3ô¢@«ëÀ&lt;_x0019_V£@ç&lt;_x001F_ß2¼¢@´º1Iï,¤@©x_x0005_+£@ê6knmO£@"Fú3p£@u¤ÁqK£@«Âàò¢@_x0001_®*ÅæF£@_x0011__x001D_÷z¢@oj®ÉQ£@ËLÓG£@;uÁÍ5C£@7Sk¢@¥ny£@?&lt;X"ù¢@_x0003_Í~_x0003_zZ£@1Pã.£@Ö_x0012_M_x001E_~t¢@@T´qa¢@ØP_x0005_k5~£@°§f_x0001__x0003_?¢@ÉÉ¨µ¢@Þ«K§Q¢@A­CÎÛ£¡@Ô%^_x0001_Ð¢@Ë_x0011_ÓøÑ¢@:ÛßÄõ¢@_x0006_!NÍ£@µ_x0004_`_x000C_}m¢@'ù!ë1¢@_»æÅ£¢@Ð_x0002_(»,¢@ïËºã·²£@û&gt;Áä.¢@µ)MN£@_x001B__x0004_®:¢@}&gt;wë£@í|'ë/7¢@?S)*:(¤@-´Å_x0008_&gt;_x0006_¢@Íâç¬'£@×®ÀR½_x000B_£@_x0015_9B_x0018_u£@iõù&gt;ü¢@H ÕlyÏ¢@fúUy_x0004_ý¢@Û°Rg_x0001_£@gF +¤@_x001E_M{ðàn£@.jþ¢@Ábmà¢@þS?á&lt;£@_x0003__x0006_þ°R;ô¢@/}ÈZUÀ¢@æH_x000E_í¢@_x0016_XñÕ_x0001_.¢@MÏÚ[y¢@Ý²zÕ_x000C_a£@×Ó_x0004_Y_x001D_É¡@¶»2_x0005_ð¡@3ÎbÛ4Ù¢@ï}O@_x001D_£@Dë'_x0011__x0002_§£@_x0001__x0005_#)ïZ£@_x0001_%l Ü¢@_x001D_£_x000F__x001C_î¢@fB_x001F_óL²¢@±_x0019_dèËë¢@_x0001_!%@°¢@:âÏ¿P¼£@qG4ËjÃ¢@¿á~Åó&amp;£@LÃÈg ¢@y+{§_x0017__x0004_£@?Ä'W6£@æ©¨á0£@,SGNû¢@.¨ÅïD_x0012_¤@ÿw°³òï¢@9)Û_x001A_ôÆ£@¢jã_x001C_È4¢@_x0014_H¦²¤¢@K_x001C_Å5þ¡@øN±y_x0004__x0005_Ö¢@A`lB_x001C_¢@Ý_x001A_0×ß_x000B_¤@Æ(q¤_x0002__x0017_£@¦ÿb_x0010_jà¡@M_x0013_olr£@ò§ä^g¡@äßÎv£@¾C¥_x001E_G¢@È_x000E_ØÔ£@_x0001__x0017_zJ!_x000D_¢@2dZ}£@_x0014_ÞK(H±¢@GrÒJÌf¤@ø°íS¹¢@ÉOk3O_x0013_¤@ñ}OX]£@÷(ïß5Ý¡@}_x0010_ê7Ú¢@BdÒt~£@YH£@¼6GÀm£@û _x0003_0_x0007_¤@X_x000C_³L¢@üÆ&amp;}¡@_x0019_¸/__x0001_¢@$¯z+È9£@lfµvÃX£@ëb8ø¢@·ßòìì¢@R_x0018_âI_x001B_£@:&gt;]¹|¢@_x0004__x0007_û_x0007_2m=¢@_x0005_ØJúñy¢@6SèqD£@-]ôZ_x0011_£@þÂ´_x0007_» ¢@ÍK[B|¥£@ÛxU_x0002_¥L¢@ç0ï~¢@)_x000C_pd!_x0004_£@¡cL¤@_x001C_Mþã¢@à;üÇô¢@¿¹§ø_x0012_Ð¢@)v1_x000B__x001D_h£@ETõÃ&amp;¸¢@hjn_x0019_'M£@.÷ÈG½¢@Û]©_x0006__x0003_£@$¿ÝÞRË¢@\îrô_x0008_Ê¢@ õ§ÅQ¢@_x0014_I_x001E_MËç¢@âs{¢r_x000E_¤@`&amp;'_x0008_*Ô£@3If¿¢@h«ón^£@Ú²ô¢ZE£@_x001C_4Ì¢@ÍÉÔ­Ú£@²_x0001_ÏÓê£@0+ÒC£@_x000F_-Õ_x0001__x0003__x0017__x0012_¢@íÅ©L)¢@K9| &lt;£@%l·ñ_x0004_£@À_x0002__x000E_èÀÒ¢@_x0015_&gt;_x0002__x0010_¦_x001C_£@_x0006_Y_x000E_I¢@ºåHH¢@÷c`ÂìP¢@	¹-ãfo¢@ªö*89â¢@K­cèÑ_x000E_£@¯íIO­^£@·Ù3	7£@È_x000F_ÃZÃ8¢@á+ÅB}£@?£ëbR¤@pkíìÑ¢@H &amp;n_x000B_¤@¢Þ,oD³¢@ñõ.þV¢@ÖÓ¾óÿ¢@¼¤&amp;_x001D_©¢@=î½\_x0016_£@Ñ«Æ_x0016_µ_x000D_¢@»â_x0013__x001E__x0016_¢@|ß2Ú¢@Ï a³¸¢@Úu_x0014_Göæ¢@Áb¨_x001F_¢@=ÍÖë¼P¢@s»¿E¦£@_x0002__x0003__x001A__x000F_£@Þ©¬£@-Ë_x001C_º¢@Ë®¯ãÌ'¢@ü2êw|û£@PÏ22°¤@VÆÇ^¢@äÓ·Ì¼£@®_x001E_ø[à¢@Òñ£oÇ7£@RðH_x0010_£@HÃ_x0018_±{¢@ò)üê¢@_x001B_p Ñ3¢@¹ÞîV]£@_x0001_y½®Ð½£@'~¾Ì¢@zcOõc°¢@1Í_x0010_S9ã¢@ÝR*K[£@bó$P¥£@rÈÁ¯Õ{¢@^÷Å§J£@,£\ª¢@Y9Ë±fn£@à\_x000B_ì¢@wlp_x0002_UT¢@ï#Ð_x0017_må¢@¾ú¼¬·Ð¡@\¹-ÙB{¢@Eb+ß0£@0©_x0002__x0003_	¦£@ñ¨.mÍ¼£@¡\ìYµ6£@ñìä_x0016_D£@vQ'ø¢@ôh^s_x0011_p£@©a&lt;k £@Ï:¹é¨Ç¢@Í"ã_x0013_¾¢@­{_x001D_`_x0008_¢@1,_x000B__x0001_£@Q_x0003__x0011__x0005_£@°~_x001F_w_x0015_£@_x0017__x0013_f_x0011_¢@æ­ÔL¢@âP}_x0018_£@ÄæÎW+²£@iüÎ\_x0015_x£@Ï%L$a/¢@éýG7D¢@ä1É _x0011_G£@MC»'o«£@ ¾&amp;`Þ_x0019_£@õv%ëe£@M¨¯_x000F_ÙI¢@Cñk!8£@Ç+=hÓ£@_x0011_]_x001A_©¢@A¤%OË¢@_x001B__x0001_*ýb£@Q%&lt;Np_x0007_£@´5C¤¢¡@_x0001__x0003_#âÉèÈ£@Üº×*»£@_x001B__x0012_pL´¢@óC¾êW£@~c+	ø¢@¼Í'ñ_x0011_£@_x0019_ËöZQ£@0F5Ö§£@_x0002_|t_x0019_n£@E?"q¿o£@óC²ö¾£@û?ë|Å%¢@_x0018_Î&lt;CLý¢@$Ì¯ã_x0001_K£@Àû/&amp;&amp;£@Ï¦C_x0018__x000E_£@FÝøÏ¢ë¢@«=êO_x0003_£@q&amp;è[iß¢@õÜG¨}¢@*S¸3_x0007_V£@1,OB_x0018_ð¢@Ð¤ø;½£@LÔj_x0004__x0003_.¢@¨*^!:§¢@Ýæk_x0006_ç¢@_x001D_á/w_x0014_¢@o'îQ-9£@-_x0001_lÉ&amp;º¡@p2_x001E__x001E_#ú¡@_x0013_Ò_x0018_dÃ¢@Â³N_x0004__x0008_íó¢@ÝqD}uf¢@ÝVÏ½à!¤@Îã¿_x0005_£@_x001E__x0002_kWà¡¢@äíZyz£@í_x0005_©'á£@Ky³I¢£@ÌU&amp;"æS£@_x001F_dÒI¿U£@&lt;B³n_x0002_¤@éCw©_x0007_¤@û9Áüß_x0004_£@ª_x001A__x0006_Á­ú¢@25b7f_x0004_£@_x000C_q»aµ¢@!_x0001_Nb£@êºªo_x0012_	¢@Ô_x0013_ÒÝV£@®Ô+ôÂ¢@ÔïÍæÃÜ¢@³æPn2ú¢@nÖ@r¢@"Ú£é¢@÷ûhÂo£@ïQ¶4½£@ûr6~À£@¤FÂ¶£¢@ r_x0013_Ä­¢@§_x0016__x0013_40_x0003_£@-aº_x0013_O£@%+èqÿ¢£@_x0001__x0004__x0012_Î'ô_x001A_£@_x0013__x001A_Å@å{£@ÌH¯LG_x001E_¢@_x000E_Çrt_x0002_£@À:&lt;§e¢@T%)ÿWÌ¤@ÞsHÊý£@G?»4ê´¢@âòqÚ!£@Áß®·Ö­£@&gt;%_x001C_ÖÍ¢@96¿NØ´£@_x000B__x0006_ÆQ£@JÝ_x001F_÷}_x000C_£@æ:_x0003_Vïi¢@ó_x0010__x0005_jb_£@3_x0001_.¶á£@¿	hiÚ_x000E_¤@c[¶í"_x001F_£@§JJL£@oE¾¢©!¤@[JÞÑ¢@ð]«Í·¤@Q#mz¢@C`Í9Ø¢@ýýð¹£@³_x0011_ÛÞ_x0005_¤@Ü_x0018_ðü¢@²Ä_x0001_;_x0011_u¢@ÛkçÅ§£@æÆÊ_x0008_¢@Ù(\_x0001__x0003_S¡@RF0¸G¡@îQ7¢@ÈÜß_x0013_gõ¡@8;K~£@F´ón_x0004_¢@æj²µqz¤@¤¡!_x001E_Ü_x0001_¢@(ýoÀ#£@y}[g0¢@Ëñ|Ç£@_x001A_ ½8_x0018_£@ëe	s¢@ A\uÀ£@ËB _x000F_«_x0018_¢@ý­´ï_x0005_o£@YµÝ&lt;*£@ð_x000F__x0014_ã_x0002_£@Ê._x001B_RÇ§£@È~1¸|¢@L_x000B_üúë¡@_x0006__x001A__x001D_#Lð¢@ÊLéZ£@¨7cpC¸¡@ö )ßE¬£@ñTý¨¢@_x001E_Vx_x0012__Õ¢@ÒØRZ¾¢@a):u_x0012_N£@5Æ,}Sb¢@v_x0012_Qê£@½¯Ï§_x0003_Ú¢@_x0002__x0004_k_x0005_Ç@_x0004_£@_x001D_ÈÈ`êR£@½ÌzNò¢@Ná5_x0001_Î_x001F_¢@]o}åd¢@Í?!_x0002_^½¤@öÃ«zâ¡@ÞNOJ®¢@_x0017_ï²¨·¡@tç]òkE£@½æC&amp;²_x0019_£@óeÏ¹¤G£@¶	7ÏÀ!¢@M_x000D__x001A_&gt;£@â_x000D_³®|_x0006_¢@Ã»)´Q£@É;_x000D__x001A_¢@_x0018_c2pØ_x0008_£@trí+þ¢@'c¶ìP£@·ù_x0003_g_x0016_¢@'£gÂ³£¢@­sÐÉD¿¢@ûh¸©¢@ìIËÄ$&lt;¢@PÖk%Ï¢@5æ_x000F_d`Ô¢@ñydéË¢@-hÑ©BJ¢@ÐyÏò¢@¡õðâ°ý¢@¹_x0019_P_x0001__x000B_08£@+9æeÜ¢@ëfÎËCì¢@æ¶R£@ú_x0003_0°×Þ¢@*pøWÍ£@dR¼_x001D_¨¡@_x0013_0s?xì¡@Î1jÏ¢@%XÑâ0£@ò÷Ñ)_x0018_Y£@9_x001D_¬î¸_x0007_£@r¬_x0014_']£@K_x0001_uªÿê¡@AW3_x0007_±¢@_Vp4K¢@0üÖ}øØ£@Þ0Ó_x0014_Ø@£@&lt;Ú(ë¬¢@H_x0012_õCn2¢@Å_x0004_ß©Ì¢@l_x0018_¹Ô¢@¨b_x0014__x0005_Ç¢@¦Ì_x0002_Q¯0£@/í{	Ï¯¢@ØO?_x000B_(_x001D_¢@RÍ"_x001C__x0008_£@»U.	Èü¢@"²0_x0006_¼Ò¢@»Í_x0015_xò¡@Ñ±_x0019_Üþ¢@«dZ_x0005_ÃÉ¢@_x0001__x0002_½U	á_x000B_?£@V¤ñXÕ_x001F_£@§b&amp;×_x0019_£@ÍÖÿ/¢@+A÷Í4£@tÞ_x0015_aB£@Ê¾'.¸8¤@àÓ@ßL¢@¶¾z_x001D_£@êHAtO£@A_x0003_±_x0011_ÓÐ¢@DLç¡@=oÏ_x0001__x0008__x0015_£@­q_x000E_øú¢@ÉÇ³ùS¢@&lt;ÅÂã¢@kéX¥{£@)7XÅ÷J¢@¡»3ª¢@«_x001A_!¯èZ¡@714_x0015_&lt;¡@Õ_x0002_¥á_x000B__x001A_£@äô«éÀ¢@sîäü_x0001_°£@ÐJwÑ¢@pÎ_x0019_-¢@FèbË£@ë_x001D__x0015_*pñ¢@9Ü}ÿ¢@¨íA|_x0012_®£@T_x0018_ìÙT_x0006_¢@h3÷_x0004__x0005_)Å£@)©i;¢@c_x0015_ñ_x0001_aO¢@½¦9^¡@ÒúF©¢@ËIÙÖé+¢@±¨¶l¢@êh_x0018_,_x0003_y¢@ö_x0017_×Wc_x0017_¤@&gt;ô_x0010_Ëa¢@Ó´: £@Äw_x000C_·ÿ©£@sÓ. Å=¢@*N_x0013_9Úa£@U+ûÄî¢@ó13³ß7£@YÂp´m¢@ÅT»ö«x£@G7ù_x0010_?¤@öÍå+]¢@ï ÅnÝe¢@_x0018_ý·¯s¢@_x000C__x0017_´_x0011__x0019_K¡@ó|ønfi£@EK¦t¹¢@_x001E_F&gt;¦E6£@zÑ_x0017__x001E_­_x0002_£@OûW	Þ¢@Ñ'bòÄ_x001A_£@fXGiK£@]Êúw¢@ÄØrcÚ¢@	_x000B_ÂÍê¢@	Üíü_x0010_\£@ÆÎu_x000E_¢@J_x000D_oI±!¢@Ò*æÒâ¢@ûy_x0013_«þ¢@ÛÐóQG_x0014_£@_x0001__x0012_ã~_x0016_«¢@£¯_x0017__x0019_£@	³cº¢@_x000D_¡FéÚ¢@±\´Yôj£@_x000E_«_x0002_¹Â¢@¢_x001D_ÈOY¢@_x0004_ÄwæV¢@Ù¨:rF£@¿µø§	£@Ìâ!b¨ø¢@m_x000D_âAg£@Hj\£@_x0005__x0001_g§T/¤@@±xÈ&amp;£@ ~½_x0013_B¤£@¥_x0003_IÍ¶¢@Î¥¬_x0007_X_x0002_£@JKmÝÃ¢@TôáóE¢@*ZÖm»_x0008_£@®kÄË`á£@Ìpa_x001A_¢@_x0008_H!~­9£@_x0006_ÐÑo_x0002__x0004_Ï+¢@_x000D_7ö1h_x000D_£@,s¾¥e¢@ð'Ü~ó¢@ñFÎ¡@Ï_x000F_j_x000C_ê£@ZKÎ¥_x000F_g£@á¡a×_x000E_Ò¢@'r	_x0007_M¢@P¶;Bï£@¤_x0018_cêC¤@¶q}Ð"W£@_x0015_íák£@MôuY@¤@ZÉF3dF¢@|Ä¨v_x001B_!£@á©_¾f¢@_x0005_Ðÿj´Y¢@Øn}ía¢@elv_x0003_&lt;¤@DÑgÕÑ¢@Gy_x001B__x001E_^¶£@»ÇëQÃ¢@#®\±¿¿¢@È¨ä2å_¢@Å_x000D__x0013_°_x0004_Ù¢@ÊîØY£@´._x0001_QM£@_x001A_ÐËJ£@1÷lþ¡@+TYç×1¢@_x0012_Í¿Íl¶¢@_x0002__x0006_T9_x0004__x0008_ëG¢@_x0014_.÷B£@_x001A_e$²F£@û¸|	¡Ã¢@mÄd'Á¢@Ë|æ_x001B_®£@¹æÝ_x0014_ú¢@WÍ_x001D_-_x001D_ý¢@_x0005_1_x000C_Áµ£@ó¯FhH©£@^Û_x0011_ø_x0003_"¢@âúZ©r2£@SÜ_x0017_Ñ¨ð¡@zø8ÈNQ£@¨_x0005_5fÝm¢@`ù½_x0015_.£@zGçWce¢@A×Qûy¢@_x0015_f+Ù£@d¡_x0001_P¢@D¼çÃÆë¢@±b@o¦è¢@¯_x0004_Xcó¢@7ßuÝì_x0010_¢@þÁ_x001D_¿ñ=£@~_x0004_ÿéC¡@Ãn_x001E_£@ÿ¯É_x0016_¡_x001F_£@Ù1_x0008_j'¢@ÂZÿ;ÿ¢@|?ôá&lt;_x000F_¤@©_x0010__x0016_æ_x0001__x0003_:£@_x0014_¶_x0006__x0016_£@Ö TO.k£@³÷Ö_x0016_º¤@f[ù¢@?_x000C_s*e¢@ÔL©©t£@Z ¹ò.£@}HH!_x0006_°¢@¥X´gK¢@Ø_x0004_A_x000D_¨¢@0g_x0014_ª*¤@?!Û,Lz¢@¹¨_x0010__x0008_ü¢@îDp£@_x0004_ÇDí_x0019__x001E_£@_x0008_hLrEë¢@VtÍVµ1¡@ÆAù_x000D_£@¶{t±8+¤@¥ö±¢©¢@ÞCà-&gt;Î¢@_x0015_ý_x001E_P;O¢@ûÅ_x0004_@_x000F__x0018_£@À¶)_x0002_c_x000D_£@Ö¬¡­._x0017_£@Þ(0&amp;Ðî¡@Üb{³_x0002_	£@_x0008_}Æi£@Òz¤Ð½¢@õ_x001B__x001C_í_x000C_È¢@kl_x0003_õvÒ¡@_x0002__x0006_wdê_x000F_Ë³¢@³"ÀP§¨¢@Äµ :ý_x001B_£@Éöö×_x0015__x0007_¤@Ìð_ÁIÉ¢@_x0015_~ozK_x0001_£@Ó÷2T¢@âÃ²è¢@"fÌ£²8¢@_x0005_Ú×yQA¡@_x000E_~^q«¢@¹À¦²jq¢@e_x000F_Ã·¡¢@=pºÙ:Ð¢@"ã`£@QéÆGF£@+ç×&gt;£@r_x0011_¼®§a¢@_x0010_ø»_x0007_F[£@¶;_x0003__x0001_úW¢@ÿÍN,«¢@_x0016__x0003_µSUö¢@°|;dz£@xñ£¦»¢@àCq ¹o¢@_x0017_T_x0005_L6(£@lujW£@é_x000D_O}LE£@7Ñcóy£@ OQÕÓõ¢@í6_x0004_­Vl£@_x0019_à0Ê_x0002__x0004__x001E_¢@àÍõÊ÷¢@ø½Y|Ì¢@_x0003_8ËÜ7@¢@m÷Hc¤~¢@°m_=_x0001_b¢@ÎÏéO´®¢@W\ºÛ$¢@ÑIH_x0014_,½¢@_x001F_Ò¿´_ü¡@!U½@@¢@±¤_x0001_Ï[z¢@_x001B_åQ¥B_x0018_¢@«d¬ÛB)¢@É¼æÔ¡@èìHéi¢@YÍªæ?¤@eiElç½¢@c«,%£@¼+_x001C_gì£@9)ê6nâ¢@E_x001D_H³î£@_x001C_³ÎÌ£@_x0010__x0005_X_x0013_x:¢@ô\¶ÎV£@_x0015__x001D_ñ7¼¢@¾_x0005_Ú_x0010__x0008_Ó£@_x0013_[_x0019_"$_x001A_£@ú'ÅÐ_x0004_-£@7ºXò_x0014_R£@lnL¥|£@a{\ûØm¢@_x0003__x000C_×Ó(A_x0002_£@_x0005_"âÉ_x0014_ø£@á#á}«£@m_x0003__x0010_éÚû¡@U_x000B_x$_x0007_¢@4?_x0017_Ë ¢@Y9IdÚ¢@ñq¼¬À_x0016_¢@ÏöÏ5£@ÈNm_x0001_¢@lvvIÖ;¢@Jôñ_x000F__x0018_u£@_x0004_ÏïÜ¡@0âQH(¢@c¦¤Æê£@ªT4	Ø£@\Õâå\&lt;£@µðF£@öÉÓPt¢@_x0013_àJÓ£@§="&lt;}W£@|kr_x001E_Í¢@ÎºÉAÓ¦¢@Î_x0008__x0006_]Üº¡@Þ_x0004_qOe¢@ÐcZ¯H8¢@½8Iuæ£@_x0006__x0001_1°¢@!Ý­%(±¢@¨Ø_x0016__x0016_Ö¢@_x001F_ð_x0014_4?£@(·._x0002__x0001__x0004_ö½¡@©¸¥ï_x000D_£@_x0016_zñõ_x001B_£@Æ}Ã9H¢@´Êé×¢@-.@C%ñ¡@RIÖLüñ£@{+'¢Gû¢@ó]®.üx£@#ý¹_x001B_êT£@Ìý\}U¢@æK~0A¢@µ}&amp;êr£@_x001D_Ð|Ûæ¢@Èf1îe|£@G;y9EJ¢@írÐrÞ_x000D_£@$@Ý+m¢@X_x000C__x0008_²g«£@è£×Fô¢@Øu5h_x0008__x0018_£@_x0003_ÎÉA«q¢@pÁ¨_x001B_£@Æræe¢@y]p%þ¢@=_x001C_ðÝ_x0007_-£@&amp;°Yð¢@Æ_x001F_K¿rS£@ëÌÃD_x0002_{¢@F¬\ð?£@ø&amp;ÛÉ,'£@æÉØå¡&lt;£@_x0005__x000B_4ou¡L£@F_x0006__x0017_ì¸_x001E_¢@O._x0011_gÿ°£@n_¦_x001B_¢@_x0007_°E¢@*¢Ó¨C£@7ºð\ÂF¤@6SïS¸¡@B_x0019_Â_x0008_«_x000E_¢@Î_x0012_·æÅ¢@_x0004_»P&lt;ã%¢@jòH%¥¢@_x0002_kÓP³£¢@ÿG$_x0004_;6¢@_x000D_YòÔÍ&amp;£@Äaï¢@Ä[*³½£@ââ&amp;æ§¢@â_x0011_ð_x0001_Ío¢@Z_x0011_|2_x001E_u£@K_x0017_¡X{¡@ÎÃ³_x0003__x0018_£@º)¨ç£@º~_x000C_%Ä¢@c&gt;¤e&gt;¢@Äl¸&amp;ö-£@3ù1u½¢@7³	/£@Á8ÍY,_x0013_£@	ZÕ_x0005_¤@Gw+mUD£@å§Ì½_x0001__x0003_ë¡@0__x0003_s_x0002_ê£@®»_x001B_ËH¤@àâÆ¥_x0006_¢@ÊdyyC¤@æc_x0007_»_x001F_´£@À_x001C_ïyGò£@ÛiyI¤@«\g'_x0016_~£@¹6Znõ_x0018_£@ÃöB "c¢@ðÓ¥ó_x0019_¤@cñÉ_x0018_êá¢@ÅÃuó¢@KÚ]qG£@Q´V}Y¢@«~2Ä+©£@+?äM)¢@²	®ÄMi£@éò9ÁU8¢@Yù¦/w£@l]¸Ü¢@¯I¼zL¢@¹¦Ð_x000D_,¢@:ÚÇX£@B ¡³F¢@%oª*E¤@òÏAr_x0015__x0018_£@§æ²+ô¢@_x0008_ó÷©hZ£@¢½BÁVú¡@_x0008_æ_x0006_³Wö¡@_x0001__x0003_Sï_x001F_K=£@ÇTdì}¢@¯ÝÔWê¢@É®læ&lt;¢@_x0002_³®ú£@àH;9_x0015_¢@öÒÝ. _x001B_¤@aÎ¬ñ¹_¢@¹x3C¢@üocQ#"£@iïùNâ%¢@;ýÝ¦`Ú¢@wW_x0002_úí¢@&gt;,nB±¢@_x0016_î_x0018_RÕ£@_x0003_ä$eËË¢@ýÿµµr¢@&amp;þn¶µ/¢@_x000E_ÄTóõ#£@î_x0017_»Ò0`¢@Lûpt_x0018_£@_x0008_ôæµ=n£@I+°8Ë¢@¦B­3B£@_x001F_ûÙ¤Å£@±_ÇÙ¢@«óÏ-.Ã¢@7QB	B!£@_x000C__x0008_)¬Ó¢@Ðåãm:£@ªØ¤ÿ¢@ÅrE_x0006__x0008__x0005_£@1j\ÖÈ¡@í_x0011_Nn@£@Ñö±¶¢@p¿ÅóÆd£@_x0019_a_x0005_~¹©¢@¸áMK_x0003_£@_x0004_Ð_x001F_M¿¢@'C|óR_x0007_£@ÀèHäõ_x001D_£@VaDä_x0004_£@¥Lm_x001A_ù¢@8¢Éfâ-£@ïÇG_x0008__x0019_+£@5o_x0006_\4£@©AhB½_x000B_¤@Â¢"R£@T_x001C_à¯Âõ¢@3wà_x0016__x000D_|£@,Hc_x0001_Ç¢@?åy»O£@YAv@^£@GZ·hG_x0010_£@O_x0002_¹É¢@_x0005_¹éÁàC¢@;"_x0002_&amp;£@_x0003_³"ÂlÛ¢@g?{ë÷¢@EM_x001A_çâ|£@k\AÂü£@_x001C_ &lt;þy¤@º4¥iNo¢@_x0002__x0005_v¬ÌxFÆ£@þ_x0002_'_x0001_@£@%)ÚÚM¢@%9í´Q¢@øàI¢@_x001A_).F_x0018__x000C_£@´[$n¢@ÿÚ¶à¤¦£@&gt;1ññoY¢@î_x0017_As_x0007_£@zÙµÄ¢@(Vi©®¡@ÿ±6êY£@§¦ÒmE,£@.@N¡mÿ¢@Añº¢@õ_x000D_,7Í8£@Òh_x0002_~ë¡@GÉ&amp;Q^_x0004_£@OüëpF£@Ó_x001B__x000B__x0004_¢@ØÁ{.UV¢@Ý	_x001F_C&lt;¢@ºS@¢@2y£@¦w_x0016_ÿE£@-íï,(¢@ã_x001F_Ëõbh¢@Ù_x001F_åG¬¢@nôÏS­¢@¨òV}ª¢@_x0011_£Ì_x0003__x0001__x0003_.|£@«_x0007_a@&lt;£@s_x0019_d¾wÖ¢@øPg}ý¢@_x000D_á@`;2£@_x000F_=8©Å¡@_x0014_2§	Ô«¢@î_x0005_#_x0013_ª¢@ÂÊÌM3¢@C^ehAR£@þ_x000C_·Þ¢@K¼Ý_x0008_l¢@_x0011_æI_x001C_øË£@0vÿß¡C£@ì%¨.;£@_Ü"4÷@£@(amJ¢@7_x0011_ÿØ_x0017_s£@y"¬ÿçä¢@àdI*¤@¼ÎßÞê|£@^	_Ã¢@µ»$¸¿¾¡@ëà.å1_x0003_£@¦Eh¡@¶º¨¯J_x000F_¤@J*_x0002_^_x0008_]¤@TäóWÄa¢@]nZ»õ¢@j&amp;è,;á¢@í|´h°"£@i/£@_x0005__x0007_®_x000F__x001A__x0014_j£@Ã%é_x0016_£@ßê¥FÝ¢@_x0017_^ÅL_x0003_a¢@Ìn_x0007_°Ó¡@_x001A_âb®vy£@ïtîZ£@_x0013_OìJÚ£@ûÒ²I_x000D_£@.WØ_x0001__x0015_£@ß_x001F_©+Æ£@G û³Ð¯¢@_x001B_Â÷±æ£@W_x0018_59_x0017_¢@¨YÿP¦_x0002_¢@_x0006_lúø_x0005_²¢@5c_x001E__x000E_9£@NSëÓ_x0004_ê¡@¸V$)d(£@iL_x0003_ÈÑý¢@_x000C_¦/¼µé¢@TSb?c\£@`S1þß¢@Ó¤å4»¡@TâHmi¸£@õÙ_x001E_GÖ¡@ºd;4ö¢@ùß_x001A_SÞÎ£@äÛ~Ìµè¢@%ê®Õ£r£@_x0013_.Wa4¤@ú_x001E_+_x0002__x0004_í¢@_x001C_ý_x0007_¡td£@_x000B_(µì·¡@.B_x0010_ñ!¢¢@v]ð¢@qSÁØË_x0012_¢@@_x0001_ìþà£@e_x0003__x0007_x_x0008_ç¢@Ý_x0008_©½·¢@±B\P_x001F_Z£@ñB­_x0006_]`¤@"_x0010_ÊKðs¤@Ág+39¢@Ðé_x0001__x0014_Ð£@"¥Ê¶Ð¡@gTîz¢@G_¿µo£@tó_x0018_ä_x0007_¢@¾%õ³ £@¯×¯Y£@O«©ÍP¢@	Â_x0016_&amp;)i£@ßØd$=x¢@·ï_x0002__x001C_¢@U`(ñÐ¡@ëãx¢ò¯¢@È&gt;&lt;£@¾¦3À.¢@Loay?¤@û½_x001E__x0006_Ê¢@¬_x0017_ã·Ç¢@_x0005_k_x001D_«£@_x0001__x0004_©íåL¢@Ô´ý:¾_x001A_£@Ã_x0005_B_x0006_ê¢@|^è¢@_x001E_Ú&amp;5£@_x000E_âE@8Ó£@dÌáÌÓ¢@µ_x0002_YÊ_x0003_M¢@»×_x0001_Qn¨£@_x0013_Ì{_x001A_º¢@ÿ¦Ã_x001C_ÔU¤@í@¨U¸Í£@;Ø .(E£@_x0002_õ¨7ME¢@Ú{_x0016__x0002_Øæ¢@î@çÛÆe£@Ë\_x0015_©_x0018_ï¢@_x0004_ö_x0019_õ=¢@a¼µ&amp;Dw£@ÿ_\_x0016_¢@_x0019_/ó!¢@Ñ¸-à$ì¢@õ¿~Gµj£@e_x001B_³'1¢@	tò_x001B_¢@2p¤ÿq¢@bUdÃÈ¢@ÞÂÛ/«#£@_x0006_­­*xå¢@÷~â&lt;à_x0007_¡@Ûÿxf_x000B_M£@ÞÖÁ8_x0001__x0002_±¢@OdÄ_x0001_£@_x0010_l*ø¢@%iã_x0007_¶ã¡@E.&gt;_x0004_£@QÍ^¢@ì_x0017_¸(¼Ó¢@nkÌ_x0011_X£@( %Ú\_x0006_¤@±[Þwy£@3z_x0007_nÕ_x0002_¢@_x001F_5NYÿ­¢@Iíx1_x0010_£@:&amp;üÊpê£@´{_x000D_¯Ö¢@_x0010_$WmH_x0016_£@6ó É¢@ãF[À£@^_x0012_aÍ£@Ä­ãïÑ±£@	9ú5ö¬£@_x000B_àèÀÎ £@E_x0015_oÔ£@¿ék1_x0002_£@{O_x001F__x000E_×Ü£@|_x0016_Ð _x0019_´¡@_x001F_îra¢@_x0005_8õj×£@ÇÉ_x0001_/_x0003_¤@55&lt;]íç£@vÛX°£@^§s[×¢@_x0003__x0005_kÔhÏÈ¢@W«_x0018_õ_x0017__x001F_¢@O_x000B__x001A_x_x0016_É£@Ê¯r0_x001B_¤@_x000C_+±]:y¢@_x001C_r1¥D¼¢@VÚÄó¥_x0017_¢@_x001D_öB¼ß¢@VAÚý~±¢@þ_x0007_~Îb£@­&amp;]è¨¡@ù¢&lt;â ¢@½_x000D_B£@WÿÁ5Ì_x001A_¢@~¡Ø(£@þò sà¢@/JoÌ´¢@Ì¬´_x0003_#¢@ÓîÄ¡Ý¢@Pq_x0002_®_x0003_£@'_x0007_ÛÄÇ¢@_x0005_p_x000F_]&amp;£@)¶_x001C__x0001__x0002_¢@þÚQS¤K¢@4~É­_x0004_£@{Ó´*bÓ¢@ZGå_x0006_Y£@ËÖ3¨K£@A-¬åò@£@¡L_x0008_ù³©¢@md¨Íá¢@N8üï_x0003__x0004_8¢@Æñh×H_x0006_£@Ìzû¨\Ò£@çç&gt;_x001B_Þý¢@c~º±¨Ð¡@ä!_x0010_ò¢@f¯û_x0015_9@£@_x000D_)&amp;À£@wÜXqç)¢@]¿mÏ£@|_x000B_~t¸_x0001_£@DÒ¿oý'£@HÀ¯_x0005_z¢@Ë¾SL¢¯¢@RElD|£@_x001D_~Ö@fÃ¢@ñ_x0013_£pÖE£@º«v½ä_x0013_£@¡êE_x0002_i£@t¿ís_x001B_£@y_x0012_5¢a¢@1è£$Ú¡@,1{âè£@Y"tI¾¢@þørM±£@º@GH9¢@¹ýW1P¤@}_x0019_}I¢@TZ¤}¢@²N_x001E_gÚ¢@t&gt;â®Dw¡@µ¦ºÆX¡¢@_x0003__x0005_Ø_x0003_i¿õ_x000F_£@_x0004_^ã5ô×£@_x0007_ý&gt;âò¢@%áþTÈ¢@3ñxU~¬¢@.Ü_x0001_ò:3¢@Â·ÎZb¢@	g¢R³£@:ð 2ûí¢@®·Î±bç¢@¸KYÇ_x0015_¢@ë_x0016_á«*!£@æ4_x0007_Âí£@³Ó£¢@=%°Ã¬¢@Q`_x001B_J{£@²Óq_x0014_£@ÈÓO«kà£@\O_x001D_Ïg'£@áÇïí}7£@&gt;=ÈÂ_x000E_m¡@_x000D_e}úÓ£@;Ý,ÎÙ¢@_x0005_³Ü$Í£@üÑÍñ÷À¢@Î_x0002_ÍÈg_x001E_¤@5wiJE£@_x001C_Ç/À £@õ _x0003_-£@¦_x000C_à_x000E__x0015_[¡@o²og¬£@ÿ3²_x001F__x0002__x0004_y¢@k	.!_x0017_Ú¢@¦áP_x000D_-£@®¼_x001A_½ª£@0Bïk&lt;´¢@8ÏÐ+»¢@_x0011_¥p^¢@:_x000B_h#¢_x0014_¤@âþpLê¢@4Øðj£@¤Ê}ñd	£@{×t¶q¢@_x000F__x0003__x000E_o¢@Fl@]_x0005_s£@æ`½:Úó£@7û'¤k¢@{_x0007_$Xc¡@&gt;IÜ79£@Z8_x001B_O&gt;Ô¢@_x0018__x0005__x001D_"í¢@i©Üõûô¢@_x0005_©EàïR¢@t_x0017__x0006_"¢@¼|@È¢@|ðP±ÄW¢@¦è_x0006_í|¢@éÌ·_x0008_A£@ÞË6_x001A_£@¯lX_x0001_OF£@_x0006_"¤kl¨£@4ü?_x0010__x0019_¢@â4ÞÅM¢@_x0002__x0005__x0001_FQ5ª¢@b7|_x001D_¸|£@o	ó¥Î¡@æ&amp;Ü_x0003__x0010_¯¢@r@Ç3¶¢@Ø¶¨Û#£@_x0003_Iåò'£@±]'4¹¢@³h+:_x0012_¤@:|ÊU´¶¡@¦lðgË£@-Iv¯ûÐ£@§®ªX£@2 .û_x0014_£@ðQ+¹9£@?Lr_x0005_êò¢@ÑÜ¯{±¢@_x0007_ÿÿ¤9Ò¢@;Cøô«¢@ürDáRÜ¡@&lt;æ¯{R_x000C_£@µ_x001C_&lt;«½¢@K_x0004__x0012_T_x0016_÷¡@ZÇ¨¤»_x001D_£@_x000D_:_x0008_ãíX¤@è²ô¥n¢@£ø!_x001A_Xû¢@2a_x0016__x0008_^å¢@_x0006__x0002_üÌ_x000F_£@¦;J_x0005_£@¡#@ G_x0017_£@¡ß7_x0002__x0004_Òm£@1ÞKZl¢@ê®ò"_x0003__£@¶óºu~G¢@Ã1u_x000E__x0001_¤@Ú°÷ñ-£@öùî_x0011_£@ß%Ï|ü_x0006_¤@T6¶_x000E_$_x0006_£@_x0001_3_x0016_±ï£@§õ:¯¿¢@*+¢u@C£@Õñîâ¤@_x001F_*á¢@v¸KÚ_x0006_ì¢@¿ä»t'Ý¢@Ø^$Â£@_x000F_ßÆÄý_x0012_¢@¹Æ3uqº¢@se3Ú²¢@÷X~[ £@°;_x001B_V_x0019_£@_x0014_7Ëw_x0011_&amp;¢@_x001B_2vTqú¢@-rí2ñv£@´_x0019_L5M£@ÙmB¸öÚ¢@½u8û_x000B_¤@Öê»Ø/¢@$õ_x0007_ñpG¢@¼H×Äþ¢@/&gt;_x0002_Zø¶¡@_x0001__x0002_D_x0003_Óé|¢@óHÓÀwû£@»Ù[Õ_x000D_¢@5z{Æî$¢@_x0010_Hú_x001B_Õ¢@©çåS&gt;£@LQ¾íµ£@Ý¯Öí±£@¶oå½K£@NÊ¿_x001A_/ß¢@_x0001_®VTÚ5¢@2cÝ¾X¢@È_x000B_bcû¢@ù2ÐON"£@ø|ÿi=£@öu¢ÆWå¡@-"¢O£@_x0015_À çÊç¢@_x001C__x001D_S_x001D_%¤@í@0K£@Ö~^¥_x001E__x0010_£@öíy9#¢@Ý_x0002__x001C_¢@Åïc¢Ú£@h}ßc £@(ÎC.û¢@?l/¢°¢@¯î_x001D__x0006_Ì¢@ÉÙ 2í²¢@ ^)´_x000D_£@´W¦N3£@&gt;OqV_x0003__x0004_-9¢@ÖÛz­£@ä"_x0013_ØÔ¢@÷2ö1Fâ¢@_x0007_°&gt;£_¢@s«_x0001_r3£@ìæÙxQ£@p_x0006_3»þ_x0008_£@_x001B_ú_x001B_n¥ø¢@ô-nÓ\&gt;¢@_x000D_ø_x0019_¿_x000D_^¢@mr&amp;ã]W£@ìU_x000B_ï©E¢@#Z8²¢@_x000F_&gt;p_x0017_æ£@!_x001F_n £@!jtÃÏZ£@qiK¬_x0001_¤@§_x0011_G_x0001_7¢@;û²z_ã¢@_x0013_1c'9Ô¢@¿_x001F_À	æí¢@(ñ_x0001_ô_x000E_ì¢@Ó¬_x0017__x0017_?£@¬·íWÐ£@_x0003__x001A_"cæ£@_Ãõ_x000B_ 1¢@a	~·_x0006_£@ã*¾cm¢@©gg_x0002_Ä¾£@&amp;_x0004_l*ªn¢@àú£@_x0002__x0006__x001D_ãÏxX¢@+hBð¢@NK·,3£@¾´ÑJØ@£@N¹åVÝ¾£@ð«øk£@íû¹_x000B_Ut¢@}Íþx_x0004_ð¢@mtDj»Ü¢@¢	5_x001C_¢@]ùq°å´¢@«ÅXüÝ¡@uêlÓBº¢@d	kùÊ¢@LþÍ_x0012_g£@,_x000D_¼öÖ¢@v+_x001B_±ù¢@Ì_x000C_´}ïX£@÷t_x0008_ìP£@}^0¸_x0006_È£@P»_x0015__x0003_¤@ãtêäÙ¢@{V_x0004_Ôb]£@_x0001_F4ûà¢@:_x000E_!¸yË¢@¸¼:ÁÑo£@ökÇ5_x001D_9£@_x0015_·ýæ/¦¢@¬¡Ãn¨¡@ð`ö¡@ªõ¯_x0005_Õ¦¢@¿6tÄ_x0002__x0003_ÙH£@¼â&lt;_x0018_õº£@¦?JúL£@±Õ´ÏUÏ¢@½½Æ¨_x001A__x0015_¢@_x001E_pÙ_x000E_E£@z¾·UÄ¢@?\Xñl¢@´ÒE_x0012_£@i&amp;26ËÍ¢@&gt;ù_x0017_2¡@Ø÷_x0005__x001E_ö¢@:×t_x001B_5_x0018_£@mè Èæ¢@b3ªA§E£@ cq%{£@1:ÁÆZ£@+_x0001_ÜÝR ¢@Ã²_x000E_-Ú£@ÐEÌ_x001C_¢@}÷Øù_x001E_£@&lt;ú2û©£@òBµâ£@YÓ_x0017_B¢@¥íÎ³N¬¢@Úp_x0008_÷¸¢@îí_x0006_ü^_x001F_£@¿²s _x0008__x0015_£@pèÚ±ÎZ¢@±éÜ~u¢@eÅZu¢@³_x001D_;e3¢@_x0004__x0011_µ »Í}¬¢@¦_x001C_fû_x0003_£@Z|Ð÷7E£@_x0013_Ì_x0006__x000F_y_£@éP:&amp;£@ëjtr\£@i¾_x0004_Z°¢@*&gt;µÇ«|¢@â_x000D_%§¼¢@_x0007_ph¤@_x000E_¿Þ_x0005__x0013_£@_x0008_-Îë¬¹¡@¹³*LÖ_x001C_£@3'Å8¢@ÖX(rßÞ£@_x001E__x0001_úH£@|DSD_x001C_£@VôD_x001A_£@þo¶¿)_x0006_¤@ª2Ø®ï2¢@_x0018__x000B__x001C_~Ç½¢@i£~¾Ë±¢@§z?_x000C_@]£@5_x0002_I_x0010_Ã(£@©	._x001D_¢@Ú_x0003_d¸_x0003_Û£@zeó¦­_x000F_¢@Ywí&lt;oò¢@²W¦_x0016_³¢@Üaû×£@Y_x0011_ðá0£@®	v_x0004__x0005_F²¢@Ø;¯ Y£@»¼}|ÎT¢@½;;©¢@°pî¬°Z£@öÕêP:¢@É§8Ù½u¢@_x001E_»6¡£@X3æ¹ä¢@_x0013_'°½_x0002_£@INºxâ¢@B´_x0003_Öh£@H_x000F_k|j¡@%_x0006_l_x0012_i¤@6uÙ9¦Å¢@d$2s¢@_x0006_ÜN6 £@2qÞ«í¢@kÌnªØq£@ìïS£í¢@uÜ[_x0003_]8£@_x001C_O°|£@_x0005_?_x001B__x0001_q¢@øxÊxW£@Ø $çì¡¢@Ù*ÍmR¢@ GD_x0002_à¬£@_x001D_éút#q¢@_x0006_4`@¤@_x0007_DnïÞÃ¢@_x001A_1Î½4_x001C_£@B»Í_x001A_9_x0012_£@_x0004__x0005__x0007_Ú_x0003_¥¿Î¢@q_x001A_Å]_x000F_£@î_x001F__-Ïf¢@áÜ_x0010_ûS¤¢@i£6¾|£@«c_x0008_5£@JñÅz_x0018_9¢@Ö_x0011_Û_x000E_Ö}¢@uNîa_x0006_£@5h_x0017_iÉ¢@_x0014_e¸rHí¢@?¬_x0003_»}£@Û_x0010_Õ6_x000B_®¢@	ëÖ_x0003_¡£@:4Òdµ¢@®p%Ò²£@QæÓBVý¢@~xxù£@Úù|_x0011_¤@&gt;_x000B_²÷õ¼£@sL)ÛEÕ¢@._x000C_KÂ2_x0001_¥@ à"(OË£@1_x000E__x0003_ä¢@ðâ^ÈÁ£@wô+c_x0002_¢@/ýêÝUì¢@Ã_x0014_à_x001E_f_x0016_£@ÔÐfþ R¢@Ð,wP_x0016_£@I}~;K6£@¨/_x0001__x0004__x0016_A£@`_x001A_&amp;(Ùç£@uQÀQ_x000D_¢@å6È@w¢@^;*\Èb¤@÷d_x000B_­`0¢@UÃ&amp;tVÆ¢@Ømì~%ª£@_x000F__x001D_!Ëî¢@Q¤®U_x0008_7¤@Þ¯Òé:£@IÙÃX_x001A_±£@sÂ¦m®¶¢@¦MO¾ç£@v@5_x0014_£@5±_x0002_´¡@ò,»a£@b#Gº^É¢@S_x0005_N&gt;Ì£@Vú.-zÏ£@W'%4:£@;NH_x0015_Ô/¢@_x001F_â{I¢@Ûå&amp;8¢@4_x0017_E(ËÝ¢@kGcÝZP¢@z¯è¤·(£@ÿ0ç+Öß£@q¤yü¢@_x0008_Hp$_x001E_°¢@úýÄ¢ä£@_x0001_ãß_x0003_9£@_x0002__x0003_÷g&amp;¦_x000C_ê¡@O*F_x0007_	J£@4nz_x0001_Ð¹£@²WöÇ0_x0002_£@ÊW&lt;°£@°u#_x000E_[Ë¢@æ_x001B__x001E_\v0£@ÆháÐr1¢@¦_x0011_Ðqw£@zöhÒ1&amp;£@£¦VV£@1§Wwl¤@/vbè¢g£@C'yv¢@_x0006_³_x0008_o]©¢@o_x0014_Æt_x0017_s£@i2('ò¢@ R¥È£@Ô_x0013_	Ð¢@:§ àÄ¯¢@å²[h_x0012__x001A_£@­3m(/+£@²Î²Ä8_x0012_£@Äº´ÐØ¢@ÃtFAS¾¢@i_x000F_qÌ_x0005_Q¤@I8-·åò¢@|·rÊ_x001F_S£@Þ½Ï_x0002_am¢@]zâ_x001A__x000B_£@þ&lt;&lt;r_x0010_£@æÝä__x0002__x0004_M÷£@~Úà_x001D_ï¢@tvÄÁµ¢@ïÿc|9£@5ÿfè£@[1¦Úy£@û_x001C_ê_x0012_½Ú¢@T8]£@zÌWC¹¢@ÖÙ}Ëº¯£@8_x0004__x0003_î_x0006_¡£@ÂT_x0012_¡/£@ª÷_x0008_{À¡@+ò'\ª¡@Û#?¨Ú¢@ümt^ÕØ¢@¡ _x000D__x0001_äw¢@ó6]úw`£@éÌ_x0014_åÆ¢@gËi-ý¢@á°¢@_x0006_Â_x000E_c_x001C_è¢@ôJ" 8_x0007_£@±ï'_x000F_Íµ¢@}NqZÛ!£@(þ_x001F_¶ã£@f²7V½e£@4ñx.K{¢@q¸_ÐU£@_x0007_ä±L_x0005_¤@U_XÐ_x0005__x0003_¢@_x0007_=s·E¢@_x0002__x0004_íÚ_x0003_j&gt;£@ÃhH¯¾¸£@¬T}_x0016_·¢@9÷_x0004_]_x001E_£@MEÍÐÿ¢@ÂnJtQ\¢@ÜNc£{¢@][+_x001C_(©£@Ñ_x001B_ñ0jí¢@3¦_x0012_¡Óâ¡@"mÔ2ÑÜ¢@_x0012_` ¢@L_x0008__x0017_%I~¢@sP»7y_¤@¡Xüß¢@bnË¦_x001C_7¢@Ï¾_x0002_É'¢@ð6Ú_x0017_¥£@SeþÖ-_x001C_¤@þÜ&lt;'ç ¢@icµLE£@]s_x0002_|Z_x0004_¤@[¶ì÷2£@²ÝÈ_x0013_pú¢@_x000C_0_x001F_5ìÑ£@ÖUH_x0019_Ü¢@³Ê\Ö/£@T_x0001__x0004_ª£@ÿ{-RÓ¦£@_x0002__x0019_W»¢@_x0010_ý¼_x0003_ã£@_x0015_×È_x0003__x0004__x0018_À¡@*_x0004_;oÁù¢@_x001B_,Gc±*¢@a$ºÉ£@&amp;³Ic¼õ¢@ÚV³LÀâ£@_x000F_¾	Vªÿ¡@{uSÒ¡@ò=vÏi¢@_x0017_b{_x000B_£@ý"ÆWÙT£@^cæ_x0003__x0005_Û¢@£Rñ ´¢@¨¸.=8£@_x001A_Éý8¡V¢@4¦¦ãS¢@.µ÷NÜ¢@_x0015_6Ý1ð¢@_x0014_M_x0005_Ô_x000B_W£@på_x000D_á_x001F_£@_x001C__x000F_àìl)£@}ärËô¢@T_x0013_+î_x0008__x0018_¢@_x0004_»%_x001B_£@rJ{õx_x0014_£@iø_x0002_kÅÝ¢@Gß_x000D_Ýñi£@í_x0019_þ)/£@_x0008_Ù¹Ä§r£@©Ìo	£@~ÇL_x0001__x0011_ë¡@i*¡È£@_x0001__x0004_0eÛA£@QfÈí ¤@Pp[£@æ_x0015_Ö÷Z¢@ZYÇy[Q¢@_x001A__x0017_B¶Ð¢@_x0011_&lt;_x000C_4_x000E_¢@´y×O_x0011_£@Jë$ÜÐ"¢@fßû¢D£@Û_x0014_E1¨Ô¢@­\ÆNÊá¢@æ&lt;ðº£@Ä)3At_x0004_¢@´¹Ýà¢@jG_x0002_&lt;£@_x0015_0é¢ç¡@»þÇ&amp;_x001B_,£@MÎõ%£@:lÃ _x001A_L¢@(/ù_x0008_Kè¢@é_x0018_$]_x0003_å¢@Ay³_x0013_?ª¢@,bô£@»ý[_x0007_Éü¢@J¨ö_x0016_éÛ¢@_x0016_à;¿c¢@D_x001E_âÝ:£@ËÆà_x0008_B¼¢@¢_x0005__x0006_p2¢@¹w_x001F__x0010_µ´¢@1#bÔ_x0004__x0005_öú¢@¯³à¶ß¢@[Ix=£@_x000F_õÖ¼À¢@Ùzô/£@sZ]HÓ§¢@/v_x0007_µÊ£@¯s~3ua¢@¦¹tÆOO¢@Þ"W¤@u{öCe_x0003_£@yâ¡»_x0001_£@¢{nå&amp;¤@ÖN¨.éJ¢@(T_x000F_Û[¨£@¼ôvËº¢@wIðb~£@_x001B_@+çª¢@ÊãàO½Þ¢@lî´&amp;ä£@¢¢¢Üëº¢@-õ¢Y-¢@T3_x001F_ÿÔ¢@¯_x0011_,Öf?¢@h9_x0016_£@'_x000F_Æ_Ø¢@Ýû	²$Ä¢@6FÇ_x0002_­_x0018_£@¹nÖ«Ä|¢@A¬ü9êÃ£@W/L¾æ¢@_x0013_6íè¢@_x0001__x0002__x0010_ÞÌO_x0016_£@_x000C__x0003_áÕèS£@c_x000F_©·¢@U«èÆ_x0015__x0015_£@Û®×S¾&amp;£@Ò_x0005__x0008_Úàû¢@RÚcc_x0016_]¡@þY×Îè_x0014_£@_x0017_Î_x0016_~E_x0004_¢@_ê2	½_x000E_¤@_x0014__åÞ_x001D_z£@ÝÍ©	@W£@=ËêÖÿ=£@¶£Y\,_x0012_¢@²¿éõâJ¤@Ârÿ"¿¢@A*F:C£@NúS_x0017_M£@Ò_x0017_"_x001B_Ë¢@bçñ¤_x0019_¢@Û_x0018_ð £@°ò0Íø¢@!&amp;_x0014_Ã¤@ÍÓ4=¢@vwÐäÚ¢@_x0003_»â{¢@¾ èê×þ£@_x0005__x001C_5¥k£@,_x0015_uViW£@¡â(qi4£@ËhFì¡¢@ÙVÝ&gt;_x0001__x0004_Ó&amp;£@rÚ)r¢@ÐdêV£@ñ§_x001B_äì}¢@ß5_x0004_|¢@ !o&gt;¨¢@Ðõ*#¦¥¢@ÜTo)á¢@C}_x0003_·Ä¢@«ó¼ô%¤@ÄÕ*_x000D_7î¢@ãÇ&amp;))Õ¢@-Ù_x0015_¥eX£@Wçñ¼f¢¡@_x001A_²B®¢@õUë_x001E_[£@ra&amp;ÕÞ¡@_x001A_Fê4óó£@ö9_x000E_å¢@_x0013_vq1&amp;¤@_x000D_Ïæ_x0002_:Æ¢@_@"¢@ÿ¶£µ_x0016_¢@wÓ]íéå¢@7Ù.d¥·¢@_x0012_L_x001B_µ4_x000E_£@!òqê;®£@au5Á¸÷£@g_x0017_V^¤¢@¤(O£@-æ&lt;h_x000E_N£@röÅ	Gó¡@_x0002__x0008_~®È¼+£@_x0005_ÄbßÅx£@8þµ)pi¢@Ñæng&lt;¤@ÒGÎ,§_x0015_£@Hg'N%Ó£@%_x000C_Z{±¢@_x0011_òà¯ð_x0011_£@UçÉTª£@F&lt;ªÞ_x001C_£@HÐ;_x000C_*u£@úÏ¯Y|£@{5ûÀâ§¢@^ª´þ-¼¡@qØöþ·¢@Ò\^ª£@O_x0001__x001C__x0013_x£@IgòM£@_x0006_FÌø®¡@{¬þ'_x0011_»£@²_x0017__x0019_PI£@®_x000D_'L_x0004_£@Ø_x0001_è­é¢@Äm)µ¢@Ô:Í\^£@y1â_x000D_÷Û£@óÞíÒ_x0010_`£@þvYtª £@r_x0013_öâÐy£@:_x0003__x0007_ÝP£@ý%z.ê¢@a_x0002_P_x0001__x0004__x001C__x0013_£@[¤kÞÜ¢@9QúGÎÕ¢@¶ã?)ñ¢@Í=_x001E_6_x001F_¢@j_x0006_û×¢@ÂM¹usY¢@îåfò¡@_x001E_ØK_x001B_!_x0007_¤@µ_x000B_l]÷¢@×áëqÅ@¤@_x0012_ÿ&amp;Í!£@_x000B_7ý_x0012_B£@«_x0002_üÏýõ¢@âNõ.®£@ ØüÙ0¢@_x0011_ö¬î-¢@_x0002__x0014_£@tõÜ7uæ¢@²_x0007_Æ¬g¬¢@MÚïN_x0013_6£@G#è÷Â¢@_x001C_ÑõY,£@|Cöe²V¢@Þßd(_x0005_£@1ÍÔ V£@0_x0001_³r_x001B_¢@5S®&gt;ý¡@P@åk_x0003_D£@$_x0017_Ï8£@_x0018_VÕT¯£@fìaL_x001C_z£@_x0001__x0002_98Ü_x000C_½¢@lÅ»ÆQu£@:3ÔÜBV¢@@ÿ~b6¢@pî¡ÿmø¢@ëAq¥ £@ottè¶g¢@ á?pÛ¢@©V²_x0013_k @QâÝè,·£@æµôy_x000E_¤@4_x0019_k}_x000C__x000E_£@q)&amp;_x0004_¢@ÃÕ÷Ðï ¢@CAX("£@!_x0019_,R.K£@_x001F_¦'Ó¸¡@ïärk¢@úþ=_x0008_i^¢@i0_x0010_~à¢@Êâ_x0016_ácè¢@T¨ÙwÎO£@än]ÄhO¢@zÐùª«7£@*_x0018_G&gt;h_x0001_£@tRûø½à¢@éo[²a{¢@µ@ëÎp5£@_x0012__x000F_lIëk¢@«gn·5¢@¬¾(ëjq£@â£dß_x0002__x0004_e@¢@Iù_x0013_«ïy£@EáE#r£@X[E¢@ïÖ)ÝÍú¢@÷lXNô¹¢@_x0001__x0004_£|µf¢@èÌïNÈ£@þ?)Ä¢@yIÏ¿Ð{¢@ÇÆfLìo¤@ráÏ$	£@¤Ð_x001B_üê¥£@clLå¡@á½7.+¹¢@ _x001E__x000F_5_x0011_¤@ÆÒ_x000B__x0001_Ep¢@"_x0006_¤@Ú3¤Þ¢@hßß£@þÈô²ô¢@G¨_x0003_æa¢@_x0017_%¥~¸]¡@þ¶*ã´£@ñ_x0019_&gt;v£@Ç§_x0015__x0017_¨£@¶³^%£@»4ÿèä¤£@6 ñ?ÿ @pò_x001D_ö¢@ÑïWV¢@_x0004_6_x0007_ºÞ¢@_x0003__x0004_òHfçý¢@La_x000B_N?£@ÁB_x0002_+_x0005_¢@_x0012_ 3ø8¢@¿¦·;oÿ¢@¿Á_x001D_%Ó£@g5!÷&amp;e£@_x001D__x000E_Û?S£@¢U_x0015_þ7¤@A¦é~ÿ_x0011_£@E¾g1ø¡@S6æ8_x000E_£@|3¢Óä_x0011_£@#2ý#;¶£@|m_x0002_ø8¢@Aî»$¨¢@Ú_x0018_¸qt5£@É×¿Î¨¢@MRÚÑ¢@³Ð¿_x0011_·Ê£@&lt;1ñ_x0001_8Ä¢@&gt;vKó¥£@ä_x0015_% (]£@ÿ¬ùuð¡@ºÍh¹'L£@Øh^³h£@ÈODËi¢@&amp;(ìP_x0005_£@ç_x001B_eÀ~¡@¼_5ÂuÐ¢@¢Ñ_x000B_«wq£@áÒÿ_x0011__x0004__x000B_Ü_x000C_£@u	s¦+£@Î_x0005_®g_x0002_¾¢@_x0005__x0019_Ñ+_x0007__x0015_£@^Ù_x000E__x000E_ä4£@cÉTQWn¢@\_x000B_Ã]£@_x000B_£{_x000C_ÿS¢@B~è´U¢@?5Ûû¢@áí¹±¤§¢@#k Á¢@_x0004_ÙñÀò£@#X~Í%£@4!b·¢@_x001E_yrøÿ¢@¬g¤Ëin¢@½´_x0003_·½£@¯åTðb_£@_x0012_©DÍ~¢@öË_x0007_ÚEQ£@Õ_x000D_Q,íª¢@Â_x0001_ïÀ_x000F_£@ù)_x000B_Ü £@tkÒED­¢@ypóÉý_x000E_£@_x0008_ôú»ï®¤@_x0006__x001F_³©°£@äý_x0019_D¢@gsøl£@Ë&lt;4£@[¨d8½_x0002_¤@_x0003__x0007_¢²_x000B_MìJ¢@_x0015_cÎ_x0004_£@__x0019_F=_x000D_à£@¼;,$®½¤@í_x0010_&lt;2¬\¤@vEs8ú¢@Õ_x0008_ÔÎ_x0002_ñ¢@¶_x001B_$ºß£@DÒÐå§·¢@À_x001D_ùOº«£@ÿþgÁn|£@+ÄIµî¢@RÙ³¢jF£@_x0014_|_x0008_vn&amp;£@c :Y_x0004_¢@¸"üÒe£@Æ_x0002_¼n¢@_x0001_û®Cë¢@²ðo¼®£@pè_x001F_ã_x0008_f¡@&amp;ÂmÔ¢@_x0005_ê_x000D_NBù¡@ë9_x000D_Ëì¢@âóÉ_x0018__\¢@à_x0010__x000B_Ïøí¢@É_x000B_Þ°|£@ãóð	£@&lt;¹à¶ë_x0006_¤@A7¢¶jµ£@5­÷åa©¡@ýø_x0019_Ûx}£@ "q¶_x0002__x0003_©¡@ÒdÄG¢@¿_x0001_^ìB_x0004_£@_x000C_ïÇ8Ý £@à_x0008_D\d²¢@?î_x0018_: 1¢@è_x000E_ßûn££@b,PýQ#£@a=Rí£@ß¥Éoòx¢@i(&lt;âÌ&gt;¢@²«_x001A_Ã&lt;î£@K¢_x0014_^£f¢@7_x001B_/_x0016_:*¢@Vtrçë_x0003_£@	ícAØ£@_x0003__x0016_w{â_x0014_£@Ñ+_x0008_Rá¡@_x001A__x001C_»üªÛ£@·TÜÌ_x0018_£@_x0013_ÄÜ=Â¬¢@Üww]J&amp;£@È:Ûægn£@v WFè_x0016_£@9?bUµ_x000C_¤@¬~§Ûß~¢@4¿p_x0016_º]£@w.ã­*`£@2_}$¨ø¢@*ÐUéß £@uÏþý¡¢@§vþÙêL¢@_x0001__x0006__x0012_ZïÓé¢@_x001F_çìø§¢@_x000D_½äL_x0013_'£@ÞW^§¡@_x000B_Cµ5R£@×ñ_x001D__x0002_C2£@3¼_x0019_Y=?¢@þÌF¢@É3×_x0001_¢@Îÿ½w¢@ÑÙöAé_x0004_¢@_x0002_È_x0003__x0003_p£@_x001C_¸÷4ä£@WaSt¡@_µ_x000B_®¢@çÒ_x0013_`_x0003_¢@;_x0006__x0016_k¬D¢@Q%ÄÀ£@§àÑ9§	¢@ò·_x0018_î_x0010__x0016_£@µ l_x0015_5£@Ö*_x0018_ÅO¢@Þ·kcÉ¡@ÿë_x0002_Ê7_x0018_£@Z¯|Ó_x0015_|£@_x0008_Ø_x0006_!_x0010_£@ªÝ[?ê¶¡@Þ±ï¡/¤¢@_x001C__x000D_cu%_x001A_£@6a£	£@_x0005__x001F_ówªØ¢@%XÍ_x0001__x0003_¬_x0010_£@ý¨-ò_x0012_V£@rX_x0001_âM¢@ôLÞ_x001D_!£@ c}_x0005_ì%¡@^_x0010_ÝØ¦¢@_x001A_®7$-_x000C_£@ùýàLü¢@«8J£@ï]¾]$_x0004_£@nâzT¢@$_x0016__x0014_ý¢@nnf,Ù¢@ü9_x000B_ÑGZ¢@³ÈÒ_x000E_¤@M_x0004__x001C_~0£@¾EÁ®ÓÁ¢@\Ú¬&amp;éC£@õ°û_x0005_ô¡@Ã_x0004_æÞ¢@½EV7U£@¡s+¡X¡¢@â_x001B_dPÄ¢@[üì¾yl£@KÊ~9K¦¢@~`_x0008__x0008_¤_x0011_¤@dGr=8£@º=_x0007_ÐB¢£@kð,=¤_x0007_¤@ëu_x001F_Pî	¤@&gt;C_x000E_V¸®¢@#0ïá_x0002_,£@_x0001__x0002_Ø_x000C_ê£Z£@cäY_x0002_+£@[ÏÉþ6ô¡@_x000B_MdM¿â¢@Úfd[¢@_x0007_gú3/6£@.A;ÊS¢@§ã¶&gt;1£@ôöQ(¤£@îþ.Ä)_x0001_¢@, &gt;"2_x0007_£@uÒ¡¥Ã¢@êñÃ¥l%¢@j²ôü¢@ç.RRú¢@ë{à)$©¢@_x0016_fpdy£@°^?E[$£@ýüØQÙ¡@÷ù	ô£@ëùc°Ù¢@)´¬³=ï£@¤_x000C_.}Ø¢@+pA­_¢@#&lt;Áz `£@_x0017_`[ÙÅ£@(_x000C_¨n@*£@V¬.._x001D_£@°]=l7£@ª££áù?£@_x000C_7³ãq¢@_x0018_útÂ_x0002__x0005_íg£@¡È«®ð_x0006_¤@äÐ_x0001_Ãî¡@)0áÝ~_x0006_¤@Ôêï-ï½¢@Ær$_x0001__x0002__x000E_¤@Ì*,ÚI¢@MÏÀÞq¸¢@G_x0004__x0006_ïÇ)£@4b³Î,X£@ðY_x0003_ÈíÜ¢@_x001F_Î$±Él¢@_x000E_û_x000E_1Ü¼¡@ö_x0007_CÞv'¢@34ïÏ_x001B_t¢@¦ÏÂW¬å£@n àÄ{Ð¢@Èë©¼#i£@Øe!*_x0010_M£@·v~}m¤@úú_x0014_x^¢@¸Ñ¸}g¢@D£¹_x0007__x000B_¢@Ã+î¿|¢@4÷_x0019__x001D_w¢@A¸r®¢@ÁÒ_x0015_`e_x001B_£@vÊM¢@+GH&gt;Ý¢@H4Ð|¢@U_x0007__x000D_£@_x0003_ÑBQð£@</t>
  </si>
  <si>
    <t>9de3e88eff122821826438f6519762b6_x0002__x0004_ÔÕç;¢@o£.Ú_x0004_¤@M,ÿº¢@:_x001B_Í Ä¼¢@0Å_x0008_æ}£@aå¾ú_x0018_£@?wø¿2_x001B_£@ýôåå_x000D_ £@2@*JcÓ¢@ð-;ª_x0013_¢@­#_x0003_*[+£@ÔÂ£¨8¢@ò1ï_x0002_£@L@¡*?_x0018_£@{x.â¢@×þÝFþ¨£@otü~¿¢¢@_x0001_Xp¬-Î£@?ÉYÊ]¢@¡mU&lt;¶¤@O_x001C_ó7¬¢@/SõkWÉ¢@Ê©ì¢@9×Dä©£@ªó\YY£@ ma¸ËÉ¡@_x0007_&lt;tò_x0006_Ú¢@;cØB¢@è°È¹Ô£@k·möMó¢@¾`&amp;_x001D_£@.!_x0008_j_x0001__x0004_x£@G³îF_£@h÷ôÿ«¢@1n8©ÛÞ£@ÉK_x000B_]K=£@Íë_x000D_3_x0006_¤@¾­(£qo¢@_x0011_9*Dè^£@MyÙëÏ_x001B_£@y	_x0011_m¢¢@j_B;_x0017_¢@h1ÿÇ3u£@¿KÒç~£@5aÑn*¡¢@j}©Y£@û%ñ_x001E_l¶£@£KÌÙYz£@fÊ7Îì¢@_x0003__x000C_ßØÛ£@¶Å"Ñ2¢@»ûo¬É$¤@*ø;u)£@cË8ó¢@¥Ï¼·_x0001_:£@H_x000C_4£@Åçû½á_x0007_£@üíÇü.£@ÔfYÙ_x0002_¤@M©&gt;|s¢@e*çnEi£@±_x000E_rÜ_x001A_¡@Û#³y¢@_x0003__x0005_ÂÞÅWOå¢@5î¬Ø­9£@x=Ôk/¢@_x0007_Î£f_x0019_£@Ú_x0001_x±S¢@£SI0Â"£@b+rÀ$×¢@_x0017_A_x0007_2Âû¢@v_x001F_×/â£@?m!ùþC£@UX¼_x0015__x0008_£@._x0001__x001C_X¢@Ój4¹¢@EÞ»_x001D_!w£@BÓcÙ¹¡@4k_x0002_Êàÿ¢@è¸åû¢@käw_x000E_L£@Þ¿÷Ïªç¢@PVõvÓ~¢@»_x0016_ôDÑ,¢@_x0001__x0015_Ãé¢@gµÕ2â¡¢@&lt;_x000F_W?:¢@ªuÐ¢@ä^82}¢@ùà_x0004_å¢@_x0015_j_x0014_ËRõ£@¸Ò÷È_x0004_¤@þÎëbÚ]£@HÎG/_x001B_E£@såu_x0001__x0006_ô¾¢@ôWÉÏ£@fn-n:£@ÂµÁ~â¢@PWóK¦¢@íàåkó¢@_x0005_9 ¸³#¢@Ô¥_x000F_Ëû¢@R[ç}=q£@Á¢.ll_x000C_¢@¢ À¼.Ù¢@ÀôÎ_x0014_WÕ¢@ì-z;£@ÌôwÇ_x000E_£@_x0004_¨ÑC¢@÷³}=¾Ç¢@ÍãFý_x001A_²¢@_x001E_}Ð_x0005_£U¤@_x000B_v_x0017_ £@öoúãT¬¢@'6Ó¿¿_x001F_£@Å½·È&lt;£@?&gt;0vß£@wH(it;¢@²OH4÷V¢@Ð)õûäb£@Ý¨_x0018_³£@_x0017_ÊX½_x0002_£@Ú]«ÄK¶£@²m­XåÊ£@_x0008_Jß&amp;¼£@c_x0003_þû_x0002_9£@_x0002__x0003_	ð_x000D_Ò_x0018__x000B_£@yªræ£@êJÌÜ¯\£@_x000B_êñdn£@|_x0006_ÇÛ}è¡@Â/¡V£@·r^_x000B_¢¢@®%ÖÑ}¢@äÑ5uà$£@÷;K_x001B_ý£@Þdl_x0014_a£@&amp;$=_x0001_´¶¤@ ÚrPê¢@ï²ñçæ¢@8¯ßN¢@Æ¦_x0001_ã=?£@&gt;õ_x0005_Hlï¢@xIp_x000E_£@ì_x0019_ëM£@½&lt;W^¢@¸_x0003_§VÑ£@êèeâ@Ú¢@_x0011_¿Å_x001E_«ý¢@ÞDÈÀä_x0006_£@ò£1Ç¦£@'þ-_x000D__x000C_£@[$¾­_x000E_$£@_x000E_+L4_x0001_@¢@QzôÇ£@·Ó¯=iÍ¢@´_x000D__x0015_ZÎ¢@Z¸ú_x0001__x0002_¹Ê¢@39óF_x000E_¢@_x001F_ì_x0016_Ý¢@AAÁ3üÑ¢@³!r½om£@¢LÏþ_x0016_£@)ØÌy¢@ÚVøÂß¢@_x000F_¢Úr£@Ðrqö¡@+§_x001C_,¼Ü¢@ê)­0£@ãø}-%ù¢@Ï ¸£@ä¡)_x0011_c£@iÅÅg!Ñ£@t}¿*Fë£@Ús_x0014_sßñ¢@_x001A_éä|_x000F_¡@üsþ_x001A_Qæ¡@_x0010_³ÒÖÿ¢@tî\\~£@äþÅzx£@u½Ð£@î ô×|¢@=K¹£@éµ²y_x001A__x0002_¢@/_x001D_¯ðó£@Eú}Ù¨.£@]m¨J£@ç90vÿ£@ê{ÄiÌ3£@_x0001__x0003_àö&amp;¯3+£@_x0008_¬{M¢@XÍ½Ú%¢@åìÂp;Û¢@_x0004_¶Ø¨¸¢@EDê­_x0018_«¢@K»ëDK¤@{s~ys_x001D_¢@IÎv®E£@È]si_x0008_£@?Ùdº{_x0019_¤@wª{_x0002_4£@_x0007_ÆÁ¿"JAPyÔ_x0005__x000F_LAì¥ÁÐ:µHA_x0014_+&amp;¨Æ_x0015_KAÎ_x0019_&lt;BÙJA. ªyo_x0018_LAÂã_x0001_¹HAz_x0005__x0012_ð0HA¨)+ûJAÖªo_IA¿W_x001E_MGAäIR¦_x001F_ºGA{_x0008_Æ6LAö½Ra)ÜGAetù1«ôIA°iÿÜÆKAÄágiIAaÃ?%LAwAI±_x0002_oJAÌ0_x0017__x0004_	C÷JAOpHkþ=IAÚO_x0005_xJAöÛðXGAõñÚ}HJA­p?ß8HAD¦è_x0002_«_x0008_JA¾©A÷_x0018__x0006_KA¹_x0006__x000C_)UúIA)(Ër_x0007_HAøB!Â:_x0007_IA¿ô"04ÈIA½_x000C_ªU_x0001_¼GAªá_x0006_RÃ8HAÑ«ÀÊRKA¹_x0006_	­ÚKAæÖZÜ¡8HAA¯eÊC_x000F_JA³_x0019_A3,§KAa_x0010_xåÂJA3¡g&amp;d+LA_x0003_¼t_x0014_:vGAÖ¼_x0002_i_x0002_GA4Y3«iëKAîLÝµrÝIAÌÐwäFLA* $ªÛ)JApõ+rvKLAÃ0R]_x0004_HA&gt;üÚÍ}~KA9_x001B_t_x0010_JA}`_x001C_sHA89Öº/acHKA,_x0002_s­ÏKA°ÁuDLA~§_x001E_m¤GA_x0001__x0005_88_x0002__x0005_88_x0003__x0005_88_x0004__x0005_88_x0005__x0005_88_x0006__x0005_88_x0007__x0005_88_x0008__x0005_88	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!_x0005_88"_x0005_88#_x0005_88$_x0005_88%_x0005_88&amp;_x0005_88'_x0005_88(_x0005_88)_x0005_88*_x0005_88+_x0005_88,_x0005_88-_x0005_88._x0005_88/_x0005_880_x0005_881_x0005_882_x0005_883_x0005_884_x0005_885_x0005_886_x0005_887_x0005_88_x0001__x0002_8_x0005__x0001__x0001_9_x0005__x0001__x0001_:_x0005__x0001__x0001_;_x0005__x0001__x0001_&lt;_x0005__x0001__x0001_=_x0005__x0001__x0001_?_x0005__x0001__x0001_ýÿÿÿ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{_x0005__x0001__x0001_|_x0005__x0001__x0001_}_x0005__x0001__x0001_~_x0005__x0001__x0001__x0005__x0001__x0001__x0005__x0001__x0001_ÏhbàJ$LA¨)×gÑKAÈÌ~3ÏoHA_x000C_x§­Á)IA4VÔ¸I^IAnô£áLAæbug_x000E_ëIA¤\Ý_x001C_	¯IARÍùIAN(w];_x0018_JA®ªÑ_x0006_ÕdJA4ü~ÜrKAwÓ{#*_x0001_IAWÜ­¸êâKA	wKAës¡ï¼JAËMUçxwJAFÒk×+KAD_x000E_ÇpfþGA×yî¦_x0002_HA±¡_x0012_Ü³_x0004_KAYmÏ_x0018_9oGA1yõ¬aJA_x0018_ÄzõRKAS½»é:aHAaî°g:!KA[ê4»_x0001__x0004_	×HAZåüÞ_x0017_LAê«mºèJA	7zIÖ}GAÔØ_x0010_®_x000F_LAî_x0016__x0006__x0002_-KAì	¬÷ùJA uÇ=KAÐ_x0013_/_x0002_·ãHAey_x001C_3XIA_x000B__x001F_M_x0001_ã¬HAß¸_x0013_GæHAdÞ§_x0018__x001A_@KAL_x0014_ñ$,ÎJA+_x000F__x0005_ÿ8_x0005_IA|=ëHÊðIA_x000E_©;_x0005_HAÉËÄK'EKAÌÑ°CjIAÅýRÆÍ®GAâ9ª9UIAA¶F_x0003_dçHA^Ëá)õKAIª1º_x001C__x0005_HA°]êUaÁKA_x0015_ûX/ülJA_x0004_£Ë¡	HA´sV/]=HA9Ñ=_x0004_èHA#Ü[ôÑIA¡åKñ_x000C__x0016_LA5=ç´RKA_x0004__x0005__x0012_f&lt;V|_x000C_HA_x0006_ñ|Ø¦_x0007_LAg_x001E_:_x001C_îpLA¯(»¹ LA¢_x000E_Ëè&amp;¬KAgG_x0014_	eöKAñ¬ÈprlKA¿CvJAkô_x0007_ÿEgIA_x0017_JÄÒ	IA_x0011_°T7HIAåB¬Ô_x0018_ GA³dÍ ÏHA9&gt;ô)ÙëHABë%XøqIA_x0006_:$_x0005_IA_x0015_f_x0019_¢Ã_x0001_KA#ù~¦GA_x001E__x000D_ÂèÚIAJ_x0005__x0003_½®ãHA¬@&amp;/ä²JA;i¿ñd1HAæ38££GAãg_x0013_y)ËIAHKÿö®_x0012_IAí_x0010_DIA ÎUì/_x001C_IAð&lt;òý£©IA_x0002_Õ_x001B_0#JA)ËKWÀÍHA(ú°I%õGAV¸d_x000B__x000F_M_KA¯AðI°2HA)´Ô_x0006_ÉJA0ÉÂIA_x0015_½«@sIAÐÃXZÃIAÐôsLÏlIAÚ÷ïäà_x0001_JA)ñø@HAó$_x0010__x0004_JA_x0001_6ùEõ`IA_x0004_¼,	LAóúÔÜI§KAª2Ó_x0003_GãKAIh_x0002_&gt;_x0004_HA_x0010__x0012_qj½IA~Y_x000D__x001F_7LA¶¼_x0006_Àï²KA{#DØzHAªlïK¸hJA»ÀÍûßäIAÒé_x0008_ªª)LA_x0007_m6¶/íJA{å&gt;~¾HA'_x0016_éï`«GAXÆ3Ï~&lt;HA³O_x000C_i3IA³ç_x0017__x001B_ÙHA_x0005_^wvÛiJA_x000E_ú_x001C__x0016_±ïJAÚVØÐÚ"HA8_x000B_úIA_x0001__x0003_çÄ6|¹IA$¿³^ßJA^ÁÐi_x0006_KAÍ­bu_x0016__x0008_HA_x000D_õc;&lt;IAÞüIû#ÖGA³a0GA_x0004_-Õ!9,KA|_x0016_HÍHAâk¡»QKA"#oJ,IA2Yps&lt;KAVZ¾X¤­HAN_x000F_ìÇGAXéu¢HA\z¹§Z©KA_x0017__x0006_fÁf.HAS	î_x0011_ÿ_x001B_KA5ZäAóvHAìF_x0005_#_x0007_IA*(ò0IA¼ïÄñ¾KA·N{ZøpLA&gt;	ø"{JA_x0003_A_x0007_&gt;HA¢ùÿT^æIAä+àvæHA']vç_x0002_kIAné~_x0012_HA_x0016_È3ÀðIAè(­6E_x000C_LAùëþ_x0001__x0002_ý¢KAÝZ[/HAÄs_÷KA§ý¶_x0013_§HAà\_x0007_v¸öHA_x000F_Ûy;ªIAc·J_x0015_ÖHAjRNÐuLAêb¨AQOJAxªmé"ÑHA]kk&amp;LA 8mÛÖwGA_x001B_¾g+¥IAY­+áBñJA$ðoèYþKAúøyü2rHAæq¹mÊ}KA£Hö@ÂJA_$_x0012_KAqÇï:	_x001C_JAP25_x0006_@hJAª²&amp;î:lJA_x000F_Ýýnð_x0005_HA]J®^HAµ½¿ÝÅGA)_x0014_J]*HHA_x0015_rÆ&amp;(LAøÌ»TsLAOIhCµ8IAÿ;åÑ_x001D_³HAà_x0018_&gt;*ïpGAH_x001D_ûqåkKA_x0001__x0002_òëÆÐHA&gt;ÂHÞMêHA_x0014_æã0Ò«KAN_x000C__x0005_íJIAe~¢lKsLAç;¦Ó\¢GAN(b¿x'JA¿D«@xGA`v º.HAÖ¼²=ùÀGA²L©½ÇKAÜÑW?båHA_x0008_×_x000E_h=JJA"?9í_x001C_HA|6ÔJA_x0017_BRUÅIAS¬Ù+6eJA_x0010_#D_x0010__x0010_©KAà_x001D_Ê­`HAÔa²ü]SIAðÚ_x0006_ÓfvLAÆbÂÕØ"KA#ñÖWHAÊØ_x001B__x0018_CFIA_x0006_É½ÄXIAç§¤ÀGAZ_x0014_Q]YóKAøÜ_x0013_­%LAxOßÌBJA·a'´±_x0007_IAV4Â²4IAC ªR_x0004__x0005_±ÊHA É¸ôÑÝHA?Ý_x001D_ÚX_x001D_KAYu&amp;XLA0½ë8$GAtê(°í¾HAèµæv\)HA/¾=p_x0002_­GA¶ ì£IAeã2âu_x001E_HA¬m²_x001D_´zLAY±z·ßhKAìYÀmÜHAp1·_x0008_!IAúúÄ+»¤GA|_x0001_çÕm¢GAß(_x0010__x001D_èGAÎ_x001B_£?=IA_x0002_pî(x$IA6_x000D_b$1LA_x0012__x0016_R¡_x0006_HAV êÅt«KAV&amp;rz³JA_x0003_Òæé}KAî¤WY×éGAÌ&gt;àhhJAS»/wé&lt;KAg_x001E_øZ;úGA_x0019_õ(uÔIAî;6_x001A_eIA±þ3Ä¡HAª-oé_x001E_JA_x0002__x0008__x0002_| l_x0003__x0012_LA¥_x0015__x0001_êõ]IA_x0003_¸_x001F_«|IA®pþ_x001F_«JAqbt4·9IAv_x0014_Ó6¬iHA³Ò_x001D__x0007_¶ÉJAÒm~_x0006_æHA0_x001A__x0002_{ÅCLA,â¾ã_x000B_ÞJA_x0019_CÌX¢GA4_x0018_Í²ÀHA_x0003__x0005_EýKA_x001D_Mé(c`IAÕÁ_x000C__x000F_LIA_x0004_ËåzäKA7"¯JAMÁo[üPJA$¡2_x0016_éÕIARÆCÆÅÉKAóäá_x0016_6åIAè}W_x0016_|ELAo_x001B__x001F_²èJA "Ë&lt;QLAÞNn^JA)_x001F_ÊØÞ)LAÛmöPÃKAÞ¥Ý_x0008__x0014_HAæïÂXÈ_x0004_JA¢6`4ÛIAKÅ7_x0016_zYJAÎ]Gh_x0002__x0003_Ê£JA_x001A_òÕeUüJAäç_x001F_âC5IAæ_x0008_bKuGAOx#_x0016_LAýÓþoçÌJAU§ØKKAÍ_x0012_wÜyVIA_x0014_ ¹5´øIAr½Ð¨prLAí¼¤üJHAB_x0002_q@ LA·ìÆèÞHA	f$ú_x0014_*JAkLÓÕüGA;üeÐJAæK_x0014_.JAÿc»Íò_x001B_KA¦~Í2¡KA1½_x0005_ÿ³¼IA_x001E_gÎzWLA¶Xô_x0007_þ_x001E_KAJ;â;S*JA¯Ä&amp;ÍHAù_(µ_x000B_HIA½èð_x0012_@EJA_x0012_§°#:rIAÌ«_x001E__x0001_6IA°3U_x001E_HAe¤¨lGA;.øø9_x001B_LAúiIÛlJA_x0002__x0003_ä2V®eLA_x0002_$)ÞkgIAAÞríGA$·ÐÀJAR_x0004__x0005_&gt;¼3KA9Æ§pß=LA{P_x0007_(ËwGA4_x0018_eovXLAã©4z©_x0011_JA1ÿXÒIA	æ¿_x0018_hKA^÷ouÈ»HAÙV¼YLAÁ&gt;Ê:xYHA¿Fs²ÎHAÆw¨Æ¼ HAîx|_x0014_GA¾_x000F_ÂYmKAuøyýIAO_x000B_y;GAóJ_x0014__x0001_¢ IA6äÍÂ_x0002_LAuî_x0003_åoNHAeÂÀÆJAz£êAJAoåÃ_x001E_'ÅGAEJ|Có¯GA%&gt;ocKAó$­þIAÇ|¬_x0007_²JA¼9©Õ]IAéKH[_x0003__x0005__x0006__x0019_KAcÍÜJ_x0016_ÛKAhnãÖ_x0013_JAB#zf_x0019__x0019_LAú®7¦(IAéP7üøJA^Ì_x0002_ø_x0008_·HAÒ§C;ãJAÀl+YùàJAj¸A¹«JA tÑ1_x0005_|JA÷ôôr_x0019_!IAÈ&amp;e»¥JA4u_x0008_TYYKA?Ëý,%zJAO[¸nÄKA$ÿø¿É&amp;IAÙ.»$_KAÿ_x001F_ËüKA|[éCÁ$KAÓ9·mHAÐu-ìómKAIVmÕ_x000C__x0005_LAW*øY¢´HABý¾ÓÜHA:jØßÃëHAì__x000C_æ:HAaV_x0014_läÍJAcÍ_x001D_t#JAõ_x0004_¢_x0001__x000C_dIA@NÈüg~KAX_x0008_o2 IA_x0001__x0002_5M®_x000E_JAíÏ?3VKAýIçÁ¤KAÁV_x0007_¤_x0003_FJA_x001E_è_x001A__x0002__x0012_IA_x000C_i_x001F_^IA­2_x0007_ÓÍGAi_x0013_²Ü|æJA_x0004_²RøKAn_x0006_i³õòJAÆ_x0005_¦.¢_x001F_HAï5Fâ0êJA§XkE_x0012_BIA5­õÑ_KA_x000F_Ç¾3¾KA}t³÷²»HACdÀ_x000E_ãIA_x0016_è_x0011_%¤GA_x001D_rá|æ5KA_x000C_p&gt;DíKA÷H_x0019__x001E_7JA!lXÚ{mHA¹Iè	©GA&amp;J_x001B_¼üùGAIµØ*òGAiÈâ8s¼KAå)_x0003_lEæJAL¥ÑfØJAq×`®°JAÆ%Á¿,IAò_x0014_cæ_x0007_GA±b¬í_x0001__x0004_NJLA`_x001D_ÀÛßyLAÂI[ÛÜÒGAD©§N(JA%&amp;v/ëKAï¶´+.0HAz²%B_x001B_GAüùsÊÎGAbPAIð×JA¬_x001F_"áüGA_x000F_íSHAØÉzô¾GAªUÃqt¥HA_x0006_²·LKA_x0001_jÈ74¼IAQ8³Çß,JAj_x001D_ªg«%KAÜ¢_x0014_y_x001F_IAué_x0006_v_x0007_KAÂöävÁ_x0003_IA_x001C_S5HA*zì_x0001__x000D__x0002_KAêµæYzãKAÌNµ_x0006_ÉôKAhÑ(#_x001A_KAIa@&gt;CrHA&lt;BáIb^KAÜ_¥_x0011__LA_x0017_Qqd{_x001D_JA_x001B_!ÕÏKA:gPõJA`;~®_x0019_JA_x0002__x0005_2@¼_x000B_ IHA æ4_x001D_¤ÇKAkbÂ_x000D_5LLA¶ÖçÀ_x0012_tKA±~ EÉHAÐ&amp;g³LòJA]sÁ]@HAOÁCÏXcJAÊ_x0003__x001C_«x=KA1_x001D_±ÀùÌIA]§_x0006_Z5(IAKç_x0004_í_x0014_KA¿Æ_x0001_	_x001F_FJA)¦t¢vMJA_x0004_&gt;AûKAN¦ÇlÖªJAz$¶óëµHAã»³KA8ºüxt"IAÚöA^¥´JA_x0014_û=/©JAH ûÕùáJA_x001B_ø¡_x0007_âHAH_x0004_sï/IAìò»q_x0003_õIAi³SVï#IAPò_x0005_²JA_x0011_u_x0012_ÐùÖGAÞ5/7'ìIAÆÊQTS KAH«B_.½KA"	¡_x000D__x0002__x0003_R_x001B_JACëì8l_x000E_LA	e_x001D_pIAó_x0007_é¨JA_x001D__x0001_òÚjIA°¶_x000B_³tKA¾x$¬xIA¼_x0007_õ®E_x001D_IAjEu /_x0007_IAvQBPËAHA®_x0013_Æø1IAò_x000F_ôú_x0015_LA¢=z_x000F_2LAÃÛ_x0018_JA_x001C_µW±_x0013_kHAêÜ4ë_x0014_LIAÎþ­fWIA»[¬VPÊJA_x0008__x0014_"®|IA|f5P[ÙHA´3ëÿ¾KAôo«ÅTIAèÄÖW_x001A_IA6ø¬_x001A_KA`QØ_x0003_t%KAèÖ_x001D__x001E_`HAC=ã&amp;_x000E_IAÅ¨{)KAÌC)_x001C_£¬JAÌsgÙþUJASC£möGAxÆ_x0004_ðö_x0014_KA_x0004__x0006_.__x001F_:øzGAx¶Àº5ÊIA=¨v!ëGAãp_x000C_7%_x0012_JAÅRVú_x0018_KA&gt;_x0017_ù_x0002_vKAxí]I	úGA8_x0003_©HA®¢s_x001E_ýIA#¾Ú_x000B__x0015_JAÏ©g^IA.;FJHAµ_x0011_´_x000B_NJA.ÁK\@KAL2Tl"}LAýwÂ¬úoHAsBþD7EHAdrª_x0014_tÃJA0íùÀ¯°IAÓÑñ9{GAó_x0001_1õroGAÅ9d_x0016_FæGA/iZ6iIA@_x0002_LAþ_x0015_`_x0005_:GAÇ~ßÕ?LAÊ¦k|%HAÍ_x0001_KüJAÜ_x0011_èåIA,¯Ø¹HA2WT×_x0008_yHAkNù_x0002__x0003_§_x0005_LAíï_x0003_e@¨HAWÝ¯_x0017_Ü_x0003_JAø/S&amp;	ðGA_x000D_aïû_x0015__x0001_JA¥IÍke6HAç#¾¯ªIA&amp; xX_x000D_KAÍË_x0005_¢þ	LA?ÐzàS_x0015_HA_x0018_*T[IAßX_x0002_~HAómÅrÿJA¾Ë_x0002__x0005_öGA}ÎÿÓ_x0002_ÎGA_x0011_Ä_x001D_7éùJA9µøOÑKKA²_x001D_®ù¡KA±¿_x001E_dþ?HA7¤DÝXLAo6ªgU$IA_x0005_=aBHA?C\_x0012_Ô-JA-_x0019__x0002_÷_ûIAxt}?_x0016_1JA3_x0001_èí	vGAºjµnKA:ò¸²LAèMØ6Ì4HA:jÙIÈKAB¸³_x0004_¤jJA£Ý1¬,JA_x0001__x0002_÷]ýÖéyKAõlZhHA_x0010_¶@LÄHAm¾_x001B_|IA_x0004_k_x0007_&amp;_x0015_IA_x0001__x0014_ç¨_x001C_LAÒF Ê²ILA¾6ÃÖ)HAD_x000B_S«Í	KAFÑ.½_x0010_LAÃ&amp;ÌÊIA_x0003_[/KAÏ?w¯HA:Î$HAÉ÷_x000B_´åøJA¹ÿíHAýL¢ûIA¨71åÞKA8i¤ï×VKAuí_x000D__x000B_IAjlv]KA÷,±_x0016_G¸JA_x0008_"_x001B_gnHAÄÖ_x0004_/ð¨KA_x0001_ØlJdKA¹äÄ2å_x0007_IAì~r_x000D_KA©Ú½C_x0004_mKAí=h_x0005_NHAãÖ_x0005_Í0IA4R5_x0004__x0018_ÄJA{DFÈ_x0002__x0007_ûËGAY_x0011_¿fÍ´KA_x0018_t"_x0017_úËGA_x001A_õ(3ùàHA_x0019__x0005_¼R_x0014_eHA&amp;:ÆwÞIA:_x0013_6í_x001D_JA¼3_x001A_ïùGAØ	_x0001_;iLAcü_x000D_bºGA$Ò+ö¦CHAfÏ5ñIAÐ_x001E__x001B_£KAG¡¥«h_x0004_HAÛ_x0016_N_x001A_#GA_x0013_ümõ3_x0006_HA_x0008__x001D_ú+IAÄy}_x0002_e2KAÊ_x001B_i_x001A_æIAO_x0001_:¹HANó*^#LAõEã=_x0003_=JAÜùµE(ôHAùQÍÍLA3`RHA_x0018_(;«JAîJ¬ì-HA`«&gt;G)/HA!-êOQKAÔË×¢@HA	_x0012_g³FóKAúèÕ_x0002_IA_x0002__x0003__x0006__x0019_Ð_x000E_	XJA¶éNÌµÁJAd_x0016_wËJA¼ô_x0004_SÌ©GAÂEWBÜGACx_x001D_btKA_x000D_ñX]HA°õ&lt;.µHA0÷·	_x001C_KA_x0006_·/IATÞËÌGA§ïHòìVJAh$7c|IA%2«8_x0019_êGAÒ_x0007_m#ZKAÐ_x000D_ýãf½HAU;P+HAàÊbn~PJAmë­¨ÍÈJA/*ÄçéGALºè[Ú4JA*vRØäCJAi`y:KA_x0019__x0002_o{}KAdµÖØJHA_x0007_0®$JAÊÐqÊ­_x0004_HAÑ¬I@KAèû6ö_x0011_KA²M-_x0001_IAÆÿMÇ©GAtAùÉ_x0004__x0006__x000E_LA,))_x001B_¿IA_x0002_Æä,JAOz¯é_x0001_GA¬_ÿáð_x0017_IA5åà¤JA¥ó_x0010_aHA±~_x000D_HïßIAdÜìoHA'_x001D_`&lt;_x001E_IAÌüÙÂ2bLAy÷ÙùÑ¿HAOs_x0001_Ì äJARH_x000B_áÝ_x0005_IAzvêÉÔIA½µâ_x001E_JA_x000E_ÏëqIA¦q¡JQGA_x0003__x0008_pµéÔGAN¥[¤ÊJAèqkö©GAw_x0006__x001A_*_x000B_ÇIAµÕ¯È`HAo`ÆÈ+JAó_x0001_«:j_x0012_KA¶ÉIqúHA:ó+¤b_x0018_LAá­ý¥ÁJAÕûGEËPIAm_x0001_çÐõ_x000C_HAÔý}ÿ&lt;_x0006_KAÃô§_x0010_àLA_x0005__x0006_]_x0003__x0016_¤¦©JAv»FóözGAbÐ³8dÃIAÝél÷&amp;xHA_x0002_ÎatþðIA÷ue®IAod"-M³KA_x001F_È¹°÷JA´¤¾Y	ñKA#0Ù6ÑãJAï¤ÌdÂHA.õkû±àIAìJÓÙ_x001D_GA¬ð¨­_x0013_LAçÉËÎ·JAÚî	¨IYHA}iÃ9¡IA²ç;_x0018_)ôGA3sç__x0001_LIA2nð°¤ÒIA9AýëGApd·êyIAZSª¥GA°b«ù¥CKAzûª.¨KAWÿóÎàãGAÀßwHA_x0004_;{BpKIAë_x0003__x0005_ÅV²IA°ñVñKAºÀ+¨[_x000C_KAsB_x0004_	_x0015_ÎKALE&gt;ñÚCLAá9_x0003__x0016_ªnLA¡ÆRêFIAêgNû|KA!tÙ}m`HAÐÝyëîËGAXÊd#?GIAQÿèÎ¡ÝGAÜõJ¢qGAa*lGÀIA_x0019_ºßÊJA3s+¾^¾GAawÊ_x0008_3ÔGA_x0001_c_x0016_«ÒÕHA²¥_x0016_²ýKAÃä§ýIAu-_x0005_$²ALAEÒ1_x0002_HA)ðöF½1HA(ê{M_x000C_¿HAÝ§_x0007_L9¹JA_x0013_¾{hIA_x000E__x000F_îö¡pKAà_x001E_A_x0006_z÷JAñ'ÿÃÉZIAîUÈÌVKA_x0007__ÞH_x001B_JA_x0013_[·lHA^Ç×_x0007_JAM_x0019_)ú&gt;LAÞmOx7KA_x0002__x0007_ÿ_x001B_iBw`HA27å^LAm.k]Ã8KAZµ_x000C_G_x001A_KAÚ_x000D_Ã_x0003_eáKAî_x000B_¢_x0005_úIAj)_x0014_~È4IAYü#J0ÆGAap_x001C_ XLA&gt;ØdYÿHAÆD/@aHA_x0008__x001B_ß_x0013_JA-µ_x001C__x0001_}JA&amp;k¶KAúãzP(KA¤7:ð¿IA4(_x001F_$!LAÖbÄ0søKAÐB*B&lt;LAÜWPøLïHA_x0004_l_x000F_)òHA! vÁëHAS¤_ KA_x0013_Çª_x001E_NhJA£®Ô0qKA4_x0006_HA×_x001F_¤%ÞDIAzÍÍ²_x001E_ÄJAÐGKìÉIAsÛdHAèÂÈD+KA'¶_x0005_ù_x0002__x0003_$@HAJ4"_x000F_:JA%ÅÇèIA8_x001A_Þn÷JA|,_x0015_ÿGA6ÜAVæ:IAëgöhLA³Þ²JÁ°GA_x001A_IóüJAÁÄ'TÃALA3©RéPÿJAÂÞ¸=NgLAÖÁ"|GÿKAÛ­ÉÎ_x001A_JA·³á{ìÁGAÀm_x000B_E§HA[`þL_x000D_ÐHAåm(Ìo~IAè­Fï_x0016_XIAÎB _x0005_OJHAÄ_x0008_¢èE|IA?]*è@LA²ÍÈ_x0001_exJA§ç=ó_x001D_ÛIAè8o)TIA_x0008_ùú_x000B_y½GA_x0006_"¢yòÓHAÅO1SKA_x0004_ÝªÓ'IAc{ÝwIA%_x001E_WØ2_x0004_JAVPm»µîHA_x0001__x0002_dê.8Ã_x001E_LAøÍînôIA_x0019_qó_x0005_è_x001A_IAm½Û!üËKAì~5¨IAO¶í-îJAN(Mn(µIA*Ê_x000F_ÊÙfHAÊF§=rLA¸_x000B_÷¹é,JA?à)AC~GAN_x0004_|à¥½IA_x0005_¡|©|KAÕdàãKA_x0006_^x"æIAª6Þ^KA}t1)_x0006_?JAªB¬U_x000F_~JA0PsÑ³ªJA&gt;­uâàÐKAª8g_x0011_0LAEeÜ_x000E_k6JA3((VûLA½_x001D_H¾]RJAGLïoÍÌGA§óNêKAì(;Û&gt;LAµ_x0007_Å°à'IAòCÚ_x000F_lHAÑ¦Ã{½JAù5_x000B_R¥sKAÜÎy[_x0001__x0003_¤_x000C_JAºV¥+H:LAªåÕëJAè{ð=ÍJA­_x001D_~|z_x0005_HAÇm|j¿ÞKAs#Õ&amp;­bKAsN¨íÕhLAÊNk®_x001F_yJAA¬Cê!KA­;?Ç¶_x001B_HAf/A_x0019_KAhÉ¨ü_x001D_@LAf¢´ÛîGA·rT_x0006_ZHAà_x0006_#KáKAùç_x0001_íG¸GAD_x001E_×þÅñGA_x001A_uöU HAÛ¨Àµ"JAn¢_x0001_R[^KAv_x0006_üx¢uIA³_x0015_/­KA_x0008_NÈ_x001E_¢KA-TùT\CLAò_x001C_êµoÊHA³Ü³±æaIA¶æ ÊJAØ)ß­ø?JA ´~I&gt;LAÂp8ÜñÜGA6_x000E_èô_x0002_ HA_x0001__x0006_²FÝ°¹IAi|¤_x000B_¼9JA6_x0012_:¨`SHAôÎõCHAOÐ6Ü¿'JAM_x0015_ë_x0006_IA_x0017_°\S»KAëLù©M_x0005_JA[ÒR_x0004_¹QKAö0á(_x0005__x001E_LA	Ê3G÷KAhÌ&gt;ÓÍGA`H´VÒKA_x0010_Fy0[LAñ2büKA_x001D_|pÞ_x0008_·JAíÒ¢_x0003_YIA}ÂÄMlçJA&gt;ñ_óúÉGAÁ(¨ìDGJA._x001C__x000F__x001E_ØIA_x0008_ÜëÁTIA9/wLA+ä_x001F_ßGAÀº×¥8öJAPß_x001D_Ù.KAª_x0002_geÓRIA$¦Æ¾1GA¥Ðÿ»¯IA_x001D_Ái_x0008_¯kKAÏ_ó¶_x0008_±KA5ÌÁ_x0001__x0004_tñHAµ¼PQKA_x0003__x001D_Z¾bkLAÖY%KA7­Q¾çKAaÎAÚ¬LA ´ï¨D´KA{_x001C__x0006_ú¥GA#_x000B_^úGA_x0008_èÎ¿r(HAøú½2Õ_x0008_JAsm_x0008_J®ðHArÃDöC&amp;HAØ-´XzKA©+ÙL­_x0002_LABóïôIAZe_x000E_AKAÅ|Y.KAVÓÑIªKA_x0005_	_x0017_÷GAf L_x0015_³HA"ÑJi sIAÝÓèd¾_x0014_HA:@ì¨IA6sSöÌ¡KA_x001E_(¦ÈVIA_x0011_kPÿ6kJAøRôÏÀJAJ  ËEuJA8ãQ\úCHA¨­±ÙGAk»³R§GA_x0002__x0003_Yêá_x0004_ØGASk×íçKA#içj÷GAið¤ÑGALSÐ)_x0001_JA®XgûHAK3¸fÈIAD©\_x001B_íKA&gt;_x0017_¯?ðÝJAH_x0010__x0011_+_x0004_3HAñ]0¦N+LA~RÑD¦àKAúäl°}KA¾5bÚKA°nÆÚãBHA_x000C_ùX7q_x0005_IAà_x0006_ùð JA¸B¼_x0013__x000E_=IA°_x0003_Q&amp;_x001C_âIAg¬ÒóàÑGAfh¹ZòLAe_x0001__x000C_ÿÁGA¯½:4_x0015_ñIAÊ_x001A_UÃ¨^JAÏ®À¾§sIA_x0005_T$G&lt;_x000B_IA¡&gt;Aó«GA&lt;_x0008_·C¾JA¯²ãÔ¾KAØê_x001D_2ÔúKA&gt;!z¶{ILAóBhD_x0003__x0006__x0002_JA?8Û^|zHAì486¦~LA_x0014_×±Í'5KAä(÷ÌÃ_x0005_LAØl_x000C_ÚKA@^_x0001_'ÓúHA±ú¤%S§GAb?ÁSHAÌ?©_x0003_ºLAÀ®ì?GAP·è¢¤EIAýPjlöIAò¾o_x0015_°GAÆûJA4£88KAq'Nq±;KA@ÔbyLAÊPé9&gt;òKAýõ_x0002_GõHA	u_x0002_kWLA'q¢_x0016__x0013_JAw`_x0003_g_x0007_ØJAÎ2Ëh¬PKAJ_x001D__x0019_LÖHA_x0004_b× LAÊO§KA_x0001_}ãßtHAÝ½d_x001A_8=LA`ªÄzÏqGAò_x0010_ÀoJA_x0018_¶J¥HA_x0002__x0005_/_x0006_h6UHAµ\_x001F_AKAó¶!_x0008_ÿ-LA7$19è·JA_x000B_qcBZJA¹fS/_x0006_LAò&gt;ãÑÇGANr_x0007_¼KA,BµíÞKA_x000B_°_x0003__x0019_A¶GAª¼ÓBJAÜÑÅÞKA_x0014_¹_x0016__x001D_HA_x0012_°{UêIA]¸Li¿HAL7_x001C_a&gt;PKA°øØä\ÍGA1_x0004_DH´GAÃ´¶ÂcTIA´õÊ=_x0014_ÎHApX_x000F_èYJAØ_x0001_U`îäIA´æåþbKA?$9ZªKAÈYéÉ_x001D_IAÿT¶IAL9äãsLA®_x0001_Û+Ç¬KAéCo¹HAlrÍsïJAo!=^KÍGAº¤_x0002__x0003__x0017_ÁGA\ª_x0018_bKA;ý_x001F__x0019_­IA¸ô¡ú|LAl_x0008_L³LAõa{ð¾KAó__x0019_-í¢HA£Ó_x0004_=áèGA!2@0ýGAa_x0014_B_x0008_JAa)R»KA_x000F_8k_x000D_ÁmIA¡4DðIA_x001B_zëWGA&gt;û¤¬_x0017_KAïªèGAÎôdHAü2® ÷JAÄ%°ltóHAjwÔAÃLAi4?,ºIAÀ¢×æ[HAY³Q3É_x001A_HA¦Mb=ËHAy*°Ù/IA#P&lt;ûç_x0007_HAKÜi_x0004_e½IAàI"tÍûGALßJ²_x0001_LA(ÚÞ ¡_x000F_IAÎXÅ*xHA¾v_x001E_mR_x0005_HA_x0001__x0002_Þ»á\_x000D_,IA¾_x0010__x0003_¿p_x000E_KA*¦/ïGA_x0004_à_x0004_BGAÌµH¬_x0018_TKA_x0018_"Ð3]µJAP`?Ù_x0017_wHA¼N©IA_x0006_Á_x001B_¹Q_x0007_LAø¼~¦zKAÑÖ­ÉÍIA_x0014__x0015_w¨IA_x000B_½¯	LAAµ­X§øKA_$Ñª_x0016_¾JAÁ_x0003_ËZc½KATa&gt;_x000D_LHAr_x0001_6LA_x001F_ç1g}JAÐC£·uKA_x0003_9ÒáäGA_x0012_8&amp;à_x0013_¼GAÐ£dgKAHUü¢¡¡JAPï:_x0016_IA+\ËIDKA~^	áÃIAÄç¶_x001C_7KA_x0001_¤rµ(IAoBD&gt;KAJºð_x000F_jJA+ìÛQ_x0003__x0007_"øIAÍàá~¯ßIA'ÁÔÝJAIãc$¦HAò­^cèGAiiP&lt;ÕLAæÂô6­\KA¼*íûYãIAØ	Ì_x0011_!IA_x0005_ÞY´ªàHA³¨å_x0004_¡èKAÃH:_x001D_ÌJA&lt;_x0001_gQ"ÉIA=ªÙÊMåKA_x0014__x001A_ÐõÔHA¨ÿ&lt;_x0017_JA3H¢kLÃHA_x0015__x000E_Èì_x0002_KA+_x0006_"Ó4;KAFD	kÁkKA¥_x000B_C(JA^)Z_x0017_KAZ$$Ï©KAvBï;LAß2_x0011_	_x0011_LA1òÛ_x000B_LKAýÜ!ÝóiKAëaè½&lt;_x000B_IA0eÄ_x0007__x000F_HAôo_x0019_¥_x000B_JAQ¥¹«Ò.JA2RN_x001A_MPIA_x0001__x0002_=_x0002_Û_x000B_EHAu¾KA¾Pë*ÍHA_x0006_[Mb@LAß¬_x000E_2&lt;LAëâûæsÅGAÁl¿HA]òDLAÂÓ_x001E_ÅÛIAµ_x000B__x0004_'ó!JAu_x0017_.jGA_x0018_VÔ¥`IA'!{~:ñHAÎ_x0007_Õä_x0003_÷HA÷:cUCJAÚb	P]_x0011_LALò´_x000B_l¸JAzQø/LAL.ò¢wàGAx*°ã%ÎHAi6¢FJA_x0017_È~Þ¾LAx_x0019_ëJA/Ì_x0012_9Y)LAî3k/U_x001D_LAûp_6¢KA3ÕWs)¸IAÎè{:_x0003_JAÆ5Ëé«_x0005_IAÊà_x000F_g_x0017_©HA»Õ(öBüIA|TÐà_x0001__x0002_öpLAi°&lt;Ú_x0016_HAr_x000B_ÁÆá¹IAEý_x0019_gÖHA,1Ò_x0001_HAµe®@_x000C_SJA5$U¯íHAv·/ÇN¤HAH_x001A_­Ð°PJA§_x0017_9f_x0004_íHAaðÓÞ5IAL+ûÅÏ©GAS_hÇ&amp;_x001D_JA_x0017_ûüì_JAE&lt;ÎðLA³®ìõäªIAæÙÔ»£IA$­EK_x0013_KAÞ9¼]|òKA´¯º8HA´Î_x0001_&amp;ôVLA_x000D_N}_x0005_íªHA\ªé_x0017_AKA6H%_x001C_~JAâ¯ÕÙ*IAêÍYìs|HA_x001E_ÀÖ%KA h_x001A__x0007_ÏKA' ü3HA_x001B_csc_x001D_5JAñ[oÅHKAÆÉxÄMJA_x0002__x0008_QÂ_x0018_j6_x0001_KA_x0004_yJþHAÉ_x0018_¨°ohLAF	bËKJA_x000F_ÿ5X}ÄHAü_x000B_çÐ±HA®¬Õ_x0007_ü|LA"ÒÈÿÖAIAîj'å_x0012_LAK@Mñ^IAR§¹òõ}IA'_x0011__x001C_o¹KAhÕCöçJAvK+_x0005_ÆJAÖW,g)ôIA _x0006_3_x0014_±8LAeV¡_x000D_-èIA_x001C_WÓJA$K_x0001_«4VLAI!_x0016_"_x0018_KAÄtëðHAmn_x0003_èJAbR¸·GA÷_x0008_È	ÊJAZ5m_x0006_NßJAl¬×,~HA^_x001A_ãÑVçHA_x0019_iÐ_x000D_ÿMHAy¦N/Õ'LAy¸L·IAHíå&amp;_x0011_JA0T_x001D__x0002__x0005_kLA7_x0010_U_x0001_GABÓ0HAÆ®¸_x0005_HAwJ¬_x001A_ÝÊJA!_x0014_@ÛXKAryÜw|JAÞ_x0003_LåùIAN,Ìw_x0016_JA;­GLC4KAºÁ8æÓ_x000D_JA_x000E_Ð³ÂdKAtã©6;EKA¼_x000D_Ì}JA_x001D_þ`Dº²JAÙB²ëjäKAºÔh¤Û:KAï5MrIHA*`å_x0018_y_x0010_IAÃú»ÔöGA@_x0005__x0004_öZ¼KA(_x0007__x0001_YJA¡ÞÐ_x0001_»PLA_KÆælLA©_x001D_°mJA°Ç_x0006_ÅÙGA²Ýüâ¸ÃHA_x0004_#k}GAÐ*Bqþ_x0011_KAK ËùBTJAÅ(öÈÁIAR_x001C_ö_x001F_ñKA_x0004__x0006__x0010_Ð¨6{ÿIAÞbò_x0011_#xGA_x0016_&gt;¬Ã9JA¶_x0003_èGA 6ë­GAszOñIAö"OJA_x0004_8z÷L^KAlóÆLAr ;LþKAWt_x000B_§rIA_x0002_ô1KAà0ÐnúµJA	tù+aHAjÚ%Ây¥GA©¥¥áÇIA.\bùSHA9_x0007_¡²DHA¹;IÜö_x0019_KA_x0007_?ð&gt;!mIAÏ_x0017_ð±0IA_x0018_]õH»%HAd|_x0006_ú_x001F_HA_x0019__x0010_Óh_x0006_ÌGA®_x0008_#ÊRLA2-äèå$LAÕs`_x001C_LA7_x0001_¸8_x0010_ùGAaÁ¸,)JA_x0005_F@ßKAp¸üê1HA®ö°_x0002__x0004__x001D_ALA±~ìÞ_x0011_IABü&gt;_x001D__x0013_HALèàGîKAÆÙL_x000D_âJAS³Í$_x0014_JA_x0014_Sk_x0003_bIAJeo÷HAª¦V_x0010_ô)KA ¿jë@sLAÙU÷|5ëIA-Ö:_x0018_°@JA_x0002_s/¾ý-LADúGIAù_x000F_,_x0017_ÊKA¬	_x0001__¯ÑKAìÛNFg_x000F_JAä¿æz{ÑJA_x0016_`_x0002_¹¬HAJ_x000D_Êè¦DKAÚ {¿#6LA_x0014_ä_x0004_EIA&amp;;qNÎKAÌ·hlhIAcÐqÍCLAEBÄZê_x0013_HAëãQz8þJAM¹¾&amp;HA¨ÿo~wKAð&lt;2A_x0004_ãJA" ?MÐ6KA_x0006_ØeÚHA_x0003__x0008_5Ãä&amp;&amp;HA,LrÒµHA×nn62jIAú-»\øáKA_x0005_±Íï?HAö£I8T_x0003_IAù0háDtJAØ¤ø_x0018_ñZJA_x0001_,Ûf½.KA_x0008_îïí6KAÔ_x000D_".w_x001E_LA_x0001_Á8!(¾KAW¬¤¢£÷JAüM4ó}ÔIAæÌ_x001F_çÊGA_x0002_ÿ_x001B__x0012_¾GAq_x000B_Á&gt;LAÜC_x0008_¸pJA_x0006_ÅnÈÜIHAß&lt;´Åõ¯JA_x0019_t61JA¡c_x0004_ßä°HAûd¹9&lt;LA¯îçÑìGA¿J¥.Á7JAÀ/WW_x0002_JAÆ¾_x0011_E[IAi~3V_x0016_ÙHA)¯°R@IA²±_x000E_Å®JA´_x001F_&gt;Au_x0007_KA8¶_x0001__x0002__x000F_aLAªmLLAÞn_x000B__x001B_byHA_x0018_DJ¿!KA´r_x0011_ý¦GAL¯¸KAoêûÁJA_x0011_ ¾ÆwJAä_x0008_l3µ8HA(y?_x0007_1HAÔÀ_x0003_¬0JAï_x0019__x0011_è_x0017_IHAmÁË©omLAMd! )GAY_x0005__x001E_ÓÊ"KAÅá.e.2LA}~h8@HAÜéû­4_x0013_IAìL~wëìHAÊNgvÕ_x0004_JA:nÅ&gt;@IAcÒEv_x0005_PJAþ0xÁnKA&lt;îpZ¨KA­_x0015_Xq×GAb2À¼7ºHAÃë½âssKAY,×RcJA_x000C_³©Ñ÷«HA_x0015_NK_x0015__x0019_KAÈÕL'_x0006_HA_x0011_²¼P_x0019_­HA_x0002__x0003_¦BÊÛHAñ&gt;HmIAF(°IAZ#ÖaHA´ÐÖÏIA#tHAp¨BHAª ÒÙ&gt;IAPMÛá	LA&gt;µóoªðIAÃ)çIKAádf%Ó6HAÀ_x000D_Ò{_x001C_IA]«_x0001_}ôAIAå_x001F_9´$#IA`Û_x0004_Åñ?KA:)#.£°GAL¤£B ñKA_x001D__x0008_}_x001A_vÇGAÙ%9ðGA¿HZúGAak*mLA_x000F_À­y4KAÑ÷é]LAòù_x001E_yúIA`ÌÄàmKAÏÓx»OçIAÛë¼_x000F_[JA$ãM2XâIA_x0002_ñ{H¼LIAýà_x0003__x0014_¨9IAà&lt;§«_x0002__x0004_ªKAº«}5iKA$tmV.LAc¸g¢²_x000C_HAIWý±YîHA(ÀÑ«ÌÍIAqÂYJ1)HAü,+í+rJAUf_x000F_%LAT¾õ»éKA_x0006_ø1VJAÍÏü£Û[LAmX_²HApÉjBnKAª&lt;°Õ7JA6ÿ]IA3_x001D_S­	LAw	1ØGA¶á@%_x0017_LA_x0013_`J_x0003_*cJA_½_x0015_gæyIA¡I_x0011_ r GA¼ÐÑUJAi_x0008_»°_x0001_IA)ÍC)¨JIA[.ñ_x0018_IA	sÜãHA&amp;£¹ÍGAô_x0001__x000C_ÜbLAý±_x0018_Å0­HA87_x0004_6JA®d_x000B_ÄGA_x0003__x0006_Ð¡_x001D_v¨vJA»×¢£)IA:·&lt;_x0001_6ËKAÉY_x001F_zÍJAÙñB4qJA_x0002__x0017_j8tTHAÎ¾ë8ËWJAq^¿«÷GAÆüB_x0012_KA-#ÜO4«IAÍz(_x001E_LAR\ãèî/HAnØ µ+KA	_x0018_2ÎÔRJAlÈàX:LAÀ_x0016_bàcHAV_x0008_C_x0014__x0006_JA×þØ_x0005_ûâJAÏ-mê+JAp&gt;Ît IAf_x0018_c#Þ»GA}}|þÊµIAÖJ%$èHAp%AL_x0012_wKAúð_x0004_êcGA·xêç_x0001_IA­äØgg[KAXB_x000F__x0017_òLApÊNC_x0016_ELAnîâ_x0018_nnJAþ3ª_x0017_;LAßäØ_x0001__x0003_þ¿KAÜÃ_x001A_ª¡GA-É´{ãJA!_x0006_1D_x0004_IAt|½3õÑKA_x0010_GÕ­kLA\_x001F_«GA§©ôè3äIAa&gt;ÚHA@E_x0003_HAÌÍõ»öGA[·ZÉ¥+IAÄ[u_x000B_6CJAÞ¶}È0LAJjÆ|Â`JA2ªö^x'KA_¸Ç¿Ø³IAn&amp;X­çòKA£¾_x0014_Z¼JAþ_x0019_U÷'IAb_x0016_#_x001E__x0012_aJA_x001B_ËõE¤ÎKAÎÂ&lt;_x001E_W÷HAA=Ñ_x0002_¬/JA[¨í®6HAåø_x0004_edÇJAu%³ßJhIAE8jJç¬IAu_x0015_-?ÿKAü|Êÿ±KAutd¸@HAý¹}«¬HA_x0004__x0006__x001A_J_x0019_l_x001B_*HA'uC_x0001_IAÇ_x001D__x000E_ÌJAÞjY­6IAÎ_x0007_¢õ6LAKÄðRpGA@ªè¹KAMÌÍ_x0019_ÙGA_x0002_=+_x0003_$éJAMni_x0010__x000B_JAí½_x0001_®_x000D_ØHA_{RmÖKAn_x001F_hÒ¡MHA£Ì¨¾ÕLJA´ ñ&gt;ÁIAÑª_x000D_EOIA_x000F_x	ñuLAøiÔênLAåU°@GA1ò{tÜIAXsKí^ZLA±ü&amp;5öKA|_x000D_¡$ò}KAe-j`JAUw ²fzGASè_x000D_ñKA·ÕûópÝKA\ÛS_x0019_HGA:T_x001D_*_x0005__x0011_LAZø_x0006_y"HAP}21ßHAÞ×_x0002__x0004_ñ_x001B_LAg6B×GAÈÆ´áHÍJA'±Åc8JAô3=_x0015_lLA«¼X_x0011_!GA±©È_x0003_MbIA 1îÆY_x0006_JAå÷Ý©ß_x0015_LAHÇ_x000D_íGA_x0005__x0016_ÈþIAÐxóJ_x0001_µHAHOStIAb_x0013_Á:¼xHAùö_x0014_Ê{LA÷×B¿þúIAsÆ_x0003_Þ(³HAÃuh_x0004_»BJA_x0003__x0002__x0016_ãQvKA_x0007_'UºgÅIAf+aP&lt;õJAS{®ÁKAÌ³~ÎîJA¨m_x0011_-×JAGÍeMºJAjÍ&amp;¡_x000B_&amp;JA_x0015_&lt;eï_x0007_[JA¬éÙ~yLA&gt;d¾_x0014_IA`H-y(JATß	_x001B_ÁHAûq8HA_x0002__x0004_Ý zÛ©ÉJAÖ+_x001A_L½_x0011_KAüéÉ«¹:HAd4LXàHAÙx}«uHAª_x000E_IASàµ²ÄJA¼ÎvªJAïW:ô_x0003_.LA_x0001_ÓÑ×ðIACêY_x000E_ÉbHA)u®ßu HA_x0010_ãqÛ©oGA»øg~KAzxMÔÈIA`ü_x000C_¸fHA=º±î5¨KAN_x0004_e_x0019_×JAì_x0006_&amp;øÌHA4½_x0011_"AIA_x000D_w`K¯äJAVRV)_x0010_zHAô_x0005_IAï9÷çKAÌv¥e,yHAX_x0007__x0004_2éKAÅÐ ©ú)JA\ÁI75'JA:Ù¢_x001A_µïKA|°5»ô_x0014_LAwÝx¬:µKA_x0016_Éó&amp;_x0002__x0003_äULAvÐÂ1_x0002_YJAJþþ 0ÉKAw¥¿#üJA_x0019_ú_x000D_¦]JAS3_x001C_ÂÉIAZ§C{|GAÖ0m*JAÉÉ§"î!LAþ_x000D_öã_x0018_bJA_x001F_)_x0015_Y_x0003_àGALÛ#¶LJAÐ4Ggk¹KAF_x0014_I¯_x0010_LAíÈi@ «HAû/ýr|KAa¶)Ë_x0014_èHA¶_x001D_l1PKA_x0018_ÃA@ê7HA&gt;_x000C__x0007_à#iHAzõã_x001E_LAÌe§Hw_x001F_HASRÈ×C_x0001_HA°¬_x001F_4IA$ptËj_x0006_KA7VwF-ûIA÷ó_x0014__x0019_6'LAmù\OòHAEÙ1JÞKAÇÆÃ"$IA¿V¹\ÞIAô_x0014_ÿ5ìLA_x0001__x0003_Ðò[ZÊªKAàÄ_x001D_©RJAY¨GãIAQØ	Þ¼vKAÀ¹T[(HA(&amp;ndäJAiKs6IA¤Å¥ô_x0003_LLAÏ/TÖ XIAÖ_x001E_­×LAL_x0013_û_x000F_KAD¥+.]CKA;JÿHA¸&amp;ÇxxcLAL¡uìÄHAc¸úV8IHA_x0001_ÕÐ^úhIA2ß9o¦¬JA°cÞõÚbJA_x001E_+ê%RKA_x0010_»Óe®JA­	_x0012_X/KA_x0016_x¢wj«KAå]_x0015__x0013_5uKA_x0004__x0008_¿×÷²IAª£_x0003_pòKApæ­_x0013_3ÒKA_x0014_íz_x0004_ÆUJA1¯ÏûJA?BúùçHA9þ«_x0002_äHAsÆ_x0014_Ì_x0001__x0002_/HA¬Q_x0016_×jHAbT_x000F_Æ_x0017_IA&amp;í_x0001__x0015_Ì\KA_x0011_ø¶·GAä«!­'JAà[²_x0004_;ñIAÊÉÛGA­­Ü_x0005_aIAXèªyäHA©._x0018_LAüUIFë_x000C_HA2°ÌÚ_x0013_JAj%ÀÐ_x0019_åIAuäÐ_x0004__x001C_HA«&gt;²üÁÕHAÊ²~HAQHA_x000E_pKA_x0002__x0004_µ&gt;IA2$m`ÈHAà7|ü_x001D_±HAn«Ü©£LA«É/À{÷GAÓ£[_x0012_LA_x0019__x0018_sk@èGA_x0010_s»;$qJA&gt;Ó½©lIAFB÷9ÝKAâHFÛ*²JA|	UJAèÜ©þKA_x0004_Eäx¶GA_x0001__x0004_¿·ëoKA_x0002_Äß«þ¡GAúÆgØ¶KAa_x0008_ä_x000C_ûJADdÀÇ	2JA_x0018_®ÐPª_x0019_LA-}³).HA}p	ß+LA`s_x0003_fCiHAV2x9ÐIA_x0005_¯	$½JAµ_x0011_s_x0017__x001D_ºGA¸&lt;\ç§LLA­aå¡å(KA×Cßë_x0007_+HA_x000D_Z;_x0007_ÚkLAZn_x0016_¶ÈIAÑR®KØmHAZ·7\¡¤GAoí )ÌÑJAÉü_x0014_vmgIAÝ`_x0011__x0006_JAK~7ÌeÕKAn_x0018_éÏ HA§DÛÜcKAÀ r_x001C_±_x0012_LA÷QJAÈ=è\1HA_x0004_¢ÖÁpÑJA\£â©ó¸IA\3üfÓDLAA_x0004_Þ¶_x0008__x000C_|_x0007_KAqPI0½HA	_x001F_Å±WLA?eniJA_x0015_ºìp"uHA6ñ_x000B_ðJA­_x0008__x001D_Ð_x0015_JA&amp;ÚÅ_x0015_ìJA¼@L,éIAúy-_x0013_c_x000B_JA7Ô_x001C_k=OJA3_x0006_ÁËKHAW¹LH%IA#_x001C__x0001_o9ÀGA_x001D_®è!IAZ_·.ÁIA¼m0*	JA_x0001_Ï±õIA8_x0003__x0004_I¶KA_x0007_{_x000B_¤;ßGAcsz_x0016_HAª&amp;_x0011_lLAóýEÿ_x001E_¾KA _x000F_âä§ÐJA¦/µßÇÛIAÆjmpLA²R³äJAz_x0002_,Þ_x0005_HA¤._x0018_8äÆHA_x0019_PõÈ_x000F_JLAÑ_x0001_»A_x0015__x0003_HApýßäoJA_x0004__x0007___x001F_Ûr«­HA±ÚVcIAfIãõ?1LAróÛgLAÂGI7_x0007_LAÈ|_x0001__x0005_KKA#Ã\ø@HAiÎ_x0001__x0002__x0010_IA×_x001B_'²_x0010_·KA"o_x001F__x0008_c®GA*_x0003_Ëé_x0019_¼KA_x0008_3AÉXHA?_x0011_uÿaþKAÌª$²_x001D_JA]ô_x0008__x0018_IAáÓ»1(_x0008_LA¸ßV&amp;JJAî§®XKAàg_x0008_×¿_x0001_JA¯ÑÐ_x000C_KAR_x0011_vÿLA®ÌÇàê@IAn1}ÏHAà¡î_x000B_¹KAÉ_x0006_ï Û1JAQr&lt;â_x000C_NKA¹_x000B_ÄHAÄÍc&lt;³áIA´à!5­õHAÅãKr_x000C_±GA~Yôú®wIA²oÒ_x0007__x0001__x0003_æJAEºôIAã_x0013_(WcJAÎì1KììJAÑ_x0008_T£n_x0011_IALodÿ-_HA¢_x0018_®rIA»_x0001_fDØàHAx«C_x000E_aJA (TäÞÃHAa?_x000C_W¢§IA±_x0002_1%çJA(@¸À;LAàyõg9ñJAÿi_x001C_ÐÒIAFÐR_x0004_JA8í(é_x0003_IAfH_x0014_ÀUHA«uB+&amp;áKA)prÀRIAÕÝ¥ÛY,KAî¹BÅÑIAH&lt;åZÏ$LAIBÆËZ¾HAÞ·_x000D__x000F_©KAagå¸®IA_x000F_|Ð,¬HA_x0013_µ·-(HAá®àä(_x001A_IAñÄWX!KAüßDäFÊJAî¦}LA_x0002__x0006__x0005_D'_x0003_­?KA(-_x001F_8t_JAn¢ÜôÒÐKAé@ém½½GA_x001A_maynHAü'|JAÝüÉµrLA_x0011__x0017_[9'²IA¤&lt;àº?óKA*^`_x0001_%¤HAeýª_x0017_LAØ° _x000B_Ù²HA_x0016_Ku_x0004_KAÞ"YÔGA×Éu:õKA_x0004__x001E_NLA3&amp;X{_x001A_KA û$CgIAzímýCHAÌbÌr,ÍJA_x001C_î÷Ç¢HA_x0019_ªeB¤]HAsÞUkïÀIA¾p¹ª¦GA?ìÔr_x001B_IAö((PKAhÕÝ_x0007_VIA_x0014_2­¼BHAâl;ËHA··ÿ9I_x0003_JACÐØdT_x0007_JA^Ù_x0006__x0007_éZKAæ¼_x0003_%vKAe_x0007_oH_x000C_GAñze	pHA_x0010_ÆÉ_x000B_?jKA*áahAIA RÙ%_x001C_\IAQ_x0010_¦÷þuKA_x0010_UõéIA-ÈZ_x0001_gIA Ñþ_x0010_ÛºIA_x0002___x001E_M_x0004_GA&amp;3_x0013_d|_x0006_IA:ÕUK_x000B_LAM_x0011_)k_LA_x0007__x0005_ÃØ§ÅKAÆ2öCDHAÖÅ[6¶_x0003_LA·òá3JASm;I,LA´Üt(_x001F_}HA_x0007_G:	áGAç4n´_x0003_ÃIA?íÍÂVKA­ú_x0011_1UaLA_x0019_z§CnJA~U_x0003_wùGAï.ÆD,KA_x0012___x0017_ÿmIAs7Ã}«IAsvlê¶ÔJA»æYø_x001A_.JA_x0001__x0003_,Ò2Z)"HAÀt_x001E_Å¿÷IAÒX Ñ JAÔã_x001B_äêIA«_x0008_éó(fKAR_x001C__x0012_G_x0002_GAñìÀS"KJAr¬zJA!XvËé²HASÜÁç{HAÜ:Ó_x0005_KAxÞrKAa:± LA_x001E_uéo¸GAp&amp;_x0001_b?KA=p&lt;ÏJA?+ _x0012_IIA_x0015_àQâ¤JA+Ñ'¸Ü_x001A_JAö5_x000B_¼fKA_x001B_Ï¤ñ/4KAb_x000E_Qb(äHAu_x0008_G»ðAHA_x0018_&amp;Ã~_x0010_VLA0_x001E_bË _x001E_HA¥Ùî¸ÖKA_x0017_¢ûT/_x0007_IA_x0011_&lt;íOÆ_x0017_LA¬^YÌ`ôGA\_x001A_:«¸ KA¶i_x0005_àGA^2{_x0002__x0003_YKA&gt;_x0008_Þá1àHAäZô[cKA_x0003_¼Å_x000B_øGA=2c_x0001__x000F_JA?ÏÉ³HA_§°_x000E_æxGAðõÔáKAÈ~W ÊIAVnõ,"§JAkÂ±gb¸HAu_x001C_ÚGAl_ú5JA_ûe_x0003_=³HA_x000E_Õ¥±=.HA_(å'JhKAo_x000F_åíGAÈ¦:5úIAr_x0003_3\oJA¨&lt;ñxJA_x0013_Ê:ÞyGA3P_x000F__x0002_JAcéø_x0008_ýIAè%)óÊ+LAðmãUYHACjM_x0017_KAÌWÇÔ,KAOã¦xz_x0010_JA÷ú_x0015_[HA½Í£ZôsIA_x001F_ÜÓk_x001A_òIA·BtUIA_x0001__x0002_¿þ¶_x000F_äHAÚq_x0006__x0017_JAÑÀ++²GAQ_x0015_syDQJAèÀ_x0007__x001F_LA¾±æe?JA_x0004__x000C_r[éKA¹È_x0001_[ùIAÍ6g6_x0014_JA_x0018_SMRIA]ÐCýúHAÖiÄý _x000B_IAÙôïýbêKAÝWaæË/JA&amp;üÉBÆGA_x0016_Ù	ó+¶GA_x0006_ÖyJfJA»_x0006_LAxÄµnæHAªjTÉ^JAqë¶L*jJA¾ÌcKAG_x0003_WnKûGAìb«±»fIAc«F_x0017_KA_x0006_×Ö¶y­KAINe_x000D_yKAÚó_x0006_@bLA,ÆÃÑò·IAQ±Ðw²OHA¬oî_x0013_g_x000C_LA_x0018_Ï_x001B_ú_x0001__x0002_~LA(_x000C_2_x000B_âåKAý¥_x001E_ù¦JAÁÉrå§JAáU_x0005_MãHA_x0018__x000B_!H^JA+\`Ï_x0005_ºKA-É¿#%"LAA9µðÚgJA+õo&gt;_x0017__x000C_HA_x001A_BÎñ´KAU¢¹)ðHA¶K@½_x001C_¦HA²È?ñMãGAß_x0014_¾] GAJjð_x0017_ëJAï6®&gt;:dHAA3&amp;ª&gt;ºJA_x000C_^o|QLA³^xq`JA?ò.Ç|UIA_x000D_W¡QÂKAB5JAÏI_x0008_çºIAÞê_x000B_¼KA¾¤FLQõJAÖ4¡_2ÖIA² p%lKIAÀ_x0005_ø²ULA}Eò_x0001_åIA«Ôÿ(ùIA8t­AtKA_x0003__x0004_Ho_x0007_:iIA0ÙU£~_x001F_IAsX¦¦|JAY_x0007_"§Á_x000F_IAsUÐßLA_x0003_#_x000B_$CKAÒ_x001E_ÀJúHA³ºÞ-HAhzÍnð«KA71_x0012_4JAª7ru6IA/V[86WLAø\¶_x000D_%KAþ_x0016_M_x0014_JA4Ã.xSLA_x0002_¹µÂ² JA]¾½ãGAK6!oîsHA_x0001_Ó_x001C_õBrIAovÌªî½HAë~_x001B_{_x0002_HA_x000E_l³GÌ×JAêù±C_x0012_¯IAGòWé£JAÇ+Ñ¶_x0016_{GA$®0XöKA_x0003_h_x000B_§L_x0006_JA_x001E_¾%¾¬ØIA¶c¨ô®IAr+Cñ&amp;IA_x0004_ÿ[|DLAtc`þ_x0001__x0004_ä|KA&amp;âôA´÷KA=\íúHAüI61_x0004_HA_x0008_Ç_x001C_rû_x0012_HASu@­ÎíKAÃìÉ4u¦HA#Q_x001C_qÙIA¤_x0005_(¿gKAÇÁ_x000E_òåKAÌ©Å_x001D_ÛGA`þ_x001F_$KAv )k{IKA;H(|_x0006_SKA`èíòIAå¼oiHAq_x0008_Za»KA/1ÆLHA+Å×5&amp;KAeñë5_x0015_ïJA4_x000E_¬ðPòKA_x0004_ïêyS£HAkÊ_x0014_N'KA_x0012_(xË©JA3ã_x001E__x001A__x001A_µJA¾ö×¬_x0008_IA_x0012_£UÔ_x001C_LAxµaË_x0003_KA_x0008_ÕP²4xGAY_x0002_4:æHAË_x0016_5_x0017_^ÓGA¸_x0015_¢Ê_x000F_ÞGA_x0006__x0007_ý;çÂYKAÿ§_x000B_èÒçGA&amp;Ç;~IA¦VÔÁ_x0008_¼JA´_x0003__x0007_0JAm²Py_x0012__x001A_JA±m&gt;¿ JA]r_x0005__x0011_4LAO_x0008_fûÝGAâ`1¯LA^ì!Ås8KAh_x0004_ÃFL)KA~üE_x000D_ð_x0012_IAZ[H[ø*IATlÅ_x000F_o]LA'YýHA¦ép;AHAê¸cW_x0002_ýJA ®_x0013_ãbºJA_x000B__x0004_oî4KA6ëÙHA}WÃÿîKAõZ_x0007_ ½îGAÇ"ªFâKAÇæ[¬/IA®Y1_x0007_ÎKA5x!_x0001_u|GAm±THA_x001F__x0018_r¨|KA÷dp¨ìjJAq}õÀ_x0014_5KA:Uç,_x0002__x0003_9ÝKA¯&amp;{_x0019__x0005_JA _x0013_½Ü2JAïE6_x001A_·GA\7LA/_¥¸ß HA_x0007_gsÂKLAÙj·k-LAB§_x000B_©¦HAMN«_x0011_[¼JA_x0007_rxãÄHA_x001A_3ÝÉû)IA±±7%¾KA_x0002_=ZÆ_x0016_LA!¿RuÀHAöÍg­sñGA._x001B__x0007_MRLA_x0006_ÛH'?_x000D_KAõÑi&gt;3_x0008_KAq0ÒÌÁ_x0013_IATP7­"KAßp¥_x0019_rGA×åN*O¶JAáÄ»ûiHA!í*r~IA_x0002_2PkbIAÄ_x000D_à*eIAË_x0012_d_x0010_ÅIA©_x001F_]±GA&gt;B,7ÿ­JATôÓ_x0001_íJA_x0004_ÔÛoKA_x0003__x0004_k¡!®_x0018_IA_x001E_½Û_x0003_LA¥ýNßGA¿Ôd´ÆPHAXØA XZKAiè"ÞIAð;½Â×5HAñ+àÛÙIAÖ'dxJA_x0012_H«lJA?Ñða&lt;¡JA¬Oº_x0019_w_x0006_HA_x0007_Ý@yç_x0008_IA;r)ðÈKA!%_x001D_®IA~_x0001_§LJAðþà`*¥IAÅKR0×ÆJAü¹ÀÇ´IAàCÚ5[°IAR,§°ÔpKAµýxG­GAÓNE_x000E_mLA~ÒÖÈ]_x001E_JAÓ&amp;£Ú`JAr5:GbGAP8¬ïR&gt;LA@Ç_x0005_+|_x001E_IA)5ÛõÈãJAñ@§d_x000B_hIA¼_x0002_¢íÑ¡GA7ßv_x0004__x0005_¯_x0017_HA7¿p_x0016_sKAú¿ó\¶KA¤¯AAöIAÄÌ¸_x001E_ÇKA+w7KAs_x0003_ø_x0012_HAxOÖÎGA6	Ö±âkLARb_x0013__x0012_ÈYLAP_x000F_b4VdKA_x000F_Zr4Â¿IA&lt;_x0002_[_x0007_HAßpåÑ¬NHAl)A5´NJA?_x0001_¿_x0006_5JAÆÂ0_x001E_IAnì&amp;xÿ»IAÈ¢ùtGAµÿ8_x000B_©KAnþ_x0010_ÀÿjKAóøÖ+iEHAGÊTî_x0014_SLAy¾_x001A_»Ù_IAÞ|ÄÐLA¦ôÒiKA¶_x0019_æóâ|KAt¤dv_x0004_LA_x0002_­_x000D_Ó@UJARõ:nÜTKAæÃvý0&gt;IAjJRW´IA_x0001__x0002__x0014_´ê_x0008_¨VLAH²_x001A_l@KAxS2ûÚ`JAÜ_x001C_	a	LA¨ìÏ]qKA4Ör_x001B_@\JA^_x0011__x0001_ÂRGAÇ_x001C_ÙÛHA\)¾)HA%¥_x0019_§vGAlør_x0010_³IA7|èGª_x0014_IA©Ìñ#u}LA-I37JAjó(LÌIAd´xè­»IA_x001A__x001F_ÿûiáJAÞJ(_x0011_8HA_x0018_,_x0004_üdHA_x0002_åù_x0006_L\KA_x000E_:_x0006__x001B_EuLAîV¢IAu\2n·¶KAj_x000C_uGA,`ÉIA-^_x001C_Ê£ÈJA3F¡_x0006_GAù !|ÒIA_x000E__x0007_|_x0015_ðJAóÆ»RøHA{VÏ_x001A__x0019_ GAëQãd_x0001__x0002_²cHA*Yµ_x0013__x0004__x0017_JA~¨ÃkSKAå_x0015__x0019_ôguJAt)&amp;4KAí_x001E_QmJA·	_x0018_HHA©!_x000E_ÊûJArÝÔ6ªGAÂ,&amp;f9LA_x0011__x000E_Za2_x0010_JAþÏãâ$HA@Ê|ô&gt;HAµ¤Ó_x0015_âLA$U$¶õLAâ0ÿ£m.KA;®%î_x0010_LAí-6ð¸JA¡]58¦(KAu'³VçHA_x000C_k_x001C__x0002__x0013_JA _x0008_#sÑJAK|yzÑÐHA9P_x0018_ÀaLA+_x0012_ÙªeKAË§_x0017_Dò_x0005_JA_x000D__x001C_LAIA»_x0012_3í¼LKA_x0001__x0013_eè¯)HACEÕã_x000F_HA_x0007__x0002_±s_x0007_LAxã(ÃHA_x0001__x0004__x0001_j/ELA_x0006__x0011_~öÎÖIA¢EþHÊJAü_x0004_L¡XJA&lt;_x001C__x001A_ýrÒJA¦ÊoÐlIAä~ZLAØÑLê_x0003_|HAð_x001F_¯¾_x0015_HA÷OÞ_x000D_¯ãJA+v2=ðKAW(Ò_x000B_ªJAçÏ&gt;UKAÍ§Ü®£bLAyóé&gt;_x001C_HA{J"ÚJAõ-¦_x0006__x0012_IAeo*£hHA4ÁÄMègLA=Ä~#JAü?²Ð_x0002_EHAI_x000C_X¿ÈIAMÐ	(M?JAÄ.ÞôöIAXOèL¶HA&gt;ß)U_x0004_:LA4ÉèÏø_x0018_HA.h_x0017_üQ:IAÇpRyl#KAÖñß¯}_x001D_IA_x0016__x000D_RoóKA8Ä_x0001__x0003_+±HA~ê_x001D_nÎHA-ÒùVJA_x000D_â_x0001_ä_x000C_MHAÁá*±#JAä$_x0013_o[¨HAÓ×V&lt;ºIAhûH_x0001_[öKAz]uSR&amp;HA_vÛüGAhìiZ_x001D_qGA¤È®V¶IAÞt¦ÍHAÏ:_x0014_ã_x0017_³JA«&lt;¦ÿß*JARSÕ_x0003_©IA¦_x000E_¼_x0002__x0013_LAè%XÜ_x001A_JA_x0014__x0010__iN	JAÙêÇí{_x001B_LA=£8èÁIA_x001C_ÉÂ¥ÙKAR öðLAÀfØÛÿJA°8_x0014__x0010_JAxt¾kÙIAÈ_x0007_XÎó LAa¬=_x0019_KAíì_x0012_×Y_x0017_IAP¦Ò&gt;_x000F_	IAßTÃôþvKAÑE¶GA_x0001__x0005_ITnÜJA]T©/nïJA÷J9M_x0013_GA88Íð&amp;IA-¼ã_x001F_"JAÃLòyLAêjî3~ÒJAè*n=0JAv=jù_x001B_HAáý_x0002_'JA¾ôtç²KA_x000B_µ_x0004_~ö;IAãZR_x0011_LA_x0003_¢ª`ù½KA@Î(v_x0006_ÞJA¢ä¤ÖßbJAIÙ?ìJAVº¯*LAêÛÛS@LA`û©ä²9JAêzo_x000C_?»KAk&gt;wB$1JA232á9LAQ&lt;81z+JA×Imkg_x0005_LA&gt;ôvà_x0011_xLA_x0005_.+ëâÜGA\ñ_x0008_ÃíIAGÏÔ_x0019_ÏcHAÞ_x001E_ÿ_x000D_¢LA×_x0017_t¤GAÎV®¼_x0001__x0002_lÉIAWæï_x001D_cHA¹êvÅÿèKA×_x0006_h´\HA÷§]ÆÇHAünïrþKAÑÝ_x001C_HA7dÇµpPKAtç4ï¢vLA-_x0018_0v4LA.FæsAIA_x001E_e+&amp;Ð^LAXÕÄuIA6Å^_x0014_e^JAâ«¶F=_x001F_KA[sdD7JAÐk2±YHA'g÷x¨IAÎt»ÀçvLAVz0¥MµHAFõZ±IAHÄEÖ_x0013_KAR`_x001D_Û_x0003__x0007_LAÖ¯Õ{èJAÕ_x0007_|K.^JAy_x000E__x0006__IA_x0005_\,ôKA6¿}SÛ_x000B_KAI¥ÑOªJAôSÎW_x0001__x000F_HAÏ¾ÿg~KA4T}c¯ÔHA_x0002__x0003_n#z_x0005_ÓIA^9r_QKAÀ:Sº^ÕJA`_x0004__x001E_r{GAp4±d[ÖKAãF±Î&amp;ËKA#y½¶¼JASªÒ`_x0004_LAqPÔF½ÆHAìâiö+GAÀZ&gt;ç_x0013__x000E_JA®¨ÈrVKAM¿FáJ+LAU_x0012__x001C_aéGA³"ê5_x0001_KA,=¹KA¤_x000B_éëKA²1á)HJA5_x0006_ÜØºIA&lt;_x0007_öüyKA8/¢'¿òJAv·×z²ÄGA°/p¡çGA`_x0004_!4yKA_x0002__x0003_å?7òIAµ#¶²IA¦AHUHAn_x0016_'_x001F_"_x0002_JA¡_x001A_°ÖµKAU_x0002_ÊÝÈgHAàgÆDItLAð;=p_x0001__x0003_ïÎKA&gt;]î6_x000D_JAÀ_x0018_D_x0019_îKAÓ9l4_x0013_cKAe¸Á_x0006__x001F_IAC]Ü±¹GAÅ¸èKiHAçÙÌÍUõKAk¹=³a[KA/Yý_x0013__x001C_IAé	}_x0005__x000F__x001C_IADòk_x0006_¿_x0013_KAþl³¡ÃKAnúH_x001B_ÇLAÖèR»GA,Q¢ÕÎKA«Õ²ÐàIAî[ü_x0016_üGA_x0001_Éá$E­HAB_ýìKAáåíÏ»*JA_x0012_£¤_x0002_êIA_x0003_Ê_x001C_0$¢IA¨ÅIV_x001A_HAtGE¿JA-EzùJAö&lt;Ê`ÁKA*êx'_x001B_õKAÒüª$ÖYLA»hÿÕýGA~òªÝ_x0007__x0015_HAº_x0005_±pKKA_x0002__x0003_æº©¤VÿHA ÃÚh\HAPqDöGA0û_x0001__x0013_«eIA.CEk?JA.ã_x0012__x0019_ã KAË/îÚGA_x0010_àíçêxHA_x0006_g_x0017_I'IA¼¾ý_x001B__x0008_'JArñö¸?¾HA&gt;U|s×IABw`üðGA¾°®!IA0*Éáö|KA:;A_x0006_KAÃÜSÝÐEKAF_x000F_B¦_x000C_SIA`ÐÚImKAE`_x0005_¶_x0016_IAJ·PÚJA`_x001E_m!ÁgLAÅULÙúzHAny_x001D_Àù4IAÐ6à]_x000F_®KA_x001E_	¯IAr*	`ÝGAãÖÇ@THA_x001D_IzîxGAR8ª_x001F_þGAüMÄÔ¼KAþV_x0003_#_x0001__x0003__x0014_ªIAt8ßèGA_x0002_îMLA*_x001C_j½$HA7_x0005__x0005_¡JA'²¹¾ÛHA-_x001A_ÚéÝ¾JAÑö±¥\KAÆ_x0011_L¦}LAú5Hc¼@KA_x0008_âP×¯KA_x001F__x0015_öÎIA(_x0004_ý_x0008_KA³x(H_x0010_KAj_x0014_Y¡JAlÝc1HAô­ý÷GA0øÚÿ*ùJAê#¤òöHA¡ØsEIAû6_x0014_Û&gt;KA_®+§ÙKAç¬_x000F_ú$IAW'_x0005_¾@_x0005_LA·?²Yf]LA6_x000F_·JAþß¶Ô@IAw:ºà_x0006_¬IA,«¦_x0008__x0004_KAnáÏ üßHA_x0004_D&gt;4_x0015_°GA0_x0004_^Ý¦TIA_x0002__x0003_6_x0017_¡$ûHAú³s»î_x0001_KA÷:ÖNLAÁhPùpmKA_x0014_U_x000B_F*_x0016_KAüA^_x0003__x0017__x0003_LAW.¹c¿IAÚ"Çvß¸IA(e¤ÅÛZJAW¹Û_x000C_XIAzÍZÒMLA),(1æGA:UA^b_x000C_KAçN_z¶AKA«ïðª_x000F_ÏKAtj_x0017_/_x0001_BIAÕñª#]KA_x0018__x0008_hêJAÊµ¥èFGAU÷_x0005_?ùIAËà¢_x000E_¢6KA_x0004_	ìY=eJA8ÖUõÀJA_w®JäHAW¯ó(f_x000F_JA_x001C_ð %JAù _x0017_Ç¢_x001F_LAÞ_x001B__x001A_¢7HAg:½_x0014_LJAAZNïTLAH&amp;_x0014_L`KA«qâª_x0002__x0003_ázGAÐòÑ@l_x0015_LAcËv¸ûlHAüÓy7é%KA!¸[±grGAªBï_x0019_Ä_x0003_JAùÝ Y¬aLA k-â_x0012_rJAèëÿá{{LAÚ_x0001_8_x0004_Ü_x000C_JAÁ(_x0002_©ÁHAj½ð¾JAø1l_x0013_¾ÀKAØñq_x000C__x0017_LHAa7(G¦GAÝ{ääGA&amp;QTKAHÂÌCHñHA/÷jþ×GAI!±gruJAû½ã'LA¼@º*&amp;)JA$ßýZ HA£²¢_x0012_A_x0002_KADÕ53wJAJ[:ëKA¼&gt;Ô_x001F__x001B_LAe28¡pGA¾¨wt_x0002_ÊJA_x001A_aù-WJAÜ8_x001C_ð_x0011_HAÉ Êó JA_x0001__x0003__x0007_G}[ÀHAûÆx+JHAHL7¢&gt;@JA9ôéYLAfÎãWGKAçåïce@IA¿CÓWKA"áRß&lt;JA_x0005_&lt;û_x001B_ñKAÏ$õRÐHAÐt´¬LA&amp;ryÅKA|Ù'++IA_x000D_é8i±/KAê5À_x0012_LAÙw8iÚJAk?^y/_x0004_LAÿ"ø¢_x001F__x0017_IANß_x0002_£fLA.ÝãwÐIA_x0017_C_x001F_»JA{Ô®õ_x0010__x0015_HAÊ_x000B_ùgÜ KAx/ÊaIAµx=IAatÀÏÇVJAä[AWaLA°~ÝWjKAqpX¢_x0015_KA°ª©¼jKAÊ¦Æ_x001A_	IAÄÌã7_x0003__x0005_ÛMLAò_x0002_jªáåGA6_x001C_ß¡ÅMHAïÄký\IAÿ4æ!_x0002_HAêJtlKA¯áòñ~_x0011_HAób_x0006__x0008_ßIAUÑððgIAÚ_x000B_4HA_x001B__x0010_Î_x0011_µ8LA'µJ_x001F_²KA®Ø;@HA­Ò_x001F_býGA¢_x0007_l_x0012_ØJA÷9ø_x0017_%pLA× _x0004_s7IA&amp;êï¹²`LA}îlË¯HAº_x0008_ÿ&amp;IA#És±üHA8fi¹_x0004_iJAr+6_x0008_Í÷KAõ»©Cø_x0015_HAöN*_x0001__x0006_KAp¹K)_x0004_%HA{àïþ¨JAÐ/SZÅçIA¥½ªÚ­HHAÍ2_x000C_fJAk6@"HAbn~¿_x000E_LA_x0002__x0003_ê!ö}`_x0007_HAXãjìVKAnU-º ]LA4ÃóhHA3ìuòá¦GA7ù¢_x0004_RJAÜ_x000F_(ên3JA¢VäÉIAòa*_x000E_OSLAì_x0011_tíÊKA	p_x0001__x000B_ò_x0015_KANyÓÐý¤GA·zqmIA_x0004_«71qøHA}¢PÃ	JAr«¢_x0017_¼nJA¹gÅ/aIA9(«V÷LAÃ_x0010_?j×_x0006_IAÞ[w5=ïGAÌ0J&amp;ÊxGAKLGaã/IAã7_x001C_µJA`¥8_x000D_xÀGAÐß_x0016_}×JAQ4¹_x000E_³HAæâ¢´HA_x000E_wÙ_x001E_ÿIKA)î$_x001F_äHA@_x000B_âu#HAP«vU\AIAÈG¾¢_x0002__x0005_0OJAÉ_x0019_¾­vKA_x001C_Q±¥_x0001_bLAU]}³©GAa_x000C_°_x001A_ôHAWYòC¹IAdÒî§HA*®}ö1JA_x0019_n²_x0011_tIA½û·µJANTwêïGAùGe_x0001_ÛJAï_x001F__x0003__x0003__x001A_IA\UUË£HA®WÐÝ[·JAè_x0015_P3×KAÒò¬S_x0005_JA¢µn9VöHAR;ÉáºHAv?ïÚz_x0006_IA·©çT)LA&amp;rî§='HAJôC_x0003_³nLAé_x000F_¡LA@Ç_x0004_?]ÎIA'_x0004_3)´JA.ß«-KA&amp;Q¿tJA 0_x0006_ºIA[³ã_x000B_¥IAíç±ñGA_x000D_}zå_x0004_LA_x0001__x0002_º"N ·&gt;LAÆÔä_x001B_KA¶Y+è­ÚGAP}¸x³HAâ_x0012_%§´]JAzV0Þ$KAX~&gt;;~JAf®$-ÅîKA$DÉOÀJAG³È/LAÊ_x0007_¡æ2LAß#ö_IAúÈ_x000D_U/LA_x0012_¶·åúGAÊ¥wáéLLAEkÿ«ÑKAX_x000B_ÿ6IAaÔ_x000B_hJAÕYpEIHA	Õp ]ÆIA_x001E_	K_x0010_vGAðÚ× ELAí_ìÆ6¯GAÚ _x0011_èU+KAï«gA_x001E_§HAÐ¤vä*_x0006_IAÉ$_x0018_ô¶.LAD£$øD5IA CåÌEIAìÇÁ&amp;WäGA,ÆÛ&amp;WIAÍ3Xi_x0003__x0006__x0004_òKA_x0007_Æ_x0007_½EJA:®nGm^JAN=&amp;_x000B_HAdÖSÃ¸HAS²5½µIAí4ãZÅMJA]&lt;ì_x001E_ÊHAY_x0002_ÀZ]ÆGA\±²érJAÜ®2½7ËHA_x001F_ÕO$_x001E_wGAñÄ_x001F_{_x0001_yJA-µ^_x0001_]IAæl_x0007__x0017_JA6_x000D_ÎÍ5üIA_x001E_èhW¡ÂIAÍD_x001A_nJA}©Wh×IAò¹¿_x001E_ÃJA,¦`Q¯fKAU_x0010_½ù-JA:ì¶o2ÌJAõ_x0004__x0006_@HA_x000B_9¬«dIAý_x0011__x0001_IAí©ªá¾2JA_x0005_4G&lt;JA5ôe×THA¼$LÀXqJA)îÐWp¹HA[@_x001A_ä°_x001A_HA_x0002__x0004_&amp;Ô­RÂJAO¸cò^HA¼ßèóHAçî,C,GA	´!_x001E_JA_x0018_£§ ¿ÐGA_x0007_+~êi¹JAu®FBH@IA£°áÑÑPLAä_x0003_º-ü©GAD¾«x¤IA³î_x001A_í99IAUÁßI¸ÿGAåÕÃ¾qJHA_x001F_ê	q_x001A_IA¾òþ?ÏGAì·_x0007_§HA~ó\7|KA1± º¢IA§_x001C__x0015_G,HAÕ0_x001F_QQIAWL,±_x0014_ÑKA0éa½_x0016__x0001_JAd0Ñé«:JA£_«ÎK«KA¹º _x0017_£eKAÆÛOLKA_x0004_ýÍºâÂJA0ÇéêöBKA¾ô&lt;PÄòHAD~JA½tlª_x0003__x0005_zYKAÎP=ÖÑ[KA²¼?dF_x0012_KA´ÑÅÛKA_x000D__x0005_ _x001A_æRKAí _x0017_hÂiHAÊ_x0018_%²9IAÄØ_x0013_äIAúî`rZÛIAûýþ[ùRHA{÷_x0002__x0018__x0004_ÿHA«®_x0011_KAü&lt;zv_x001B_LAn_x0016_PÜ_x001B_ñKA.j1B{IA+U_x000E_¸uÛIAÖÙ9[_x0001_JAãP¾4QÂJAíPo3ÝcHA´_x0010_jU_x0019_ßJA4=j_x0003_IA_x0002_EL_x0013_¡HAyÜ[¬0JA¨¨'ò×JA,_x001B_Ýú_x0016_XIAÅuùY7IA_x0008__x0002_³wÔJAÙ;@GA*Ê¬Ù]JAËÇ¬y©JAÕ3]tÎGAÍ_x000E_B_x0003_ûìGA_x0003__x0004_tz_x0003_%_x0005_IAÉAs_x001D_v}KAÐ/_x0001__x001F_§KA2cfã_x001A_JAEöV_x000D__x000B_HAö_x0010_×îlKA×	_x0007_F_x0008_HA¯µËÈ¸2IA-ü&amp;Uu_x0019_HALf´.nKA/é3·JIAÍ_x0010_?·yGA&gt;_x0008_ø7¬KA_x001E_"é¤JAP©_x0011_6+ÄIAimÐ±aJA³{6µÞÞGAåLoÚ¤%JAÖ³ÂJAGvÉ¬GA_x0013_ü¢±1ÆGA:Ð_x0002_9ÐRLAXDÊ/ JA»Ä_x0004_n_x0004_IA_x000B_¸o_©QHA/~_x0019_E`GAßtGØ¬¢HAÖ#_x0017_ã_x000B_§IA»+6_x0005__x0005_ÏIAÊy~`HA£ÏmÀIA:!0w_x0004__x0006_©&amp;LA²RWë3ÙIA_x0001_iYlGA _x0007_Ó¤_x0017_KAá¨OLAè_x0007_ ê_x0014_ÆJA_x0005__x0019_¬7_x0007_IAð6m_«¨IAw_Ú³ÚHAL?_x0002__x0014_.^LAz=Õ×ÇIAA&lt;ã¡úGAóÒJ6ûHASN_x001F_¬íGAüèÅbJÆKAßÐó_¾ÁGAÄ3.Û=KA\óý4ÄHA×ùðyiãHAîQ"¶ù²JA% wnÌLAQqÝº_x0003_LAø%_x0015_û±yLA_x0005_G_x000E_®JAuðLDý×HA_x0017_·cÈ4LAß_x0017_$ÂIAØà_x001C_#ÖüJAÅ}æ7JA_x0008__x001E_sãHAÍ×3KA_x0017_`½8¾ØGA_x0001__x0003_íèÅ«FIAÁ_x0005_o;dJAYf»x±ÏKADy_x0003_4_x0010_&amp;HA_x001A_&amp;U&gt;ÒJA]q8d¸jJAjs®_x0007_¾GAØ_x001C_^ñ*KAg_x0007_æÒ_x0015_JAýìBÉÔ³GA\´?¿ý¢KAî]:PAíGAa¼´èè[JAée +eHAÌÉ©=å²HAÇ=!2ºáHAiÕcïKAÉ-íÝôIAiÊK¬NzIAÕC:g2_x001E_IAw)2_x0019_HA	2_x0002_ó·;HAR¦OâvJA(Ð±»àôJA _x001B_TD%ÒIAÂñ2`§æHAFpä_£ÙGAPÆ_x000B_ÌPÃGARè?o__IAÊùü(¯JA&gt; *äGAli)§_x0001__x0006_7·IA_x0003_ÅNûpâJAÝ¾~¨õIA8$æ¨"LA_x0001_«_x0011_FöIAEÑ_x0015_ÓGA_x001B_K]²ÛIA@_x0014_FGïGA_x0001_Ñ]_x0003_%LAÂãR±(_x000E_LAã_x000C_ÆMgçGA8d_x0012_×&gt;KA6_»_x001D_éGAÂ&amp;â¶TLA_x0018__x0002__ÛKAC3VKA_x000C_A¥¸QLA1¹£v?óJA_x0004_§ÜÉtHAS8_x0010_ÿlmKA=ÅèïäJAÊ4Ë	{KA·Ø©ª4KAÚú+_x0005_r_x0014_KArX\a[wKA_x000B_²wÔvJAp_x001C_ÍáHA9ûPè{ÇKA*ãÏr,HAlè_x001E_Í'GAÏ__x000E_;tLA!ù_x001C__x001E_2ÚGA_x0001__x0002_Uîÿ_x0013_	KA_ç_x0002_5HAS×=IìæIA_x000D_©`ÙàHA@_x001F_Ý²JA_x0004_Ô/%_x0005_¤IA&lt;]Ê[¡(HAê=5ÃÖ_x001D_HAÝGæS_x0005_4LA½_x0001_Ê­­GAs_x000C_é_x0002_ëKLA»_x001E_fêIA	_x0016_%½¾§KAÅ2ïl_x001E_»IAÙ;pesGAà3&amp;E-?LAËç£¬XLAúÂ·pJJAìSû~[KA¹6r´;JAz_x0006__x0014_ÏÖÒJASÈè_x0017__x001E_HA$¡FÒ{LA_x0006_3÷ªþKAËù5Ö·«JAxÖ_x0002__x000D_`JAâ_x000F_&gt;JAþçr·ª_x0011_LAiÔ©2x_x0019_IA_x000E_§éõQüHA&gt;ÑSe®!LAd-_x0004__x0005_õ2KA~ÇþÖ_x0015_íIAmKå-øHJA_x0006_Ò5XxLA_x0012_­»õÛjIA_x0003__x0001_{~;HAWÓ_x001D_+_x0011_KA¢YSZ	ôJAy¿X¸KAýËoK4¥GAOÀ_x0010_¦:KAô^ñ·IAHtÆ_x001C_¢LAb-»ö_x0002_JA{§Qð©=JA.ª4"&amp;LA_x0016_\C©_x000C_GA¼ää|ÑHAìk4Ó6òJA%#VCJIA_x0018_ì¹*_qKAÈ¦ôx_x0008_HA_x0005_\¥N_x0006_¯JA~´_x0001_ÌvKAåyr_x0019_i{KA6©.¸ïúIAýuÌ_x0006_w&gt;JAù¿·sØHAÁ&amp;°-cµJA2°w2oJAî¤8ãçGAäª'[HA_x0002__x0003__x0002_(ñ;TÆJA,#áíÖ´KAªópv8KKAT_x0012_Ãç_x0006_KAÆ_x0005_íà_x001F_ÌJA_x000B__x000E_íb;YLA~·&lt;VÿKA¯_x0005_4ùy^IA#)ÓLJAúq_x001A_¨KAYêãÍ&lt;IA_x001A_E¦Ä½ÞGA¯_x0005_Õ7LAþwÏº×îIAÇsê^TýHA_x0013__x000D_,btLAí_x0001_ª?KAØ¡«Hï;IA_x001E_rEZ_x001C_KAà3zð!£IA÷Î3)¸GA«ÕBHA2Ý»L2GA4_x0007_ÛwLAT _x0010_HA¨cVßRLA_x0005__x0012_eäñHAd9¿Ìò_x0018_HAºX³oHA.Ù¹ÓÛóIAFM Âp{LAåÄ%_x0001__x0006_PIA%¬Ú©6_x000C_IA_x0012_ãñ¹^ºIA/~:íkJA)©.JéKAºÐ¼k.IABÿÝX_x000C__x0016_IA.ó¥ýCLA4ßÜ"nKA0¹0_x000B_¥GAx@¯_x0003_hÊIA;p_x000F_«´_x000B_LAù°Ò_x000E_0KA&amp;ú Ñ	%KA4x_x0013_ñ_x000D_HA¾Ø×_x0013_mHAø¥óÛ&gt;õGAgm3í¢yJAÒÿ!_x0002_LAä8/«*ÒGAü P·_x000F_JAÎtÑK.JA0m(ó_x0014_IAÒ:Ä_x0011_§sGA_x0002_Xîv_x000C_KAãpG^ÿKA¶f4;¡JAÑ	ó_x0005_KA_x0004_8Ç¡kKA_x0012_¢;|1IA_x0008_=\jàJAüaÞf_yLA_x0004__x0006_D_x0010__x0008__x001A__x0015_~IAÀ÷¢VJA&lt;pÝa_x0001_ÞHAûöìO_x0003_JA¢_x0008_ü£|JAÎ _x0007__x0004_}HAq_|_x001F_ZKAç:_x0007_YKArÎÖì±_x0010_JA_x0017_ÆÔ3cJAØSÅy_x0002_KA7Ú½fBHHALøËR¦GAñ_x0010_yB;JA[ø!Ä¶HA_x001A_¥bÍJA×°ÿ_x0002_JANÝx;_x0014_IJAÎoþ_x0014_ÝHA_x0001_ôó_x000D_k~LA}t4_x0011_IAY_x001B_&gt;iÂJA&amp;_x0016_Äç7LARH¸ýPÇHAdýÿ__x0013_KA_x0004_uî_x001A_IHA_x001F__x0004_RºHAHs¹óÏWIAQ_x001F_^ÌHA_x0008_È_x0019__x0005__x001A_lJAí_x001A_@tSIAÇ_x001B_ª@_x0002__x0004_y_x0011_KA¾3&lt;ºÞvKA¿«-\xÏKAÆÒZøâHAi	´%ÑÜHA]_x0012_oslKAÙ±%ÚìIA_x000F_7âT9fHAZÍØËV)JA²ß_x0002_IAjö3j&amp;ÙIAíøSÇzGA?§CPÃ_x0001_KA3þ¨@0[LAÈÚKm_x0003_LA_x0008_eùç©KAä/áç¼ÞJA_x0005_"Â-CIA_x0008_ùCËH_x0007_LA¯Î:ÏªKApö à±qHA0Q_x0001_ØsLA;"KºHJA~_x001D_3¾ÔGA³üz_x0005_[LAý@ka»ÿIA_x0002_·é!HAÇ_x000D_]_x0013_qKAcB:só{IA_x0008_*(]_x000B_3KANGÈ×GAF@_x0005__x0007_nGA_x0001__x0002_ÌÂk&amp;ÊàJA¡¥³8½¹KAe_x000F__x0018_ÖHAÖ8^lOHLAÌlæ$ZÏJAäwwH)KAòÙÝ!_x0008_~GAë+øÄ{IAk|_x0013_åQIATúÅ¹ xIA¼0'¾&lt;LA÷Hc%_àGAÃÞ+±/IA_x0001_~s)~¼JAb_x0002__x000D_]T_x001A_HAÀÓÄðÜIA6_x001F_e'­KA_x0011_*qT	LHA×ÉµÑmWKAäp_x001B_PJKA·_x000E_%ÏHAR_x0012_ÝËèÝIAçF¬¾LAn_x0002_*úHAðQ_x000E_ëQDJA{Í¯ß©mGA4Ù_x000C_bLA,Nvð_x001F__x000D_JAÐGÏ`_x001F_KAìMß¥?¸KA&amp;kÀÛéòGA_x0013__x0010__x001A__x0001__x0005_°0HAWáA¨úGAê¦J_x0010_ßPIAõêÛë@HA!dÞhkKAt,êLÙ|KA¼ê+¢áìHAÿÎªÒ_x0001_IHA¯ à_x001D_¾GA£§´r_x0010_LAÓ_x0017_ÂÛ5DJAÒ±_x0004_JAùìØÁÏIAÍ_x0007_6ð)ñHA®ÊFÓæJA_x001A_÷°g.$KAf_x0014_þ_x0001_ÆHAª§_x001E__x0010_G)IA~,_x0002_0_x0019_°KA°_x0003_¡HüÖIA¶á´äkJA_x001A_êÄó_x0011_HAn_x0013_ñ·aJAÂ	_x000B_IAL¶îtX&amp;JA`A«	üJAaB±Ò_x0012_IA¶VóÛÑIA+_x0014_ä+#JAêÞ\¸9ÿHA_x0002_pÊ_x0005_}æKA_x0003_ÑPVãGKA_x0002__x0003_\f®ûÈGA)ô"'7×GAÁáã¥Å&gt;IAaÞ|æ7JA°U¢kIAy X_x000C_ÎÐKAMÑSxHA_x0018_äúëjHAt­k©WÏHAr{2ÑGAD¢HFWLA_x001A_øìhHA©EÔ´=HAúec6Ñ»GA2u=e¦LAðpr_x0019_JA8A±$7KAîÙû*8_x0013_JA_x0012__x0019_9_x001A_HJAyÆqYLAu_x0014_sqÌWHA_x001C_6ª_x0019__x001D_IHAßE_x000B_IøIA$è4_èGAUµ¾PiÓGAõÐ_x000F_ÓáXIAþ:_x0005_¿©zHAcÑö_x0001_IAm³Ä ~GAÜø~CGAHqÖpJA û_x001B_Y_x0006__x0007_LöJAÌÍ®¢Á»GAÙ¯Ä	-IAÇ¿ÇAJAºPñ ×²KA«âèHA_x0012__x001B_èJIAEûLU-IAÃ_x0012_3ç_LAhä»²LA?}cIîJAmGYÁºHAXÍz¦ÐKA7_x0010_`ÈóGALjñà8KAê_x0007_	xJA	ZøqmMHA:&lt;?°_x0003_LAíä ÆxHAqäÃ,9KAsñ^EÎJARx`ûI_x0014_IA»_x001B_Þ0,IA](_x000D_+®ÉGA_x0013_Ô_x0001_­xIA_x0001_Dú¡ùGAH_x0005__x0008__x0002_¦_x0002_IAYZ6_x001A_S_x0004_HAÜTDÍíIAçUàè_x0004_HA_x001F_¿5w}+IA0ß#Ð«BIA_x0001__x0002_u;æ5HA-Ö2_x000F_ï#JAêAy1_x0019_JA´`sB3_x0014_JA_x0008_:vÚ²JAÕ_~ç_x000D_HA¨Â_x0001_wy!JA¤À_x0007_,Í{KAÉ=_x000D_hÏJA·H_x0006_ä_x0007_KAíü.ÕC_x0014_HA_x0008_ÒªØOIA:"k¯ØÈGAëKE_x0016_XJAíd´$#LA)³ âr_x0014_IAìÉ_x000D_Ì:êHAP_x0010_ndëªHA"ª¤_x000D_ªlKAãïÒvßJA¶APÝ­óHAãæp KAÍb0¯ÕGA5üýÆBKA_x000D_O_x0005_°JAEö_x000E_=ËGA(e	¨_x0006_IA0b\LAw2GúJA1À_x0008_H¹JACx¼:^LAAE®ð_x0004__x0007_DpIA_x0003_l»6õIAÎ`AvíJA*Q·BÓHAÓÃ ¤HAÆ19_x000E_JA?ê_x000B__x0013_nGAç5¸&gt;_x0011_KA_x0013__x0006__x0006_Eè:HA_x0011__x000E_Ô÷o3HASç×Ôò_x0002_LAÑ­êòûIA.h»Ò®HAªÎHöPHA_x0013_¢×0k@HAôkég¸IAMûnY½¦KA9÷_x001A_!ÐIA_x0015_v}¢nKAh_x0001__x0016_Ð,_x0015_JA'aÔéø®GABÝÖ/_x0005_HAø¿ O_x0017_PLA4_x001C_TØtKAFØ½lGA¨4³QÝHA1_x0007_ªC_x000F_ñHAt_x000C_ßÄ3JA[S%OüKA8V·=fHA&gt;&amp;_x000F__x0011_¨KA_x0005_YÙ_x0001_IA_x0001__x0002_GÀ0¼JA4Y&lt;t_x0002_GA&amp;_x001B_[¾UHAíåå¥HADò°ËÅlLA¿.&gt;jHAà!Tc/KAö_x0004_D_x000D_TKAéÝ(k_x001F_HAÌ^ªKA&lt;%æ_x0006__x001B_HA WÞKeIAâÚ_x000C_M_x001F_KA42zæFJAo(%ø_x0014_IA_x0010_6_x001D_ÚIAÐlòsHA»á_x0006_hJA_x001A_v+8µJA_x0012_Ë%__x0016_öJAfÚ kLA²,âÓôOIA°(VBrJAø_x0005_&lt;	å·KA_x001A__x000F_]~/HA¼=» ÷ZKA+i_x0013_&lt;KA¶øE&lt;!_x0016_JA9_x000E_OÎ}HA(æPúK_x0010_KA_x0004_7Êç%îJA½Z_x0013__x0018__x0001__x0003_R½JA¹©Øbj¯IA%ìZ}×KAñøÅ_x0002_ñHA¼hÔ\LA_x0001_xIXkHABJ«aKA¾:&gt;%JAç¼è_x0002_*ÿHAV=äLKAqÕ±	6KAd,}Y~HA_x0012_d,&amp;SüGA_x0001_CÕöKAøËJòAIA_x0015_&gt;_x001A_ønKAvX¯ÃPKA:«4JA_x0016_Ýß_x0004_tTJAÀó7V}KA´_x001A_2LeLAÕàöStIAÏ¢_x0003_ ªJAÉ²J\_x0014_!KAþ¡çGJAhoô"_x0011_HAÛPÔq_x0004_HAÏêøh_x0007_JAT3xéºvJAQi1_x0018__x001B_ IA¶&gt;Þ÷+HAæ¬?F_x0015_ãKA_x0001__x0003_¾Ûr_x000E_ÓeLA_x0015_m'_x0003_ IA_x0012_Ô¼S¢LAVéíH_x001C_ïGANëáAÙHAx_x0006_Í_x0017__x0018_&lt;HAø¡iÕ+JA@¢ØÊKA¬ÓY_x000F_nJAÕÕ_x0002_¼yàIAòþU=LAM_x0019_ñonHAEH2\_x000D_:LA6_x0003_ó'TIAð_x000E_·,_x000E_IAè@Ï}:8LA:?p0KAªeIAî©§µ=sJAÉÚ)Õ_x000B_ÇGABKîáÅJA_x000F_¨ÒÛIAa_x0003_ùýíIAêº_x000C_7KAÃÎÓ\D_x001A_KAÜ¬±Ú0JAÈ[gùhGAél_x0015_vò&gt;HAË°äÝûIAÔv¬~!HA_x0014__x0003_íã¡HA¹q_x0008_Ê_x0001__x0003_ë"JA;¡ù1åJA+_x0006_F_x0017_TøHAV)_x0005_¹§HAèCÂ·²KA» Í²WqGAxkJKA3°xÔäGAÇj#_x000E_SKA«_x0002_¼ó_x0008_¶GA#6=ù_x0008__x0008_KAb _x0017_ÓåIA_x000C_pe©únLA¯_x000E_eS?ºIAýT_x0018_Ê\¡IAM9kq_x001F_îKAÌ_x0008_u¹ÍûGA_x001D_`++_x000E_ùGAT^ÂGJAVþµ3_x0005_ÓKA]i6H%IAàcù_x001F__x000F_PJA£?pq^gIAÆÒé YºKAwÞI_x000D_IA¦5èsÆGA\_x0001_ðÕñcLAìí&gt;_x0018__x000E_IAÖ»gfîKAP°J_x000D__x000B_BJAa`_x001C_Í=GAUÌænûÞHA_x0002__x0003_2_x0015_µzdðKAÖ÷&lt;IA;âü	Û§HAæ×$G_x001C_LA©A¸_x0019_xJAHTØ$DÄJAbó«³ÍHAv)ÎUrIAfBdKAnEÉ_x0016_»GA²|«jàIA®¸KA8Æ¯_x001E_×_HAj_x001D_@ïÈJA¯@OyGoLAªÔ @ÈÿKA`¨zéhHACÛÒú}LAùëù0"²GA&amp;'L_x0007__x001E_JA=9#|GAe¼THAzAP.±LJAw&amp;ä÷4[IA´ÓÙËKA9|"KôGA¥&gt;_x0004_RL¯HA_x0006__x0001_oÅÄäIA_x0011_QäüIGA_x0004_Îq:_x0014_IAçñódLA_x0005_Ç_x0002__x0003__x0017_?KAF7¹ôF_x0004_JAJ°ÎYgKAK´&gt;cÇ¦IAjõÛxÃ_x0004_LA#êgq*HA_x0001_YíKAwèVú¨GAfR© _x000C_dLA_x001E_Á&amp;ï±ËIAN_x0005__x000C_!_x0014_KA ºË¿\KAØÀHè.òJA_x0017__x001D_YépuHAM_x0006__x0005_?_x0007_KAL©a=¡GA`ã+IADÜ_x0002_]!IAÇÙ_x0015_%R%IAt_x0013_LuHA¨*Åå}JA_x0013_d	}æHAÂ÷_x0007_kÉJA_x0004_9ý}ïºJA9¡F_x0019_ñHA+Ëço_x000F_JAó_x0003_d³kÐGAôM\+!KA:ÀLI_x0010_øGAí_x0002__x0007_óqGA_x000F_Ã_x0002_­wKA5o_x001C_6{LA_x0001__x0002_$	¯üxJA¥³Ês_x0015_JA{ýùnmÑKA&amp;à£t÷JA.ô_x0008_¼9ïKAØ¯\_x0007_ELAXD.¥Ý{KAî#Ú4¶IAûI	±HA_x001E_Ïå_x001A_IìKAþÅfì_x001C_öHAÔT_x000D_àÐGA¾Æ6Å÷~GAæ¨²oë«JA·m_x001C_d{.JAWÈìË_x0005_zIAß¯÷W;JHAã)Ø_x0015_²IA/w5i4LA¢V{a¥GA_x000C__x0003_Au_x0013_`JA'tðí¹_x001A_JAqù³SKA	ºÈR_x0016_GARþàº|LA_x0017_fÚF_x000B_KA_x0002_e_x0012__x0005_*JA¯J&gt;g_x0008_JANÏ§Çe¿GAR{¦#ÜJA_x0001_¬õ´&gt;IA·º½N_x0001__x0004_lKJAL¦Aj$ºGAòô­7ÒGAR_x0010_ÿ¢`KA£Ç_x000C_n?8IA§$g:_ÃHA%;_x0015_)Ä KAÂ»0&lt;7JA¯×_x0005_ÜºGA_x0003_QW×JA_x0019_ _x0005_»\%IAÇùNÚü&amp;IAIçEbILKA_x000F_&lt;_x001A_$ïÝKA!Ëê¥GA5_x0018_«_x0007_­HA8d't`ËHAAp:_x0003_LAÐ3)=·°KA_x001E_¯2_x0017_F=LA@ú_x001C__x0016_|_x0004_IA_x0017_zÊu&gt;JAJÇ,xJAýÃ¡wÈÇGAO_x001E_#Ê¨IA_x0002_ÿ·ÿùIAÃS+e¼µIAþÀ2²â£KA_x0012_&lt;²6KA2.BôeLAwZS¶K×GA`é¸ZKA_x0002__x0004_\Ð&lt;$®KA,l4_x0002_IAáC­ÕGAQ};á¦µJA7Ðy_x0003_V$KA_x000B_c$ LAæ¡¾g$_x001F_LA1_x0018_,s_x0005_JAÌ_x0010__x001D_ Ô¦HA_x0001_cfIæGA~£«°{LACËHÞ¼nIA_x0019__x0005_îàHAJg²æèKAëïÀJAéõ£¼KA@&amp;h_x0016_âHAP×D&lt;å²KAkWìú(_x000B_KA_x0010_ÊWW'KAa?ç¾HAof÷)GAî_x001B_%HA¯z_x000C_ï&amp;IAèì¹cªGAµnùALA%ÞW_x001A_µGA´çaqE¢LAòê"§HAO_x001C_ÿþµxHAI¿½WaVHAìé&amp;Í_x0004__x0005_kîIAürÇ_x0013__x000B_KA &lt;'~«IA:]n"'KA__x0002_L (!KA¥_x000B_ÓÐÌËKAI`;J'áJA] î_x0003_ úJA~JÓ¡~KA&amp;_x000E_U0KA+¦_x0013_E#~HAî³W»&gt;¡IAýüÜ0ÂKA4ÕÏ#&gt;nJAYüÜ_x0019_ùRLAÒvÅl/HAE1[ é+LAÅ8¥oîìJAQ4¦ënÃKA_x0017_ç½~ _x0006_JAíºÙó¢JAÿ*9A_x0007_ÂGAúc_x0006_à+{JA_x0001_Å¥_x000B_KAe©¤0ã_x0006_IA|ýgÂ9IAxÕsçÆÁJAùFr]LAºãf´HAÌÜH6ß½GA0Hk-KAø_x0005_ßÌâXLA_x0002__x0003_Òåý÷OßGA_x001F_öO¸_x001E_LA©h_x001D_@ÝJAx8ô¸K¯KA&gt;Ú5n_hJA&amp;èIABæ_x0014_n}ÞIAÝt.ü¡(LAÈIÞ+LA¹ýv6^ZHA¹l³ä²KAÎÏ@ñKAô_x0017_[J÷_x0008_KAj_x0001_SbæêKAßK.îe¬JA_x001B_×_x0017_7ÔGAk:wHJA;-±èIA_x0017_$W¢JA_x001F__x0005_k_x0008_IIA½d_x001C_¶ÏHAfGç-:_x0018_HA_x0006_ì½rGAKß_x001C_&lt;_x0001_TLAáwç_x0006__x000F_ÞIA#+P_x0012_´fHAÞ_ï&lt;ÚKAÉµÿHAéÍ´_x001E_ LAáy_x0006_ÑzLAP_x0017_Êæ+IAZ3_x0019__x0002__x0004_æâIAÕK]Z¾DKAsªi£À KA½ÉEr¥GAoN*¿|IA*Gð¯;_x0015_HA¸è,í GA^27 IAz¤)TG®GAÂE(ÈJA§ÞÛÀâüHA_x001C_¯Ç^KAË_x000F_¾OHAõ~øÀh#JA,Q_x000D_ÞÂæHAÆsº¡Ò]JAÅ`3DÍIA.Õ°]GAjÿ _x001F_JA»B·ùLAk­_x0016__x000C__x0010_IA¦_x0003_49_x000E_½JA_x000F_y·i¸_x0014_HA,$4(ÒmLA9÷xÓªLA_x001A_¤Å||÷IA_x0001_íÜ¿HAºn_x0004_ÞçIA¢á×	.ÅJAæl½ÁGAZê_x000B_ï¬$JA¨ô­_x0017_$_x0003_JA</t>
  </si>
  <si>
    <t>f2e6fd283575dfa3093d84b168201727_x0002__x0007_89t_x0006_WLA&gt;o÷]&gt;ßHA~öw&lt;¢GA_x001A__x0017_ßî_x0018_±KA4ùþ&lt;ÙGA_x0005__x0016__x0002__x0017_±IAÓ¢]Êò]HA|í4_x0015_¤_x001A_KAÅó_x000D__x0004_ÅIAtK_x0017__x0016_}JAÞ_x001A_¬+Y,KA_x000E_,L_x0008_ü^HA´ms#±JA/¶&gt;ú¼JAãy´KAÈ Ü=ÅIAÝ.ëê$IAo_x0008_¥7pLA|TUÄSIAÓ,_x001F__x0006__x0018_KA\uâä_x001A_PLA_x0012_¸«ÉJAË_x0007__x0005_Må_x001E_HA³_x0005_nÎ-®IAû&gt;,¡HANwò_x0001_JAð_x0005_`¯¶ÁKAÊ?_HAÊUÖ××ÀJAÎá_x001C__x0007_èIA[·õá_x0003_gKA_x000F_,±_x0003__x0008__x001B_éKA1áZd_x0004_IACµKõ®LASß`_x0011_ÂqGAZbÓñ]LAýå8}_x001E_PJAiô_x0002_ÊJAúB3_x0006_õHAé)Ã"ÙùJAªBpP¸JA[ÚDïRHAGÙ_x0010_åÕGAÔ_x001C_1Ý_x0013_SKAwLåkuIA9:ñ}nJA_x0002__x0003_o_x0006_ýIA/_x0018_"_x0004_'GAÂ_x001D_õÕJA+ú3_x0001_vGAþØo]ðóHAQ­Ðt_x0007_LAøÐÂÃ,èHAÔ=ÀÐ¾SIA@G_x0016_:©_x0005_KA,¶TIAuECOWJA§^®¾kJAvv"ýâGKA&lt;_x0008__x000C_è_x0019_ÝGAy_x0004_UYµKAê1]ýl_x0003_HAKÞ]_x0019_iKA_x0004__x0005_Ä_x0002_`¹-HA.Ðx`IA­X_x0018_a_x000B_IAlþ~hå¸KAsksHA¢gÖNìGAÙ`^_x0018_MéHAsãÄï¢IApQ¯O&amp;KA\ÌßÀXóJASóÎQ9çGAj×¬íÏGA+6ûAKAFÚyòîÚHA_x000E_çlò_x001F_ûJA­³Ñ¥ëJA_x0003_òÁ-QHA,çéÆ.LA&amp;ûV?GLA_x0001_wsÄIA×ü»¡AJA2µ2n_x0015_KAêiq]JA£ÍSX_x0002_sHAªe@/tJAE?1Ñ_x0012_zGAÂ_x0016_oxéJAÃ*é_x0015_Ô°GA-Å¾_x0019_JAÎÄÁ_x0001_9GA¨K0Ä^?JAc$Ø_x0001__x0005_Î_x000B_IA_x0002_BËHnLKA°_x0016_ _x001E_ý,IAÒ®.ÎÅKLA6VîÚòpLA'ÅÑØ_x000B_}KA·kÒ_x0003_ÇKA¹'x8LALÒ9.ÔIKAWàÈIAwúõ½îËIALX¯ÜJAD_x0008__x000D__x0006_óKA_x000E_B^végLAýäºSAKA_x0004_ñ_x001F_ì:ÑGATsÍµJA	"Q¢IAM¦_x001E_pwGAý_x0006_èÎùGAt_x0004_ÞôQ5HA8Ðõ_x0005_êKAÙª3?óîGAñ¥«S¿HAek{_x001A_KAèéÏ ¬ÏGAô_x0005_,H8LAäÉhýHIAßê_x0003_hÐÛGAdlxf¨/KA¹Ãè_x0019_ÞKA_x0005_÷Â8?uKA_x0001__x0003_8_x000D_£ÀÏHA`Î$,9KAÉ¶\r_x0014_âGAAùEð_x0015_üKA8â$_x0004_HAÑ_x0015_:Ea¯IA_x0010_¢[_x0004_EKAÒ®µIAßÔXmGAÈ%£LÊIAo?È£_x000E_KA_x0018__x0012__x0002_ìÁjKAæ¼æ_x001B_ÒZJAHZ3«_x000D_2HA&gt;}IDHA¦ýRÏÉ\LAªN	ùjLAX{m¬»úJAãªåzïHAVà}¼ÆJAÜÞ³PGA_x0016_£f¾äIA;_x001C_ï_x0007_æ_x001B_LA6klý_x0006_OIAN ¥Ê^HAïªGHA_x001D_×_x001D__x001F_ÜHA´_x0012_sÏ iLAsÛ|ª_x0004_IA·_x000C__x000D_¡ÒKAVÂ_x0016_KóWLA¬:E6_x0001__x0002_GHA´'TZãKA0_x0003_*À_x0006_JAsl´_x0006_%IAió¯HAÄ£ö«RHANç¶¢JA¢v@_x0008__x0006_WLA.êÚÃ_x0007_ÑIA_x0011_­%Cì÷GAÌa_x0008_HAvÈ*ÅßnGA¢&gt;é_x001B_QIAÃý±_x0007_×wHAö_x0016_ü''ÙJA%Z~)dJAÝ³_x0010_1_x0006_ôJAWSó$%KA_x001E__x001A_Þ~ø_x0015_JAº-f$æíKA_x0001__oPIAðYXyø,IAý~·¿ì	JA_x0016_P9=¼cLAd«$*M@HAw¥V_x001F_ÕÀHAð!_x0012_ïÓKAr_x001F_/xuGARb#fkIA2+P¬iLANÊ_x0003_-IAæKJñIA_x0001__x0002_¨5ôÛ4LA0Ff&amp;áâGAÄFg_x0017_JAZkqåþJA©¦IA`8ÊPÍIALÒÀÆ_x0001_IA¬¨ÑÇenLA"_x0018_ôäGAÂª¡[o"IAa´IA;`_x001A_èNIA`g%ZõHA¶£Xò_x0001_LA_x001A_ñá?VÀJAÒ_x000D_-®IA_x001D_;Çõa¾JAèçÈªê©GA=k¡è`¿IA_x0011_Ö¯_x000C_)IAÃLJ£LIAg¥²ÄzÎHAÜÏî³¾)JA_x0017_(J$äyJA²ÅÍ KAqÁ%JèGAK-½Á?KAý$ñz³7IAo®{$iIA¿Û~8IÊGAVÛ§ÜIAù)Ö¼_x0002__x0006__x0017_IAÛÏs[±¿JA¼Ë$ÞFâGAÆÅ@zIA_x0003_Û5´J®HA_x0014_ç_=°HA4¢&lt;KAò*¤AmGKAðY&lt;jJAÂJe_x001A_:HAÒ&amp;:þå8JAt_x000C_Ò±s6KA"_x0005_«_x0005_7LAn_x0019__x0016_ë)ëHAël!wÅ_x0001_KA_x000D_M_x0016_È_x0011_%IAÊ:Mm8JAyÏü{NzHA°æ}Êm'KA&lt;Ûà;0IAþ»Ð&lt;2RLAé_x0017_Ú»MLA&gt;YÍhLAöI³_x0016_·&gt;JAÀ©ë±2JA@¥»Z_x000C__x0010_KA_x0014__x0014_=KA&gt;_x0008_îk+KAYæ¹(_x0004_JA©4A*_x0016__x0004_KA¼øäÜÃHA¬ý§	ÔIA_x0001__x0002_èÂpþ)HA¥B¿e GAí{_x0004_o!LA&amp;_x000C__x0014__x0015_SIA_x000F_ÛzÜ·ÆGAvw­§IAQT_x0012_`èÛKASÒl@IAüüg´NHAn¥$LA_x001C_µ¨=ÎHAH^ËGAµ_x001D_Ðï_x001C_LAEÌ	å¼GA~0ÝÔ²iJACV±ûÞÞIAÅUeYFKA+&lt;¥£vHA_x0006_ö{ËtKAñA¥JA_x0015_¶ïZLGA=_x001C_,_x001F_5IA_x0013_lÂtGA0Ö¿JAÎM±:ÕIA`ã_x001C_ï'JAxZl°IA_x0019_kì_x0005_a8JAÖ_x001F_-pHA_x0012_._x001A_®GêKA¼~',KA¯ós_x0001__x0002_ìÏIAÉqkÕ_x0015_KAfîékMLAÏí_x0001_÷&gt;$JAT&amp;Ép$sIAbK_x001C_æ]sLAö®_x0017_i÷GA­ïËJAÑ4è¨4HA_x000C_&gt;wÃÈHAr_x000C_bp_x0004_xGA%ý¾_x000D_läHA¢_x0010_^©ÊGA!;{_x000F_OGA§_x0014__x0014__x0017_P JAGcûQ_x001F_¦IAl_x0016_î|KA)5.i³_x0001_HAÀ§ô¤_x0019_	JAb®_x0001_RÝØIA¬½±oKA¤sFutJAnoyqÏfIAÌÃ_x001B_0THLAÊ_x001D_;r»^HA%Zé¾²JAåÓ_x001C_ÙÊëJAôPúe\BJAöt ¥µKAj	_x001D_ÁDIA ÒM_x0017_IA3¢1íJA_x0002__x0006_[,l_x0017_[HA}O$jIArÀ_x000D_¸ùJA»z´¢xHATbüMì_x0015_LAÀ_Á	_x0010_0JAcÞá, HA ÿÝ®²KAHýò8¡HAç_x001C_¨_x001C_;_x0003_KAº«²3ÜKA_x0008_ù"nûHA_x0005_«×Ù_x0001_ÃHAEÞf?DHA6&lt;_x0014_¿Â½GA½¾T¹MMIA®-@Ý~VJAA_x001C_Fc¤GA\ÓéNôJA_x0012__x0006_çs_x0015_KA~%NdòKAìsÒ?ÖJAÛ_x001C_ûÔITIAHÎ×N¯GA_x000E_ã ^_x0018_JA_x0014_«²(GAÍ{¦_x0001__x0004_HAB»ä(,GAgç_x001A_±_x0017_HAèÏôà_x0015_JAc_x0014_óôÏYIA2Ãpû_x0001__x0006_ÐnKA5ãlz³{GAZ,\_x001F_(HAXàÝÓÞKAÉ-vg»ìGA7@Lk2_x0005_LA_x0005_åk-ÛIAÛZ_x0011_É)KAWdï1ì!HA5=Û/_x001D_!LAry^T_x000C_IA3x"_x001B_ÈIA_ÒG®³nJAjð¯ØKAéó\Ú&lt;JA&gt;Jqü 9IAé_x0015_vÖ°wKA_x0015_vGÜ'éGAÜêTrXrIA­_x001A_ÝÑxAIAyÑ?_x0012_ÐHAÚAÃ¹6IA¿TÝÉëJAiçèH½IA4v©ì_x0002_YHA_x0003_á_x0013_|ôLAì'ò%_x0018_IAa&amp;_x0004_ü}HAÍ;_x000F_w2zGAúæûÎxJAÕ«_x0012_TÉ4KA¥i_P_x0008_wIA_x0004__x0006__x001A_\ë\-HA\Þ¢EáFLA×_x001B_Y#KAÀ_x001F_d_x0012_eJAÞ2â*JA8^_x000C_¦5«HA_x000E__x000E_u/1KA_x0002_ïM_x0007_ôJAº9l¶ì¦JA_x0012_6ð!ùJAØXÔ±_nIAR;ÎsGAÊGyó&amp;LA	»Â-»GA+`aGLA`h_x0011_³ÍæHA_x001F_îj	_x000C_KA_x000C_7®kS·JAðÐ_x0010_MjKA_x0005_µ_x0006_×_x0004_KAí[êIA_x0006_#0`JmJA_x0006_Ï·_x001A_ãûHA¢ÙÈbTKA_x0003_×k7úmLAÅÏz×µ3LAe3Ã5KA_x0016_ç3ðÔðGA#÷Ã`KA­T¢_x000B_%nJAÝè¿_x0005_y_x0001_IAËk"Y_x0001__x0002_x]IA5l?pJAiÅ_x0013_Ã=AHA_x001F__x0018_8©ëgIAI	³	 GAð&lt;_x000B_]IASëÛÆGAÚøL_x000C_$gLA_x0013_±_x001E_¾GA÷Ã_x0010_wäHA í*_x001A_å§JAt:¬LIJA|jÌzÆHAÌ¶ò_x0001_ÀÜIA£·,LAÃ¤ª®ýKLA¸Ï1ÅG_x000F_KAhû	Þ:LAÖöb`QHAw&lt;·_x001C_?ðJA;_x0010_U]_x0002_HAÎî¥"foHAm±	_x001E_0èIAÂÉ-_x001A_÷_x001D_JAº¦ô]lLA¸¢_x000D_¥=_x001F_IAzÌÞ¨ì+HAÇ@¬É&amp;JAÂÍ¬KHKAÑ±~_x0002_LAÆò_x0004__x0013_LAõ¢$fchHA_x0001__x0002_ëCÇýü!IAë µÊÄHA_x0006__x0001_è­LsLAj§U0HAh½¼LAT/é2ó6JAp~°¨WLAÛÎæñ¼rJA;²J0çHA_x001E_â/¥_x0012_KAÃÇz3JA_x000D_ÊíW5`KA\ØñO`ÄJA6ßò¹©»HA_x000B_ÓTrúÒKAõä_x001A_;ûuGAµ¶¸A\ûHAñík+ÊKAú&gt;@V_x0012_LA7C	_x001F_ÃyHAYPêq¿HAÄZCüKAZ²k¾wÁGAx×LÄ~?LA]_x0012_ýú_x0016_=LA­)­ÏËHA_x0019_åf_x0001_ÛºGAÏ¬_x001D_rbIAr0wT¶xIAö_x001E_®¢LAðDõñêKAÓÜ,_x0001__x0002_©ãIA_x0018_6_x001C__x0004_S?HA X}_x000E_=HAÙ-_x0004_@åçHA_ß'^KA²buFuJA_x001D__x000E_ï~ÒKA|ïn$úKAOýfa´ HAÙA@ÉJHA/¤ðëS½GAÄÈ_x0015_)UHA)÷_x0006_1qIAÙè_x0008_=¤JA¼28°ÞKA¿Öq_x000E_%IAË2`zKKAÙ_x0017_'u¨_x000C_IAFÚwSJAI_x0018_FR^]IAÉ&amp;:¡bûIA£\_x0005_¢aIA&lt;_x000C_a_x0015_MLA´§_g¿KAîÍïJLA_x001B_1,Ë5IAhÅÞ3ÚHAïÚ_x0001_v"KA_x0004_òTU»KAò_x0013_k ·ÛKA_x001D_iL~Ë­IAÀ8¨£ÅKA_x0001__x0006_§ö£æ?JAÏª®L&amp;KAÁÉàjsJANâÙ§W2IAlXo'úHAæ_x000E_h_x0004_vKAh£ø(`+KA_x0015_,_x001C_ÁTmHAgÛyG$¸KAuPF9ÛÇJA\qñKA¢S_x0019_HA_x0006_~H:þIAÊG¢ßôïGAüYÛo¼ÈGA_x001D_=a_x0003_ËJAâß§_x0011_%JA |_x000D_ÅÉJAsfoûIAÜüN_x0008_:HA_x0016_µM{]gIA.®óhëHApßVoÔeIA"lqìPKA#Ý]&amp;IA·2_x0004_þØþHA&gt;ºç_x001E_#LAòÑ_x0002__x001B__x0013_IAÕ_x000C_=¬/ÃHA_x000B__x0005_Ü¾GA_x0004__x001E_ÎÍLÖHA)_x0007_7Ã_x0001__x0002_-&gt;LA/°w¸©oIA8¬i¢_x0015_JAÔÜQOÍJA_x001F__x001A_ÔÒ®HAáÂ¾ù¿JA9ÐOâkeLAy_x0002_ázß¾IA¼Á_x0006_*HA&amp;_x0018_;Ì¸_x0018_KAÖÖbÄJA|!ù3q«IAzÒ^ÖsLAõp_x0012_ÀäJAFÐ×_x0010_×HAûÑ¬$ÿËHA_x001A_Âë0­ËIA;©¾ÍKA©_x0011_)Ù_x0015_íIAÃwA¥[_x0019_HAÙàî4A_x0001_KA_x001C_q_x000C_ôHA¹ó_x0005__x0018_aèGAR!\ÐïÇHA_x000D_+%ùIAGåÇ_x0018_(óHAÕà½-HA_x0012__x000C_èô_x000E_IAÃS/ÓKIAK_x0002_¦¸_x0017_KA4_x0016_Ý^ÜHA_x0004__x001B_we_x001E_ïIA_x0004__x0005_DF{7¬GAB$B JAWR_x0015_)§&gt;JA_x001E_W3ÉH-LAbÆ£_x000B__x0018_IA&amp;©Þ²sUJA_x0001_rwÈ_JA®¸Ú_x000E_IA$_x001C_¼¿_x0019_ÏJA'Å_x0012_kLA+ kF×IA2i9_x0017__x0018_ÑIA¹Ó_x000D_«éKAêÎ_x001E__x000D_?IAç$ry6³IAÄ_x001C_Ì_x0015_LKAõ_x0010_íÊGAtñ RçKA_x0015_DÏHA\|D_x001A_ïIA.¥UìÙ_x001E_KAüì ÕÜ6HA!ß¾	+JA*uµ_x000F__x0003_«JAë,`½IA¬ÍÐþ6 GA/¿A_x0011_0JAìî³ÓHAQ_x0017_:äKA_x0002_o@F_ÂIAða³º-ÃGAaqI_x0001__x0002_"_x0017_JAü_x001B__x0016__x0007_¹èGAj_x0012_t.ÅäKAU§DDå_x000E_LAS_x001B_Ü1:LAKlÃiIAÖe8LA$dw_x0006_ÌIAólè_x0002_JA+çP_x0014_x"IAì9ªqKA_x0005_!¸SJLA*¨6&gt;ÝJAÅ?ÞdóEIAq?5#]IABù^óHAV/_x000C_ÌöGA ì£ÐÎHA¢1Ê_x0019_«IAG`8PùIAg_x001A__x0017_hðLAÐÚéÏ¢GA²_x0019_¦ mÀJAhIªV&lt;@JA%_x0012_FÆ*§GACôFrGAÚTö%LAplù¨IAÜ_x001E_öËM_x0019_HAq(@$ÑKA_x0006_d_x0019_¨RIAîLiôú^IA_x0004__x0005_óR i0HAU W³à&lt;HA_x0015_2¸¼¬JA?`BPzHAGý$P_x0017_IA_x000C__x0003_µLA'_x0006_$ÊéJA¨G!sKAÔ)æ_x0012_êJAN}zk+KAi¾+D_x0005_IA¯{¶=Ï_x001F_HAÈáîÝKALÆ"jLrKAkh_x001F__x0001_CIA&lt;¬é½#HAËP7¬QWKA±íÏ,5_x001F_JAX_x0002_åCëIArãy®_x001B__x0015_LAZ§_x001C_SØvIAS_x000C_hÿ_x0017_/HA¡£_x0019_QXHAÛFI¬VâIA_x0008_Ðç9K_x001E_HAâ¶Y¤cJA_x0019_÷}úNKAæüØ£1HAµ´.âfæGA/ðNãÔÔGAÆ¥ÏâGA_x0011_ÂàÉ_x0003__x0004__x0001_ÒHAÆ_x0013__x0014_;_x0019_LAe_x001F_¢ÓéHAÄF\½}ÐHA¢´9¶,ïIA_x001A_8ücJA_x0011_1fü®ÖKAÇwÇ¼|ïGAÖ_x0016__x0018_ØJA·Y·§?KAHt¿¦Õ*JA_x0002_¼ÈEZKApåçq¬øIA`_x001C_F£×/IAÃe~±KAzøQø}@IAß_x0014_¤¦JA_RwöâGA6êÜTD_x000C_LA®_x0007_Ï_x0015_	¿GA½QC:¯IAbô½ýULALy$o$KAn&lt;&amp;Ý.CJAJ»æ.¥{KA_x0013_®ìïgHA&lt;±7®b\IAØBvx§AIA*µ²W LAéÅ;ÆnIAzþôíGA¥_x0005_|Ä¸GA_x0004__x0005__x0019_ZfW*LAÏ8z_x0006_áGAøMÎ_x0013_QtHAvùªæ~°IACÀ`åHAçÑ_x0019_÷_x0003_LA.ò»oGAûO[ù¬_x0016_KA_x0001_FMeJA1ÃºÐ©IA«_x0008_üHJA:[z_x0015__x000B_HAÄ~2ncLAråî·JîIA_x001A_,ÏÙ5IA_x001A_o`crHIA/éOrIA s_x0013_siHA¼£_x0006_Ä;«KA_x0004_DyJÌIAI¯»(íLJAØÿ|GA_x0010_;_x0008_Ñê²JAx_x0002_ajKdLAö{eåHA¶&gt;¬CA¡HAê_x0010_}_x0003_]ßKAÊîu«+HA¶kæv_x001D_LAÞe¹èÛ_x000D_JA\_x0004_ÑXnJAÒÉ_x0001__x0002_ÙIAþxZÝÅ_x0019_KA±¯Ì=»HA	Ó#}%JAó­Õ_x001C_LAÒ]yî	JA·}Ìp¦òGA6XÑ=LA'ï_x0010_0dÎHAÈ^ÚV&lt;HAHò:C_x0004_JA_x0004__x000E_ d|ºIAeÖèQmKAª}ÕêmöJAa_x0001_Á_x001B_W'KA~_x0005_RîSJAîr8`GAÊDoà_x000E_¨IAÆ8_x0017_§D_x001D_LA?è1&lt;ßôIAs©¢óHAç§öX¥KAð¥±Í¢ÐHAÎEèáà_x000E_JAôa_x0004_ÝðIAAxb3LA_x0005_Á_x0015_ê¯KAm]ã_veHAè_x001E_~uüÏHAò«MqIA0ÈxøWbLA&lt;ûÁ1KA_x0002__x0003__x0019__»úJA_x0001__8N¬yLA_x0014_$KüJA~æ&gt;_x001F_JA=_x0006__x000F_ÌÒJAn²HrWLA_x000D_µzóGAÁ¦Ø_x000E_­çHA T¦É_x0012_KA¡C]eµHA_x0016_"b_x0012_JIAw)éÇ_åIAzÛ aÜKAm×fkpKA,_x0014__x001C_'£JAy_x001F_LA ÊÍ_x0011_LA6a 5ÌHAËE&amp;ñäoIAÒ1¡êÛrHAã_x0011_¹_x0013_JJKA$È¡_x0003_Ç¼JA_x0014_­vU¥GAH_x0012_nø¤ýIAý7&amp;ìO¾HA5)_x0016__x000C_â:KAL´áreLA ËåâKHAgÄ½£IA7_x0017_®_x0008_HAÁò«Wï´IAÖ+{Ð_x0002__x0005_÷JAi¶ÙS¦GAð6i3yIAjíc*uFLAcÒe`êIAÅ	õ-deKA¦\%_x0002_!LAÊÉ/^[uGA7g_x0015_«WIAû_x000C__x0006_ÆÎ_x0008_LA_x001C_ûí.8JIAB?¿|ùHAR¿!VZàJAbÕûvÐIAªÏiKPJAß·ì3ôÖKAft_x0004_Öµ_x000B_KAV8õ¾N¢GA&gt;FPlÇHA_x0011_ý_x0001__x0010_HA,ä_x0017_ªÛXHAE:biKAÈA¹ LA;ºKº3ÜKA_x0010__x000F_ZíÑGA3Íä·&amp;JAb8pB=uLAð­Ê_x001F_EHA_x001D_¿ùpL(KAG½Ò&amp;R_x0003_JAJGD1_x0013_IADCÑQqKA_x0001__x0004_Ì;_x0013_CYLAÌ~Éõ_x0016_HA_x0001_2ÊÍGA_x000D_U,IAÁ#B¢'IA²_x0019_ç¥HANágRJAvMDS_x0002_LAâ^ôeÙHA£²7­\LAÊî_x000D_bÁIAª£_x0018_AJAT5ò_x0011_q_x000C_HAeÚ8®öHA_x0001_ôKÝHÞJA]2p¶IA_x0011_°Ç@&amp;BIA(×ìÇ_x0017_JAó3ZðJAX0#Ó½ÄKAõrØ_x0003_âKA&amp;ÇuÕGA_x0002_½FA`IA|nàÔÎKA_x0001_Þ|HÙçIAhI_x001D_JAÈ_x000D_Ü LAVÁ o'$IAß¯ö}ß_x001C_IA'7êNLA_x000E_NJÕ¥GAØúu4_x0001__x0003_¶_x001D_JAE©_x0005_IAtYë î³JAKàK\#þIAÓw_x000B_;_x0007_JA6S!=ùGA?ËFbILA¯=Ì¯wGAÄV_x001C_÷Ñ±JA¦Âê?gKAàñÙG¢KAj7_x0018_³KA|RÑûdLJAÍ_x001A_@]bJA&lt;I_x0007_­CdLAø©_x0002_ÏØKAQ_x0008__x001E_u`=KAN6;¬oJA_x0008_ru¨75KAPUiáOëIA3PÒM)JA´X_x0002_â}kIAv)_x0005_"bLA-ÄeÝµoLA&gt;R__x0017_½¹KA´CC_x000E_IA&lt;ÿdåõIAv­ßEºKATsE_x0001_eLAÀ±ë_x001A_Û"LAÙe%²$JAë_x0016_SÎLA_x0001__x0003_óý,·KJA_x000B_&amp;_x000D_LA_x001B__x0008__x0015_ò8KA._x001E_*y_x0001_HAæ°Þ4_kIAÚ7dGA[T³¦IAÔÄGpHAºÀMR_x001A_KA,(I_x000B_×HAU_x0014_Ü_x0007_éÐJAo_x0003_(£[VHAÍ,^6?HA&lt;B²¤_x001C_äIA²_x0007_»§VgJA._x001C_ÒmÈ¨GAö_x000E_½~5JA¶h¦_x001F_÷LA._x0012_;_x001D_KA_x0001_ÿ¾_x0011_XbIAÜFk$£JAÒºö=HAú_x0014_;_x001A_ÂIA+_x001A_zñ*KA_x001C_£ÆÇ_x0008__x001A_HAÁ_x0012_¬/eÃGA_x0011_[07ìöIAÆ¡6ç&gt;nIA}d_x001B_KÃGA_x0002_©RWÚ÷JAÔ³RLAY_x001D_ËW_x0005__x0008_ÁPHA]ÅþøÝ{IAbû(¶+)IA_x000B__x0003_çÒáJATOD_x0015_HA%_x001E_®_x0007_JAÃ®­#zIA_x0012_®_x0003_ÒÙIAµ!©ÐIAfáOñJA÷L_x0007_ØJA_x0007_ö_x0002_*ÝKAÐ:¬5ç:KAãø_x0014_A_x000C_IABç(²&lt;ÌJA®*5_x0001_^­IA¬%¯_x0010_·,KAoÛ÷DJHA2²é_ThLA»~sâJAìJ_x0013_±àìGAîíjeJA_x0004_¡ÑX¾ëGA#¾¹êJAO_x001A_6:HAQy_x0008__x0011__x000B_9JA´qfbúÁIA_x0018_l_x0014_k_x0015_JA&lt;ÑFi¼JA[^ï½:JA:&amp;ãë_x001E_KA®_x001B__x0006_Ð¢JA_x0003__x0005_[oÎýIA\ÄOòerKA¼¤TLA96_x001A_ 7wJAúZkf_x0018_KAî§ø	-HA6¥5_x0017_ãHA-:Y_x0004_ÛFHAÊôCzy_x0001_LA_x001E__x0010_`HAâ_x001B__x000E_ãsGA­Rnâ@LAYúU¶^qHA¢äA1¢GA[_x0014__x0010_câÈKA_x0014_ÃiãØHA&gt;Jæ{#HA_x0002_9G_x0001_`_x0012_IA5ûä_x0012_ðëGAT#ÅýhIA´f_x001C__x0007__x0004_+KAæLÒÌ~_x000E_LAfýrL_x001D_ JA6zd»_x0015_¿HAûç|=jÛJA©w._x0002_§GAÆú¸IAüí+K_x0017_KA_x0010_¤üxèôKAL_x0015_´¾LA^O~Áê_x0012_HA8s2ª_x0003__x0004_p_x0002_JA¾ÛDÍGA~=ÅFojHAþ|qõVKA®.a:åRKAP&amp;Ü©§öGA´¹ZIA_x001D_|_x0011_ñ#¬JAree_x000C_Ï_x0010_JA_x0001__x0008_1G6JAôò_x001D_8LAë¾ÙsKAx×±:IA«#±çHAõW_x001F_fGAô¾8à,HAs_x0015_ðR»KA^_x000E_þXIA	_x001E_"HAâ=dö¹©IAjY_x0017_ôþÃKAD" ÿáûIA_x000C_Ñì¾"êGAfÜý_x0016_HA¤è?pEüIA*gM|IABP_x001C_ÐÉDKAu5AÆIAïíÓæ¸}JA_x000E_¼wÂ gLA«xt_x0001_ñVIA_x001D_ULÑ/JA_x0001__x0003__ºñHKAì,ª¥_x0005_µJAaHÖH,êIAø_x000D_IAf$¥:SIA7&lt;¾âwJAdª#-Æ#LAÇ^Þ¸üÄHA,{$¢PHJAº_x001E__x0007_òkKAÛX_x0019_LAh·v®ÌmJA^z_x0002_­_x0016_LA_x0016_I¶àOLA²ð¼DoIAÐÌ3ÁµIAÔfùÄ¼GAVÕ!_x001C_®JAaGRÀJA_x0018_~«	äzHAË_x0008_'/Ü^IA$r_x001E__x0019_e_x0014_HA°Cø_ÿëGAr¯ý³LA-ôïÊÁ¯IA$¸æÁfûGAö47_x001E_5TKAsNFè,«JAñq±&amp;HASjx£kHA6º_x0006_'r^JAI0Ë)_x0001__x0003_MàGAsòÇ_x0018_IA&gt;J_x0013_,'KA½«¿Î{IAÕ­_x0002_V_HA_x0010_ºTGÔ|KA_x000D_®¤_x0018_"JALrÞYÆJAðÎ=ÚIA8µ_x0002__x0017_áOLATÄ_x000D_ìGA«§ñþXKAèÐ¿_x0011_LAc_x0004_°³ñKAF}[_x0013_ZdLA®Bæ-¥IAÆ\_x000F__x0011_ÏIAüå²_x0001__x000D_HAxêLl0­JAcbN_x0019_xKA£üÙ¼HAre#¹a_x0005_IAIaõî HAìádÇrÇIAë¨fHAÌ¨ïJAÒ;ù)_x0012__x0010_JAÝ(_x001C_5_x0004_8KA_x001F_&gt;_x001B_éJA*K¡).åKA^1³TßIAR#à6r_x0019_JA_x0001__x0002_¤_x001D_&gt;´CKA_x001B_0)s¤JA°`aYÄIAÓ_ëÇc&gt;IAÉÕIÙòäHAºéOlLAÒ_x0007_ËýKA°	¼8kãJAb_x0007_ÇãàHAÙ§{ÚrõGA~5æ_x0017_æGA9õaº©pJA÷_x001B_Î©ÄIAÆj:6}IAkµB_x0011_óWJA_x0018_¥MÆ}MLA¢ó¦_x0006_7KAÔí9·!LA¶^qñlMLAÛÕ_x0008_IA:±Ãu:_KAÆ~ü7"­GA¢òM°Í«JA}_x0016__x0014_ÐCÄGA¥?¢u´IAòår^_x0008_zGAÆë_x0019_½áJA_x001D_elmíûJA/ ±½éøIAÖGÄ&lt;AHA®6N¹cLACiÍ_x0001__x0002_ó©IA÷ÉqO£KANt+÷çÄGAégÒÙPÅIA¸Z3}_x0014_JA_;_x0002_ËIAÆ%väæJAHhËî^JAr]Ë+ÐðKA_x0004_A_x0007_=$KA«·%W_x0015_KA^£èqKALXìÒæJAl¿H@Ô®HAºuáF#IA4_x0002_@ LAi!ObäJAl­ÖátIAý@_x0014_(¤IAP«Éà©JAõóÉ	-4JAÀ )¥_x000F_LA_x0005_ kíJAñ_x001A_#»CIAÍSÈUöGAb^~§JA%ªògörGA_x001D_À_x0001_EØIA¤_x0012_GB-JA|ø_x000C_¦_x001D__x0017_HAXãá_x0015_ãGADv(8¥KA_x0001__x0006_Ì0I_x0002_RÃJAlK¡ó|HAæ±Zh5ÆKAx¯/z¸çIA8ûWáÎZJAò|q_x0010__x0006_LAhÂZùÃ,IA¾ ,·üKA%º¶*HAß2_x0005_£ÏIA¥_x0012_óéCHAn_x000B_!'HA_x001B_^"Pñ«JAà­AýIAªV_x0011_¤ãiKA*N«X­ºIA¯c~¡¡KAÎêøH	JA_x000D__x0004__x000D_t GA_x0003_³_x0002_6(éKA9_x0013_PûGA.¼_x0010_èíõHA_x0007_¹`qBuLAÎuë_x001E_JAéAQöâ!JA_x0015_§äk®9KA¦ùs"ÞJA?vÅÚ_x0007_ÄIA¨_x0017_\+:ñIA8Q´tÓGAÝM;Ãú_x0005_HAêj[\_x0005__x0006_®KAãM*-ÞJAuîi_x000D__x000D_IA_x0016_TÔã¢áIA_x0003_¶ßÔ¤ØJALÍµ_x001D_~_x0011_IA1½ÂM_x0003_ËIAêíÐ¬#_x0018_HASg41M¨IA¨8ßÃèHA´Æ¦J²ñIAÝ¨_x0004_9üHAes_x0007_ï_x0012_¥KA&gt;#Eî]_x000C_JAÐéªs¬KA_x0011_å?OªVIA@4c@_x001C_¯KA[*+«ÇJA_x001E_H_&gt;_x0007__x0001_IA±_x0002_s&gt;³GA-ÆâJÕGAyvO(¢ÝIA,7O³vHA_x0012__x0006__x0004_"þKA_x0005_(nö_ IAÍz(°jLA3¥JHÕHAä0;_x0002_pèHAüµÅøÈHA_x0013_éÕ_x001C__x0017_xIA_x0003_z_x001B__x0016__x0006_KA\R_x0008_ ¥_x0015_KA_x0001__x0002__x0019_¤_x0004_HAÜ_x0014_Ú#éñKAÙàÀÙcJAd_x0011_ªE0oIAÉwªHA`¶`_x0015_~LAÄã*òóGA&gt;o_x0011_ØGA M~µLHAvOWmHA&gt;y¢U¼äHAK'#2ü)IA§~¾çoLAps=ãÿJAÿÈC/JA_x000E_ÖÈ_x000C_HAÄj_x0007_:ÜJA]ý¯¡ÁGA_x0014_ çÌõMIAÓ_¤@¿IApÍÁý_x001A_åHA{ü}XJ HA_x000F_ß]_x0013_HA_x0010_¯_x0017_9dHHAäÀEâUKAf¹Å_x0011_i8KA4S_x0015_£_x000D__x0014_KAý¦F|¤_x001E_LAý_x000D_¤·ýRIAø§_x000D_níHAväÆ.JAYrp_x0001__x0008_ÀÿKA9¨Æ._x0015_KA _x0006_cÿôIAJc_x0016_¾JA¨Ð_x0008_H1øIAa£z_x0010_Åâ@õÌV2_x0016_â@O»_x0010_º¸(â@Ú-gÌá@	ø:E[.á@_x0002_ÖrÞûâ@Oë6Kyãá@v_x0005_Áú^óá@%·xâ@(%¸è_x0004_áá@Ç¼ëÔýá@üä&gt;_x0008_â@`_x0019_0«(íá@ÔtìÇâ@Ós'gá@bÑ¶ìhá@øªÄU)dâ@CÆ2kÆPâ@~_x0016_®¹_x0003_â@ òÂ_kâ@SAtÉ£â@Ó_x0007__x000E_?¦Úá@¾]_x0004__x001A_±â@Iãnáë¨â@kc&amp;å_x000D_á@	_x001A_¢)¸á@â2Ô_x001F_â@_x0001__x0003_mZýlá@Æôsâ@Ä_x0012_®f]â@ñ_x0011_VÊá@¬Ä»_x001A__x0015_Jâ@ö)_x000F_ï_x0002__x001C_â@_x000B_0ø×ôâ@4GMD÷_x0005_â@ÿ]ë÷Àá@(Fr}Ä8â@_x0011_¡6òPÑá@£ÎöJ&gt;Ñâ@ëKa_x0006_Dmâ@X0ÇV&amp;â@¶¸_x001C_É_x000C_zâ@_x0019__x0001_Ê_Úbá@"ðe_x0015_já@Í|käßâ@(µ_x0010_­óùá@ø;_x001E__x0014__x000D_á@_x0005__x0001__x0001__x0005__x0001__x0001__x0005__x0001__x0001__x0005__x0001__x0001__x0005__x0001__x0001__x0005__x0001__x0001__x0005__x0001__x0001__x0005__x0001__x0001__x0005__x0001__x0001__x0005__x0001__x0001__x0005__x0001__x0001__x0005__x0001__x0001__x0005__x0001__x0001__x0005__x0001__x0001__x0005__x0001__x0001__x0005__x0001__x0001__x0005__x0001__x0001__x0005__x0001__x0001__x0005__x0001__x0001__x0005__x0001__x0001__x0005__x0001__x0001__x0005__x0001__x0001__x0005__x0001__x0001__x0001__x0002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0002__x0003_×_x0005__x0002__x0002_Ø_x0005__x0002__x0002_Ù_x0005__x0002__x0002_Ú_x0005__x0002__x0002_Ü_x0005__x0002__x0002_ýÿÿÿÝ_x0005__x0002__x0002_Þ_x0005__x0002__x0002_ß_x0005__x0002__x0002_à_x0005__x0002__x0002_á_x0005__x0002__x0002_â_x0005__x0002__x0002_ã_x0005__x0002__x0002_ä_x0005__x0002__x0002_å_x0005__x0002__x0002_æ_x0005__x0002__x0002_ç_x0005__x0002__x0002_è_x0005__x0002__x0002_é_x0005__x0002__x0002_ê_x0005__x0002__x0002_ë_x0005__x0002__x0002_ì_x0005__x0002__x0002_í_x0005__x0002__x0002_î_x0005__x0002__x0002_ï_x0005__x0002__x0002_ð_x0005__x0002__x0002_ñ_x0005__x0002__x0002_ò_x0005__x0002__x0002_ó_x0005__x0002__x0002_ô_x0005__x0002__x0002_õ_x0005__x0002__x0002_ö_x0005__x0002__x0002_÷_x0005__x0002__x0002_ø_x0005__x0002__x0002_ù_x0005__x0002__x0002_ú_x0005__x0002__x0002_û_x0005__x0002__x0002_ü_x0005__x0002__x0002_ý_x0005__x0002__x0002_þ_x0005__x0002__x0002_ÿ_x0005__x0002__x0002__x0002__x0006__x0002__x0002_¢&lt;ã_x001E_s³â@×(óQF_x0001_â@;u«Æ_x0018_â@Ôª·Eúá@_x000C_Ô_x0003_»á@_x0003_,´+5òá@f3_x0013_Íá@_x0007_KÏ;*â@frÊ*Ñá@I*;_x0008_hâ@öê_x0001__x0002_Íâ@ÓîöKn¸á@_x0004_Z\¢á@ÊÂ[rGâ@¯9ë#nÞâ@é_x0008_Í·_x001B_gâ@:_x0011_6Ù_x0001_kâ@â÷ñc¡á@äø_x001D_Óãá@_x001A_ÿ4bâ@ÿ¸Âd6Tâ@Ú=Å[úlâ@æwÎ_x0016_`Má@cìãíµá@Ë?Û3eæá@Äq´¦3â@_x0004__x0015_×¶\â@_x0001_(ãÛô¾á@_x001C_+·_x0014_­â@¬¬-SÅ²á@B&gt;Ô¤_x0004_ôá@P&amp;_x0014_òÔtâ@_x000E_ì6Wÿá@r_x0013_Äæø®á@-_x000D_nRq®â@¡laáPâ@»	«\_x0011_â@øøë@Wâ@q1ÇÇá@R86Ýÿ±â@1§5AIâ@ñÅmúâ@_x0008__x000B_u¸ÿD²á@í¯_x001F_¥l¨á@ñ|Òâ@¨¦ÄãÜá@¼ìFaâ@{¦V£`â@¡µð«þ	â@Ñ_x0007_í_x001F_Õ-â@_x0004_°Ãl@â@·þq!h_x000C_â@å÷_x0014__x0005_+â@û=Õf4â@QV	^)â@)réÇpâ@1©RÇ_â@$á=	_x0012_Ïâ@Ô:¼DÖ_x0015_ã@Ë_x0014__x0015_%¡â@É´Ü_x0004_â@ÒÚ_x001F_l,¨â@e|&lt;D _x000D_â@Å_x001A_¹2n_x0006_â@ÁÁXxiÑâ@ëo6¾_x0016_á@ô_x0005_·iXâ@¸_x0002_©Nâ@?_x001C_Ïnü·á@äÀtW_x0010_â@§º_x0012_àqâ@ô _x0001_ª£Üâ@¼}u 9â@²_x0003_'o_x0001__x0004_Ë³á@wàvâDâ@{×Ì¨ýâ@ÿ*ê¤C_x001D_â@Ó_x000E_P_x001A_pâ@ù'¥á@&lt;ðx_x0001_Aâ@òövÄ.â@Øo_x0003_Ø·Üâ@ZP-^ â@cï.ñâ@wPÉuâ@ñO_x0014_ÍÑ-â@RaHLëá@ø_x0011__x0013_º1â@ís/Ïâ@ù0+Q:â@RjQ:=â@¾1Bh6â@ýH¯	àá@9ºg1ÜNâ@tÒîöG_x0011_ã@_x0002_XK}á@ë)¡û_x000C_râ@Ãñyº¼`â@+à[ZU7â@«_x000F_ì6_x0010_&gt;â@/¬"F¾á@m!µH_x0018_¥á@ç_x0001__x000B_â@¢_x0001_xjmQâ@_x0003_«iÀvâ@_x0002__x0003_ø$­õ_x0016_â@&amp;§Uïá@¡Ó³Vâ@¥ò_x0019_Á':â@¾Ïp_x0001_ÐXá@M'Y£ïâ@S£kÑ_x000F_â@m_x0018__x001F_·,â@À¿b_x000C__x0017_â@_x001D_ÊY§Ôkâ@QdÎNG5â@¿¥c~&gt;xá@¾ÔBÊRlâ@3_x001C__x0005_ì!â@0YÀ{2â@ù_x001B_`#ñá@LÃÐÑ»â@Æ}»_x0004_J;â@	1g_x0002_â@íÑËer´á@Ïª£õâ@ðDálÂá@©]]±ïcâ@_#_x0002_ï50â@ëìù¦â@Ëç¤O_x0003_Ëá@àßÈÍðâ@Ôü Óâ@&gt;ºÒ2¹á@D^_x0017_o	â@À~_x0006_¾1â@\_x0007_ü_x001C__x0002__x0005__x0010__x0007_â@\á_x000B__x0019_¾â@~ª_x0018_RIâ@×_x0004_5â@fýfQ_x001C_ðá@À±íC+_x001C_â@N¬ô²â@}Ø®½feá@æAVâ@ÚÈÕCÙâ@¾Âô_x000D_Ïâ@:~&lt;â@_x001D_*_x001F_S²â@ÓA k_x0011_râ@Týî'®á@|4 ¨åUâ@ &amp;7_x0004_Ràá@ð_x0001_Xâ@)JÏ_x0011_Ö_x0011_á@_x0013_&gt;koëWâ@_x001E__x0003_àË_x001A_â@kpu©_x000B_Iâ@N_x0001_üÒÙwâ@úþ½¿Ë3â@_x0001_PE85Lâ@_¾P_x000B_¥òá@nN5íõ_x000B_ã@T_x0006__x001E_¤Çâ@Îq_x0012_²áâ@S3ÕÏâ@"*¿@E.â@*¢ÿ-qá@_x0002__x0003_ñÝó~SKã@öÙð+dÿá@-2*þùá@`7|2°â@ @	1_x0007_â@_)MÄ0â@×ñ_x0017_!Áçâ@"vÖíðâ@ÉÌ&amp;Æ_x0004_ã@°X_x001D_ì]â@£3¦¶â@×_x0013_,ï7â@ïèíÐøá@e_x0016_¯­½á@®_x001D_ê¹×â@8eÀI_x0005_jâ@î$_x0004__x0011_åâ@`'ù]_x000B_câ@Ä_x0007_¡[:(â@iöaªïá@1ð/¹$â@fb#E½á@.ªN_x0006_+â@_x000B_Àâ§â@TNÄâ@_x001B_¶µé3_x001A_â@0XG×x5â@ô^Ë§)Lâ@_x0013_ôé_x001B_â@_x0001_;txâ@_x0003_ÝªÙãá@éùB_x0007__x0001__x0004_h_x0007_â@qÃ¤¨ß|â@_x0015__x0015_k_â@BÜ£5xâ@_x0003_&gt;¯/â@Ã_x0013_N°Ïâ@;_x000B_]H7â@Y»=XÉÌá@wñ×Ö_x0018_â@_x0008_wR¨²óá@ÒOâ@ÝÇ_x0018_Ýâ@úÐ)£oÅá@4ÃPÖ¥_x0019_â@uu:C_x0007_ á@¾æsÅ:ã@_x0010__Ú_x0014_â@ÄC@Ý_x0002_â@ÊöDGâ@w®UîN¾á@ïÀÎ_x001B_¯Mâ@_x001A_'Ïùª@á@q_x001C_»EÐá@ÖÄ'°Æ á@7= j_x0001_4â@V(ÒGká@tÃ_x001A__x001C__x0012_â@è¿_x0007_³é,á@ï6Ü%=/â@"&amp;·NÍÓâ@_x0014_ädþ_x001F_á@èéLÑ"â@_x0008__x000B_|º_x0019_¾l¤â@«Óù_x001E_]Dá@:Ñ¬_x0015_îá@`Ø|j!Iâ@ò=Éí_x0002_/â@ù_x0011__x000D__x0007_[×á@¬_x0005__x0006_Fxâ@J5ùë&amp;6â@MY(yâ@_x0014_%k_x001D_ïá@EF:¨£â@b\æ¬	á@Ás+_x0004_Óá@öP/qÖá@BìEã@|5X_x000F__x000D_â@_x0013_¬_x0001_½â@º_x001F_¾l­â@ù&lt;ÒÁhá@¦l{q»_x0002_â@.ªÐßfâ@ëE}ÁEñá@Q_x0003_/_x000E_¥â@Rq_x0018_¢	â@_x000E__ÁÁá@É&amp;çÇâ@U^µ®Ó)â@h_x0007_6WÌãá@__x0015_öt_x0007_Õá@6AWîÕâ@©ßG_x0015_â@ý_x000B_¤_x0001__x0003_Rhá@®³Ç-Ä_x001E_â@b·£_x0007_N#â@|1¦¬_x001D_1ã@0_x000E_õ1TØâ@½¨öOÕâ@T¸_x001E__x000C_Èwâ@_x0002_ø;·Åþá@_x000D_äÍ)_x0014_â@+;?nòá@Kú_x0019_/öÞá@_x0017_ë&lt;ü¥Dâ@îTâ&amp;eâ@á7	áâ@¯¥ÒÔâ@Â²4,¯â@'è/ú%â@ét¤yâ@C_x001B_cZ´]â@ÍKÉsâ@._x0012_ZjúÝá@beúÜá@à_x0016_0_x001D_Eîá@Ï§XÛ¼Êâ@àäQíéâ@ÏÁ\â@Ê_x001F_î(ýâ@{øÊ¿_â@ì²¹_x0010_=â@_x0016__x0018_ØÙ®â@üÎ³ý_x001E_râ@F_x0014_ö_x001F_	ã@_x0002__x0003_lduôãïá@¨ ;ñ%â@Y´¤_Çzâ@U'¿µá@g7zªiÂá@# ^Î¢;â@ö.f?¡9â@_x0011_åT£Óá@k­_x0016_]&gt;Óâ@î0"û_x0018_â@h5=/ïá@8qI¥Êáá@ÿ_x0013__x001E_¥â@_x0001_¼ÿ(¿á@©_x0007_U~â@5n`_x0004_|_x000B_â@&amp;ëB_x001C_â@É,²CÓá@_x0010_Wò_x0008_?â@y³vëÑâ@Éí¤+ì_x0013_ã@_x000C_´_x0010_¤öá@#_x0011_´&lt;2?á@$}bÀIâ@YÉÆ´}Ýá@W_x001B_âj_x0018_â@~_x000B_qaÞá@9G,\­_x0001_ã@àÒz¸á@õ¼È_x0012_Xâ@_x0001_ç0()«á@_x000C__x0001__Æ_x0001__x0004_¾èá@BaEÜÃâ@_x0004_ì¹A`â@ÌuD_x0001_%Ôâ@åú»NÊ¶â@1¼{§a'â@_x0003_Ò_x0006__x0019_Ëá@k,ô_x001B_(±á@_x0006_C_x0018_ã@KÊf¿Öâ@@&lt;øá@Û_x0014_L,_x0005__â@ñCÑ_x001D_yâ@ã?_x0017_Øá@/á¹÷{ã@ \å_x001D_87á@ís_x0001_ù^Öá@b_x001D__x001C_éá@?_x001C_Ã¤ý2â@!ËÄ_x0002_â@Ór8S[â@sÐ(çì}á@_x0001_·\Á_x001F_â@û7_x0012_#äá@_x0014_U_x0014_â@ÎÑ¬ N.á@_x000D_(ÕäÚá@sØµd`Ýâ@t(Ñ,»Åâ@_x0017_Ôoõëá@IÉ_x0017_Vâ@"Ñ _x0004_S(â@_x0001__x0005__x001E_ùªÇá@£î°_x0003_â@=ñJs¥á@²o±0©~á@þ¾¥áîá@_x000B_µõZÝYâ@cÌÑ_x0004_Óá@´K#âá@Âè1_x0018_Wâ@ÕÃÿêýâ@,ì_x0001_¾á@ªz^Iñá@·þèjb¶á@¼Ú!³Aâ@}FÇÙiá@D_x0012_Lõ &amp;á@_x0003_Í9â@_x0005__x000C_­4â@_x0008__x000C__x000C__x0002_-â@î~É_x0019__x0002_á@@?F¨µ&lt;ã@î|{ªþ8â@©¸_x001D_Ë_x000C_â@¸M&lt;£U×â@__x000F_#`(tâ@?úÂá@ÊDt­á@Læ¼»ÆÈâ@éÈiêíSâ@sñl+à,â@N_x0006__x0002_ÛXâ@¼_x001F_ï_x0001__x0002_ºËâ@­²CÕe\â@8Â_x0006_Ax_x000C_â@°âXÇÄõâ@×%9yNEá@_x000C_+ó!jâ@«·lñ­iá@&gt;§¾Ó6â@wT!á@k	Ù~Æâ@[¦å¦_x001F_â@qÿîx_x0016_â@m°_x0016_C¶á@­âUÀG×á@Nðïk%â@_x000D_ú¸Å0á@Ý&gt;D"µá@Îedúá@Ôÿ2Ö©Sâ@µþ²Êßá@9a0,£â@_x0019_º¯±â@_x0014_IÃ©±â@»¡NtE~á@}',â@L_x000E_}?_x000F_lâ@Ùê¦³¦á@&gt;_x001A__x001B__x0015_ÈIá@÷¢ý_x000B_Oâ@é§9®²á@I_x0005_¡%ððá@cê3×£ôá@_x0001__x0002_z_x001D_ôô§Bâ@-å/±PÖá@RXÔ_x0017_^â@&gt;"¥Á_x0006_1â@_x0012_I_x0005_³à@¯³_x0007__x0015_â@&gt;iLÿâ@1½ô÷"iâ@Óc9kÁÍâ@?´fç.â@rÚ×Ålâ@ÙqÖ[åá@ilÃ5¢á@Æ)¹±G«â@s`_x0005__x0012_yâ@Å!î"ê¤á@UôYý_x0008_â@àxïÌ_x0012_â@â_x001D_¿ð=ã@¿_x0006_þÔñá@Y:(´®_x0002_â@ð_x0011_MAÿâ@óchGÍ¼á@_x0014_.¸Ô´jâ@&gt;_x0013_ÊZxùá@iºúÔ.«á@_x000F_×þzQâ@_x000B_NïmØá@IávjHâ@&amp;éÈ3lâ@uö)2â@$öº§_x0003__x0005_K â@_x001A_âU&amp;Iã@1,Çfª_x0001_â@Çáv@¨á@"QÝî«Pâ@=}h¹Fâ@_x0005_±¹"Kâ@¡)5Í·á@LßÐ÷á@Q.G/0.â@K9_x0017_1¿á@Wö~º	Èá@åÃFÐ_x0001__x001E_â@jxõd²â@µõ°Wcâ@=÷_x000F__x0011_Óá@³à_x0013_t_x0008_-â@t]ÖQ³6â@ ¹ºôWÆá@ ?_x0002_Ånâ@ÅÊ°_x0006_Òá@KG*L;Vâ@»ô$Vf9â@üêé&amp;¿á@,6`ÃÕÓá@__x0006_£_x001A__x001A__x0004_â@®ò_x0007_å_x001B_â@x±_@Aâ@äs_x001D_¸á@7}~½dâ@sZøÜ_x0011_Òâ@6q²Ú¿Éá@_x0001__x0003_À_x0014__x001C_9_x000D_Ïâ@_x001C_«]Êñúâ@®r_x000C__x000E_¬Îâ@_x0010_Y, {á@É_x000C__x0012_ºá@ôÃ®ðâ@ø½MJâ@zéÙßÒbâ@Q@^_x0008__x000E_¨á@ÿbIçFâ@ÇÿK.E1â@f9°ÄUâ@_x000C__x0017_Ui&amp;â@£4_x000C__x0010_Ã0â@_x0011_ø)?_x0014_â@+3_x0011_c6×á@îV_x0012_Ù·á@_x0008_ô¤üá@Cg«ûâ@¯§_x0004_ÁPâ@´s»è_x0007_â@Cîâ`æá@ìV`öãá@¦ÕF_x0004_J£á@Ù Ê&lt;¥£á@»¿Ãþ_x001E_â@@Q½&gt;¢â@7/&lt;_x0007__x0002_â@_x0019_ð_x0008_Ý_x001F_?â@É»²â*_x0014_â@ _x0018_,Ãá@_x0008_@kA_x0002__x0003_Ê¤â@õ¶¼N£êâ@@_x0016_íô@Âá@Êc%ÃJÊâ@¸_x0002_Id¿á@´ìÄö}â@ß×_x0014__x0018_:äá@ë12îo6â@_x001F_=½+_x0008_4â@®+òÞá@üqµ;{·á@¨'5n×1â@ýê¯*á@ù&amp;9_x0005_â@$U!Z¾á@7³5¦â@ªçap1_x0017_â@Ä¸kfâ@WVOE[â@Jn¢l_x0007_â@u&amp;uºpâ@_x001B_l½q_x0001__x000B_â@ä_x0004_FÓþíá@^_x0006_KÑá@÷ÜéxÌá@l_x000F_Mj_x0012_Eâ@¦q»ÑYcâ@¼Üõ_x001E_ÉQâ@_x0012_C_x0017_Æðúá@1	d£á@æ_x001A_°«Î.â@½)ù_x0019_E¤â@_x0002__x0004_Í5þ¨a_x0019_â@0;c7M$â@·¿5ó¨á@ñ_x000E_;SDâ@_x0014_êPÅ_x0014_0â@Tÿûcâ@ãÕ\!_x000F_â@pø&amp;Ê¾½á@+¹Ã_x0016_Æ#â@ê¡_x0008_)ÜÓá@Aê_x000E_=Zâ@£(\áá@¤)o_x000E__x0018_â@A îY3_x001E_ã@¬u/vbâ@¿_x0018_)\Äá@_x0018_Nñ~ÕÃâ@o¹¶pz_ã@úMYî_x0003_â@96s^úlâ@¦_x0017_â*â@gû_x000C_÷á@ëÜ_x001B_@N_x0001_â@Î¹H²â@_x0005_â _x001F_Çâ@ê|å_x0002_püá@Æ6_x001F_¿Êâá@ÖÖ%ó_x001D_Õá@e_/Û_x0003_â@¾Z÷÷iá@Ë_x0013_òg÷á@Ëº_x0015_,_x0004__x0006_Uûá@_x001F_môTâ@ÀEü_x0003_]â@Õùùê_x0016_bâ@¤..³_x0007__x0010_â@#pØH_x0011_jâ@u6¶pv_x000B_â@?Ç&amp;aÆâ@2_x0010_Î«_x001E_â@ø ¤çêá@Ñ×ÍÁ3â@YB`h2³á@¦åáäÐ×á@Z5õunâ@RÄ7®JÚá@ùºJôtkã@¼_x0004_Ö\Câ@_x0005_²fÏæàá@Uà2d_x0001_â@Æ_x0014_=×á@½ú)T_x0014__x000C_â@m_x001E_÷_x001C_!á@òî_x0002_soêâ@.òB`_x001A_¬á@X`þ× á@âf5¢z%ã@_x000E_2£§tâ@S_x000D_ìE:á@qX²sâ@ý$ä_x001F_vpâ@_x000C___x0006_O%­á@uàFÄwâ@_x0002__x0003_X6'_x0010_Ã°â@1ÿFeâ@KÒ;øJ_x000C_â@ÈyÔÞVá@zåLë^Æá@L;\æâ@p¬ÍJ¯ná@*_ù÷`â@^(XäMXâ@Ë~6Óy¾â@n§Jp_x0018_â@UñZC:â@_x0001_aæ wá@7_x0015_`pªfá@_x0018_µô#â@ÎVQ_x0002_µ&gt;â@Ã2±;&amp;_x0001_â@Û,_x0014_[OUâ@_x0001_&gt;±Tåá@þá¾óá@_x0018_#Óyá@_x001A_Øq_x0013_â@Ê5_x0001__x0018_8á@ëzS²â@Ü aâ-â@Ú©ÝL5ºá@ÆèÚ¿×â@&gt;_x0003_RhWâ@=5ø_x0013_³ûá@°±Â¨ëâ@Ýn$ý;â@Û_x000F_V)_x0001__x0002_6^â@_x0004_MªÒËâ@çÝ_x000F_48Áá@ÀW_x0012_e_x001C_á@CäxpÃá@_x001C_"¬ÉËá@_x0018_-;ñÑ¿â@_x0006_u4Ìø_x0001_â@¯0ÕÅòá@j_x0019_G¢³_x0007_â@	ecVßâ@Ä4Iëìá@É_x0004_ü¯á@ÒP'ùûá@Ü%Ó­WÔá@[°³+zÜá@_x0019_úý¦¦â@_x0013_öâ_x0019_â@æä_x0003_%¿Yá@)_x001E_+ü²â@|&lt;¦b_x0001_Qâ@ÎE¸A¾tâ@ _x000B__x0015__x000D_¾4â@qÂ{ùå&amp;ã@$_x001F_mYá@bXarÂ`â@!%ðpA(â@a`ü¾&lt;â@­¾ _x0016__x0016_0â@ZdûëCâ@23Üôá@@ã£(ùEâ@_x0001__x0002_¨©t¯â@bd´ó0â@_x001C_©çsCâ@·}ÊXÖá@Æ_x001C__x000E_3¨_x000D_ã@X'ò?4pâ@7Ìú½(â@äp¤¦bã@Ì¿SfzÆá@_x000E_û¤_x0015_]â@K&gt;à®.â@sq_x0002_Òíá@ÿÎð57â@µJ, _x001D__x000E_â@2ðî_x0011_°²â@P_x0013_|^¦Râ@N!ò(_x001C_â@d*;_x0006_iâ@CDbVÊá@ÂÓ__x001D__x000D_þá@	è&gt;_x0013_%`â@_x0002_Bu_x000E_úÐá@L|ÆSÚá@\±È_x001B_0Ñâ@Ta÷õiá@õ¢ùª_x0001__x0018_â@}¼Ã/úÊá@#D_x0017_Hâ@ên¨Àiqâ@FLÇ$nâ@""ê¯½\â@Ôj_x0011__x0002__x0004_Èá@ô\ÛV{â@&lt;Ïÿ±¬ïà@8ºÈeá@_x001A_JËàA%á@ëË{vn¥â@_x001E_ÞÂjâ@W9_x0012_ëOÁâ@_x000E_{_x0010_ÑÂá@^vdoÿJâ@ï7ï|Êßá@üM_x0018_â@]Ï_x0018_4Éá@@±¼Ý3_x0018_â@ûð'&lt;¹á@H©&gt;gÑá@T_x0006_gµ}bâ@bOÆNì¼á@]åtDâ@_x0018_ÛÁËuâ@É4_x001A_æá@1/ÂüÀâ@_x0002_«)ôó®á@L_x000B_óÓ_x0005_&amp;â@Zí­?òjâ@¸¹ù`_x0003_â@½_x0011_cµ÷Iâ@I|²Ñªßá@_x0001_@«Ñ_x0012_â@ÛýÊydjâ@_x0017_8}5â@¬¯Ö¼Nâ@_x0001__x0002_è%òOZþá@A£É:IEâ@Â³ÓÞîá@_ñ]±½Tâ@ã&lt;tC°Dâ@Ð_x0014_þUâ@P×Ï¸â@sFÕ÷'á@­ZÕ`2â@@8@_x0001_¬·á@ëÿ5_x0001_â@xb¹»ÒSâ@êN_x0016_%â@µ_x000B_y_x000E_ßCâ@&gt;a4(t·â@_x0008_F*§}­á@²Y_x0011_ì_x0018_¢â@l_x000B_¦h`â@nËúêEá@Ö£T:Çõá@"ß_x000B_É¸Kâ@±gvì_x0012_â@|@¬0â@Ð0_x0003_Ç0¿â@ÇB#\+_x0002_â@lÆí¥â@&lt;®_x0015_È_x000C_â@Éµ¨cZâ@(qsS,â@Pò¢èÈâ@5cØ³@ïá@&amp;×Þ´_x0002__x0004_½_x0011_â@qõXw-Ôá@79&gt;"Ï'â@"_x001C_ÈÐÞâ@p^çcÀá@Ì;N9Fâ@!_x001E_qçQ¼á@aþQ1/â@/¾¡~_x0002_â@OCÇûIåâ@´-­°¥]â@1ÍçöéÒá@9cüÌâ@;|å5_x0001_Jâ@7¤ù&amp;_x0013_Zâ@«&gt;_x0003_ÎIâ@óAbX¨çá@,_x0017_¦Ïcâ@Ç9S_x0019_Øæâ@åÚ]&gt;*ã@î?8ü_x0013_â@âwô_x0018_`â@bM÷×èQâ@Î'4jÇ_x0011_â@íPY?ßá@Ôéé¿ØVâ@Ãïgß­ûá@Tÿ&lt;_x0013__x000C__x0002_â@Óè_x0002_ìÁVá@#dµâ@¡¤.Y.â@ü_&amp;Ûâ@_x0004__x0005_/6Ûi_x0004_â@ªó)!â@½­EëÊ(â@ºkÒË$â@#x_x0005_@©ôá@_x0008_éó*gâ@mO}ü5_x0010_â@RJë¡0â@ÕW%¸×.ã@¦D\8%_x0013_â@bymÆäÚâ@kÎ_x0019_Z_x0011_â@]:Í_x0005_/â@e¾±¤_x0010_(â@Om_x0018_æxâ@é_x000B_-Jß±â@_x0002__x001A_ÞÀ\â@¥_çLs&amp;â@ýmÇ_x0011__x001A_â@OR#L2Ùâ@Ê_x0003_æïÏâ@|8Ï!ùkâ@ÌÛö5á@_x0016_=Éd3ùá@&gt;°¯"_x0002_Ãá@_x0003_ÔÇ£ÌTá@Ð )_x0001_â@Äìu¤á@_x001C_ ªí_x0016_Jã@ÞóÚ¹_x0016_â@k\=_x0014__x0019_Ðá@±á_x001A_Å_x0005__x0007_å_â@ÈÆîûÙ[â@%üÂ·zÞá@·ª¬C_x0001_â@h.LÐ°üá@¸_x001B_ä8_x000B_â@Âí(®Mâ@_x001A_SøÓá@á_x000B__x0017__x0004_#â@_x001E_%ªÁO{â@Û2ã{½$â@ÿI_x0005_X_x0011_xá@S*8óâ@+ñ_x0019_î.â@zH_x0005_á@î«8â@«ZÈôá@ÛÝ.2_x0006_â@_x0014_¬Òá@$cWÆâ@a_x0015_Gpt¦á@2_x0002_?_x000B__x0001_Nâ@HÿEì$_x000B_â@¢3_x001C_Qââ@Ô2_x0002__x0003_l^â@Tãèôâ@ìü_x000D__x001F_qðá@o"¥ÊñÑâ@_x0007_U&lt;h_x001C_â@Âält÷ìá@tN@Ó	Úâ@vSÁ3Dcâ@_x0002__x0004_¾¾ÚX_x0013_â@Iä_nàòá@¸_x000C_VWöá@Óh÷¥õYâ@y&lt;S6ívá@_x0019__x0010_ÿ_x001F_!Ãá@Ëå6_x0005_úá@_x0019_Öè*_x0005_â@ÿÉÖwâ@ËG¡¦Ãðâ@7ÝhÎâ@Ï_x0002_o²üá@_x0016_EVMuøá@Ò¸¥lËÈá@Í¤ý)ý	â@h_x0007_1¬Ë_x001C_ã@§_x0016_ùiá@ûÒZ´â@ú_x000E_ö·¿ûâ@ðÿ%¬Xâ@«6º-_x0014_Sâ@ÄÕ§_x0011_'ãá@êIf_x0001_Ù¶á@Kë­Ì§â@pï_x0010_¼_x0003_&gt;â@ùòÉ)ø¿á@4_x0003__x000D_dâ@ô_x0010_ÅjvHâ@Ó¿ÿUÌâ@Ø_x001B_#¿á@p4_x001F_¡_x0003_ýá@x¬wf_x0002__x0003_BÆâ@!åKEâ@|`üèðâ@|õ6Yðá@\)¦S_x0001_½â@_x0012_¬Þµíá@©Q¿Éâ@·Öýaâ@põÂ­Æ^á@ºòYtPªâ@_x0001_Ý²ôÜá@©íãá@MaÙ_x0010_Câ@2A_x001E_èëâ@%ä¥§_x0013_©â@ïT#§'â@ð_x0002_+nÌâ@â0ðLZâ@ãàh²eá@Ln²ZVá@¸q¡ï+*â@d·Èh{¸â@EKc)òâ@-_x0013_zsá@U±þO`Lá@s7¤m_x001E_á@ âK×&amp;;â@ÖùØÍb5â@÷Í_x001C_íâ@`0îÿ_x0014_ðá@Õ¶¶_x0004_ ÿá@åq;ÙËâ@_x0001__x0002_à¹`_x000C_r¨á@ú_x000F_&amp;Ipêá@¾_x0012_ÍÊá@þ+Nqâ@j×âJN©â@¶[hVÞBá@;eE¹²_x000E_â@_x0012_$ü¹á@¾ ©æ/gâ@C)_x0017_oâ@Dr¿_x0015_@$â@&lt;hLcZÝá@#Ù÷_x0010_Æfâ@½_x0013_b;ooá@!¤_x001A_ÿnWâ@À_x001B_éj!â@ÉÁðxÂHâ@mÐ[&lt;JËâ@Ë^.æ©â@_x001C_ðÒöá@âÇ½èá@¦°:_x001B_âá@_x0015_óøWÉâ@¿J»þá@É|õ_x0011_â@exiÄ%_x0002_â@%¤_x0010_üî/â@4£_x0008_M;_x001E_ã@{7p=â@ÃHÍ4Ï#â@ýÊwÍ_x0011_Fâ@þ¼ÕØ_x0003__x0004_°_x001F_â@./_x000C_[â@«Á_x0001_ð^â@BÁï_x001B_Öá@o7rÂá@p_x0003_¶ô$Uâ@CÓÈ%p¢á@eÈ_x001E_nmMâ@b?N_x000E_tá@¸ßÛäøâ@_Cp¼É\â@jZ=Lßäâ@§»r¨_x0005_â@mîý±â@_x0006_ñ5¹f_x001E_â@Å©©Ciâ@7TùD_x000B_â@júYþôâ@é%ï_x0008__x000F_Ââ@äQ_x0002_¹óâ@MÂ°û_x0011_â@N_x0015_¾êGâ@_x0010_ýa9\]â@£def_x001D__x0017_â@Çô_x0001_7â@F#¡zDµâ@ÂÉZÒÔâ@_x000E_`é	â@©áPAá@95édjâ@_x000C_Þ²réá@êù#Z_x0002_eâ@_x0002__x0004_§_x0001_ÃJâ@?ºM_x001B_Ìtâ@6÷DÁ@pá@òË]_x000F_Þá@	*h_x000E_â@n_x0014_DÌÒ£á@§Ò©KUá@OYp¸*Æâ@ümáÐ=â@Q+MKêá@zq_x0007_X_x001C_á@	¡_x0012_:)tá@_x0007_²ÅÄºúâ@ÆDh_x001D_?á@"[÷óâ@)_x0005_o÷j_x0003_ã@/_x0018_mx_x0018_â@²Åx_x0008_T9â@s{Và¢â@scH'Sá@_x0014_£[¸ù_x001E_â@¾9`!Ûá@X_x0017_:ÿá@ä¸_x001C_:'±á@pìÏ|â@]}ï·â@Ü-ÕÀ_x0004__x001D_â@(ÝÃ¹áâ@Þ'mNUá@"-n_x0008_pá@¿§_x0001_Õ½â@h_x0018_´Ï_x0002__x0003_×çá@_x0002_W_x001C_dwá@ZøÃ¶åâ@_x0003_Y)_x0018_=â@¬ï9_x0019_Ìâ@_x0014_pµæ¦(â@Ô¾ÉPVâ@_x001D_Éú­#Kâ@T[z¹ÜÂâ@y-ëKjá@KÂÁâ@,_x001E_ÀBÿá@áDÂ3\â@9 ¹°³â@;9®¶òá@·újÏðÆá@7Ù_x000B_B_x000C_ã@Xéòwüá@D1ï_x0006_I}á@õ¤û_x0011_G_x0001_â@¢,x_x0014_â@_x0008_ÒKW1kâ@NÀ)±pâ@÷Æ0ulâ@ð¨É_x0002_*â@·¦åñmBâ@N*öÁKäá@ý¶q¾OTâ@Îû*ã_x000C_â@_x0013_âÙ«â@CÀ Ô_x0003_àá@!û±Ç_x0017_á@_x0002__x0003__x001F_¥CÿAâ@ðÚèW_x0002_ã@S«ÓN|â@`µ½Eã@{Â\_x0019_V_x0014_â@{mê_x001B_±9ã@]ûr&gt;ñâ@nÁ¥Þ²á@R_x0001__x0007_éá@ñ1Ó¶â@ÌÌØÑâ@ó_x000F_¦þá@(²_x0014_"á@âÞáè¨â@9x&lt; â@·ÂF·Ryâ@ Á7"ÇÚá@¼b_x001C__x0011_â@&gt;ð8RÜá@àqo_x001A_â@ðÑÈOâ@¡M"?8â@¿ë_x0011_íe_x0002_â@_x0013__x000B_A%É|â@/_x001F_è.â@­¾GÆ4â@Ö-Ïw³vâ@ö:Ò¥á@xjàûßâ@_x000B_¸ÓÉ3sâ@_x000B_¡êò¡_x0015_â@³bè|_x0002__x0003_m_x0005_â@_x0001_¡ÍaÑ¬â@%+ÚVÓôá@Éèåþ;:â@Ïú¨ÇÖäá@ËcvCâ@_x0008_,'/}Ñá@_x001C__x0017_@¢Pºâ@_x000D_Né_x001F_Âá@ !Ó£yéá@¤_x0004__x001F_Æöá@ôçH_x001B_ázâ@ü(^þ$á@S_x0019__x0012_'®1â@ßôö¶5â@µ_x000B_uQ_x000C_Øâ@¥_x0011_V7_x0011_,ã@nrÕ;óá@w8V(_x0004_â@¯°o,&lt;á@_x0015_cA¸ÿá@'Ýµºá@T3öò'Hâ@¨Òðç¢â@_x0016_ª¤¨Ëá@¹6ï_x0018_/â@ç_x001E_c_x0011_øÓá@ñÀ[_x000E_â@ØhÃ_x0012_~&amp;â@_x001D_]ÿ¦~aâ@?¡7¿	â@²¬¡øýeâ@_x0001__x0002_;§bõ_x0010_â@à6_x0002_~8ÿá@_x0004_Õ´Fâ@ê_x000F_æçÜ_x0012_â@«_x0012_7¹n_x0010_â@¯.Ï\{_x001B_ã@pÍý»tá@½y J)_x001B_á@½TJêxá@vx)C	¬á@Úhce·°á@k _x000D_X_x0014_â@«¶_x0018_GÓ_x0011_á@|Í?¾f_x0001_â@ZNmAcâ@;$µx\sá@#6~Êâ@­´_x0018_jyâ@$Í&lt;*üá@³âMé¹)â@_x001C_ªX_x001C_»Æâ@O«®{_x001E_Sâ@À{s&lt;{â@Â_x000B_¤»¼sâ@ê=+-%ã@KG_x0003_ËÞá@×vEKNá@wÔÅn lâ@ïBÿ6'â@I_x001E_èVá@þØô+4â@_x0008__x0001_Ã_x0005__x0001__x0003_Îâ@_x0012_º¦÷á@_x001F_ÎÎâ@¿É_x0010_Ï°â@üÆcv_x0004__x0011_â@_x0016_F_x0018_oÅâ@ÍïmÍ1_x0005_â@¿_x0010_þ¸;Òá@ÿ_x0002_:ï_x000D_ã@©Åâ}Vá@Ò`øË¤_x0001_â@ìÔC3(â@ñ_x000D_ôêÛâ@@5Ú`ïâ@ÿö×¾_x0006_÷á@_x001E_,q±§á@¥É4¯Þâ@2t øåá@$¨·HZ¯á@,C¡0â@s_x000B_ÔLò_â@ÌyNâ@¾_x001D_c&gt;l_x0007_â@ÎÐ_x0019_Ø}â@t³Ò²÷á@_x0013_DµýM6ã@q_x0014_uÚ3â@Óå%;ªá@¤,{úHá@|ìof©Áâ@ÙU§Yâ@6)[§#øá@_x0001__x0005_V_x0018_¡_x0008_fâ@ôùrrvôá@_x0014_ó_x000E__x0003_¢â@_x000C__x0002_=³oHâ@]_x001F_(¹_x0015_ëâ@ë¬PïâGâ@g$_x000E_0â@f¸_x0011_Ý·tâ@+]¿F¿â@_x000F_É|@´îá@	ÀUÂÞ×á@-­l¨ð_x0016_â@iÓÖÅá@ÆK_x0008__x001E_}Lâ@_x0014_N/Ü®â@½_x001A_yÚIyâ@QT|lRá@õVDD8îá@_x001A_- oáÚá@r!Fëá@_x0019_´0x¥â@ÜÕ¿&amp;uÉâ@_x0004_Ýá.lHâ@w¬=îR_x0013_ã@§@7­ôwâ@jF_x000E_¼£_x000B_â@_x0003_Ý_x000E_	q_x0014_â@_x0017_½ú_x0005_gã@°§	Çá@_x0010_Öª&lt;1	â@òÅ@ÔÜRâ@ð+o_x0004__x0006__x0001_â@ÆéCø#Nâ@_x0010__x0005_§_x0016_$â@þÝ_x001F_Å_x0013_Hâ@dÝÃç_x001F_â@M¡%©¿â@æqÂ¾_x001A_á@¬_x0014_m¿·áá@uéM´Xâ@?ÕCËzºá@6Ø^xç­â@Ó.»³×á@}zIEå6â@]Û_x001F_#gÚá@ìÚ&amp;:â@=´LÊÈâ@£fê_x0010_|â@_x0001_À;Ëáá@5NI_x001B_!â@:6)_x000F_úNâ@J_x0001_mxeâ@_x000F_F_x0003_Ê_x000B_â@_x001E_òòYâ@ô¬uá@q£Tãº_x0002_â@º_x0011__x0015_q¢Ìá@_x0001_©}¥¦_x0003_â@¤Î²áVàá@ß_x0010_ýZy á@Ð­_x001F_5Möá@_x0014_`HüêÐá@ºjõ!á¼â@_x0002__x0003_?tÂ-hâ@s¬mâ@.eâ_x0001_.â@VÍó_x0014_yâ@¡=_x001B_ð&lt;â@­CÎj?â@9ÆWgÚá@ªw^Û=]á@Tû_x000E_¼aâ@9_x001F_Ìoö²á@:_x0013_ýðjâ@b¾Cô_x0007_â@ U_x0006_óMâ@Y_x0001_¹Õ8â@We_x000C_	è:á@4ááRZâ@Dá;ý?_x0019_â@&gt;ØX:pâ@B_x000E_)ÇÙâ@òd{r_x000D_â@'­¨A%â@Î(Gr24â@_x0013_ÊXÝá@'_x0018_er^â@®_x001B_åÊ"â@À)Úf_x0016_â@±q&gt;âá@Å/÷wµÇá@z~8Cá@oÃã#Þ_x0004_â@Õ·Ùká@Z_x001B_5_x0001__x0002_tRâ@¤¾_x0018_T¬Aâ@Ðu_x0006_Æ®úâ@_x0017_¦Ñá@É¤'â@g_x001C_þ®¥`â@xF@g_x0014_Õá@Ï8ª_x0018_:â@5-íFv­â@¸Øýàj­â@_x0006_.½oâ@cxlÆÛ_x000E_ã@_x001A_Îçhù_x0017_â@õhHEá@0éá)Ùqâ@¢;©p^½â@vý_x0010_cÛbâ@§_x0010__x001E_}â@y_x001B_¨U#â@¯_x001C_´â_x0002_¾á@Ámf´á@âo`ú_x0003_~â@Wö_x0013_eíá@_x0003_gÅÑ·â@@¼§ØØâ@_x0018_I!_x0017_R»â@[ÑÉ¬­Xâ@ðÜÖ0ªlá@2Gû_x0015_-Gâ@_x001D_³Ýôhâ@_x001E_ó¯gÓá@_x0005_Ø\a_x000C_éâ@_x0001__x0003_GÛþ±_x0016_â@óÓ¹ÜMàá@3g0Áïá@_x0018_/ôhâ@Ï9xáOÌâ@­ÈE¾_x0018_â@|a_x0010_á@p¢é_x001F_uªâ@¥_x001A_ÉÅÐá@Ê6ºøýÓá@°±]á@nf'Fá@±Þ_x0010_¬_x000D_¢â@®¹ò@¨Øá@ßâ6ðâ@KB9â@ÁYFh¬á@äSD~â@pú"_x0016_g â@º%[Êesâ@Ú_x0016_í_x0019_Yýá@nb_x0011_¢éCâ@Ø_x001F_Ûfâ@C:B=á@Õ_x0002_4_x0008_Äâ@('_x001A_×Õ+â@jh_x0018_ìá@nG__x0001_Îá@N_x0016_ÌÈïá@`âÙ;.ëá@U_x0004_¬dùÂâ@MqÊ_x0006__x0008_§^á@NÏ±4þ_x000B_â@Å_x001C_ûÎ{á@Y_x000D__x0010_Hxâ@`_x0017_N_x0004__x001C_9â@_x000C_?Î_x000F_Ñá@n·õ´â@×¹øåýá@db´:dâ@ÔTâ@÷_x000C_â@U&amp;Ri_x0016_¡á@_x001B_¦ÚÝpâ@Z_x001E_[ü~â@)½èPñlâ@å±Ê!Þsâ@úUØgÀá@Û_x0019_#5_x0002_â@6 Q5_x0007_á@yr±KW_x000D_â@]æá}_x0001_â@GFºTá@ØÀÉm_x0003_9â@qò_x0017_Ä¯á@K_x0004_´M_x0005_â@¢¥zu_x0016_â@Þ^+9ü¸â@í¿),:â@´B´¯·á@·ËæJâ@_x0012_Ï&lt;3Ìâ@Ï[	¬_x0004_Râ@?ÞöI&lt;â@_x0005__x0008_}_x0006_eò_x0003_:â@_x0019_ÔÓø&gt;_x0004_â@ßÿpâ@_x0001_"_x0003_/wVâ@#|C#*â@_x0014_ '¡"ôá@Lø_x0007__x0016_xÔâ@;X_x0007_:EZâ@ö¸ø³á@I_x0010_hnâ@QÜW{g_x0019_â@û_x0019_°8õ_x000D_â@ñÏ_Ö1â@_x0017__x0001_P,â@[Âõ«_x001C_â@.¬Zºá@ ò¶UöEâ@_x0001__x000F_Kfá@96K i$â@_x001C_å_x001F_vÈâ@_x001B_¾_x001B_Fìvâ@ÅÜJ6Ûxâ@ÃÏÞÄÀ[â@&gt;å_x000B_÷xâ@¼Ô¨0g$â@k~.?@â@k¨ì÷±Üá@¯_x0002_Å*_x0018_á@_x000C_ðÒÈ3ùâ@68 zñEâ@Wn_x000E_Ùú5â@46Û­_x0003__x0005_â@Î4"Ø2;â@_x0004__x0015__x0019_¼_x000E_Ïâ@*ºßí_x0014_ïâ@m_x000E_¹8_x0005_âá@u¼ò_x0005_~_x0004_â@×6(Ò#îá@V}×Lôá@?ØÛ3_x0018_0â@ê_x0011__x0016_í_x001C_Eâ@#¶Í½8â@xr_x0008_ã¡§â@_x000E_xõÞÛ'â@öpGâ@Íæ¢kT_x001B_â@äÞÞ_x001F_+¹á@kã¡æMâ@6vÙç	â@~hêÊI_x001A_â@Î_x001D_á@;ÅÜä_x0005_Jâ@¯_x0017_Iw;â@×®´®DHâ@_/ÈÎúá@®Ïu´_x0002_â@Buïµ/³â@_x0005_Jt_x001D_¥á@$OUáá@©ª_x0011_jFâ@Ê_x0015__x0019_w[¸á@_x0017__x000B__x0008_¹Òâ@þ%$½_x0001_â@_x0001__x0003_âø­³8á@Oé'd¬¹á@1_x0014_HBÝ­â@&gt;Ûq_x000C_â@þJMI0_x0006_ã@zihnLçá@Ôä¯ü¬á@b¶*»É$â@­Çñ`_x0003_üá@JG_x001D_G:wâ@ó_x001F_Uèwâ@_x0011_ø	DåFâ@å_x0002_ÑUçá@n_x001C_}5Uâ@Ub/inuâ@ÄFÚ_x0002_Y^â@*Ð6Ìcâ@JGÁëçá@&amp;Ó®_x000C_K_x0005_â@_x0008_«?ºZâ@	|_x0011_ÖàHâ@_x001D_	{8öüá@|[óÞÔ³á@KÌöþxâ@ôâ_x0018_*ºá@q]_x0011_õ_x001F_ã@ÊÃ(&gt;-â@&lt;Íwý_x0013_áâ@·Z`=â@ÍØ,«Ù)â@m"Ì²_x0018_â@ñÙùæ_x0001__x0003_9_x0010_â@o_x001E_¡}óá@ú¹ÜVâ@_x000F_¯]ãu­á@úPP_x0001_â@ I¥á@né÷|«â@yÿñ¸Y¶á@ç}¸»Ñcâ@U_x0016_º_x000B_û_x001A_ã@É7ÄM¤_x001C_â@_þç_x0005__x0002_3â@@3Ü_x001D_á@|_x0019_Â^Æâ@âÒØö¬kâ@Ô@wÓæâ@±¡%ÐÍá@ Ö_x001E_ÿ:á@£Î&gt;_x000D_¨â@æ4_x0018_4½ðá@3gÛ_x000D__x0015_Àá@ú7tmçÒá@ÒM°Û©Yâ@Ò_x0004_N_x0010_â@Òí_x000B_de â@w¤Ô/câ@oÞ&lt;íErâ@âoÉd=â@Ã7Ù½á@gÆ~!ã@¬î_x0016__x000B_Bâ@7Ã_x000D_¿B¿á@_x0001__x0008_ºVVíMâ@$wðUºá@H_x001C_°ÊEÊá@nGsÓ,ã@ð_x0017_j`_x000B_â@;EhÒNá@jª.Aâ@ð_&lt;_x0004__x001C_Ëá@~»_x0017_à7dâ@r_x0005__x0015_÷/â@^DÎ¾¥á@_x0018_WÚÄ3Dâ@¦Z|±Wâ@H¸jKâ@_x0014_eÞ¾_x001C__x0006_â@#[S2úâ@H[JCù^â@pBËá@;ú@ïá@ëñxÈâ@Uq¿Éá@FD3¦â@!_x0007_ÆsÊâ@Ð(\Áâ@s_x000D_¶&amp;ÓÚá@¦×J_x0002_Çâ@k._x0012_Â?ã@Dk[,6tâ@êÿuâ@_x0012__x0017_=0&lt;	â@LÛJá_x0003_Wâ@vuBý_x0002__x0003_Õ_x0003_â@H°¶.â@­tè_x0004_r_x0006_â@MëÙ_x0003_Äâ@®¾¨èá@#_x0003__x001A__x0014_ëâ@ß©_x000E_Î¼gâ@_x0006_MüÃ¢á@p"¶®¶aâ@b_x0010_6yW&amp;â@ÿ_x0016_)9¹â@?X;Ë«á@-Bòóá@&lt;â¾¾ËÄá@_x001C_°jÂâ@_x0001_¶°Ååá@_x001A_¥`þá@_x000F_Ì¯['Òá@rLsÏØäá@ö_x000C__x0015_Û{já@ë&lt;ªãýá@4%í.woâ@_x001B__x0005_gªÁâ@¹_x0002_c6òoâ@´r¥¡ â@»kUp_x0015__x000F_ã@5q_x001C__x0002_â@ûG_x000F__+â@&amp;e³óÈöâ@ôOLN½â@_pÌÓéá@H_x0006__x0018_!¨ìá@_x0002__x0004_u¡P!&amp;â@ÉßH*óDâ@_x0017_·}¦YIâ@FJÎRN¾á@­°_x000D_¿_x000C_â@)ÿ_x0011_ìîTâ@°_x000F_ ë$â@_x0003_¯_x0001_©«=â@5ýã8S+â@Fë_x000B__x0015_Àá@uÀM}_x000B__x000E_â@osÒÔ_x0016_\â@·Wÿeâ@ û;!fâ@?[PFÐá@_x0007_6Yá@OÂ_x0019_ÕÐµá@¹TT_x0013_èá@õt_x000B_Fßá@äÊp_x0014_â@_x001B__x001B_µ&amp;Zâ@_x0003_zDnAâ@ßXseâ@:!5-Mâ@w¥n!nâ@~~ÅÕÌ_x001A_â@¥ö¯_x001B_/â@_x0018_¹__x0010_rá@,úpÊFâ@_x0011_økUtÆá@ø_x001A_´³_x0004_Òá@_x0012_¦ô_x0004__x0005_vªá@_x0013_lJjXÞâ@¯=_-0­â@°QøÑ:Já@p/¹6íâ@Y­aTøFá@wr_x001C_êÐâ@£²¬59ñá@úªÕu_x0005_¿á@$ôVÕá@Ü=ñ¶_x0006_â@_x0013_\_x000F_á&gt;Gâ@è®õ4f¸â@ûq_x0004_ÜÀfâ@þÎ®¥ßá@À½¿Éá@àG¿3ì_x000E_â@e¢c÷Öá@Vs_x0002__x0002_VDâ@N#Íª êá@lçzy_x0010_`â@ÃhÍ¸_x001C_â@òTsâ_x0011_äâ@E¨ÔÄ~â@ÓJ9_x0019_È-â@_x000F_Hí	ÔXâ@é¬)_x0001_Ç¤â@!@CB~Üá@2_x0003_â?wâ@­Ôìâ_x0002_â@~îøÀk_x0017_â@°ðu¶àá@_x0001__x0005_Q]#ÈØüá@_x001B_Ù_x0015_ó_x001D_¹â@©_x0016_ÄÖ9â@v&gt;r³7áá@çl77±¼á@Ïlv`_x0018_vâ@¿ðísÈá@yhèýá@¾_x0002__x000C_&amp;_x0007__x0014_â@	zLè®â@_x000E_AýN@{â@þgQ_[_x0015_á@_x0006_ó_x001F_±àâ@Ie9_x0019__x0007__x0001_â@=_x000D_$(ùâ@·±åObâ@/;ld¾â@Ã_x000C_º/'Jâ@xÉ]á@ê\ÿQâ@ö_x001C_w_x001B_àÌâ@ßö_x0014_ÉüÙá@_x0017_@÷¸ßÈá@x£Â\àÏá@V_x000C_Õ°á@R_x0003_YÞ£Ûá@¯0×(×¢á@~_x001A_GE\Dâ@Ø¼Sm¶â@8ß7&amp;5â@ç+_x0004_611â@óX3_x0003__x0004_gâ@¼¬E}@â@'õìP@á@¤%/¢5á@~_x000B_×ëâ@h/_x001A_ã@J°8×·gâ@.ÁÁ¸ÿá@F_x000C_æ3Rdâ@_x0002_ô¸ù¿xá@_x001D_÷TÕÆ¸á@£j_x0017_O_x0001_â@U_x0018_ûâ±â@_x001B_À²ëùâ@S_x0017_%â@9R%_x0003_Hâ@8J¹Úúºâ@&lt;êJ_x001E__x0018_â@P_x001D__x000E_GÉ+â@ì²¦.ûAâ@Oò1_x0005_Ôá@¢A_x0003_Ø×Éá@ëú&amp;EZâ@#N_x0006_^RYá@ÂåCÊaÇá@_x000E__x0010_,5á@tÄë\q_x000D_â@Å¸¢9ûá@Pòª_x0003_Wâ@°ðAÖÇ_x0003_â@ë2´Þ}â@ð&lt;è$â@_x0001__x0002_ª_x001C_&gt;u_x0019_Zâ@6×ª.á@_x0008_Ó54_x0017_rá@øÂ09_x0002_ã@='_x000F_A9â@_x000F_¦´¶²ïá@=á©~¹Ãá@¥kÛK-0â@¤_x0005_0¹_x001B__x000C_â@â_x000C_p¹¨á@Â@ÀOâ@Ôû¨ç_x000D__x0010_â@Æ_x0001__x0005_'1xâ@}§Ù[_x0005_[â@w¾EûY_x001E_â@¥X$¼ËÑâ@_x0004_zÍN9â@Ë^/ì)â@W9µ­_ßá@y£Ïòí·á@^½ô"Îá@_x0011_&amp;0E!â@ý^ _x0015_	ã@:&lt;¥P_x001C_|á@ôk¨]Îéá@_x0018_fôÔ_x0006_â@_x0016_[ùí&amp;îâ@³LÚp·á@3}&amp;+3â@¯_x0006_KØá@;¾¿±_x0017_Lã@ô}»Â_x0004__x0007__x001F_nâ@c:Uâ@¹¼ùÒçüá@Ö4Ònqâ@_x001E_âa¡râ@Õ¸_x0017__x001B_Íá@¾À_x000B_Æçâ@_x001D__x0016_ÏÆüäá@8÷;Pâ@^êë4â@RiQ_x001A_¬÷â@_x0013_Øëå"ìá@°.3_x0018_ðá@o$»sâ@&gt;M7q¬Dá@¦ÚÏtÆ´â@6	Ê­ìâ@0_x0006_â@Ótà_x001A_Úà@KÄc-_x0001_â@7ª\ø=â@o3*â__x0005_â@[Y³Ãfá@k·)N3á@_x0010_lç_x0002_¨ôá@ÉÐ©Õáá@d}ÏÃ¤â@"_x0019_RÆTâ@5R°"ïâ@n_x000B__x0006_g³Dâ@$_x001D_d_x0003_mSâ@ÓÂ_x001A_¿¼â@_x0001__x0002_ÂD_x0019_â@,_x001C_l_x0016_3:â@¢~æá@Îí³TÆâ@_x001B_ì^®1øá@_x0005_Å_x0011_0â@Ðë¾_x0004_Ù&lt;â@ªWç_x0019_þká@ÿJa_x0003_Véá@Õ|ÛqÇRâ@µo6ªÕá@àj32E¼â@_x0007_b_x0012__x0007_wâ@_x0018_Ü7,â@õLËW·â@Ç+¬_x0015_â@º2×_x0011_ü_x0011_â@Ìd-7_x000C_â@_­NFÓ(â@o·ÒxÜá@%hb­â@ð-_x001C_Ú¯â@¥~7`Bá@Âñ)×â@(_x0015_ _x001A_¤á@¦â_x000F__x001C_þXâ@´ä_x001A__x001D_â@ÂË#_x001C_«á@9ß:&gt;_x001B_öá@@;-	â@Û&gt;_x0002_¾â@1Y8_x0005__x0007_&amp;-â@[«¾_x000F_¿á@çR_x0001_/_x0005_â@õ¤'Ö_x0007_â@o¿½,gÞá@yÊÀ± Øá@|ðEíÆRâ@4BMxHá@¾y²_x001A_¢â@ä»¬;â@¯^cÛ_x0006__x0013_â@¸´CwÈ_x000E_â@cÊ_x001E_çá@&gt;¶ýíÅâ@¦(W4â@u&amp;_x000D_Õjá@Û_x0004_._x001F_n.â@ ¦_x0002_·â@ú_x001F_Öìr-â@£õßÐLâ@$_x000F_¨Ù1â@ðöEp_x0012_á@_x000D_/?.Zâ@)!Rþ¾â@4íÁ²ãâ@ÄôO¾(íá@þm¢_x001E_¸â@÷Âà_x0003_âæá@_x000B_µÂ;_x0019_â@rJ³Yº,â@ÎT1a_x000E_1â@_x000B__x0001_SÕ¬Çá@_x0001__x0002_Q_x000B_Îª _x0008_â@c©ù? â@È_x0008_µZè\â@ö²±lÿåá@/&amp;#_x0003_C¢â@«È+Ùn5â@2_x0013_ÿPFá@/KmáDâ@úù{õá@Ó3ÉÖá@ mc_x0019_â@X'e³Eâ@ª¿8_x0015_ß+â@ÉeøÃîçá@®äÜz_x000D_Mâ@9ÒÒ_x0011_þá@Á_x000E_aÈ_x000C_Éâ@y1V_x000C_\çá@®ÙQa4×á@\ö=ãÒºâ@v_x0008_Í_x0001_ü3â@ï§þyöØá@sÝ_x001B_¦Q~á@ªfYù_x0016_á@òhÖöPúâ@áÏÁþâ@%_x001C_µ_x0007_Uâ@ç_x001E_&amp;?«á@}_x0005_Iâðá@_x0006_-	]Ùâá@rmÈÏ$Oâ@Ïbi[_x0004__x0006_§â@B$´Eíá@ÑõoFè5â@26c\.Pá@¡¸§FÞâ@¬Ô­/É²á@­&lt;ãã_x001B_4ã@KécY_x001E_5â@Âp08¢;â@_x001F_e_x001F_.¿¦â@Æ¸ï_x0011_û%â@ê_x0015_i fâ@ïÊ+kçÐâ@Î_x001E__x001C_HËlâ@_x0004_`¹¾V¢â@èUy§_x0003_â@ð3à_x000F__x0001_yâ@=sJákâ@moK_6â@^fnlÁ_x0017_â@;#2__x0004_â@^Å0ÃèÉá@Æ	±Öø?â@_x0001_ñî7îÅá@kì¡|úá@B)_x0002_mrá@Z6r_x0004_,Úá@«uØ1vâ@_x0005_'j_x0003_â@ÑÍÙ1á@&lt;r_x001E_È_x001A_ã@J_x0010_5V_x0014_â@_x0004__x0006__x0006_&lt;É¸Ôâ@_x0011_6vc^_x000D_â@¢9_x0002_HX$â@ðCRàâ@G~Tcá@«_x0005__x0001__x0006_µâ@_x001E_ÂÒùÔcâ@oÈðwIçá@£_x0007__x000D_«~á@®&amp;£%ã`â@ä_x0001_f&amp;Vâ@_x0012_?­_x0003_5á@£5aX$Tâ@×eTYëá@?S¾ºá@¤ûÅ­_x0010_á@ßáh­²â@õµT?â@"ê_x001C_¤#â@ï¢@úá@Ë_x0017_¶®3â@Úëíÿ_x0012_â@gn_x001F__x000D__x000B_á@_x0014_Ë] Tâ@é_x001E_×_x001F_â@]Ú8¦»(â@Îô_x001C_¨:¥â@?ÔEë â@[RúÆá@ÐÃFóôá@Ã66Z«â@ð{Zº_x0002__x0004_m_x0011_â@_x0016_GpØEfá@G½5îÑiâ@Gô_x000C_á@(ÈÂõ¤á@õUO_x0010_²â@.ç~þäá@÷1£@rá@@vD9Ù.á@?_x001E_Ç2â@ÈDÊT4â@ÛÞKeáÎá@?_x000B_jð»â@1HÛá@ä²àOÖá@ëjAx0â@_x001B_ÚÐÌØ{â@"gÜá@yó_x0007_S_x0003__x0002_â@Chm¨ê;â@ßf£DÛêá@ÅM~«ÍTâ@_x0001_6Ï	â@¹&lt;"í£â@_x000F_Æ_x000F__x0019_â@¾ù8­ª?â@1_x001E_åþ_x0011_â@}â5òá@_x0006_íjð_x0015_â@$_S)_x0001_ãá@÷_x0007__x0010_iá@_x0004_ª3#â@_x0003__x0004__x0012_£J71ã@C¥_x000E_Ò¤á@²}ñãí_x001A_ã@_x001D__x0004_¶#â@¬åxªÍâ@(B§o1â@¾R0pâ@·©PÂêUâ@¯_x001E_²Ôaýá@JêñI20â@ÚõëåÒá@T6»¹_x001E__x0019_â@í}_x0010_äÌ&lt;â@%¨®©â@@.¼Ó¾*â@ASfAøá@É-±¬_x0002_â@³È_x001C_2á@§òÝ#³dâ@H4-g»àá@êÕ_x001E_$oYâ@ô©B1_x0016_â@÷õî+â5â@ç_x0016_µ~È!â@®ä_x0001_ÀÁ'â@j_x0012_@Ù_x000C_â@7_x0007_Ï*â@y_x0011_jk_x000D_â@ìÐø_x0018_ÀÅá@Ó\Y'/qâ@)£ù¹W?â@_x0006_êT_x0015__x0001__x0005_Üºâ@Zî×wSãá@äMéñÿÏá@ç_x001F__x0014_}Dâ@_x001F_ÎÞÀá@³+_x0018_Çâ@_x000F_ß_x0002_þá@W"3H7ã@¹MHä?¼á@+VQ\_âá@å8Þ#a_x001B_â@ás(eËâ@KÆ _x0017_â@ÉÛ_x0015__x0017_N_x0011_â@_x0006__x0011_"¨*â@ueF±á@)ËÑá@S}ôøg©â@lÉU69_x0004_á@_x0011_ú_x001F_ëø_x0005_â@_x0017_4HåÁ»â@e8ò_x000E_ÝKâ@ò!iv&lt;â@_x0014_¥Q=leâ@_x000F_	tÁèá@ªÃd&gt;æpâ@&gt;ÍÅ`´²á@¾¸GÓ íá@×á%÷Ââ@%&amp;ûòÁeâ@X_x0003__x0013_ÿ_x0018_.á@ò¿©Uÿâ@_x0001__x0002_&amp;@Ìá@ÇKú¤àá@ìeNu­â@õ×E_x001B_â@Ydu_x0011_áâ@)³¸ _x0018_9â@ÜNN_x0010_@_x000E_â@E_x0014_YáSâ@X³v_x0004_á@`¯¤_x0013_¢â@&lt;_x001C_®â[_x001C_â@d8_x001F_gâ@%±;]1îá@øy8_x0011_;%â@H_x0016_3_x001C_¼Ùâ@k»õãEá@§Ó_x0002_k8á@\_x000B_	¹_x0008_Kã@dW.2ëâ@ÿè¥_x0011_ì â@´&gt;ð\_x0010_Äâ@ýÑÊÛB©á@î°_x0008_1Öá@Ká_x0012__x0008_éá@G$_x0002_mQâ@°_x000B__x000C_çóâ@_x0001_Ö&lt;þá@û.°N_x0019_3â@Ekø¾(â@_x0010_xy_x001C_»%â@øáct=â@Ö×(_x0004__x0007_³8á@ÿÃrª}â@ìªØZ_x0001__x0015_â@wü_x0018_°¹mâ@oü_x0002_°+â@1u×¶Iâ@íçäùmâ@	ü·þ6â@®;#©_x0014_â@D1Ç!ð?â@Òáu_x0016_Aâ@¼¯_x0003_ÜRíá@È_x0005__x0003_Ç%zâ@_x001E_ZË\ò_x001A_â@¯,æá@Â/nÑâ@¦_x0013_¨ØgVâ@®AaØá@3áRT5â@DÈ_x0014_MGJâ@xX§Ö_x0006_åá@N8Úq	câ@D&lt;_x0003__x0007_Gâ@_x0006_å	;pâ@|_x0005_fï_x001E_°â@àâÅ­=â@ke1_x000C_SÐá@«LDÙá@_x000F_l%âé_x0017_â@ÓÄMÃRÏá@´rZ¹³Tâ@`_x000F_E·á@_x0002__x0008_SÁ¦òL_x000B_â@CL½_x0005_¾â@eÞ7!mâ@gÉk~¤yâ@ß,_x0017_@è¿á@ð b(É_x0001_â@Ä_x0006_ü_x0007_í¥á@Ø:Ð_x001E_®íá@åd`Un±â@¹È¶_x0008_â@¬_x0003__x0013_ïá@zU_x0004_²ª¤â@±L_x0012_T*â@"Å_x0011_ÔèÓá@/I_x001C__x0001_jdâ@PïÖâ@7¡É(ú_x0010_â@»3@àá@ñuÒàøRâ@éS±iåâ@%¶	,íÙá@¶Cýiâ@þòHQ&gt;_x001B_â@£úîÎlýá@ÚX_x0013_¨ªêâ@_Åò¬_x001E_â@_ßèq¡ná@ß´_x0018_á@_x0002_¯_x0006_u_x0001_ðá@î`W0â@8_x0006_ÄSâ@Ç_)°_x0001__x0002_cõá@d_x0018_¡l!â@SFv_x0012_ÝBâ@5¤tuâ@Ë©JW?ã@QXaÍÊá@_x0018_o¡t,}â@ZY6ð¿á@Ì_x0007_µûÚá@ö»p_x0014__x0010_Jâ@2å8F.câ@T¨â@×;pSq_x000C_â@_x0018_é_x001D_+ðÐâ@Ì}Qp â@ß_x0010_ÒüFâ@_x001D_Ê&amp;_x0014_5á@Gå_x0013_m¬á@H_x001C_l|_x0015__x0019_â@Y_x0001_]ü8â@_x0001_å}NjAâ@¼e	Ë-â@¼öïjÎ â@I~\töá@©fæ©_x0004_ïá@y¶uâêâ@?3iHóâ@+ã­_x0003__x000D_â@£ 8ôú8ã@·3Úß^Ýá@D+&lt;®s¾á@Q*jÿ_x0005_â@_x0002__x0003_V²/¿á@Pm'»_x0019_â@ÄQINQâ@_x000E__x0015_å_x0003_Åæá@MO_É¸Çâ@ÿ_x0017_ø_x0017_;_x000E_â@ÿ´^àÊâ@Ý_x001B_Mc_x000F_â@©_x001A_WTo÷á@×ç]^¡á@5c÷D_x001A_¥â@µÐ_x0013__x000D_VÌâ@?5S's0â@ºhGjHâ@1½³|_x0007_ã@_x0018_ÓÇE9â@Å.Æ1á@®;Ø(â@{ Í³0_x0014_â@IÏÖGéiá@ÇÇz{tá@Zrîæõÿá@8Q6¥¾â@_x0014_?g_x000B_y5â@C_x0016_y*°Åá@vg_x000B_Î_x0001__x0019_ã@_x0007_Ó*&gt;éá@ípáhâ@_x0006_MÐ¤â@oA lá@_x0013_cí»¢â@_x0011__x0019_¬¡_x0001__x0003__x000E__x000B_â@ä_x0003_)zâ@1êêÑyñá@qp_x0013_¦â@ç4_x0008__x000B__x000D_mâ@tv_x0010__x0002_ïÂá@_x001C_¶_x0003_Õ_x0004_üá@à:W á@@w_x0011_árâ@¨é­a_x0019_ýâ@§_x0012_ÉÇâ@ÿ¿·î¿á@_x0001_)èRB%â@h°á­«_x0002_â@öÁ|J_x000C_;ã@_x0016_³Ï_x0006__x0010_Ýâ@Ui6_x0010_©á@äL öá@_x000E__x0015_-rß'â@_x000E__x0015__x0011_Âuâ@#_x000C_Læ_x0016_â@NöM%½á@nØG³á@!ÊM¦xâ@E_x001F_@¼xâ@é_x001C_B F	ã@_x0001_[E¨ñá@üÁ_x0002__x0019_{â@E£Ë¼çâ@g²_x0016_(gâ@¼¸õ¶=}â@íç_x001E_ ¦â@_x0001__x0005_¢ª_x001E__x001D_Tçá@T¨o_x0003_6â@Â·I8Ùáá@ $Ü_x001F_}ôá@GÚ¸Z_x000F_â@1_x0013_¹'Ï$â@ÐÂ\Ö3¥â@|_x000F_&amp;æüâ@bB9Zkâ@T _x0004_]Úá@_x0011__x0004_iæâ@Ô_x001D_Mä,â@'_x0008_|_x0015_â@íÑñdò,â@_x0017_K|Ð â@ØUH6óá@$dÒÁ}ëâ@_x0002_7o7Æÿá@I¹µ¿á@ç_ôDNfâ@óÉáfÅGâ@5ÎP ½á@]©_x001F_3Pá@þ?,Ú%±â@Q¿ k4â@_x000D_p_x000E_XÚâ@Vú_x0003_Þ­Úá@â°_x0018_â@"_x0017_âèäá@×U_x0019_ÛíIâ@ÀÖ¡µxqá@y£°£_x0006__x0008_Há@Ø_x0006_øX_x0001_æá@=;|º_x0018_â@%ÿq|ÁÞá@_x001F_Wï¥q@â@_x0018__x000C_Áxâ@qyTèÕ á@_x0005_$ÆA_x0004_â@_x0015__x0005_ Ãàá@_x0002_M¸ï¹á@r_x0016__x0018_ötMâ@?ë,!õá@Wxn½hâ@§«_x000B_vG«á@_x0007_QUë_x0002_Tâ@tªâÐï_x0012_â@Væ arâ@ã¿y_x0010_bâ@ÿ:¢Ö"0â@Þ_x000D__x0001_6â@Ê]ÿì_x001B_ã@ð_x0001_§Ý£á@ÌÒÁYÆ2á@cÇ©ý_â@îs	_x0017_Îá@ÚHÉ°6â@µ_x0008_·	¦â@:¤4y_x000E_Ýâ@Ríi`ø¤â@Æêw¦_x0003_¼á@ü÷|£þàá@s¡_x0014_Êeòâ@_x0002__x0003_Û¡æoï®â@§ËÜ_x001F_â@Ä|ZMÛÛá@_x0001_~ ÄYâ@_x0013_»_x000D_æÓá@$L]?Îá@_x0012_Ð&amp;ÉGâ@_x0017__x0013_\MÓ*â@vëÊk£á@Ih_x0002_7^â@_x0004_´ÿ¹_x000E_yâ@-Ig²¦_x001C_â@u_x0007_ßãßá@Ôrè	:â@_x000B_Â(Ö&gt;dâ@_x001F_öËcþá@wN}æ¥á@XçÉåébá@ÚnKP^²á@_x000B_PÐ_x0004_9â@ýtýÐ_x0012_sâ@Ô_x0012_"Üáá@d=×¤ó\á@±Ìó_x0013_²á@ñjÙÁ_x0017_Æâ@$Ö¿_x000B_jâ@ÜËúãwâ@iÌ½_x0002_õá@÷¾Hîâ@±Ôåá@ëµEbâ@Üe_x0001_§_x0004__x0005_$á@7ÇRi_x0002_ã@&amp;õ¡¡á@_x001E_Ìr=P_x0017_â@l´SßSâ@_x0013_çÁ_x0005_â@ä[jS³µâ@_x000E_0lÌâ@ÌY_x000E_j|Oâ@+_x001A_Scx_x0005_â@²¸_x0018_Bi_x0013_ã@©pØÑà@6ÅÑ:_á@_x0004_·_x000F_qÍâ@i_x001F_£_x001E_¬¦â@£Ãp_x0015_Vâ@_x0012_ð¢û3_x0003_â@yªó_x0001_â@h×Ì_x0011_'â@ÑB7\·á@ôh0Ä&amp;â@ÆÊÊÈÝá@/]|_îCâ@ßZ_x0011_ÜúAâ@zeáz_x0010_¦â@íw²ÈpUá@½v¸oÆá@EÁÝöá@(Q_x0014__x0004_ã@k,_x0010_\'â@8sîúÇgâ@_x0014_h¤â@_x0001__x0002_Ùâ¹ú_x000B_Ýâ@¥ã¶×®Hâ@9Kweâ@%_x0014_obá@Ü{æ¨Râ@¢ÐMâ@jìaÃâ@_x0004_y Sâ@íÞ_x001E__x0010_3á@_x0007_\ââ@ábÆüÿ¸á@ *9Ø(â@Ø¤öD7â@_x0019_R¶`_x0010_ã@òb*$£â@.@&gt;ofªâ@æc$ Aâ@:ÍVnâ@§_x000B__x0004_Ö)á@â_x001D_²ðá@QnñA8Hâ@_x001C_å9Ôâ@ííÐ¼Vçâ@Bö$²_x0007_Úâ@õÉ·Dá_x001F_â@hp_x000F_o½¨á@_x0013__x0019_?øâ@@F÷ÖÛ,â@ÆèßZâ@&gt;,_x001B_¼â@×-Ãb4â@§ÚC¥_x0001__x0002_ËÜá@Oó¶Qâ@_x0016__x0007_+_x0004_üæá@ó@vã´zá@®ÞØàtFá@à_x000F_{râ@¶^ñÐ_x000D_â@ØBZ_x0011_ã@V)ê_x001E_á@Fû_x0001_sÅ,ã@_x001C_úGÄ_x0007_â@.h¾_x0006_úá@_x0018_ñc8_x001F_â@Ëa©_x0015_¸á@4óÃ_x0011_Øcâ@ã»Ê_x0004_xâ@p^÷á@Ü¦T½àá@-+å_x001B_]â@«ë·à`â@¬²Â3_x000B_â@e¹·_x000E_j}á@K,6öåàá@É¢°eR#á@¾þ¶=_x000F_.â@q.°{Êâ@¸W_x0008_U´½á@_x0006_õ³!yâ@¤þY7p â@¹_x001D__x0015_QQîá@þý_x000C_50â@+ó^ì6^â@_x0003__x0004_r5§ÛÂâ@_x001C_Ñk9äâ@ùÄa_x0007_îá@ßÿfdúá@9_x0002_s\â@¸:»èQÞá@_x0014_/íÙæá@fàÍÑ±-â@©_x000E_}_x000D_á@± _x0010_&lt;âeâ@ez3^Ãoâ@_x0018_9ç?_x000F_â@c"Ú!©â@"OcGâ_x0008_â@[_x0008_£ó÷zâ@èUÑê_x0008_nâ@+_x0010_ÝENâ@¨Ñª_x0004__x0004_â@_x000E_7«þ_x0008_vâ@ëw_x000F_)â@õ_x0013_µüLâ@kÙ½&gt;êà@¾Îo±a©â@_x0010__x000D_:_x000C_¿â@_x0012_	÷ã&lt;Ôá@è¦î:Ìâ@û§!!0qâ@Î_x001D_ã_x0005_ìÛá@nëc¿Uªâ@¯¤_x0001_8â@_x001E_þ_x0017_ÃÈá@"m_x0001__x0003_zÔá@ô_x001C__x000F_Þ.æá@_x0001_Jàß_x0019__x0011_â@h_x0005__x0014_7â@·_x001B__x000E_F_á@'pý_x0007_â@nÎOüzvâ@=9,!â@Í Aæ¶Aã@vÒÍX¸ná@ðïV9Áâ@I§:þºá@LqÝ®iÝâ@hH*(ôâ@Ë/µ	Dá@x#)Äâ@©_x000F__x001B_µ'Äá@ÂÃ&amp;ñâ@Ö««_x0016_$â@8wCGâ@ÌÿÀÕâ@u¿'©Þ â@aaK¼&amp;¥á@sj_x0003_ÝQâ@öôÃþ&amp;Nâ@á£ÿûá@Ì©ûµóøá@4«(èl¯ã@¹æ$"õOâ@çÔÐL_x0002__x001E_â@=VNêj$â@ñb_x000B_¬_x000C_Úá@_x0001__x0002__x0007_þáfná@.üQ©Àâ@3ýÏÄIá@ç_x0004__x0003_Aá@_x0015_£aøÂ¦á@B	vBøBá@+¥¯Úóá@þLðOþhâ@_x0005__x0004_°Üµ_x0014_â@HCJâ@lãYã@ã@e¹å:µá@ã3_x000E_â@¥ØÂÚ_x0014_â@yWz×Zâ@¬/á@)vÚ_x0008_§â@üFN»/â@àPrºFá@?_x0006_åà2Ná@±ºqNàá@4XËÿ"â@Þ¥pd=:â@? SG´¿â@¡_x000F_`Æá@s= S$â@_x0001_óÔÉê_x0005_â@_x000F_ôâZåýâ@®_x000F_2azoâ@_x000D__x000B_o[ùâ@ë~ü_x0015_Ëá@RKCË_x0002__x0004_4&amp;â@ÙÏÎ¶Ì{á@¹ý_x0003__x0008_æá@ÓMìR_x0001_aá@_x0014_òßD·á@üþÇ#Êá@_wälá@°ß_x001D_AjÔá@kÄ3~õºá@Uto×_x000F_ã@ çæVP_x0007_ã@öp×,_x0007_â@g¨êÇj¡â@_x0017_6Ò/-â@Á_x001F_CüÍá@ô¿|£éá@OBë.â_x0019_â@_x000C_|i7&amp;â@3ü_x0006_Òvúâ@_x0011_¦ôUâ@W·Ýmhá@_x0003_{NEFâ@ïºÌlÊßá@ý-_x0002_À|°á@3¢òÜÈá@OB-á@ïÌV_x001B__x0012_Äá@¿³Ê'üáá@}4_x0001__x0012_·çâ@Ø'1fÏá@_x0015_}§¥dÍâ@e3v_x001B_7â@_x0002__x0006_Õ'¬_x0014_Hâ@þÙÜãs®â@~_x001A_Ú_x0015_Mâ@§½É·²«â@@Rö(_x0007_µá@3¤_x001D_ò_x0004_â@¨Æ¤ _x000C_râ@_x0008_Ëâ_x0007_Øçá@lt¾_x001D_Ë±á@VK­.0â@y¢_x0002_â@ÝKq·Øá@PÇI¡óá@ö_x0011_=?â@Nn_x001E__x0012_Xá@_x001F_{@ã]â@Í_x0007_}Ç)â@«¯¬8hâ@_x0019_µµu3¿á@t_x000E_h&gt;Lýá@¢_x0012_°ÊFâ@ÑéüYâ@_x0001_$´à á@­_x0002_Ä_x0005__x0007_]â@_x000C_ßÙ_x0001_eäá@_x0003_C9i&lt;á@tÀ£ô	_x001F_â@Íþà_x001F_¨â@.AÖ/K â@÷²+ØÎâ@`³÷åµdâ@´_x001E_@\_x0002__x0003_ó_x0011_â@þù¸+¶â@:PXD=_x0012_â@ÆX_x0018_8QOâ@¯¶¤Ê{Öá@_x0013_âçj_x0002_â@ðÝá@_x001D_ò_x0004_õ¦íá@[._x0016_á@åQÆàýá@ô¡gäá@¯ïXD_x0007_â@_x0013_è*½»·â@ó_x0010_ä_x0005_ÿá@êÖ·Þ Ñâ@#¿&lt;á_x0012_÷á@{_x0007__x0006_÷edâ@ºzì_x0012_­(â@þå5@¢á@_x0005_$áOå_x0005_ã@ô·Jcßâ@8Ö_x0012_`_x0005_Øá@pö¤[râ@o_x0003_óÈâ@ÔkO_x0010_|Xâ@¦ò_x0017_êT%ã@P_x000C_d#¨â@_x0001_M|u_x0003_â@0æ\WÃ·á@Iª_x0003_oªâ@JL¼æá@¢gÆyâ@_x0003_	üê¿_x0005_:ã@ýÙ1Ì¿Òá@_x001B_hsÕbâ@ÈÎ_x000B_®³â@N¡d`Óá@_x000D_ÿ_x0010_}Já@Z;6Ò_x0006_â@7/½vá@nV&gt;¡Xâ@YqE&amp;Úá@ì­Êtäá@½÷wÜaâ@(_x0011_ëÑ#á@BGF0÷_x000B_â@9Gïûá@_x0012_ïCÎâá@cñ¥ôzâ@²üJ_x0005_·Ûá@ú!J¸â@&lt;_x0019_ÁÂ_x001C_Wâ@Ï3_x0006__x000E_2pâ@_x0014_[¨©GÎâ@_x0007__x0001_Å_x0008_­§â@_x001F_Å®ALâ@í$ü_x0011_oIâ@ê[ËÇ*ã@_x000C_U_x001A_	_x0004_â@Ð5_x0004_ð_x0002_)â@:½f´9Ñá@Ë_x0019_PöHâ@_x0014_³hÚ×^â@Öqõ¦_x0001__x0003_ôÜá@Á»_x0015_"â@SIVE$â@©gWQâ@_x0015_¼c%ËÝá@ZUè2â@*UZgÚÄá@Ïë,såá@_x0010__x0003__x001B_t±â@'hî_x0001_â@HË+½vâ@çUtiZ,â@8T®câ¤â@Áó _x0017_Õá@oV) r¬â@Ð=¡?_x0002_â@{-â@_x0007__x001F_à±_x0016_Ëá@_x0002_ T_x001A_êÃá@Ç/kÀéâ@J_x0012_¶A_x001A_ã@¸¦ûï_x0012_â@è_x0007__x001F_NÁ.â@ÒÁ{Aâ@"&gt;ÔÓ(â@;To¨zâ@þ´_x0016_ÏÌRâ@_x000F_V%Äá@ñqÜÝFÚá@ÁÅÎ¿4Üá@FÚ²ñÕKâ@h_x0005_Ú;á@_x0001__x0003_V_x001D_Déºâ@_x0008_NÌk_x001F__x0004_â@²'µ&gt;,â@_x0007__x0008_hcµá@õ_x000C_	ÒPâ@ló\_x001E_á@ÃÎ_x0015_â@M9ºbâ@_x0004_Ã_x0016__x0006_Tâ@Ê$ï_x000D_Ê®á@KEUÜpøá@¼ÀÏº~Kâ@/Íó_x001D_qá@_x000F_ª^$_x0015_ã@*­]{ÿâ@¥´é:'(â@%&lt;#ºôá@BÎ_x0008_m,â@Ï[~¼_x000F_â@²ó!_x0012_¥á@ý_x0014_Üê'â@R·bHipá@×íÛ_x0001_eâ@»]_x000F_]j÷â@ºD`l_x000C_äá@v_x0005_»íná@Øô+Ü ã@âØ_x0002_7ëá@®&amp;6â@ºÛ%A1Tâ@´kBÃ/eâ@K_x0007_É_x0002__x000B_ÇFâ@_x0003_ÅìgcÕá@õ¼ðBÁÔâ@&amp;u4(á@ÀÛ&lt;?â@_x0005_+#Ìóá@hÑýZtðá@ ¿vèýpá@`_x0012_\ÃUªâ@¾_x0002_þÒá@ë(Öf×_x0008_â@~_x0007_K,úá@é;µãpXâ@±ZPßá@ep_x0008_Óy_x0006_â@^¨B:j"â@Mºó_x0003_#®â@p¨Ñ3ÙÎá@µ_x001A_ç0|ªá@Tä_x0019_D_â@y4ðÛÔ_â@m	_x0016_Õ,â@èh¹þðdâ@_x0012_N¹¶&gt;á@	*2hÙá@iT¥_x0008_û+â@&amp;QëoÃvá@_g_x0004_X&lt;òá@W¹ÆxÕâ@Ý_x0001_b1[â@_x0010_î {'_x001E_â@Ã(½*OÆâ@</t>
  </si>
  <si>
    <t>df58c972d9be859ea42c676e3c8ae964_x0002__x0005_&gt;æMÆ5â@D_x0004_Ùç5â@_x0008_,5¾4¶â@bmîÙÀâ@Ï_x0017_âIª%â@{â_ÿôyá@í¸L«_x0006_åá@_x0018_¶«FÅnâ@_x0003_Ì²Ñá@û_x000E_eXOâ@haÛÙ´á@~A_x0002_ñj¤â@Z÷T"â@Ð _x0015_ù_³á@ÐÕyóWâ@_x0013_Ø×Ä4íá@Ïtl(â@Ë§&amp;ö8á@¥sõ_x0011_â@Y_x0016_§µá@_x000F_È¬éÒ¹â@VV_x0017_¹Tââ@ùÒÒé|â@_x0004_?Cvâ@O$Eðâ@Æ(9Å8â@p¨Â³á@/Óä*_x0001_â@"Ü_x001B_bÞá@øâB±¦â@e8_x000D_yôá@Æ_x0018__x0017_«_x0001__x0002_­Ùá@d©³0äâ@_x0006__x0006__x0010_+_x0011_á@µ_x0010_¼´í_x000B_â@_x000B_SèV´â@*ò1_x0015__x0002_â@Ã&gt;_x0013_ü_x001A_â@_x0018_Ýé}Aéá@UÖ\ï	Çá@J_x0013_·Åªâ@©_x0007_Í·6â@_x001D_òÕ³â@¿j-|Xýá@þ^Ç"â@äB2_x000D_3â@¯_b}JIâ@_x0003_+úÝ³}â@³_x001C_#_x001C_jyâ@ GÑäÎpâ@_x0012_fKàL{â@8ÿ]´á@_x0016_sîÎâ=â@T_x0005_'[â@_x0007_Ö®P¾á@n_x0010_3_x001D_â@Z%Ù_x001F_%_x0003_â@)S^®Zâ@_«ÑWSÖá@ ãa+GWâ@¼hÇW3á@é&amp;D_x001A_psâ@rÑþBhâ@_x0002__x0004_â_x0013_&amp;F!Ìá@úrôZúTá@v¼_x0001_l&amp;bá@_x000E_¦ø_éâ@_x0014_ßÇhcâ@_x001E__x0003_úõá@W_x000D_J.¤_x0015_â@_x000F_|ã½çá@ÉO$cdíá@s»²Ë_x0016_÷á@`þy_x0011__x001D_3â@ä¡çõ}â@_x000E_JÂ±í©â@3a_x0013_{_x0014_â@Ïµ?±_eá@rç_x0005__x0016_]©â@_x0004_oz_x0004__x000D_â@_x0018_&lt;ÖJúá@$¤DÝöá@È¼1x×á@a_õ°=ûá@èÏÆÏîJâ@û_x0004_aþáâ@ÚNf6oOâ@¼¥ÏFìá@@\YD&gt;zâ@t&gt;Ñ_x0010_Åá@ðýÕá@ò¸ò/|8â@gö_x0003_!åâ@´«ZçÙ©á@B÷_x001E_W_x0003__x0004_Z[â@_x0006_OymÈ[â@OMèt- â@5_x001D_«¬ø(â@të]pØ_â@_x001D_+A_x000D_Ò6â@5áÊI+gâ@Ë5ü¯	|â@Q0.=¦mâ@jÙS²Oõâ@Ô0z[~aâ@õê&amp;È_x001F_2â@_x001D_¢²¤ºá@1©Ð1Ø/â@ÕÞ_x0019_½Âïá@_x001A_]ý_x0011_Óá@Hp6_x0002_ü#â@_x0007_GW±_x0010_ßá@_x0010_ÛöiÛá@lZääÂâ@`_x0004_6?â@ÐPØ1â@WÀ-¬á@_x0001_¾_x0014_jâ@UÕQ&lt;9Câ@_x001E_þ;¤Ùá@ØÝl	â@c^à¸_x0013_tâ@=,WØÑá@gAÅtâ\â@ÎÛ1]â@ËP_x001E_@àá@_x0003__x0005_eT'â@_x0015_pÒ_x0002__x0015_â@Ï}iôÑà@´&gt;_x0011_#¼á@_x000E_x89~â@°q_x0001_ÌPPâ@§*»q¹|â@ô_x0016_ÔJ´á@«_x0006_÷¬Üá@Ì¯ð¹_x0016_â@_x0003_AVÓâ@:¢_x0013_±þâ@ÁÀÌvá@c_x0019__x0017_6_x0015_]â@~Xú¬â@K¯*&amp;_x0011_Nâ@8_x0003_²&amp;Kâ@,__x001D_íàá@IåENÞâ@,ûª_x0017_â@,R_x000D__x001B_á@þ\BpÆÊá@À¼g_x0002_wâ@/_x001D_~k_x0005_2â@/Ï$×_x0016_â@ }_x0004_Dâ@Tâx;ûâ@²!CÙGká@ªeåúÏá@g»IdI²â@ú_x001B_²3â@³Q|{_x0004__x0005_üïá@èøÑVõ¶â@púHµÇá@I-'áâ@_x0002_¯N_x001C_lâ@u;_x0016_ÿYâ@Ðòjá@_x0012_A¼_x000C_Â¬â@_x0015_`Áí_x000F_â@P_x001D_®_x0010_!Üá@léèXæá@ø÷{êhá@_x0003_Õ_x0001_Tûùá@_x0014_´Þµu±á@_x0007_Âfù=¶á@Ñpu_x0010_Çá@oÈDÍL2â@_x001F_ÿ}á_x0012_yá@F¤üL«â@ß0_x000B__x000E_â@1d )_x0018_â@r¯æ®ó_x001A_á@*`îMGâ@6_x0014_Ua+â@síÜ_x0014_¤Ýá@Zmù¬_x000F_Ìá@k'v¾äâ@lDÂ_x0007_0ã@-5¦ná@;ù22´â@ÂÖåâ@µÑÙÞÞaâ@_x0003__x0005_õ·Ë_x0001_ñÆá@Êþ aöâ@ÚB½F¢*â@çÅ^ÿ¬ã@vJ&lt;5ÿêá@à$'M_x0006_³á@d¥_x0011_È_x0010_­â@$ÕY_x001C_óQâ@Z_x0002_³,øÙâ@_x000B_5&amp;jã@_x0019_º×_x0010__x0008_Çá@z;{cÑ6â@Oz_x000E_Xá@æy¦	Áâ@G¼()£dá@_x0004_8lÜÜâ@QíÄÝ¢á@awðYè´â@æoÍ.¦¼â@Ó_x0016_¸_x0006_¥÷á@µ!Ç°z-ã@|ç~_x001A_á@H_x0017_#â@,_x001B__x0018_×Oêâ@ê"ßüãá@IýùòAâ@_x0013_°*ÍþÖâ@_x0018_{ì¸â@T_x0019_F_x0006_Tá@uæD_x001D_´á@g%%_x000C_ßâ@_x000E_·Ç_x0002__x000B_ðàá@_x0001__x000F_ïÞ¶uá@r_&lt;ê4â@£¶®Ñäá@Æ_x0018_ì_x0007_Oâ@@£Ém5á@ëlìw4â@_x0004_t2øV_x0015_â@X_x0010_¿_x001C_y¤â@´¦ó\_x0019_Äâ@wìPâ@¾%Mµåá@:}`Üçfâ@èT7cÊâ@Ûo86_x0010_)â@üî©`:aâ@È±%ì_x000F_rá@Íx:SÁ_x0005_â@Ó_x0003_&amp;_x001E_Úá@ÂâóSYá@l§Ç±´á@)à_x0011_8â@QñpO ^â@#uÇó_x0019_â@'V_x0010_9â@_x001E_^_x0014_ü_x000E__x0007_â@©hf_x0008_&amp;ñá@r}ËüØá@ÔÙì_x0017_Ëá@ìX_x001B_=$â@®åÝ	_x0006_â@&gt;à_x0012_×_x000B_â@_x0002__x000B_A_x0010_ÃUÌ_x0004_â@Å_x0004_9HÝ!â@'o#ù³7â@Dy½á@Ñ_x0003_+1.¡â@_x001B_Ï_x0008__x0007_? á@*(ÛyÖá@ »oÞá@-¨a\_x001E_[â@_x0004_Õhó4â@ÄÜD_x0013_Þ°â@÷÷¤$â@½{q_x0005_×{â@_x0012_Æ|1Râ@ñ_x0008_j_x0017_Õ¨â@ðMC_x001E_üÏâ@#{?Øa9â@ý_x0014_ÑheÐá@n(d_x0002_®zâ@Ë¾±q_x001D_á@?_x0001_Å	_x001E_Ëá@5`Ø7._x0002_ã@__x000B__x0006_t	(â@9]7uµâ@_x000E_R*Ù&gt;7á@}_x000C_ÄEã@Î'£_x000F_úÕá@_x0011_»)_x0019_üá@ùé¥_x001E_»îá@|6Ã^&amp;Lâ@¼'\+Ã¯á@ã_x0005__x0008__x0013_ñá@&amp;¸²KÉ/â@5´_x001D_tpýá@J_x001E__x0007_?3¸á@Ïò&lt;A¬§á@TqÉb*#á@aS8È¸;â@1N"&amp;ÉPâ@_x001A_p_x0004_KÄâ@T_x0013_¿ëÞ¤â@5i¡[^â@¼i%A^â@ù_x0018_~â@Ôj²R_x001C__x0015_â@áú.(¸â@&amp;¨ÎÚá@&lt;lr¢á@_x001A_¯_x0003_æ´Xâ@2Ñ­_x0013__x0012_ â@nwx_x0015_Zâ@N¶£ØÒá@õDî«_x0011_á@%§ÉÿÉ"â@r¤-ßú_x000C_â@áÉCë{^á@z_x0008_×~_x0001_â@Õu_X:¼â@}`· Þá@Á_x0006_l_x000C_ká@»_x001A_äUIâ@_x0002_Üg*Râ@Þ£ãWùá@_x0001__x0005_D"¥½Uâ@Ùx$)VVá@3VoÓâ@&gt;o@§«¨á@»`¼xâ@fû½\á@_x001A_rÑæßá@ÆìÉ_x001E_[Uâ@.eN¬_x0003__x001E_â@a)Ì¯ðÿá@B_x0013_iø_x0008_øá@ºÆ_x000D_C?=â@m9_x0001_¸Ôá@_x001F_14_x0019_*â@ ÝÌ[È\â@åÍ×â@Ó_x000F_D_x0011_â@óä1y5_x0014_â@³ó$_x0004__x001B_â@_{5¥_x000D_â@RFaM|â@Ï_x001A_Ýf_x0015_0â@_x001E__x0013_Ýrâ@'PJ*_x0011_{â@sª_x000F_Ú7$â@;íá@Ú dòá@üb_x0012_~Å_x000C_ã@o¬êFÔiâ@½X?¿â@ÿý°w_x0002_â@ëN_x0003__x0004_]¾â@ÀÄ{í¡á@Ì/Àý_x0008_á@ø_x001E_ÎûÚá@r~ùê62á@ì=±_x000D__x0011_þá@_x000E_5Ó_x0005_]ºâ@_x000C_Ù_x0003_@á@»_x0001__x000E__x000C_Câ@&lt;jÂ¥§á@_x0015__x0004_¹ñ¡Râ@(0¿áá@ýªZàÐµá@=yñá@Ñ=_x001A_Ñ_x0002_há@,º4¢¼Vâ@Iæ_x0013_¡_x0002_ã@=ë8à/Pâ@ø÷éi°â@Mïa_x0005_-â@ØHüO&gt;â@zÄ­dâ@«Ùú¿â@_x0008_9HÂË_x0002_â@Û_x0008_4á@6P_x0013_Gâ@ÜÖ_x0016_7æá@hÖßÈâ@0ÛJ&amp;0%â@òtýÙXâ@­k_x001F_Ïó¹â@ä_x0016_úyâ@_x0002__x0003_f_x0005_uà}â@ãÖ_x0002__x001C_Eâ@ÖG_x0003__x0010_,â@±üÆ7¹¿â@Kõ_x000D_äá@_x001E_ët_x0004_ã@k_x001C_òßá@f_x0002__x001A_¦,â@Ûf Ñefã@_x0003_fbKâ@êz6äbá@De_x0012__x0011_=â@¹ÌXô¶ãá@_x0016_/È*ýá@þCÁæþ,â@à_Ñ_x0018_â@hGÝÛá@µë_x0003_8á@Èðíx_x000E_ùá@í_x001D_p_x0010_ìÊá@`%Et_x001C_â@Àç´À»á@ûô2_x0008_(â@n_x0001_sPQ8â@zß´_x0015_bâ@ktÚ.îá@¾_x000C_¿)Çâ@½ô_x001F__x0012_ùá@7êT_x000B_£_x001C_á@Mþõ³Ò¨á@ýÌd»&amp;â@å§M_x0001__x0004_Msâ@Ð_x0017_Þ»t}á@Có#Xv_x0013_â@¢ù"Àùâ@×:üá_x001A_â@y_x0015_ÿ°t2â@è9_x000F_Ëá@q-³4¢Úá@¶áº9xqâ@#áBøâ@NÖuaÕ·á@üÀ«_x0004_1â@_x0012_¢mR:Ñâ@EµNõÇ¿á@µ,¼×D_x0017_ã@Kl¢Èá@¾½¾	_x001D_3ã@KÚº_x000E_pâ@_x0003_²aëOá@.×_x000B_i_x0002_â@_=¡jgná@SÖ_x0011_^c½á@Wç{b_x001F__x0015_â@Â5"dÓÔâ@òåÃ¼Ï_x0001_â@ãê `¢_x001F_â@¤_x000C_öÚ`Ûâ@ &lt;²Åââ@_x0015_á4Wc_x0015_â@º°ã_x0013_faá@Äªrsm_x001F_â@tÇ¡c*Mâ@_x0001__x0005_Yùqð«×á@5fvONFâ@PBî_x0018_â@³ØÀ÷ñâ@76Ý °â@_x0010_zM1Àªá@G _x001F_¡ËBâ@Ýá×[Râ@T÷_x000C_jH â@Þ&lt;ïQá@ ¦_x000D_	´_x0002_â@7 m¯çâ@höçÖ:dâ@a"_x0008_¨çá@øì2EÞá@V_x000F_ëw_â@+H¢fÅ¬á@Y_x001E_KøOåá@	fyN)â@¨Km!_x001C_hâ@_x0015_3éË§Xá@_x001B_50ñ_x0017_â@_x001D_ÿ?ç	â@~P_x0006__x0003_%â@bVÞ@åCâ@yï_x001B_R»|â@ôS)â@Ó"_x0019__x001F_Ù~â@_x0018__x0016_è_x0007_'&amp;ã@-î_x0004_±è³â@6d®¬èá@¤§_x0006__x0006__x0007_òâ@_x0017_[þ_x001B_á@_8Y_x0008_Rã@±Kiíâ@÷l_x0001_ÿò_x001A_â@þæØµw_x001B_ã@7Æ_x001F_å'ã@_x0008_A}«}|â@Â×þ.kÕá@Nª5Êâ@hÎUîá@³ïä¬b_x0003_â@ÙØ÷)"á@	¶©æ_x0004_â@Õ»î-êjâ@e.øÅü¦â@ø!9â@qßÌ £8â@¢_x0016__x000D_±µDâ@_ÖÆ´â@éË°ÿ4 â@c&amp;~&gt;_x0007_â@ÀÀs_x000B_V;â@f_x001F_tÍá@_x0005_ï­fÙSá@s¦ur.á@¤·Øù7tâ@°ü_x0010_+Í_x0019_á@d¸ð&amp;®á@j×Ï_x000B__x000C__x0013_â@p¼@ãÎâ@_x0002__x0019_&lt;[_x0005_â@_x0001__x0002_ñ{_x001E_«,[á@´?_x001A_Ü`â@Jìº¬ò_x000D_â@¤+pÏV_x001A_â@øíÊMÛâ@Uëª¾Íâ@£ßÈ_x001C_ùá@IevÀ÷â@OÀ_x0013__x0018_ã@=K²èÉâ@´T§_x001B_@â@Y_x0003_Ñ±éá@=3¼b_x0018_â@j [ÿ'â@V_x0002_1l6â@b±iáÜá@$¨|Ç÷0â@âü±_h³â@ÕwCÛ³úá@è¶C;Òá@ól_x0017__x0004_á@ mý_x001A_Ò_x0005_â@pqÿ$_x0010_â@_x0016_µºT^â@WÂ¹asá@»_x001D_b\Ñëâ@_x0003_IÊ®_x0019_éá@_x001A_TåvA3â@_x000E_a_x0006__x000C__x0016__x0008_â@x@KRâ@ aäkvá@û¦,j_x0001__x0002_ýá@¾¥Íé	â@Ó[,ìòá@,/¾q_x001F_	â@3¿Q¨F-â@_x0011_¯)Ò_x0003_â@_x001E_Se@_x000B_ßá@;_x000E_~j^á@?_x001E_z_x001C_[Äâ@Yu¿$Jâ@}_x0007_¿Z}_x0005_â@_x001A__x0014__x000B__x0014_â@µòùS1á@à®{P!â@m2g;ÅÊâ@ç_x0003__x0014_R¤%á@9?Â&amp;lá@_x0001_)è©	â@j)ø_x0001_Ìá@­_x0018_R_x0003_?á@D¿äÇ_x000B_há@²÷9_x001F_ºá@û¨·ßÜâ@Z_x0019_7Åfâ@£Ì[þ:Wâ@³ÔË¦5â@ÕÍøÕwÿá@Á_x001A_R¾ºâ@0{._x001B_àá@I/äÑ9há@_x0011_F_x001C_Gá@ÃBÂ¦Jâ@_x0004__x0005_­]RoÂâ@(ÉÚ03â@¨_x000B_ÏÈñá@õ°AFJ`â@£ZÍ«â@@iuËô¹â@ÂEIÉá@÷&gt;_x0002_Gà"â@7ì_x0001_Å{â@?M6còÕá@áG_x0008_¡6â@UÌGñ2Ûá@?ã À7ã@_x0002_ö_x0014_xê¿á@PUíëþá@ÑÑ¤³1eá@éüw_x001B_Öá@L{Êèâ@ZéM¨"´á@O²Øß²"â@3ÿ7sPuã@ê_x001F_ÊëÕDâ@O_x001C_mC!â@Ù÷_x0006_A:Îâ@pR³Høâ@Hí}û_x0007_¯á@nÌ_x001C_1Ë^â@qÊÄ_x0008_T_x0002_â@1Y_x0003_â@ïñëÇá@@@ë·îiá@¾C¡¯_x0003__x0005_Â(â@_x000F_ùmhCâ@vZºr|_x001E_â@_x0019_²î¿!â@í¥ûºÚxá@Sá_x000E_`_x001D_ã@ë»ªjýá@4_x0005_T|(â@êúù_x0002_»gá@S_x001C_âýá@IuYÆá@Ò_x0011_æý³â@_x000C_0¢ÑPQâ@Yn}Ã:Îá@,,k|Òðá@_x0017__x000B_=_x0019_ìá@¶L³dG«â@XÞâz_x001D_çá@¨ÆH÷_x0018_ýâ@¼_x001A_PA2ßá@9Ð,À=á@éÍ¾_x0005_wAâ@ôm¸ºd7â@ø4^Z_x0015_â@p¾Õ(§á@·_x0010_:_x0003_â@Ó_x0001_À_x0014_å_x0004_â@R_x0015_ð%)â@_x0006_T¨Ò_x0008_â@¹Úý*.â@3Ï´_x001B__x0014_â@_x000C_wà?Râ@_x0001__x0003_jë_x0012__x0015_£á@¬¢Þýâ@)_x000D__x0017_aÕâ@;Læf±â@¯y8òá@¸öj8e,á@Ccz|¼á@Jõ¥º'â@Eõ0_â@_x0013_­b¥á@òötNAtâ@ºLV!|Íá@áÌE$,_x001B_â@èù{¨Øâ@ûÎæU´Gâ@%$_x0013_ÿ_x001F_â@n)ãþñá@fIÖmá@ÊÐºÄùîá@6´)öá@	;á@R1_x000D_£_x0005_â@îQ/Øâ@¡_x000E_IB³â@ZðÛ_x0010_}zâ@ú_x0017_¾_x0002__x001F__x0014_â@ÂË_x0015_Ë â@°_x001F_«Aâ@ÔÊÜ_x001F_â@3Î9§á@t[K0¦á@Q×ÖÙ_x0003__x0007_¿_x0005_â@ÁdÝÜ	Pâ@|oB£YÄâ@oF_x0010_Ê	â@$_x0002_\6Äèá@¯RèJâ@çöð£ôà@$qRe â@_à´§á@Ë(_x0007_­Óâ@£_x001E__x000B_zÄ+â@¾_x000D_}TY²â@Ù_x0001_=´Öâ@TküCHâ@¨Go£©â@Ê_x0014_ÂaÚá@1½­Wóâ@g½ªÃz á@Ê¶Î.5¢á@AW_x0007_Ôñ?â@®(³4â@V_x0002_q_x0006_Aâ@ùvýá@Êr_x0013_K_x0006__x001F_â@×Æ_x000C_?â@üá@:Ònµ+Tâ@n¾_x001F_üVÛá@·v:__x001A_â@êÖ_x0015_´-_x0008_â@æÅe	O:â@ å_x0004_lÍªâ@_x0004__x0005_¸ShTâ@?_x0002_]lÔ`â@_x0015_ë(õ/â@8ÕKÛgmá@ vð _x0013_â@ûÇ7³_x0001_Ùá@á¸å;ñâ@_x0006_HóØÞàá@Ó_H_x0005_â@æ_x0019_òRcsá@ºúá@¬`*`=eâ@Eü_í@â@ºs2Ùá@}ÂûAâ@ÙsÖ_x001F_\Òá@_x0004_&gt;_x0012_¡á@øß	Ì·â@z¨»¦â@hhîø`â@_x0019_®´R_x000D_$â@$þDg_x0011_â@^Q%Õâ@7míd+§â@Ç¼ã_x0018_ÑBâ@ºêô_x0002_ã@ÈÏSÂpÛâ@_x0005_5ÉÕ&gt;â@¯Ý¡Qáá@_x0003_CVÊ$â@9_x0003__x0005_÷eâ@UôX_x0004__x0005__x000C_+â@K_x0006_·â@(u&gt;´?â@Î_x0013_8dÎÞá@è¶Ò½´má@b£Gçrâ@é_x0013_Ó£ß#â@_x0001_£¤¥ààá@ó_x0017_n W±á@á[¶ït½á@2Yèq_x000D_â@ô7_x0012_â@¨_x0003_ì¹á@_x001F_NwµÅ9â@_x001E_a´´@&gt;á@§Jv2â@-18ÃúÛà@¥¨_x0013__C¶á@_x001E__x0002__x001F_E_x0001_â@IîÀ'É¦â@^^Öá@.&lt;71_x0016_â@88}d_x0017__x000C_â@èÕéA$â@V×x_Äâ@¨é_x000E_!á@ÜA9iÜâ@'_x001F_(º_x0016_Þá@¦ä_x0011_©woâ@ÍæþMÎâ@E_x0010_Lö_x0001_êâ@ð _x0010_Ëá@_x0001__x0002_K_x0002__x0018_ºá@Û+` 9â@/ª, éâ@[_x000C_Eªâ@VLK á@è?&lt;ßÓLâ@¡_x0019_RA"_x001D_ã@ÈþßØÀá@½iØÅðá@_Ã®¥Û&gt;â@_x000F_»FZ©´á@:±A²M¹á@Àl¨O¢á@ÂÄÄ&lt;7â@×4Â#â@1_x000E_î_x0010_'á@º¥ó@¿á@öÓÿ_x0010__x001F_â@&lt;_x0015_@ÄQEâ@_x0019_o_x0003__çâ@Õ'_x0001_Àë»à@_zÛÿÒµá@_x0017_ç¸â@H_x0019_g_x0001_â@+íè+â@_x000F_y^Pâ@a*Ý%¥:â@ `)ùµdâ@2þ)ø¾Òá@_x0019__x0013_¹¤oðá@?3_x0008_ZàÄá@:3©k_x0001__x0005_Ò_x0001_â@_x001C_À_x001C__x001F_äá@F!_x000C_7_x001A_â@_x0004_¥_x0010__x001C_â@ LU-Úá@c_x0002_Ï)Ñ/ã@l_x0017_§nÑ*â@'_x0001_÷_x001B_àëá@²§;«5dâ@\,,¢â@_x001F_tæÃ ^â@HP¶É_x001C_åá@!Æ_x000E_¢_Fâ@ Ç'úá@(|_x000D_0â@w_x001D_òQá@Kyy|ñIá@pI¬Sâ@D9õ³ÿ[â@ÿq/Dàvâ@rÆc3Øâ@è´Î\Àá@e_x000E_·FBHâ@©õ¯_x000F_[&gt;ã@C_x001C__x0015_åNâ@ïµ­ÄS9â@l2lÔY0â@ÉÚÃOþ\â@e(?3iâ@éë'»ØZâ@£_x0003_Í`{Bâ@G)[bHâ@_x0004__x0005_yRIR_x0014_â@Ï¶C£Kâ@Ô®½ÙSÜá@0Èßzé7â@f_x0010__x001B_&amp;©â@_x0004_YVÖâ@!;ÊwºÂá@4! Oâ@ó_x0014__x0001_OIýá@­`Uø_x001C__x0002_á@ÅÆJpâ@_x0002__x0019_d£ïNâ@ÿ5T_x0002_»Lâ@[zgwá@èãY8ïÝá@#vpÖÐ¡â@_x0016_Lp'ââ@RÜu_x0008_Gá@Í!_x000B__â@[a;_x0014_ã@ë_x000D_Üzi6â@Û­æó¢xâ@_x000D_µGmâ@@°t_x000D_â@ó_x0004_Ü}_x001D_á@hfTF`_x0002_â@_x0003_°«snâ@í_x001D_é8Yá@&lt;±ýÜ,â@ÀÜ_x0007_Þ_x0017_Ûâ@oÌª~â@üV+v_x0001__x0002__Èá@_x0005_¡Ç×á@»8|Dná@wPdWo_x0010_â@ÝÀ_x000D__x000E_ã@5äð&amp;ù¯â@Ó¥SZâ@ìy3±_x001E_â@c¿á@÷ÏhaþRâ@ ³µë«¹á@Åe+Æá@á£Ót_x0013_â@×ZH`´â@°oñdf5â@_x0003_J_x0008_$y_â@ê_x0016_k]çFâ@½+~A_x000D_,â@Vî_x0005_å©â@4ðt_x0017_g|á@À&amp;täqâ@#NÔÖ³â@BÖ$ú×îá@ E_x001C_GSâ@+5_x0014_á@_x0019_ÌÖDèá@G'Á.;Ûá@_x001F_,j»É_x000E_â@«£/á%vâ@*1¡4_x000D_Æâ@¹_x0006_l&amp;Y¬á@ÀÈ3*5â@_x0002__x0003_T3 Ë%¡â@_x0003_í__x0019_;â@Æ»_x0006_»_x0003__x0001_â@Yà_x0002_Îûtâ@¸_x0018_É¼´á@ðp¢@{°á@¼ê9â@3éÂèGÅâ@ÌÄÙxâ@,èÿÿôcâ@b]_x000F_RHÂá@_x0003__x0018_×ùíá@c_x001B_ö® [â@±¡4ûrâ@u_x000F_8Q©â@ÌÍ_x0001_xâ@xs1_x001E_â@úW_x0004_â@ÑOvJ®_x001E_â@¾_x0006_ôß6_x0004_â@ØãäËXéá@)_x0003_çv_x0001_&gt;â@ìzÈµ_x0007_[â@1ë_x0008_?_x001C_â@É°ªÂá@5_x0001_ÆÚá@h_x0018_)g,_x0010_â@*¦$Míá@©ZDâ@7_x000B_ó°Gâ@C+!ùá@çs9ó_x0002__x0004_Îoâ@æk­ëÖá@p_x0001_¿â@~ê_x0002_3â@ËwÆ/_x0011_Ìá@Ú©_x0001_G«æá@ò²Ré¶µá@_x001F_2Í4_x000D_â@ÛtÈx(¤â@_x001E__x000B_;ÎNâ@¸&amp;i¨	Bâ@Ø5Öðj®â@Ê_x001B_ÞÁô¹â@3{Ò+7.â@G¬Ëä_x001B__x001D_â@ß¢ÜêÙvâ@N_x0001_/Ê°Gâ@ãn§Ûá@æ°»!EÝá@J_x0007_Tðá@_x0018_j@q&amp;_x0010_ã@Z_x0008_K_x0018_WÅâ@}B¿cÆïâ@ë8Ñ,&lt;Tâ@[Y_x0003_v-Ñá@è^Ñ_x0005_â@áI;éD]â@_x000C_­2Gâ@ög_x0013_´|â@¾K«A¿kâ@_x000D_VJ*½â@ç_x001A__x0008_@â@_x0001__x0003_Ð¬®¯_x0015_â@åKx_x0010_ãâ@Cv6ÄÜ+â@e?_x0012_z%Åâ@?üY¶§Èá@ù_x000E_H.á@_x0012_U&amp;©.â@hºJà®á@%¨_x0015_A?á@îkrÑ8â@$Ñ,?¹Èá@r_x0008_¤_x000D__x0006_Uã@Ûf_x000B_Zá@ô/?@ü3â@idew_x0002_á@qa7x]`â@¥CIÁçá@äËZªãá@("ü¬iíâ@ÈS_x0018_®*2â@2¢Üëá@Ýz_x000D_Ëá@4ép¼_x0006_â@kô×_x001E_â@Iý_x000B__x0011_ÖQâ@_x0005__x0001_èØ$¿á@tã2g_x0002_â@×N¢_x0013_)ãá@ç,4ïÞ;â@Érb_x000C_)æâ@_x0017_kXóÈâ@ylI5_x0001__x0002_Ègâ@«Fr\_x0015_Bâ@_x000F_á+K!äá@bãÅð_x0015_â@\_x0007_SÔÜÒá@_x0014__x0003_,É_x000D_â@w¬aS	àâ@_x000C__x000C_I_x001F_¨á@íÓGî°Mã@§b_x001F__x0012_Óâ@´f_x001A_ÅKÃá@ {9ðØ_x0013_â@_x0016_æî7	Aâ@ª_x000E_CEâ@Æ¤ëvâ@_x0016__x0019_7¼ ·â@¤´Þj´á@9Æ.äL)â@	75;Bgâ@2X®GL_x0018_â@d×4¹Èâ@ý¸PÓûá@·"ë[U¸á@ß¬¬_x0002_âá@g~x}_x0004_â@P4Wâ@íÆ.ÿ¼â@÷_x001C_ q½á@ðËlß_x001A_â@ë¸_û*á@Jª|þÓ&lt;â@Ä,É5á@_x0001__x0004_ÌCÍ¤câ@è|_x001A_Üí¸â@;_x0007_r'f}â@¥u_x001C_ÇÎâ@¶Dÿyb½á@_x000D_º_x0008_Rá@/à#u²þá@ÏÖã_x001B_sâ@"_x0015_öUVèá@ k\®Áºâ@¥Ç4Æ¸÷á@01×ÿáàâ@Õ_x0002_Ì_x001D_@^â@LE_x0012_;}â@Sc¹!â@ÝÉ¨_x001F_W_á@(_x0008_Ê%â@Côò24Tâ@tt²êó6â@´oÐ_x0019_äá@À?ÐR_x0008_má@^Õ:_x001B_â@Ð_x0008_¯â@ëñ_x001B_/á@,r_x0008_ÇYóá@9_x0004_¾¤%â@ö_x0001_ÑÈ2â@_x001B_deÛÔâ@ÄT5z?â@_x0003_î_x0012_¯â@ä@_ýªá@å_x001F_¶_x0001__x0002_òá@_x001F_å²¸çá@HB9¯_x0007_â@_x001F_}êW¨eá@ÉÀ½_x001F_î_â@I@ßùâ@Ê¯ªt+üâ@_x0008_O¡a~â@Ó·»)_x0001_â@n1ùk8â@$ª{_x001B_Ûyâ@_x001F__x0001_ _x000C_¢ùá@ågª_x0010_(â@¾r·¾â@1ù¦ßBâ@_x0001_L_x0012_â@ËúÆÝ_x0001_ã@_x001B_ËSo^â@-ç¹å_x001F_Dâ@Ã_x0019_ÚVá@JÅ8kKâ@ øÔmCâ@_x000F__x001F_ûá@-{_x001A_Ø_x0015_Dâ@h?¿&lt;_x0015_â@s6uô¤ïâ@}µÍmâ@]/ÄÙ!©â@zXlè¾â@_x000D_¹_x000D_TFÓá@_x0018_RfByâ@¬òhß¯â@_x0002__x0004_N6_x0002_â@±Õp_x001A__x001E_â@³gÙe±â@§i¹¿_x0019_â@2'WJøá@'_x0011_tR¥kâ@V+Ð9Ãlâ@©üï¤ê_x0002_â@ë{l;Èá@_x0011_æ_x001E_vâ@7£´ìâ@H_x0003_D³}_x0010_â@ôå_x0003_k_x0001_Kâ@(°A£ì]â@&amp;©CÒYÿá@5/F_x001C_ü/â@­_x0008_méfiá@_x0014_¿ÛQ£_x000C_â@_x0001_KÊ7l×â@_x0019_QÓiâ@×_x0013__x0002_$â@~×¬ûá-â@_x0014_Ã_x0015__x0017_ÉCâ@Ë\áÍ_x0005_â@ù¯»q³Óá@_x0012__?ß*íá@û¥ªDíá@ª_x0016_éËJ¤â@_x0007_|&lt;eÒá@m_x0018_Ìc_x0017_Ýá@tH	BY7â@ö&gt;¿½_x0004__x0005_:á@xØ_x0013_¼þá@DIµmâ@àV_x0004_o_x0008_â@J*5¨þ_x0014_â@Æsþ&gt;I'â@b_x001F_uQâ@¦ò©Ô«â@ñS_x0015_­c_â@:¨_x0018__x0015_÷á@z_x000E_ÂÃâ¼á@÷ÿ?£½â@ãbÚ÷ÝÃá@ÏªØE6â@_x001F_øæa@jâ@yL_x0013__x0012_Ûâ@j×É_x0013_ â@ó| ø_x0013_Nâ@\I!_x0003_ñdâ@r*pSD_x0002_ã@_x0007_PýcÈá@1bàsâ@5x£éVwâ@c_x0010__x001B_+ pá@$_x0008_YQüñá@æz_x001D_F³â@Îº}Üaâ@²_x000E_4á_x0010_Pâ@éän_x0002_\â@®Ú_x0001_'î¹á@½1§æ¨Ôá@uÅ_x0006_ é¨â@_x0002__x0003__x000B_Õ_x001B_a­#â@Lµn_x0012_(ðá@­¢D1â@2@¡rð â@UùÛ5Qâ@_x0016_¼#_x0016_Íá@?Ëk£TSâ@É&amp;_x000D_:Dâ@Ë$¨¦â@ºâÇ}ìá@_x0001_s_x001D_¾"³â@¾¶uõá@ºV_x001E_´_x0018_?á@p1y è±á@ÛïµZ{¥á@pqµÁ_x000B_¢â@3ük¡[	â@³_x0013_WEË©â@?_x0003_äÍÐá@Çú_x0003_Âl¾á@P_x001F_Í_x0002_zá@K_x0017_Xâ_x001C_úà@à+jøá@ü)_x0010_l_x0004_7â@¿&gt;@ÿ¥_x0004_â@lï¾¸¯0â@Lóe/v_x000D_â@÷ìé?ú_x000C_â@_x0019_I1\áá@Õç MrKâ@ëP¡_x000F_ÖÉá@ç_x000D_=_x0001__x0002_øþá@Obøø0â@_x0007_ßt2lâ@ÉÃJá@Ó¡PÆTâá@'Ï1_x001C__x0001_çá@#"IÀâ@¨^þ_x0017_êâ@_x0011_,®ë&lt;â@åQ´¸º!â@ïêJâ@ÅÚh\Hâ@¸þ:_x0019_â@çT²_x0004_Ü´â@Ñÿªã	Jâ@_x0001_è_x000D_Ôhâ@¢Ómc¡eâ@ú{_x0007_+¢÷á@_x0001_Q¾_x0017_qâ@s§(_x0008_É_x0019_â@{à¼¥á@©_x0015_´_x000F_¨á@ÅëÃß½óá@#_x0003_\ß(â@xUÿ_x0003_5_x001F_â@\cz¶_x001A_^â@«Ã«_x0017_"ã@_x0006_þÆuUâ@]_x0015_dó¿â@q©;_x0001_,Þá@¼Ðxi:uâ@É¯¡B"xá@_x0002__x0004_ãõÜíâ@!&lt;¹ùH[â@_x0011_ã÷ã,ùá@º_x0002__x000D_¬©á@æ(_x000F_É2â@¯c_x000E_=`á@úÝw5â@9æó¯©Ãâ@ôB9÷¢â@ñ _x001F_Ã¸ºâ@¨ÒF~â@«&gt;:V¥á@ÊWþ=Òá@z"lÙL£á@_x0007_èl_x001C_ï®â@ îäùÕá@T_x0014_Þ_x0003_2á@"kjàóâ@´v«ÓþÁâ@_x001E_e|_x0003_¤Èá@¬þt¿'üá@é«D%Ká@Mô,¹ká@ 1]LËQâ@í[ÇfÛßá@÷¨ÃñÓïá@Ê%0´_x0001_â@¿_x0016__x0005_Øgá@¨ºvGÔá@ #c·ßá@qnîó-Çâ@I~y_x0003__x0004_Äá@_x0015__x001D_G¹_x0003__x0014_â@Ü_x0002_õ_x001B_³Áâ@»_x001E_¦e(Dâ@4Àûåùûá@_x000D_'ÛÍÚöá@ßÌû*_x0010_â@Õ@®Ýbâ@©_x000E_3&amp;â@ûcyÀPâ@·_x0017_X_x001A_¨â@¯_x001E_[Àá@òR_x001F_gná@_x0006_p²ËÔÈá@T¤eÏ£;â@_x001B_£¸Þ´_x0008_ã@þëÛh¥Üá@í³]_x0017_Ìâ@Í&gt;­$:_x000D_ã@Tþ{/3â@J7Ý°ûá@Å]_x0013_y°_x0012_â@#ü¡l`â@_x001E_RÜCÖÕâ@æ_x0001__x0010_i¾_x0007_â@÷T}¾L×á@0³sàÇ¬á@íhUR®¹â@_x0002__x0008_ø¼X­â@B}Ånâ@Ä#x_x0002_·â@Ã¿Þ©ôâ@_x0001__x0004_Ú_x001D_I©Òâ@ýË_x0019_0ã@)ÂclÅðá@-r1Ø_x0016_â@ÞßÏ-¼gâ@â³¹®iá@a&lt;QJÄ&lt;â@ÈlFé;â@Ïk¶_x001C__x0018_â@Ø,©¦_x0018_©â@Èé$£éá@_x001C_TTaÇ¬â@{:õèW_x0002_â@¶_x0014_¢_x0013_ã@Bl_x000E__x0004_¹â@E«Ú° â@æc9#â@L7ÿ_x001F_"â@P|^ÿcâ@&amp;½Yâá@¨_x0011_tlÊ¾á@WÜ6_x0001_&gt;á@s÷x%×,á@ýðêÖgâ@¹ªIÿ;vâ@&amp;oR¢Tâ@lOð_x0004_aâ@_x000E_±b³ñ&gt;â@_x0005__x0003_%£â@í*'áNaâ@wïbU·¹â@_x001F__x0004__x0008_×_x0001__x0003_JÈâ@½·+ë¢á@æ×_x0008_o"â@,Ø_x0004__x0018_9â@_x0008_«^ì£ùá@¸Ö_x0002_&lt;Hâ@ö¡êÎ_x0012_á@_x0012_®}8â@~6A&lt;vá@äH×Qøäâ@iÛ3Yðèâ@?H¨_x000C_æá@I_x0002_»JÆâ@_x000F_£}YBtâ@_x001E_Ï_x001E_#$â@_x001E__x0007_Íxæúá@ù9ªÍXzâ@ÿ_x0014_ñóüâ@ÐÁÙñuâ@b§Â·çââ@calÃGâ@È­ã6y[â@¦YÎ]fÈâ@ÊT{5fâ@#÷52ð+â@/O¬·F_x000B_â@îl_x0006_}Yyâ@+b&gt;³:ã@ñÏð÷ÖXâ@ã¡_x001E_æC»á@µØÙ¯â@§É5Áºâ@_x0001__x0002_OJöÎ5¼â@¹-ð8á@b³%ë_x0004_%â@Krl½Óá@(}_x0014_Z!%â@/a£·á@Í_x001B_	¦¡¦â@ä_x0013_Nº³öá@¶1³¶§á@r¸D^³iâ@Ãb_x0002_FÜá@V_x0019__x0002_Á0â@Ý­Ú?Å²á@£ñæc_x0004_â@[&lt;Håøá@é;Á3á@M;'sâ@C²_x000F_iâá@íI[FõÆâ@±»µ¸*câ@iõ_x000B_@"â@dLëCµêâ@ùéÀâ@_x0018_®¼_x0002_Åüá@ö'v_x0005_-"ã@Ò_x0007_­¸_x000E__x001B_â@*^-P¥â@GjÂ¦Jâ@I_x0016_H|Laâ@òhÒ_x0004_iâ@L_x0003__x0002_Ãá@_x0010_"&gt;_x0002__x0003_%á@?G94Á³â@[Yånâ@Ìè3._x000D_â@v)7ì÷â@k_x0007_2_x0019_Ãá@èñ5SÄâ@Ñõ|á@_x0008__x001B_Ã`â@áÅ6ù*â@Ã_x0004_Ú¢ú_x0008_â@±Ö3äÂeâ@_x001E_V¼l_x0002_â@wF"Ìâ@'U6Ð_x0001_ã@!Â3_x000F_È_x000F_â@_x001A_T¼êá@/ÓÄ.d_x0016_â@C%_'àá@ð2Ó¦_x0019_Râ@0T_x0002_Idâ@^ðP=_x0007_©á@FÉ_x001A_äñâ@¼lÖÎoXâ@aü_x0004_ZYâ@_x001F_RÏ+þ­â@½_x0016_8jâ@×hÕêÉèá@_x000C_QTîôeâ@_x000C__x0007_.·á@KAâô«á@¿z_x0001_Oâ@_x0002__x0006_¿ð3ðÓâ@{_x0017_&gt;7iâ@¸Ö_x0013__x0002_Ü±á@_x0011_£%xÔá@ ì_x0018_©!â@eO\â@DÈ8	¬á@pûìërá@B§_x0001_¬æëá@Íÿto _x0015_â@_x0005_Mû¾¾á@­à_x000E_k¤á@||Q_x0003_Ná@ºá»q_x0008_â@_x0006__x0011_g^8â@ÿµíD¨åá@Át³©â@¬_x001F_kK_x0015_â@­_x0004_.Ê[eâ@{ß0aSá@õÌ_x0017_f½Jâ@xrÿ99Kâ@£íYjéá@Þ_x0013_Zûá@ÊaòÿwTâ@îÖá@4þÆñ|â@á_x000B_jôá@_x0017_ÁÊY9â@°]_x000C_¦YIâ@Ù¬¡rò¦á@®¥G_x0001__x0002_éâ@Z á@O­Ó­»â@_x0006_¯¸$ôûá@ú-8_x000F_Üá@ó»_x0006_Ð_x0019_â@ÿÓãcÍ_x0012_â@Y%Ð]á@Iö_x001B_ì¼á@À_x0002_Úøäáá@_x000E__x0005_JØ§¶á@_x0005_Z¡²ìâ@ëÂØX_x001A_ã@_x0013__x0012_àkÑ,â@µ_x001E_m%_x0006__x000E_â@u2Bñ´çá@_x0004_¿~ô¥éá@G³Gu_x001B_â@æ×@ã_x0016_â@øxÍWìÄâ@¤ A Â_x0008_â@q÷×´øøá@D_x001B_Ù²=á@AK¾»á@¦)É«_x0001__x0005_ã@~_x0019__x0004_±Ä4ã@þ§e÷á@¤+Ñ^â@W}îÏýÆâ@¶_x001A__x001B_OßÑâ@;{õ°â@d7_x0002_z/æá@_x0005__x0007_&lt;Í!oðoâ@Ì±Ló_x0007_½â@-4Ç4¸_x0011_â@_x0011__x0007_Ì-_x0013_Pá@c¥ô^â@_x0004__x0002_/ªßÙá@WHå×_x001D_â@_x0015_E_x0003_]¨â@m§¢Ü:vá@5õÀlD_x0019_â@xáæä_x000D_"â@M·ÞéäÒá@^_x001F_Sxç_x000F_â@oP_x001D_^m$â@´g®Ûà_x0002_â@L"Á.©£á@E.´4Ô_x0014_á@Aë?iñ©á@ØÒÈkðåá@\_x0011__&lt;_â@f_x0001_&amp;íûkâ@æ!!ôBâ@_x0004_µæ$®â@_x0006_fæ_x0017_gdâ@äØÐ#Fâ@bÎØR³¼á@@B_x0002_^6Iâ@hU_x0014_}ß1â@«_x0014_VëÚâ@ ÅÓ!»á@LÓY{G2á@Èqx_x0005__x0006_£á@ÔòÄíâ@ïg%_x000F_â@´ÛrÅêá@_x0010_G±Öâ@°ílÙ¤äá@_x0004_«Ûwâ@_x000F__x0019_ä1_x0019_Ðá@6ºãxþá@ö¾Ð½ñâ@ñ+§Ïlîá@weé(õá@étÅ_x001E_ûâ@±_x001D_ÿ_x0005_*Íâ@_x000E_i@GÂxâ@"µÀÀ1á@ä|²2Snâ@_w_x0002__x001B_Ezâ@_x0017_{Ì­_x0003_â@kº_x0001_&gt;éwâ@-·´?fâ@ÝÆùvÞâ@k~ßº¼çá@¹«_x000B_õÇßá@~h_x001D_àÍHâ@QÅDñá@²T5_x0008_åá@årD_x0015_ÞÂá@}ØHaá@y³Ç²â@å2_x000F_ñCâ@|!?­ýá@_x0003__x0004_4ûZßá@_x001E_ù_x0011_¡¥â@_x0011_`_x0010__x0016_Ù?â@p_x001C_ *_x0001_ã@!oõr&amp;Íâ@_x001D_;ÕÕöâ@%2u|_x0015_^â@_x0006_­v_ýá@{ìJ!3ìá@0_x0016_ê_x000C__x0006__x0002_â@(_x0002_Uá@_x0019_ê¼$«_x001B_â@û®_x001D_U{á@_x0015_61§â@aì°_x000F_Acâ@ýµæ{åâ@âÑñìFâ@÷Åñ»çá@rL_x001C_Òå@â@ÆÍûå1¹â@äÌ8_x000D_â@_x000D_ø0O©ñá@öGg+ü8â@c_x0014_ý_x000C_Fâ@(Dû ùá@Í»á_x000F_=Òâ@_x0012_¶DKV¿á@_x0003_,Ë"hâ@wøÔ*³]â@~Z$CÕâ@_x0016_1q¿_x0015_!â@÷b_x0002_ò_x0002__x0003_¡Òá@ð¯´¶NÑá@}_x0014_¹bAâ@Haué5ôá@ëôDâ@tûÃíÅá@z8·ñá@¥î»2?jâ@ì°_x0003_â@u&lt;ËèKâ@QßMâ@.µChäá@ç[MÓ´2â@¼ïðhÐPá@@®ûà)â@ìWÍ@Üâ@×°¡è_x0010_â@ýlüÑBá@ò×_x001D_A¤Àâ@òÀ!í¨á@Tÿ6-â@{Úõmjlá@uæïÔá@bw±õMÁá@ë|UI¿¦á@Í(G_x0001_±â@¸îQÏåá@@'WÇûâ@Þ©eI(`â@½Ôè&gt;:â@iG®r_x000C_â@r_x001D_¡ê¤_x0018_â@_x0002__x0005_ï_x0008_`â@°_x001C__±1vâ@_x001E_^_x000C_D^á@_x0003_N_x0010_vâ@MÕ_x000D_tCâ@Ñ_x000E_´ðC±â@Ø_x0017_®_x0004_eâ@¥Áídâ@³Hy_x0002_N(â@@_x001F_õ¡_x001A_ââ@ËÀy1×§á@x_x0001_¿Ü§â@ùR³_x0001_zóá@yôkñMnâ@,_x0003_ï_x0017_b`â@ú	'qñsá@ün±_x000F_â@¶ö8ªN0â@Â&lt;ýMËá@_x0016_+Ë!YÚâ@_x0008_þ³¸â@»ïaÒâ@t_x001D_øá@_x0011__x0008_­ê( â@åÏ¬íàá@´,(Eâ@jvæ^U°á@O_x0010_®¿níá@ñ§Gª3â@ª=+yóØá@ÂßHA¡¤á@r_x0007__x0008_Nâ@1Â_x0004_á¿Ãá@_x000E__x000B_^â@!ýAvÙâ@ö6ö?\â@é_x0001_vQ_x001D_îá@ÿ¬_x0015_ù®á@Ï(½ÿABã@p\3_x0002_áá@èNnÂ®â@MS_x0013_àøá@öCÙ£îâ@[ûÚ~1pâ@¦]@&gt;¿&amp;â@EøËÙ'â@­_x000F_Û}¥"â@_x0007_HI	ìòá@_x001B_í_x0003_ô­â@¥61S_x000D_â@_x0006_©±_x0010_â@G_x0015_þ_x0014_u=ã@BçdÃÁ_x0012_â@4JÜ 2â@ö+	_x001C_gâ@ÚFÈ_x0001__x000C_já@#Õ_x0015_¼pâ@d_x001E_Éº4â@oA_x0003_ÎÕzá@þé_x0005_&lt;â@¦_x0015_s_x001F_¹_â@QP@dWâ@/A_x0002_òîá@_x0002__x0003_½b{_x000B_zFâ@hÖ²©Zâ@°zøÿµÕá@_x0014_f_x0004_âÙâ@|4$ëÅåá@Ô¡§Umá@&amp;Úÿ/â@h°3à¹Áá@²8Þ¥7â@¤_x0001_3°Ñâ@_²÷q_x0001_Ýá@\Í&amp;â@$8&gt;(Üâ@*ëá@.,_x001B_+Hâ@_x0019__c¡£Vâ@_x001D_\	-ßÅà@_x0017_ð_x0017_Ø_x0007_â@ÎÿÍ!&gt;â@oBD$_x0002__x0003_â@«CF±á@_x000D_æ1/wâ@[°¤I.â@_x0005_õÓÐE:â@ÅôÑ¤Nâ@i$xâ@P&gt;ý_x000D_â@õÔrþÿ-â@_x0015_xÇPâ@_x0006_¥TuU_x001E_â@´ _x0001_¢á@ò8i_x0002__x0003_6Ðá@H¦Ô}æêá@Å¬¦Sá@eý¡-{â@Èk-ñÉâ@Ü_x0007__x0004_ò¦á@»dô â@UZ&amp;6lá@+5~0_x0006_¿â@æ_x0017__x0012_\k÷á@%¦ÓÖá@®_x0007__¼â@ï~Ñ_x0016_Ýâ@Ü|úAødâ@c4Ôô_x0017_µá@ê¥M!©á@àÕÌ´-á@fÑÇ¬)â@z·»Åá@_x0011_GM©ê_x001E_â@ÎÜqá@BAf±â@ßþZë{¿á@ýæ/Ì_x0019_Fâ@ëº-Íâ¨â@mÃ±_x001B_¥mâ@.¨êKâ@3_x000D_p7øá@'Ì`_x0001_éEá@htZFâ@)qâ9uùá@z=Sçhçá@_x0004__x0006_ßlè_x0011_[â@´ãÕs¡Ýá@_x0002_Ã°?%»â@¿t_x0011__x0015_§òá@`áÚY0â@·jÌÀ"â@Fºiô:â@û6_x001C_Ââ@dÀ'¨â@Ìg1&lt;Xá@/~R_x000E_ïá@F°R_x0005_ï|â@ù£ç×`â@_x0002__x001B_Û¦_x0014_â@_x0014_/1ìuxâ@_x001A_+¢û¹Uã@çÄÍÆ_x0016_â@­	±_x0013__x0018_â@(_x000B_nÄý_x0018_â@4O¸pv9ã@e5Û_x001B_}ïá@¥_$_x0004_ÂÏá@ºÃLòÿâ@Þv_x0013_x1â@\å0 e¤â@w[cæi_x0004_ã@ÖX_x0013_§5_x000D_â@_x0001_øÆD_x0005__x0005_â@áúÄkná@½U-,â@_x0003_ÒSC%Pâ@°¼_x0002__x0003_PÍá@`qÐ;;åâ@ó³²_x0003_6â@ø_x0007_¸úá@·ºfÎºâ@Æýßxà4â@Tb1_x001E_·_x0006_â@ú±_b'_x001E_â@_x0019_N_x000C_]	â@z_x001D_'±_x0015_*â@M4_x0001_ª³_x000E_â@_x0017_dçg^¬â@äÞµÏtâ@ _x0002_ îá@Íû_x0006_5_x0016_ïá@8¸_x000C_&lt;/â@+&amp;löá@ý6«0_x0004_â@ÄâAâ@ß¤.Ö[â@}µ¦LB(á@3»åX_x0006_á@¯m¶_x0005_;â@Ì_x0008__x0005_/?ìá@)rÿúÐÞá@_x0001__x000D_e¡_x001A_mâ@	h_x0001_ÝLâ@þu¥æàá@8ûõÕâ@k_x000C_X2Râ@_x0002__x0019_Ó0æá@_x0017_¢tqâ@_x0003__x0008_Ï_x000D_~Ç_®á@Mç;à_x001B_â@ëêvCaOâ@UÁ¶_x0004_@_x0002_ã@sQ_x0001_°ûá@º²_x0006_©äÓá@9ÙËjq_x0007_â@@®{¯?/â@¸&lt;ièùTâ@hâ1õ°_x0012_á@o¤åäÐá@í"_x001B__x000E__â@­_x001D_l_x0005_*â@_x0007_¦)6Ìfâ@=l ¹_x000D_9â@È%Å/.â@nª	IÑ^â@_x0015_Ù_x0012_aêâ@U&gt;*`Pµá@Zææ&gt;¤â@_x0014_o7Ï;ßá@8t7á@ëç½l³¸á@öýÀ&gt;Ðhâ@ñsçY³á@sW$7áá@¥pý¼Eøá@l-©ÃÇâ@l_x0001_}?2`â@9ø_x0002_bá@^)_x0012__x001C__x0004_²â@CÙÉ/_x0001__x0003_ð#â@S{¸È7á@4)ûÁO:â@{ó_x000F_çá@¸öqÉù¢á@Z^å_x0013_¡á@Î_x0006_³,Ãá@AþM¦íá@A2ZÕ^â@¨«ùÆ9â@*_x001D_XÌÜâ@ªÈ:sâ@êó_x0004_¬ç â@x_x0011_`Îyâ@JY_x0002_ã@jv ­&amp;¼á@_x0014_¢©Q%2â@Øæé¿¸â@o=Lsrá@ÚÛsR_x001A_³á@.á_x001B_â@Ê_x0019_ìæPÐá@¨áÕKt_x001A_â@_x0005_Çº§bàâ@Ä_x001C__x0012_µâ@ãÕ(×Ú°á@¢4y%	*â@ÀR¤Ô_x0011_â@_x001C_dÛ0á@Crr_x000B_s_x001B_â@²¦@´¼5â@yÃC'â@_x0001__x0002_µ\ó5ðá@)A°ñ0â@7a_x0011_Bâ@Î©¢*\â@ÔÜÏ©²câ@ù¨v|Såá@_x0019_f#_x0019_ùNâ@ØîºsÄá@·°Î×Wvâ@Ú)~_x0010_Ýðâ@®_x001E_³]Ë¡á@&gt;ï_x0011_oçâ@ë_x0010_Ú×îá@o·½p$µá@_x001D_Æà¯ÜÐâ@_x0007_ªÑ³üJâ@kú_x0003_$lQâ@lV?_x000D_Ï2ã@a_x0008_Á§-)â@¸?Èâ@r.ëîáÁâ@WØï7[á@ÁxBÝ_x0007_Wã@HÕ_x0012__x001C_éÔá@_x0007_¼µ@_­á@"Ø[u§lá@/%tV7á@8_x000D_'´2 â@É±t¯9bâ@å_x000D_2.â@?: þ_x0011_åá@#îÑ%_x0001__x0002_òxá@BX³¯Ñ|â@ÍÊçÕ­Ôâ@U_x0005_{´¬ªâ@]Ó9	¡á@KYÑóªæá@w¬å^_x000B_¯â@z_x0012_¥OoIâ@caÌv_x0015_Éá@TvU_x0012_â@_x0012_Lgr:$á@Ð_x0016_6ý¿á@,Zq®_x0018_á@7R&lt;ûH×á@HÙ´À4â@øîú4â@i_x0019_¹ t­á@gk_x0001_Ad_x000C_â@ûú9Y¸á@ö_x0007_qÚ_x0015_ñá@/ ÙÄÆá@_x0001_ìiïïRâ@_x000E__x000C_XÞ&gt;â@m£é2/jâ@_x0011_&gt;iÜçAâ@:_x0010_.%}_x000E_â@)%WJÃá@&lt;Ûvâ@½¼T×¸_x000F_â@G`¶²¦á@SÆ_x000D_¹ºá@_x0013_aû_x001A_h_x0019_â@_x0002__x0005_p_x0003_YÈÓá@_x0011_Èq_x0011_¢Âá@qµ:uÕâ@Ãõ¾_x000C__x001F_â@Ê\XBâ@Gì_x0014__x0001_É]â@ôÙ_x001C_­8:â@|*_x0001_uâ@È¥É÷Q_x0012_â@Áp__x0010_â@ï;_x001A_×_x0013_@â@A_x001E_MOåoâ@n4®i¤á@À²WX½Já@O4_x0014__x0004_|â@Ç_x0016_ÕVaâ@ÿKÀ;_x0014_â@_x001B_íz0_x0004_ðá@å5µ_x0005_á@ÜdðsUâ@³°©ÅSâ@Jcåÿ¨â@X)`R=lâ@ºÌ_x001F_gF¢á@Æ,Ðecâ@_x0011_Ìã¡t_x0018_â@5Ñ;×,ôá@,hoTâ@_G_x0003_xNâ@¸Ò²_x000D_5Óá@øÊüý¶Uá@Ò¿®_x0001__x0004_?â@Ó_x000D_*¯Åá@©_x0008_ä4zâ@Sðÿ¥¨{â@_x0019_L&amp;×Çá@"Ø_x000F_ÀuÞâ@u¤_x000F_¨ â@ò_x0007_­âÇá@Vè»]Fâ@{NÆ¼ â@_x001A_Ò;àÖá@ªTµ^â@_x0019_"@_x001B_â@µã_x001F_&lt;_x001A_Tâ@²Ig_x0002__x001F_â@M_x0012_ï_x0008_iâ@°ól=á@_x0007_²Óý_x000B_â@ï_x0016_=ë7-â@p_x000B_úìúâ@´_x0013_ççTâ@á;0ºrfâ@sÍ_x0003__x0008__x001C_â@*ùT§Mâ@íÑ_x0013_Ú_x0002_¥á@®(EC~á@_x0018_±4y°á@¨,H_x001E_Yâ@T¨0Oã¯â@N6_x000E_ccâ@â_x000B_GM-á@;å¸ªßêá@_x0001__x0002_@ý½_x000E_Yâ@|Ðö´d7â@î_x0013_åV¬á@ÿá÷ì0â@|äÜ_x001A_Jâ@Ð¨_x001B_¦(â@ziEKâ@EÄICræá@a¼5¨ÿkâ@_x0010_Vô°_x0018_â@Å.qè_x0013_gá@ÆG_x0015_x¹á@ÖÍ`ù´â@-P°	-+â@»û	mrâ@ê2¢ÑEDá@_x0006_ûÕÅâ@4Ð¥­á@_x000F_8_x000E__x000F_&amp;â@-!].²á@D)ml_x001F_â@ÀÏjÁá@_x0015_¯\øîâ@«bV_x001C_j_x0006_â@YL¢â@b­06_x0016_Tâ@MVíx%eâ@_x000E_NõïËâ@º+±ÿèÔá@¿'ª|ßá@¶_x000D_Ãêâ@ ,ô_x0002__x0007_«¬á@ÑÂo­â@¿ñl1_x0007_â@â,1­á@·Ãºô ´â@w9çk£â@T_x0006_G,ÓØá@ÊûüÉ_x0002_Nâ@g¼P_x000D_&gt;eâ@Ê_x0011_µCú¢â@=aÂ_x0006_e_x0003_â@=_x0007_Æ¡Z¸á@y§_x000F_¸,	á@ÿÚ_x0017_³r¯á@Û_x001C_¶bâ@«JÔ_x0001_9Êâ@/_x0005_jÛr0â@!_x0015__x0016__x0004_elâ@P÷jÌ¥Bâ@JÐv°Éâ@î-_x0004_Á¥wâ@xh._x0018_Ëâ@$i¸_x0019__x0003_¸á@kÛ.ôIXâ@]Ô§ÇIQâ@ß_x001A_?1ô_x000B_â@KAÑoeâ@"Ó¿F«*â@¶ræÌ(_x0005_â@éç_x0014_·Ñâ@|vÒá@j\2§_x000D_ã@_x0001__x0003_¿«ÙÈYá@¨ôp¥	â@É ¤_x0002_7&gt;â@ÐN³«câ@"ÿ¤â@èÎ«*nÚá@,ó4!râ@òN|·â@ó8_0úá@ÔÒ{áûá@¾º÷Skâ@Þg¦âá@_x0016_¥ö£×Eâ@o_x0006_I¿¹Äá@Dº_x0005_vÄ¦á@:íL`jÎá@ÜÞv¤ðeâ@_x000B__x001C_o·Ý_x0002_â@|À_x0008_9H¤á@ý_x001A_º â@ÔN³þÚ;â@)òßá@v³W~	Îá@Ýf_x000B__x000F_ùá@åiUIÀ%â@!æép°©á@cleÑA_x0012_â@·½±L_x000F_=â@¢_x0006__x0006_»á@PíÍ&gt;¨Âá@AÈhÍÔ¹á@8_x0013__x001D__x0005__x0006_á=á@_x0005_*Vâ@_x000C__x0013_,dÌ_x0004_ã@£_x0013_çéâ@0_x0011_f¢ºâ@òØ_x000E_Ï-â@H-Æ!Vâ@_x0014__x000E_·0â@Äµ@ðaQâ@·ïßnÒ´á@G_x0019_ÈÃâ@úÒKkè¶á@[³ëøá@ø¨]_x000D_Üâ@ýq_x000F_öfõá@HÏ_x001B__x0001_Ýóá@®äì=Ó`â@33©D8â@Ð1õeµâ@_x0008_¡_x0002_»Kâ@eÅøeî©â@x\±&lt;/îá@2ôP_x0015__x000C_â@±å	_x000F_kÀâ@ÿ;_x0019_ò@_x0002_â@lÖw:â@Òæ 9lâ@fÝ]ELZâ@Á­èðDâ@ðÖ7¼%_x0008_ã@_x0004_\_x0003_éÞâ@&lt;UîÇD_x0017_â@_x0001__x0003_å_x000D_òó,câ@Â(ô3Qâ@ÌÎ¢fkâ@BRÜ÷nâ@ø_x0001_=)üá@Ç¬Ãõ|_â@OÙJÕdá@+_x0019_5_x0006_étâ@ã&gt;§«d2ã@OLî&lt;8â@(ò²rÜUâ@~  C_x0013_â@_x0014_&gt;¶Û_x001D_Xã@8_x000E_õÎâ@@º_x0013_G)Áá@_x0003_Âôæâ@£Èt$_x0017_Õá@LJ7 _x0002_ûá@Å0Õqâ@,Tapºâ@XÆ_x001D_·Tâ@ïe;j/ÿá@_x001F_RùÌá@Ë2p_x001B_iâ@\_x0015_öV+¯á@(Öòè_x0007_Gâ@Ïy_x000F_jëäá@ß8P_x0008__`â@Âò	Õ;æâ@cZ·­j¸á@)_x000B_Ó_â@N_x000B_Ì_x0004__x0006_Oã@Ê_x000D__x0013_ â@ËãwJâ@i-Ëh_x000D_Eá@¨Ï1×¿£á@WY\gOâ@tQ/1Áâ@_x001D__x0007_ÙÓÁâ@_x000F_¼@q|Ïá@3_x0006_Ù¬øùâ@²ü`*¢6â@jÆÕc£â@·iò+Ûèâ@z£¶_x0015_Âá@î×¬uçâ@èß&amp;¼ôá@µ_x001A_ k­ná@À_x001B_¸'_x001A_â@ì_x0005_á¼öá@ÚJuÂöá@js³tã@ö,^µgâ@_x0001_³Dâ@;"m±tÀâ@âÃ_x0002_=â{â@ÑáØv(â@=pÁÆ&amp;_x0003_â@tÁN´â@^aÂÛ_x001E_â@_x0018_î/ÿtâ@Ù'ÎÆ_x0004_â@	£ÛÚ}_x0017_â@_x0002__x0003_`q_x0015_H_x000B_â@ ³¨}N_x001D_â@ 9Í·ë_x000B_â@TñèY_x0010_ã@&amp;Oh,Tâ@m~{,&amp;_x0005_â@ª«wC1â@t¥ï{Ýâ@_x000D_$ÂÛ!@â@»æ_á@¡½6=â@Ì~³¤È0â@`LÐïá@ì_x001B_(oâ@ó_x000E_§EÌÖâ@_x0016_â?éá@ê_}Ë_x0001_â@¿¬Ü_x0007_eLâ@û°ö_x000C_xâ@[á_x000E__x000C__x0014__x0007_â@xC£xÂÑá@_x001F_ßæä°á@_x0002__x0011_&gt;_x0015_!êá@	h3ß«áá@(=y$_x0004_êá@¿_x0002_8â@w!Ömtá@ê¡_x0003_m@bá@_x000B_ç_x0011_`ºá@Üd¬Ññhâ@Ð&amp;C(0á@õKõ_x0016__x0001__x0002_XÛâ@f;:_x000D_þâ@MÂqÒ_x0016__x0014_â@º_x001D_)¦ÑUá@É¯E@§â@À_x001E_¸kâ@Ý°Hè´á@sÀß9Ýûâ@jâZì_x000E_á@f©ë/Óá@o_x0001_º}½á@Ún¤øF_x0011_â@á´.½é³á@óÙHn«á@_x000E__x000E_\Mlâ@SJùî_x001B_Ïá@´&lt;wò_x0017_yá@f"©BÝ@â@y_x000E_·J&lt;#ã@éDfô=â@)L_x0014_Ì(¡â@*æ_x0008__x0001_©Ãâ@Í\[Ê(â@aØçs,â@²´_x001D_ó:â@î\ykfâ@Ãi+éü â@) »R8â@º¨áµÀ®á@ òz¾Óâ@\{_x0004_l_x0015_ á@w _x0008_Î­â@_x0002__x0004_u&amp;$ùxNá@ÕP*â@¬ùt_x0013_ºòá@©_x0017__x0004_úz«á@]üN&gt;_x001B_ìá@_x0013_ËÍ£á@_x000F_«Bò&amp;|á@þ_x0013_ûJâ@)`Ç©xá@GfU_x001A_â@â.o_x001C__x001F_â@®_x001C__x0004_zÒâ@@øcÆ_x000D_jâ@ SÝÔá@Yû&gt;_x001F_lªá@ñ_x000E_ýá@YQb á@ÌkÆºÐùá@*uñÉ¬5â@kì¶Ë?Gâ@ÖïãP»þá@3ì«ÜØÖâ@^¥£_x001D_Ý_x0013_â@s_x0018_k$â@_x0016_£_x0016_1Ohâ@Ów^Ãâ@¸Ænl_x0002__x0001_â@îDoâ@å{_x0003_|á@_x000B_Y`¯$â@_x0010_þÿæÑ`â@Â©:_x0001__x0003__x0002_Æá@Ú±ðÅÞ_x000F_â@¦_x0014_°ºá@=× ,Åá@Q3­ìîá@WVy§7ýá@)#Â°,â@/rV¢dá@Ð,¬	Ôâ@£9í`â@KÑìí_x001F_Yâ@îÌ¾¶nâ@ø¼&lt;_x001B_*êá@fÌ\G â@Üý©S5â@_x001F__x0014_uðÔâ@À¸¿_x0015_0â@`J_x0011_9è,â@_x0013_]iXá@´_°9ùºá@TVßæ^â@=Ñ1/_x0014_â@ðÄÛx5â@Ó&lt;;	.ã@_x001F_9z¤KÚá@§îf©þá@Põ_x0007_\Þ`á@_x001A_ÜTP_x000C_â@Tñ_x001E_@â@mT_¼ï_x001C_@ú¦ñÙ_x001B_@W\ì_x0005__x001C_@_x0001__x0002_y¸ààà"_x001D_@÷ÞËè_x001B_@G!_x001D_Ëá_x0019_@¸æèP­_x0019_@`ØL¨n_x0019_@¾_x001D__x000E_,Y_x001C_@¹;_x0004_ê_x000C__x0019_@£3M_x0003_«_x001A_@£áÇU¼_x001B_@&gt;&gt;*B_x0019_@¬H|pM_x001E_@ÁG_x0008_Ô_x0016__x001B_@D¼%Ó¾-_x001E_@N",É}3_x001E_@¯¤åKß8_x001D_@_x000B_^_x000D_*+ý_x001A_@æï:b`Õ_x0019_@ÞdnF_x0019_@ 1v&lt;_â_x001D_@ÂÇûÇu_x001C_@ô_x0011__x0019_Ù¦U_x001A_@è¼Uã5Ó_x0019_@t¦¨§Ï_x0019_@§Ìü_x0002_Îç_x001A_@3ÎÃmO_x0019_@î?Ý_x001D_@_x001E_@V!×_x001B_@_x001E_&amp;ñÛ¶_x001C_@|:|àB_x001D_@r_x0014_$f_x001A_@3ûY_x0005_¾ô_x001C_@ÈsXú_x0005__x0007_x&lt;_x001B_@:ÜØ_x001D_@Ö1¬Îÿ_x0018_@_x001C_Ã;_x001E_@_x0002_ÎT1 ®_x001C_@Un	zà/_x0019_@ù7_x0004__y_x0006__x001A_@ôÓÐé?_x001E_@C[ÁýRÚ_x0018_@Ý{_x0003_Ä_x001B__x001C_@_x0011_üÎÚr_x001C__x001C_@_x000E_pV	Ò_x0019_@£_x000D_)__x001D_ç_x0019_@QæRgG*_x001C_@ip©7²W_x001A_@â_x001A__x0001_é¼_x001A_@Ø»²T_x0003_H_x001B_@_x0017_nûðÌ¹_x001A_@^_x0011_a_x0017_2_x0019_@îï_x0008_nÓU_x001D_@jo²Àã_x001A_@´_x000D_;_x001B__x0019_@_x0011__x001D_/Ü#_x001E_@Î_x0004_cxi_x001D_@k_x001A_?'_x0004__x0019_@&amp;\vj_x001D_@N6_x0015_îÙi_x001B_@ËOóórr_x001C_@&lt;("kpØ_x001B_@O wÌ]{_x001B_@Sü³_x001D_@º_x0011_¾cà¾_x0019_@_x0006__x0007_äª_x001B_4Ìb_x001A_@ôà·Â:_x001D_@¯(]±3_x001E_@à/¦Uø_x0019_@:Âî_x000C_¦$_x001E_@Ë·öZ8_x001C_@ì_x0012_ÀFZþ_x0019_@1»w8'©_x001B_@©¬JïiÒ_x001B_@ÇêådÛÓ_x0019_@Ë³_x000B_Éû_x001B_@$ÞÓ¨_x001B_@_x0001__x0002_²¤C_x0007__x001A_@5_x0003_&gt;_x001C__x001A_@ì(Õ{C_x001B_@³_x0007_¥ËãÕ_x0019_@AÍ#j_x0014__x001B_@åm)Ú­_x0019_@Z¡ë:ÿ_x001C_@&gt;ÆÞ=÷Y_x001D_@_x0005__x001F_Ôþ_x001C_@_x0004_~RÕ_x001A_@ø"ª£ø?_x001B_@ä|³ÙËB_x001B_@¿2Z¾ã_x0014__x001A_@ÜÑÖQ_x000F_%_x001E_@EX1Á#_x001C_@9ïÚf_x001D_@M±R_x000E__x001E_@~ÌÔú¿Ã_x001C_@¶_x0012_Cg_x0019_@RM²A_x0002__x0006__x0017_/_x0019_@Jèl*4_x001C_@ïÝF_x001C_@î"ë_x001B_C_x001C_@éÜVõû_x001A_@Ò¤= lÑ_x001D_@²LÔÒ_x000F__x000D__x0019_@wTWÔ¨¬_x001A_@Z_x0019_ôu_x0013__x001D_@Ç='%b_x001A_@^ãç_x0002__x0003_N_x001C_@n_x001B__x000C_K7 _x001B_@àÜ»Ò&gt;_x0019_@_x0011_ú»§$_x001A_@_x0007_0Sì_x001C_@	òQc0]_x0019_@:_x001D_ _x0014_Þ;_x001B_@ä×_x0016_]_x0012__x0018__x001C_@J_x0007_T!X_x001B_@KÏ êO-_x001C_@%Á\_x0001_ô_x0018_@_x0007_úðÄf_x0019_@?V)í_x001D_@z§_x001F_«Ú_x001C__x0019_@èú_x0010_`Æ¦_x001A_@wÞzZ²_x001B_@|_x0005_å¬_x0013_)_x0019_@â_x0004_ò7_x001D_@Õ*_x0011_yúN_x0019_@_x000B_ô¯ù_x001B_@êÌ_x0001_Öèx_x0019_@uô$éíK_x001B_@_x0002__x0004_C_x000C_lä$°_x001A_@S¢åß_x001C_@Èkgö_x001A_@8&amp;uuò_x001C_@_x0004_ØæÂÿ_x001D_@áOa_x0001_µÉ_x0019_@À¸z._x001A_@îêIi£9_x0019_@0/Z²A(_x001A_@ÌÏcEVD_x001A_@v^ÌHõ_x001C_@_x000F_¥O_x001D_@_x001F_î¸_x001E__x000C_Ö_x0018_@SE½±È_x001D_@t2Ï&amp;_x0019_@Èè¦ì_x0005__x001A_@÷ÎÅÙû_x001B_@-0¯ça_x0019_@_x0018__x0013_¾_x001E_Nr_x0019_@=Õ@_x0005__x001C_@Ð=AN´_x0019_@CÈ!_x0010__x001E__x001D__x001C_@_x0002_pã_x0010_]_x001D_@jñ'Ï_x000E__x001A_@Sá¶+P$_x001B_@Xó¿ó_x001C_@&lt;2_x000F_§_x0013__x001C_@"_x001B_#ÈË_x001D_@!¾&gt;²_x001B_@9_x0003_°76é_x001A_@ÖïÛ/_x0014__x001E_@¹TQÐ_x0001__x0005_7­_x0019_@_x000E_	Ñp_x0019_@©3_U_x001D_@¹³ýµa?_x001D_@ãÊ_x001E_¯æ_x001D_@®pòà¥_x001D_@ÆÃ*ç_x001A_@uÊô~jÏ_x001B_@îI_x0006__x001F_I_x0019_@ZÐ§_x000E_ª_x001D_@c9þãúf_x0019_@ú£øÿ_x0004__x001E_@ßäCöû_x001A_@mÝÔïè_x0018_@Ã¬Ê L_x001E_@¾_x000B_}_ÔÏ_x0019_@*+½÷_x001B__x001B_@ÐmÔ_x001D_¦Ý_x0019_@aµï_x0019_@üQ9öWO_x001D_@^8ÓØàØ_x001C_@A¾_x0006_Ë_x001E_&amp;_x001C_@Þ'÷ä]v_x001D_@ydH ð_x001C_@¨,ËsÓ²_x001B_@$_x000D__;¸1_x001A_@@_x0002_±êÞ_x001D_@çHi¼_x0003_¥_x001B_@`_x000B_®¸hb_x001B_@³[ö/²_x001A_@_x0018_2ÖólÝ_x001D_@ Úã_x001F_L_x001D_@_x0006__x0007_éúFg_x001A_@rà»ý_x001C_?_x001D_@ì$Ú*e_x001D_@j¥"ÂÍ¬_x001C_@_x0006_§_x000E_!_x001C_@zjß*_x0006__x001A_@iñ;Bàª_x001D_@¥_x000E_~÷_x0008_÷_x001D_@)ûl¬í_x001A_@5AèúÔ__x001A_@ü+æu&amp;û_x001B_@ó_x001D_@_x0016_³_x000B__x0008__x0004_8_x001A_@©_x000F_ÕÅo_x0019_@J°É¼a_x0010__x001C_@PÉ¡¾(ó_x001D_@__x0002_jÐ_x000C_à_x001B_@æØ­Dp_x0019_@_x0005_i¨pG_x0019_@²VÁËÄ{_x0019_@l´Ù¢:÷_x001D_@±m_x0001_¥Þ,_x001C_@¤v_x0014_V¬_x0015__x001C_@Ó£%-b_x001B_@H_x000B_(ýM_x001D_@0Ë]_x0003_k%_x001A_@ð+kH3í_x001C_@é"#Â _x001C_@$¯Lýx_x001D_@)Â05_x001C_@+_x001A_´ ,_x001A_@Nî_x001A_©_x0001__x0003__x001D_l_x0019_@Kn)Ø_x001A_@¸__x0002_¬*_x001D_@_x0017_¢JÁ_x0002__x001A_@1_x0011_[Õ¸_x0001__x001A_@_x000E_V_x0010_Ò^_x0005__x001E_@¶_x0014__x0019_ R$_x001B_@º&gt;õ_x001D_B_x001B_@øßé_x0011_Õ_x001A_@´BXàe_x001C_@ì0_x0012_Å_x0019_@ÚQ_x000E__x001B_@7Ã â_x001C_@VÊ_x001D_ð_x000B__x001E_@.Ó­æâ_x001B_@»_x0019_¼ÕO_x001C_@©_x0001_Pp_x001A_@ÆxN?_x001D_@&amp;pÏu_x0008__x001B_@ÖÀ&gt;[ûû_x001D_@ç¶ëi_x001A_l_x0019_@â_x0005_a/1_x0019_@;·bÞçç_x001D_@ªÇR8_x001C__x0016__x001C_@¹í*cB_x001B_@ª_x0004_Z°»8_x001C_@§Ëç~_x0013__x001C_@.c²BÉm_x001A_@5#­_x001D_@WVØh_x001D__x001C_@Í¯_x000F_!½_x0019_@52ÀË_x000F_ë_x0019_@_x0004__x0005_ÜKGZ_x001A_@§-ÊBí_x001A_@(vD2±_x0019_@Ès_x0002_÷¬_x001D_@ªÖÚÿh_x0005__x001A_@lð¤`_x0019_@_x000C_:]P E_x001A_@©ÿÁÜ_x0018__x001F__x001A_@_x000F_ø$Nf_x001A_@BÓ&lt;é_x001E__x001A_@U@¡kú_x001B_@5®ð_x0001_ëæ_x0018_@ðÙK.`_x0019_@dQ_x0011_¦_x0004__x001D__x001D_@NÜ0x_x0016_7_x001C_@;ÐÛ_â_x001C_@LàKû×_x0018_@ÀüÞG_x0010__x0019__x001A_@_x0011_ÐR\}_x001A_@ÕÓs¨%__x001A_@ÍD_x0008_ôÍ_x001D__x001C_@Èo¹ã_x001C_@7ºM_x000B_A_x001E_@sÅ°×î­_x001A_@ÐÍÈ;È_x001D_@¦_x0010_,Ú'·_x0019_@_x0001_þâ_x0018_@wf_x0007_8B_x0019_@'V_x0003__x0011_¤_x001B_@$PÓ&gt;ÇA_x001B_@¤9Ì_x0011_ÆÏ_x001D_@_x0002_&lt;D_x0003__x0006_!J_x001B_@¨ÇMMg_x0015__x001A_@ª¬´¡µ_x0019_@ÐN_x0014__x0001_é_x001B_@0OT]I_x001C_@|®Í_x000C_¡_x001A_@J·¾Ú_x0004__x0019_@ø÷ó_x0004__x001B_@¤¼µ2_x001D_@_x0007_j£_x000F_:_x001C_@ì_x0001_rÃ_x0005__x001A_@ö9_x001B_Ü_x0004__x001D_@ç_x0016_Å[ú_x0019_@2Æ[³&lt;_x0019_@î0_x0011_%S_x001D_@^²Õ:_x0012__x001D_@à(*àÚ­_x0019_@õ¿_x001E_'_x001B_w_x001B_@	8B_x000E__x001B_@U£_x0014_Îr_x001A_@g&lt;HÎ_x001A_@£_x0014_j-ý_x001D_@YW¢Ål_x001B_@]ª)¦So_x001D_@xèkÿJ_x001A_@0_x000C__x001F_ËÉ²_x001C_@OøÚÜî_x001D_@Wný_x001C_@wðøÉl_x000E__x001E_@Ù_x0001_W_x0002_*_x0019_@èÍ,íÇ_x0019_@Sº_x001C_8®¨_x001D_@_x0001__x0006_ _x0018__x0016_Ç_x001B_@JÂ|ôÉ_x001D_@à{¸¡_x000E__x001B_@¤Õ÷þã_x0019_@-_x001D_å¿_x000F_ª_x0019_@¹yP+f¸_x001D_@(ÐTU(_x001A_@°sÆ&lt;_x001C_@ºmCJ_x0008_|_x001B_@tkº¥_x001C_@W_x000E__x000C_ßqÈ_x001A_@v¯Ò_x0002_ÂI_x0019_@õ7ñ;»_x001B_@÷i µLM_x001A_@¢\V_x0005_+5_x001B_@ôºyp_x0004_ö_x001C_@_x0013_bA{I_x001C_@1_x0001_1/£_x001D_@US÷j_x0011_¸_x001C_@4^¢k0_x001D_@Aó`Ù_x0007_"_x001E_@(ãPWzo_x001A_@_x000D_Ô+_x0014_Ç_x001C_@`ÏA¤Ï_x0018_@¯$Í_x0002_Ü_x001A_@:ja_x000F_·_x001C_@¢¼G»_x0001_É_x001B_@&gt;£Híxü_x0018_@4¦_x0012_&lt;_x0001__x001C_@q¶ÆZ_x001D_@_x001A_hü/_x001B_@®B_x0003_Õ_x0004__x0006_Á_x0005__x001E_@_x0016_|ZÂàà_x001B_@k:õ¦_x000F_f_x0019_@}³éµu×_x001D_@ê¶½¥[#_x001C_@ød_x0015_$÷_x0018_@kspuÙ_x001D_@_x0015_ü_x000B_ Ë_x0019_@Ó_x0013_&amp;_x0014__x001A_@qVQ,í¯_x001C_@_x0002_/æo_x001C_@ªCi_x001A_³_x001B_@®?_x000E_í&amp;K_x001B_@ÿêegÂÿ_x0018_@]_x0001_·&amp;×_x001C_@?DäÖo_x0019_@, KfÌÈ_x001B_@ÎQR1ÈÕ_x001B_@ßúB4)_x0001__x001A_@tç_x000E_kgò_x001A_@wº_x0003_vw]_x0019_@¤_x0017_¡_x000F__x001C_@6]=3_x0006__x001C_@B_x001A_ùèÓ_x001D_@_x0001_c²Û_x001B_@÷2$K§_x001B_@	Õ_x000C_¹_x0014__x001C_@6ìf©/±_x001C_@Júªb_x001D_@ZÔüF$C_x001D_@zM_x0011_¯_x001C_Â_x001A_@_x001E_b.Z_x0007_n_x001D_@_x0002__x0003_OÓê_x001C_&lt;_x001E_@¡òÔ_x001D_ú_x0018_@{Ôaw»ä_x0019_@Pt°«I_x0012__x001E_@T_x0010_þ_x001C_}s_x001A_@É_x0014_Y_x001E_+Ð_x001C_@¬__x000E_LD_x0019__x001D_@$_À1N_x001C_@Vë_x000D_Ôû!_x001D_@æ_x0001_µÊQ_x001B_@Éø3Þ¥R_x001D_@_x0014__x001A_8_x0015__x000F__x001C_@èØW³_x001D_@LË6C[s_x001B_@F&amp;YÒ_x0004__x0019_@{þÝë¼,_x001E_@Ke_x001D_@µ0_x000C_Ðn½_x001B_@{­æð^_x001C_@ò¢h{[f_x0019_@(ZâÖ_x0019_@_x0003_C­Î _x001C_@!nvQ¯_x001D_@*Ð¸5_x000E_Å_x001C_@!á¶Vû_x0018_@6²_x000F_öÓ_x001A_@äËWåG_x0019_@¡ðûLo_x0019_@eØ_x0001_8LÑ_x0018_@ÔóoÞMØ_x001C_@)¤îV(O_x0019_@ãs_x0007_	T_x001B_@~¿PäT_x001B_@_x0005_10_x0010_W_x001B_@f«_x0007_ï^_x0014__x001D_@E© _x0010_ÉÝ_x0019_@ÝâÏâ°è_x001A_@T¾ÃÆc_x001C_@Î¬+¼o&lt;_x001A_@§È_x0007__x001C__x001A_@àp¥L!ü_x001D_@_x000F_Ý_x0002_m_x000C__x001B_@ð_x0004__x001C_@ýï¦_x001F_4_x001C_@ÄÚ!Â_x0003__x001D_@c_x000F_(_x000C__x000F__x001A_@÷fÇI*_x001A_@&lt;ÐHu_x0002__x001B_@Q5_x0001_ _x001A_@F}_x0007__x0015_r_x001C_@¡_x001E_~^µ_x0019_@Ñ_x0007_iÍ_x0001__x001E_@_x001E_é¬§Y_x001D_@xÉ_x0008_Ô½Î_x0019_@a_x0010_ú_x0014_rt_x001A_@_x0014_k¼wDf_x001D_@FsVb_x001B_@«_x0002_hÊ_x0006__x001B_@µ_x0014_í£_x0002_Ä_x001A_@Ù ¬»YN_x001A_@_x0010__x001F_æ_x0016_þ_x000B__x001B_@~¿ùgi_x0017__x001C_@Z16x_x000D__x0019_@_x0003__x0004_½_x001A_^Íàà_x001D_@*þM¦é1_x001A_@VÐ©À_x0002_ö_x001B_@ÊÀ_x0008_ùÝ_x001B_@¿¢¼DÃ_x001A_@½_x0006_©}L¼_x001C_@ÑÈJ_x001C_Ý%_x001A_@ÇÂ_x001B_a¹_x001C_@®¦_x0005_t³ð_x0019_@û_x000B_1_x0001_æ_x001A_@¸_x001E_Ï¥þ_x0013__x001D_@i_x000C_Ûû)_x001D_@tb_x000C__x001B__x001A__x001A_@¬üsyù_x001C_@©Ù_x001B_ó_x0019_@_x0014_7|ý_x0003_¡_x001C_@_x0003_ äÜÈÄ_x001C_@_x000E_&amp;¸)_x001C_@9_x001B_R¾i)_x001C_@øh»_x0012_Ê_x001B__x001A_@æóJµ®_x0019_@tv10_x0019_@õûÝþS¶_x001C_@ï	A^R_x001D_@w_x0008_§#q_x0019_@R³s_x0010__x0019_@_x0004_`æéåK_x0019_@er°/Y_x0001__x001D_@_x001E_Ö\ Æ©_x001D_@Ú"Só&amp;_x001E_@J²ñî_x001C_@1Ã&amp;J_x0002__x0005_å}_x001A_@V_x001F_X¨Gg_x001A_@v&lt;Ks¼Ð_x0018_@s{¶xñ_x0019_@p_ÄRæ¤_x001C_@â_x0014_D_x0003_í_x001B_@àÚÖ_x0018_ù_x0019_@²Ð§_x001D__x001D_@Ú_x000B_¸_x0008_=_x0019_@B[¡»_x001A_@Í¬ý|&amp;_x0014__x001A_@jq_-ã@_x0019_@	Ïß½3_x001E_@^k_x0013__x001C__x001C_@¾­5_x001B_@þW_x0001_ê_x0018_@_Î]¬0_x001D_@2m_x0001__x0017__x0019_@_x000F_¾_x0004_\Y_x001C_@Zª²7w_x000C__x001E_@&gt;Ó¼&lt;_x001C_@XrÀ/ñ_x0005__x001D_@ù¼*ïÕ´_x001C_@®_x0002__x001D_)Y_x0019_@5ëÞ!_x001D__x001E_@Ü¸¹ä_x0018_@Ú»_x0012_Vdú_x001B_@²ÄíÒ	_x001C_@_x0004_÷(^æ_x001B__x001C_@Y_x0012_}_x0019_ä"_x0019_@.å_x0016_Þ_x0016_Ë_x0019_@BÄ¶_x001D_jÛ_x001B_@_x0002__x0004__x0012_L_x001D_"Å_x0019_@m_x0012_«_x0003_¼_x0019_@_x0019_RM}ã_x001D_@_x000F__x001C_ø[(_x001B_@_x0012_gswBk_x001D_@KÞÓÔÅ_x001B_@Ø´æíR_x0016__x0019_@üÈ\¥â_x0002__x0019_@?IÇ_x000F_þ_x0014__x001D_@«TfðÖ_x0004__x001D_@¾ÊÍÄ%_x0019_@Þ¦_x001B_ñ!à_x001D_@í@n~_x0010__x0019_@@É§®_x001D_@ÊôØJ~7_x001D_@_x001E__x000D_É2LI_x001D_@ Zù¥D_x001A_@H¼ù_x0019_-,_x001A_@BYY`)Á_x001C_@yVRbt_x0005__x001A_@ÿñÀ_x001B_N$_x001A_@0¤_x000E_ìøÛ_x0018_@rI^°_x001A_@_x001A__x0002__x000D__x0001_ã_x001A_@çeþ&gt;±_x000D__x001D_@0ri8_x001B_@Fl÷'Þ_x001C_@É*  _x000B_C_x0019_@¹Êèkl_x0019_@Æ÷Q²Ãz_x0019_@i2_x000D_;;_x001E_@ÚRß&amp;_x0004__x0006__x001B_@«õ§¡õ_x001D_@_x0008__x001B_Ù_x0003_Þ_x001A_@=ýÒT_x000D_ÿ_x0018_@ôu¶°äñ_x001D_@Ñ¨¦_x001B_@Ï	@j#_x001D_@Ø«_x000E_Ö¥_x0005__x0019_@Yõ¸@7_x001D_@_x0002_Íw_x0014__x001A_@Ô,ÞX_x001D__x001C_@ø3_x000B__x000B_°_x000F__x001B_@þó»_x0014_SÑ_x001D_@_x0004_ô°T_x001B_à_x001B_@&amp;Z,_x0005_Ì_x001A_@Õ¹¤;&gt;M_x001B_@R²Çt_x0019_@´·¸ñ_x001F_â_x0018_@pÑ_x0002_y_x0019_@he_x000D__I+_x001C_@Û«ìby_x001A_@\)N[_x001B__x001A_@PH_x0019_O¿Ú_x001B_@Èì_x0004_´|°_x001A_@âPe®í_x001C_@ÖeFÌ_x001D_@$6xµÅ_x001C_@_x000D_{/Ê_x0019_@LD_x000E_J}_x001A_@_x0004_G$3_x001B__x001B_@h3_x0001_­_x0019_@ÅñÚæÅ_x0019_@_x0001__x0005_2¸{_x000E_:`_x001A_@©¯_x000B__x0017_Ü_x0018_@_x001F_ÝvHË_x001D_@¦ÍmÑ@_x0005__x001C_@_x001E__x0007_Hiº_x001D_@×jÈ dß_x0018_@þS!ê2[_x001C_@8ì3_x0006_L¡_x001D_@ËbN¦w_x001A_@W8_x0003_\B_x001D_@_x0014_ú_x0012_Ï_x0014__x001D_@_x000E_&gt;âi_x0019_@_x001F__x0019_hbr_x001C_@_x0018_Ò¬_x001F_¹_x0019_@ÕËÀÕû÷_x0018_@¥_x0018__x0013_ßËî_x001A_@`_x000D_ÀÑ_x001D_@àò_x0012_wg_x0019_@Ð_x001B_ÝÒ¬_x0015__x001C_@§ëI_x001B_v&amp;_x001D_@oÅ§8Ö_x0019_@Bc}_x001D_@¶Ç)0)Ú_x001B_@kP\ÿ_x001C_@Ë£¨^{I_x001E_@·ºµÓ]K_x0019_@Ç_x001F_º~Ø`_x001B_@o_x0004__x001E_¾_x001C__x001E_@uX_x0002_oÇ_x0019_@(ÍFý_x001A_@I´_x001A_éç%_x001C_@M¥Z_x000D__x0001__x0002_è_x0008__x001D_@N5»ÙgD_x0019_@Ì¸&lt;÷ù_x0018_@ èåÏ_x001A_@»ílá¶Ý_x0019_@J)GJ._x0019_@ã¦þt_x001C__x001B_@^!æ²_x0012_Û_x0019_@Zª}&gt;Ìÿ_x001B_@¸Rå½:U_x001B_@¢¸ÇèF_x001E_@u_x000D_©úg´_x0019_@Ö~ÒÅ´ÿ_x001D_@9_x001F_&gt;	X&gt;_x001A_@_x000E_q'u_x0019_@\&amp;?«'_x001B_@Ö3'_x001B_@a¸Ö@Æ_x001D_@¢lÖgç_x001D_@úãÉ_x0010_Ì_x001B_@«_x0013_20ëÕ_x0019_@nc_x000B_NÁ_x000F__x001E_@_x0002__x0016_wo_x001A_@_x001E_®aö _x001C_@ü:©_x000D_Gù_x001D_@_x0015_í_x0002__x000B__x001B__x001C_@à @W_x001C_@èN'D&lt;ß_x001A_@QÁ%Zu_x001A_@b:Ú&gt;uT_x0019_@]r­¶Õ_x0019_@f_x0003_»âÿE_x001B_@_x0002__x0003_xamw_x0013_K_x001E_@ô_x0010_ximÁ_x0019_@Ø_x001D_à*_x0004__x001D_@Àþ_x000D_+_x001C_@8Ð_x0017_âÆ_x001C_@ñC÷¯_x001D_@»_x0015_¸$Ò_x001A_@-V_x0004_©^_x001D_@_x0004__x0014_ÃæÇ_x001A_@_x0005_wUØQó_x0018_@ã:_x001D__x000F_â_x0019_@&lt;÷ú+_x0001_[_x001D_@O'²ñ×¨_x001C_@_x0015_å¿¥Ç_x0019_@_x0002__x0001_L_x0004__x001C_@'["7_x001C_@ç&gt;¯È{_x000D__x0019_@+Y^_x000F_LÁ_x0019_@/I_x0014_Tð_x001C_@a³¯,Wv_x001D_@ü_x0005_%_x0017_k_x0003__x001C_@dB±°¬_x001B_@~_x0014_Ó3_x0006_Ø_x0018_@-_x0007_,_x001E_@ô#&lt;Vo_x001C_@V¨lr_x001B_@vÈ¹Óó_x001C_@}/aÞkÌ_x001B_@MõÂù_x001E__x001E_@_x0006__x0019_üL_x001B_@N@aIR_x001C_@ì~S_x0001__x0003_¦}_x001B_@ZlÔ_x001B_@Ë±65é_x001B_@Èá,ªE_x001D_@X]WË_x000D__x001E_@°Z*îç_x001B_@¶_x001E_6_x0019__x001C_@Ò§0_x0018_®_x001A_@"ïT_x0006__x0016__x001C_@,ü©Ü-_x001C_@JZépr`_x001D_@VÜ_x0012_às¤_x001B_@.!ú&lt;_x001D_@:7Êtf_x001B_@dÜÂ_x000F__x0002_	_x001E_@:_x0015_Þk_x000D_Ñ_x0018_@-oª¸_x0019_@$©%¯TÙ_x0018_@UÇäÓÇ_x001D_@"D;_x0006_Ä_x001B_@.Ã(z/_x001D_@l_x0012_]1_x001D_@®¾új#_x001A_@`y_x0006_Úå_x0018_@&gt;èî£È½_x001C_@'3pÇÆ_x0014__x001C_@A_x001B_v_x000C_Ä_x0019_@Î3Ôå_x001D_@6óuHõ_x0019_@ÆWLt_x0002__x0019_@Ôø6ì36_x001D_@%_x001A_Ó9_x001C_@_x0001__x0002_é¼¬¬C&lt;_x001C_@ã=_x0012_A_x001E_¿_x0019_@~}o ¼_x001A_@e6_x000D_Â6_x001A_@§i_x001E_$®Ê_x001A_@1D G§Ê_x001B_@ýÁOñ&gt;º_x001D_@_x0017_-ß»l6_x001A_@lÎ[_x001D_BÓ_x001C_@ÎhW:¸_x001D_@²M_x001A_gó_x001A_@½RWù_x000F__x001C_@ãz*«_x001A_@_x001A_I]BH_x0019_@¯4ZK¿_x001D_@ð?]x¡_x001B_@)/Õ_x0002_0þ_x001C_@á*_x0018_LVÂ_x001C_@ "6Àe_x001C__x001B_@_x0007_M.ó-_x001A_@gv"é¹ã_x0018_@_x0003_²Eäí_x001A_@ðß_x001C_ Ö¶_x001A_@4Nî]_x0019_@ëb_x0012_Â_x0019_@\ÄÍÑ_x001E__x001B_@¼_x0012_Óa_x0008__x001A_@ø_x0019_¾É_x0001__x0010__x001A_@&amp;=4Â#Ð_x001A_@;eiþP_x0019_@¤KMæ·_x001B_@xÑø_x0001__x0006_l_x001C_@"`º=_x001B_@úiÌß¹D_x001B_@A_x0016_8â_¤_x001A_@8#JòÕ_x001B_@d4Cð½_x001C_@¸´Dä._x0019_@m_x0013_¯Ó_x0019_@(ãÞ_x001B_ë_x001D_@ _x0012_ê{Ê_x001A_@3Ð_x0011_Ù_x0005__x001C_@	¶¥Áé±_x001C_@øDç&gt;_x001D_@Àö~_x001F_º_x000E__x001D_@¬¿6øn_x0007__x001E_@'È_x0005_7$_x001C_@_x001B__x0003_µÁU¬_x001C_@î¸_x000B_¶Íò_x001B_@El_x000D_áì_x001B_@Î÷§É'ª_x001A_@ r\¡Rí_x0019_@®} :_x0012_]_x001D_@®ú_x0004_Ê_x001A_@_x001B_Í½&lt;I_x0019_@fAßVî_x0018__x0019_@ñ=_x0002_Ëü0_x001E_@_x0018_yËÝ_x0019_@Q,èÅ\_x000B__x0019_@Aµþ´¦_x001C_@/+¥Ç_x000C__x001C_@Su]8_x0004_,_x001D_@Rjù_x000F_¿û_x001A_@_x0003__x0008_KÐç2&lt;I_x001B_@$©_x0001_Ò_x0018_@³¾Ë{VF_x001E_@Ê×W¯ª÷_x001B_@Ð5ù*_x000D__x001A_@_x000F_Râ^Ì_x001B_@¶tJÌ,Â_x001B_@Íî_x0007_±OÂ_x001D_@¦çP_x0011_&amp;_x001B_@[s__x000D_é@_x0019_@¤_x0003_Pú_x000B__x001E_@_x001E_ÚÛüø_x0018_@ª7_x001C_Rç_x000C__x001D_@U9PªO_x001A_@ADË_x001C_Å_x0019_@ÿ[´Ùnº_x001C_@ÒÔþH½Ç_x0019_@ä·gt&gt;_x001B_@¨Ë_x001B_%_x001C_¤_x001D_@Ñ$ôOi_x001D_@í7©"_x0001__x0019_@øl_x0014_G_x0015_Á_x001C_@b#_x0017_ÞW_x001D_@Ð)_x0004_¯éþ_x001D_@ Ì¦0Ø_x0018_@_x0001__x0006_À«í(_x001B_@!;_x000C__x0006_"_x001C_@_x001E_·_x0002__x000C__x0005_Ü_x001A_@_x0012_ð_x000B__x0007_ÔX_x0019_@=§_x001B_eÉ_x001A_@ìä¸7_x001A__x001C_@hFHu_x0002__x0003_Ø_x0003__x0019_@_x000D_Q*_x000B_ªâ_x001A_@å&amp;2JÌ¯_x001B_@pôÔÆÈ_x001D_@°µ_x0015_ü»_x0013__x001E_@G¿PÈ_x0019_@\¹_x0018_zjV_x001B_@·îµJÉÚ_x0019_@_x0002_ÂW%_x001A_@ÑìÙSv_x001A_@Ôó8_x001E_ç6_x001D_@Ë½O}E_x001E_@²T(_x0019_s_x001A_@³.ÄØm_x001B_@¬a_x0002_±_x0001__x000E__x001E_@Éló_x0015_ðD_x001A_@^ÒVòU_x001D_@=Môô²__x001B_@_x000F_¼8É_x0012_y_x001A_@¢H_x0014_¨_x0003_û_x001B_@§¯Û3O_x0019_@_x0018__x000D_F·_x0010__x0013__x001A_@_x001E_\_x000D_(_x0019_@¶ð_x0012_y§±_x001D_@ÊÕ½_x001B_@EoPí@_x0007__x001E_@ö;×5_x001B_@²ç^6_x001D_@M9Ù`_x001C_@¤ç_x000B_®h_x0019_@ÆÈ,Y ¹_x001D_@_x0005_±³)\s_x001B_@_x0003__x0007__x0010_s¾_x0001_f_x0019_@ÄKYJ_x0003_³_x001A_@_x000C__x0015_æ[öG_x001A_@Dß[T_x000D_6_x001C_@üÙÌ_x0010__x0008_b_x001A_@|J*'¤_x001B_@=0¶È8Ý_x001D_@_x0004__x0002_Õr¸±_x0019_@6îJ_x0019_@¿Þ[qûs_x001D_@A_x001A_ª]_x001B__x0019_@O_x0013_ÎÆÞ_x001A_@¸/§Ug_x001C_@Èj+_x001C_$@_x001E_@°n?õ_x0019_@Ø_x0017_Èd_x0004_Ü_x001B_@ÐÈÅ8Ö_x001B_@X3Ü5_x0019_@iL_x0005_/°ê_x001C_@Â3_x0006_Ðç_x0019_@_x0002_51è_x0011_1_x001C_@Øç)¦w¿_x0019_@_x001D_HA	¬_x0019_@÷¦t_x0002_À_x001B_@Æ,L_x0019_É_x0019_@0Ø«ý¢*_x001D_@÷(_x0004_Fx_x001C_@ª_x001F_BCÙ_x001C_@¼8/÷_x0014_Ï_x001D_@-M¼Ç»r_x001D_@Vöcÿñ_x0018_@_x0001_OND_x0001__x0003__x0002_D_x001D_@Løh_x0011__x000B_6_x001D_@1_x0012_a_x0017_Gf_x001A_@?S_x0016_-\_x001F__x001A_@ùX_x0014_ÜÝ_x001D_@í´b_x000D__x0014_w_x001C_@-WÃ+°¥_x001B_@ðâ_x000C_%«_x001A_@'ù)__x001F_ð_x0018_@_Ç9Þ»8_x001D_@R&lt;;	ñ_x001A_@ñâ½_x001B_O_x001B_@Àfñ	_x0002__x001E_@N_x001A__x0006_o__x000D__x001A_@~ì_x0007_Î[_x001B_@îÝð7_x000D__x001B_@â_x0014_o©C_x001D_@û_x000D_ÙY_x001F__x001B_@~Rjáò&gt;_x001B_@Díz _x001D_@Õ2e_x0007_ä¢_x001D_@_x0001_Ê8_x0006_Å_x001A_@ìò.Ï_x001B_@k_x0011_f$%_x001B__x001C_@_x000D__x0002_¯_x0003__x001D_@@_x001E_²&gt;_x0003_A_x0019_@¡úØ _x0003_ë_x001A_@_x001C_é¶~Î-_x001B_@V1!H,_x0019_@_x000B_Ì_x0005__x001A_@â¶,À×G_x001A_@ìú__x0005_¯_x001D_@_x0002__x0005_ämû4Vö_x001D_@ØâWs$_x001C_@c~©\±_x001A_@°¸Yh_x0019_@µ×ðØÎ_x001C_@Ä+_x0005_³ t_x001A_@R¹¥"L_x001D_@ ¾¼G°_x001D_@k_x001D__x0019_  R_x001C_@1b1z	¿_x001C_@.ÏShÇ_x001A_@î_x000B_êr_x0016__x001B_@Í©¢³_x0010_®_x001B_@¤¥Ü¡_x0001__x001B_@_x0004_I_x0006_Õ_x0012__x001D_@_x001F__x0003_K§_x001D_@Q-r(ô_x0018_@_x0014_ß_¤»_x0019_@²op/¤4_x001A_@_x001E__x0013_jóí_x001D_@w_x0005__x000E_	äò_x0018_@!fY3t¾_x001D_@°Ò¨ðÞ;_x001C_@}þKÏx°_x001C_@Ç1_x0001_X_x001B_@ï¬8_x0014_î_x001C_@*(¹Òë_x0018_@?_x001D__x0010_?õ_x001D_@wÉr¸l@_x001A_@@¨_x0013_0Ñ_x001D_@L,ï_x001B_@Kú{ù_x0002__x0003_RC_x0019_@²ò´_x0007_lÞ_x001C_@çÁäÐ¥Ó_x001B_@×YT"yF_x0019_@è?_x0007_9_x000B__x001C_@Gd_x0007_Ø5¯_x0019_@å¡ÕÌÈ_x001C_@¼ÐKûvJ_x001B_@ÝÜT_x001D_@ìa_x0004_+s_x001B_@6ý_x0007__x000F_¶_x001D_@/ûç°·_x001D_@n¸0Ûü_x001B_@¢Æéyº_x001B_@]_x0002__x001F_Þ_x0003_-_x0019_@_x0010_6rk|_x0019_@¦ó&amp;ÖÚß_x001D_@P&lt;h_x0001_Ä_x001C_@AË74_x0001_4_x001B_@P_x000F_²Ú_x001D_@mÐU;_x001C_@&amp;&lt;òà_x0018_@ª¸ïüS¿_x001B_@ÈE±ö9ê_x0019_@8j¥=ît_x001D_@*.UwOÃ_x0019_@L²lB_x0001__x001C_@³ÅïR_x001D_@xä¼u_x000E_¹_x001C_@ì_x0006_¢p®Y_x0019_@òôeâ°_x001C_@Î"KûsÁ_x001B_@_x0003__x0004_¯ßê(}_x001B_@_x001F_MIè_x001B_@ÕßO*øz_x001A_@ìÁvÒýÎ_x001D_@çÛ%«_x0019_@Ô¼·ó º_x001B_@úN_x0002_=_x001C_@Èµ¾Ë_x001A_@_x0005_»]Ô_x001C__x000F__x001A_@à7_x001F_A}Z_x001A_@þ-o_x001D__x001B_@÷Áç_x0001_]_x0019_@ÃÖ$=	_x0019_@&lt;; ¢_x001B_@_x0010_¤I_x001B__x001A_@¬FD_x0012_«_x001A__x001A_@Ó_x000E_óJ_x0011_ê_x0018_@_x0007_#èm_x0019_@8F¾_x0006_®K_x001B_@¢üñÐR)_x001C_@WNZÔZ_x001A_@Äß82vv_x001B_@S÷	Bã_x0019_@Û_x0010__x001D_Ò!¼_x0019_@UZeÔ1_x001D_@ÿ=]¾_x001F_Á_x001B_@v9_x0017__x0008_#_x001C_@_x0011_7Vv8_x0019_@`+_x001B__x0018__x001C_@ øÉü~_x0008__x001E_@\Ç_x001C_Ø_x0018_@èL_x0017__x0001__x0002_àG_x0019_@Óé©Ñä_x001D_@³úsß_x001C_@É_x0002_ìë;&amp;_x001E_@¼åàDÈh_x001C_@ÛÊ¦ª_x0019_@Éãê}_x001B_@¼Ê_x0010_	_x0005_Î_x0018_@ºòÞT_x0010_á_x001D_@'ÿÜð×û_x001D_@Á_x001D__x0016_Ä©_x001B_@`ä_x0006__x001B_@&amp;!O_x0005_Ý_x001B_@¢¶eþ#_x001A_@ ÌÅ[d_x001B_@ê&gt;ã_x001D_*_x001A_@_x0015_äÌ_x001A_½À_x001A_@×¾®Ü_x0019_@é¥.Ð«â_x001C_@Qy,$ª-_x0019_@w_x0012_:5_x0002_Þ_x0018_@vø_x001C_,å_x001B_@b_x0019__x0015__x001C_@2º2In_x001B_@c÷ ä®_x0019_@ò¡ûOþ_x001D_@*@_x0017_ÙÏ_x001C_@W^¶Ê¿&gt;_x001A_@æWWHK_x000F__x001B_@ÔYt&gt;#_x001C_@ús!_x0007_ã_x001F__x001E_@Àö_x0015_Ù_x001D_@_x0001__x0002_¯_x000F_îT_x001C_@_x0005_B/ßX_x001D_@«½àæ'+_x001A_@¤ÄO$i¿_x001B_@&gt;Ñ]Á¿¥_x001D_@1K'ú_x0016_¿_x001C_@	Y_x000D_¾}_x0019_@ÀÌ&lt;8Í_x000D__x001B_@ F1{_x0010__x001D_@ip_x001E_¢f§_x001A_@ý³{]r_x000C__x001C_@_x0002_¿6_x001A_­_x001A__x001C_@õÌ~I§_x001A_@Æ_x0017_Nß}¦_x001C_@5HoK,}_x0019_@÷åOß_x001E_"_x001B_@L_x000F_5þ8©_x001C_@ILV_x001B_@FÚ A\|_x001D_@]õý/+_x001B_@ôR_x0006_87_x001D_@ó}yÀù9_x001C_@&amp;Ç,ãC_x001D_@´Ð&gt;Ý_x001A_Ò_x001C_@uÒÈÉþ_x001A_@âÕdóK_x0019_@"²ü_x000B_y_x0019_@oyb°Î_x001B_@Rvn_x0018_ñ_x001C_@N%Å_x0002_Y_x0019_@U_x001B_xà·`_x001B_@¼:"_x0002__x0003__x0011_°_x001B_@QÝÇyë_x001A_@în±_x001D_ý­_x001D_@U=/-o_x001C_@&gt;Yé_x0004_ö_x001B_@gyß8'ª_x001D_@¹_x0010_Ø÷Ó_x001A_@_x0007_{_x0014__x001C__x0019_@k	ûð^_x001B_@nµ0ø¾§_x001C_@¨áZ}Ù³_x001A_@j&amp;Îë°É_x001A_@¬¶	Ü7#_x001D_@^×¦oOe_x0019_@_x0003_æ¨_x0007__x000E_æ_x001A_@ où¸L_x001E_@zlÄ_x001B_@´_x0014__x0006_ÚUÆ_x001C_@¬Ä{ég^_x001A_@Ý_x0014_½qÈ-_x001B_@ÃNt_x001E__x0002__x001D_@å£g/³N_x0019_@§ëcº_x001B_@_x0012_´±g¶ô_x001C_@_x0013__x001D_ç.³Ù_x001D_@ô¨yþ_x000B_â_x0018_@%p_x0010_c´_x0019_@_x0003__x0016_3_x001D_@%æ¿_x0005_ö_x001D_@rú_x0016__x0002__x0001_%_x001C_@#+Å+á_x001B_@ÛÂ:_x0003_?,_x001D_@_x0004__x0005_að¯ó@_x0019_@¢N'_x001A_@zÈ_x0019_#q_x001D_@_x0005_Öi#²í_x0018_@"7OÓ_x001B_@-Fr_x0017_®_x001B_@~]7*²_x0018__x0019_@q_x0019_wßÐ_x0019_@#oÉ/á_x0019_@_x0007_ßÇ:_x001D_@Hæ_x0001_ _x001B_×_x0018_@_x001F_g__x0017_ªn_x001A_@Þë¸Ì3\_x001C_@8_x0011_AÐ_x000C_ô_x001D_@pÐÉôÿ_x0018_@°:Ð_x0002__x0003_\_x0019_@_x001A_EL{¦O_x001C_@ åFäíy_x001D_@(?ÜÝÂ_x001D_@aìÞÎÕ½_x001B_@à¬ÆÉ_x001A_@jb©)EÁ_x001C_@é_x0006_¦R/_x001D_@Z²q_x0005_©ç_x0019_@ìÁ²ÙS_x0019_@!³ó.ä_x0018_@£i:_x0004_­_x0019_@³b°æ_x001C_@nãJ^_x001B__x001E_@Gû'§_x0016_$_x001A_@â(ÚWíÌ_x001C_@ë_x0011_Í_x0002__x0008_àX_x001A_@_x0016_H_x0018_ñæ_x0019_@_x0007__x0003__x001F_MiÞ_x0019_@t_x0007_Q*n_x0019_@áj/*½¶_x001D_@v'£ø_x0007_ _x0019_@66 +í_x0019__x001E_@R,%KÀ_x001D_@©â£g·:_x0019_@öÊ§=BÉ_x001C_@"&lt;C^_x001D_@g:Ç|ÿ_x001B_@ érÉÍ_x001D_@$¾_x0004_y/_x001B_@En#_x0014_Ì_x001C_@8Ôv	_x0003__x001B_@CÕ)H&lt;ê_x001C_@Êq»_x0012__x001B_Z_x001C_@ß8Ñ_x000C__x001D_@jÍ_x0018_ã_x001C_@cé¡Õ_x0003__x001D_@ ¥á_x0006_è_x001D_@¸_x0014_9¯K_x0019_@ðÝ&lt;CØ_x0018_@ &amp;_jÌ_x001A_@è2ZãË,_x001B_@d|~e¯_x0014__x001D_@_x0001_T­Aì_x001D_@¶_x0005_¹Ã{_x001B_@ ¥\_x001D__x0010__x0019_@÷ _x0015_)_x001B_@ÌO'_x001B_æ_x001D_@_x0001__x0004__x001C_ !_x001B_@&lt;ÊÛh_x001D_@{÷_i¥ç_x001B_@R_x0015_ì9÷_x0018_@^,__x0014_p_x0019_@8E`#v_x001A_@.w¿{ð_x001C_@_x0004__x0015_:èÝ_x001A_@_x0014_çN¯¯_x0019_@ä+_x0003_ Ã_x000D__x001E_@­Ø½[ý«_x001A_@:²0üÑÛ_x0019_@ô-µp_x000D__x001D_@º_x0019_)~J_x001D_@/?3ÇÞ_x001B_@Çå·[_x001B_@Ê_x000F_Àü}R_x001B_@_x001C_Å_x001B_@X=õó+f_x001B_@\®ÇÅ¸\_x001D_@ÌX´&amp;_x001D_@_x000D_6Als_x0001__x001D_@èBc·_x0014_ó_x001B_@ª?7­ä_x0015__x001E_@ö¯_x0002_ÒÖ_x001A_@¤§õÛ_x001A_@1'Ü(_x0002__x001B_@øLçµ_x000C__x000B__x001C_@ïÏL_x000B_Ø_x0018_@EX·ê°_x0019_@!0y_x0012_Ô;_x0019_@qHE_x0001__x0003_Ât_x0019_@MþÞEI_x0011__x001A_@ÅJú:ê_x0018_@Zª!­_x0004_ó_x001A_@ìÞ_x0013_Xô_x001D_@_x0002_µþ_x001C_Q_x001A_@Ò/Î­w~_x001D_@Àh[_x0010_ý_x001D_@A_x0008_öÚw±_x001C_@ã_x0001_À¿à_x001B_@ë1û_x0011_ú_x001B_@&lt;:%{K2_x001E_@À_x001F_7/$[_x001B_@£R_x0004_s½Ý_x0019_@ËfcQ_x001B_@_x0003_z_x0015_f_x0008_ó_x001A_@*RÇê®_x001C_@Ä._x0010_ºD_x001A_@À8Ìþ_x001D_@_x001A_Åâ¼_x001C_@µk0¶c_x001C_@_x0019_ø&gt;¯u_x001A_@rÂ­_x0015_íû_x001A_@/¬µ9_x000F_Æ_x001B_@_x001E_:UÐì_x001C_@z qS¹_x001D_@VzWD@_x001D_@_x0001__x0002_"_x000B_"Ê_x001B_@üï_x0003_µÇK_x001D_@¥ÏÄgC_x001B_@_x001C_ãôb_x0014_ú_x0019_@P"º_x0002_Çq_x001A_@_x0004__x0005_Dßg6_x001D_@¶)AB»è_x001B_@lý_x000F__x000B_7°_x001B_@~Ê3`'´_x001B_@} ¦kF_x0019_@"­ZÍ_x000C_	_x001E_@wtòät_x001D_@»SÑÆ~d_x001B_@å&lt;5_x001F_P_x001D_@ad)¦_x0006__x001E_@«KyÝØä_x0018_@_x0005_Í¥³_x000B_Ü_x0018_@b¢Æ3çE_x001C_@_x001E__x0013__x0002_½J@_x001E_@·P§¯_x001C_@T#á_x001E_D_x001A_@è!ª_x0001_Õ_x001A_@tfzÏï_x001D_@_x0003_{ü_x0017_^í_x001A_@_x001C_Zbl_x000C__x001B_@-F2_x0013_Tu_x0019_@Û-ÇF_x001E_@&amp;ë&lt;xMÁ_x001C_@	_x0018_Å6_x001E_@_x0015_OýL6_x0002__x001C_@Ã{U_x0015_k_x001B_@_x0015_LW^YU_x001B_@Q*@Ãs_x001A_@uA_º_x001D_@Àèñ\_x001C_@y_x0012__x000E__x001A_@l_x0014_Ë_x0002__x0001__x0002_¨N_x001B_@d_x001C_c_x000B_ø_x001D__x001D_@ØÃ5"_x000E_M_x001A_@VD_x0005_r_x0002_Ò_x001D_@Ü%fQ_x001A_@_x000B_ÿ_x001F_ Ýp_x001B_@K¤ª$×_x001C_@|ðgò_x0019_@çÂ=ãng_x001D_@Â7æ¢¾_x001D_@¸zâ9:¥_x001C_@_x000E__x0002_I_x0012_åº_x001B_@cè_x0016_|_x001B_@È´kb_x001C_@Îð_x001C__x001A_Õ:_x001A_@t_ºP_x000E_0_x001D_@¹T_SÙ_x001A_@]yÎ­²_x001A_@Í¸×We_x001D_@_x0004_~ÎR!_x001C_@§r_x001C_%_x0018_-_x001C_@ã_x0002_f/:ó_x0019_@ñ_x000F_°_x000E__x001B_ª_x001B_@&amp;6°_x000D_¶Ò_x001D_@3KpA_x001F_%_x001B_@¶+H6N_x001B_@=ð¨^Ô_x0018_@²¿ 8´k_x001D_@¹d²&gt;_x001D__x0019_@[­l´ós_x001D_@ü¸B¼_x001A_!_x001E_@¼û ) Ê_x001A_@_x0001__x0002__x000B__x0013_#_x0007_@Ñ_x0018_@ÀÒDvè_x0019_@~%~u]_x001C_@PD_x0018_®µÓ_x0018_@,×s_x0011_~é_x001C_@*i¹àí_x001B_@ßÈ,¥o_x0019_@¾µ_x0006_VW_x001B_@7úË]`\_x001D_@$_x0002_îéUø_x001C_@zCBSù_x001D_@.±5|g_x001D_@&amp;_x001A_]¡_x0010_Ë_x001B_@» 0£_x001A_@ ´ja×·_x001C_@_´_x0006_Ä_x000D_ü_x001B_@ÉDøE¡_x001C_@Î_x0017_O¶Ñ_x001D_@À_x0004__x001B_´ì]_x0019_@Bs¼^_x0018_ú_x0018_@Â-_x0018_Ñ1_x001E_@Ø_x0008_É	_x000D__x0019_@2÷uDÒ_x001C_@Êx_x000C_w._x001B_@êµ]&lt;\Ò_x001C_@×võfÉþ_x001C_@®_x0001_Õ¥=_x001C_@_x000B__x0017_Å_x001E__x001D_@Xu¤æÆ_x001A_@:7#¨ss_x001A_@_x001C_³É7s_x001A_@èábå_x0001__x0002__x0001_æ_x001B_@Þ]¥N_x001C_@F^Ô"k¤_x001D_@¯&gt;ûÞ³_x001B_@×_x0015_±#o_x001B_@òÈê{ì_x000D__x001C_@qt_x0008_$_x0019_@8MÜ_x001B_@Å-¸`'?_x001C_@}hPÇ(þ_x001A_@¨Mß bß_x0019_@íx7k_x0019_@Õ_x001F_ÆC_x001E_@|tÞ)Úe_x001C_@{_x0011_òS;Ì_x001D_@¨;ÔÓ;A_x001A_@_x000F_3Tfp_x001A_@o_x0019_Ù­_x0019_@â¿_x000E_K|¶_x001A_@ò_x001D_H^½_x001D_@Ä_x0003_ÄÃÎ_x0019_@_x000E_£èOH_x0019_@Ó²¶Õ»ù_x001B_@&gt;_x0003_´c']_x0019_@êõ_x000D_³*Ü_x001C_@_x0013_Íý¬4N_x001E_@8éü[_x0003__x001D_@¶·RÛÙ¥_x001C_@Âß_x0011_	ó_x0018_@ü_x001D_;»Èº_x001D_@þ÷_x0014_ã_x001C_@wõ½_x0006__x001E_@_x0001__x0002_º_x0015_¶_x001B_@þ»	+,_x0018__x001E_@_x0018_+_x001A_b´û_x001B_@E¾&lt;_x0005_ë_x001D_@Ts±Õý_x001C_@"¼ÃÈ7_x001B_@0KMQÐ_x001B_@^_x0018__x0010_#Å_x001A_@£ïxã_x001C_@r_x0002__x0017_X_x001A_@Þ¹_x0010_ëî_x0018_@|&lt;¼7¤_x001A_@f¸_x000E_¤_x0015_è_x001C_@X+_x000B_¦_x001A_@	ùc_x0005_z_x001B_@¯^À¨s"_x001A_@_x0017_æQE _x001A_@z âþ=æ_x0019_@[ó3&amp;g}_x0019_@+vØD_x001B__x001D_@ÎÞmÄ_x0019_@|»F_x0007__x001C_@1Ë_x001F__x000F_öÌ_x001A_@eéÁú	_x001A_@|_x001A_?Ó_x000B_Ç_x001D_@_x0008_¢ï°#É_x0019_@&amp;ëðdp_x001A_@61-½_x001B_@ô}_x001F_BD_x001B_@:¦'í_x0001_$_x001A_@]Ê&lt;¥_x000E__x001C_@_x0012_óãb_x0002__x0005_PO_x001E_@:oIZÏ_x0019_@#ÿú_x0013_öß_x001A_@EeHÈ{_x000F__x001E_@_x000D__x0014_w_x0017_ì·_x001B_@_x001E_y_x0001_dÍ_x001D_@áÁôÿ_x001E_7_x0019_@Ô|Ù_x001B_@¸x;}_x0019_@ê¥FÊ_x001D_@²[ç"_x001A_@ß¼MÖþÑ_x001C_@O6üt_x0004__x001A_@P_x0006_ô+ÙD_x001A_@Ù¤[7Ö_x0019_@ÐØìô@Q_x001D_@_x0003_Ò`¥®_x001A_@Çm«_x0006_Á_x001D_@&gt;Úfów_x001D_@_x0012_Æ:k_x0012_­_x0019_@=GÂ_x001E__x0010__x0002__x001A_@tw_x0014_´_x0015_1_x001E_@ôð¶z_x001A__x001B_@ª ®&lt;:a_x001D_@_x0001_ÞÆ_x0002_Aó_x001A_@_x001A_}ÂÍð¨_x001B_@6Úáû_x001D_@j!W¥¾1_x001E_@	7ÏÑKS_x001A_@´Hì]?l_x001B_@æ}Y'_x0019_@_x0003_ÇÑYð½_x0019_@_x0003__x0004_Èì%ï8_x001E_@_x001A_°è(ä_x001C_@_x0011_Ùï_x0015_Õ_x001A_@_x0013_0É^H_x001A_@_x0014_qÀ_x0019_@úµy]Øý_x001C_@ÑF´ñÏ_x001B_@ª_x0008_?vô_x0019_@VO}È_x0018__x0019_@Xu`&lt;Í_x001B_@üµO«àc_x001B_@ð¸	:h_x001B_@_x001B_	ü_x0004_üÇ_x001D_@_x0007__x001F_óÆ¡._x001B_@Ñl_x0015_n©_x0019_@¡_x000C_3¾_x001E__x001E_@¬ÂL¬y_x001A_@Ôú;_x000B__x001A_@¢jê_x001B_1_x001D__x001C_@_x000E_z`¤(ä_x001B_@_x000E_Êt(è_x0002__x001A_@C²Ç¡._x001B_@*_x0017_XÖ)_x001D_@"?°?#æ_x0019_@~ïä\2Ü_x001A_@x(`ÊT_x001B_@ ¼/%&gt;_x001D_@#_x0016_Û_x0001__x000F_÷_x001C_@P_x0015__x0005_4#_x0019_@_x0013_ß_x001B_k¹*_x001D_@Ú"·_x001B_3_x0010__x001A_@}ª{_x0001__x0002_Ø_x001B_@~xÉßWõ_x0018_@OLF_x001A_@Ù&amp;¥Í8z_x001A_@úªJ_x0016_ø&lt;_x001D_@áö_x0010_h@_x001D_@T½eæsÌ_x0019_@7ë.RÏ¦_x001D_@XZw_x000C_i½_x001B_@¯_,_x0016_øÌ_x001B_@¶üÁ#@§_x0019_@«_x0006__x0018_jN_x001B_@ðwä=C4_x001C_@¾éÚ:QÀ_x0019_@ºÌ¥·µ_x001B_@_x0003__x0017_æLï_x0012__x001D_@t{¿8&gt;Ç_x001D_@ZÛe©î	_x001C_@_x001A_ª1¤*¥_x0019_@ÈHçæC_x0010__x001E_@_x0006_?¼Ç(;_x001E_@§l_x0016_Ô~_x001A_@ªÝL&amp;Ï_x0019_@(l]_x001B__x0019_@­ÖÀ_x001C_@_x0007_ÍoÞèb_x001D_@D_x0002_MÇ'0_x0019_@Áe{,í_x001B_@lÑUïæ_x001A_@ (ä×_x001A_Þ_x001D_@é-âS_x001A_@_x0008_GË,3_x001B_@_x0002__x0003_8@v_x000C_Èt_x001D_@l_x0013_!_x000B__x001E_@ÓhZäËy_x001A_@_x000F_äJ&gt;AÝ_x001B_@:ü%·2_x001A_@CÖ»ë÷_x001B_@À¨hi%_x001E_@_x001A__x0015__x001E_Héè_x001B_@Fz_x000B_ÔN_x0008__x001C_@_x0003_WÀ¤_x0004_Ã_x001B_@ã_x0015_._x0019_@ºÕî6¤_x001D_@õ&amp;MP Ú_x001B_@ÆCbóú_x001C_@Ë_x0005_SzãÓ_x0018_@©Å%ëÁ_x001A_@_x001A__x0001_»ÐF_x001E_@GÅzu_x001D_@øª_x001E_Þö_x001B_@½/·_x0005__x001A___x0019_@8_x000F_²_x0008_¹_x0015__x001E_@=_x001E_½X_x0012_Ñ_x001B_@+ÝJi"_x0019_@À{Á_x0016_ìå_x0018_@Dr'&gt;®_x001B_@_x0019_5®v_x001D__x001C__x001A_@íIêv&amp;'_x001B_@ÅLÀ_x0010_2_x001E_@-7$VÒ¯_x001D_@äb_x0002_Ëñ_x0018_@®ü)o_x0016_9_x001C_@Ó¬t_x0018__x0002__x0004_gB_x001D_@h]ú'_x0006__x001C_@_x000B_IÏ·n_x001A_@^ÙrÂ&amp;|_x001C_@úæ(8Í_x001B_@2G	øµÌ_x0019_@U#î¬_x0019_@_x0002_=o_x0006_×_x001D_@º{½½]_x0019_@ÆÒ#_³_x001B_@¼Zº9:_x001D_@µðÙ&lt;TL_x001B_@qsSì_x0011_T_x001C_@Y;ÎJæñ_x001A_@W_x000C_5Ý©_x001D_@µ_x001A__x000F_?ª¯_x001C_@úWî0±C_x001C_@ d­A\_x001D_@CïtEé_x001A_@_x0003__x0001_9lA_x001B_@TÓÄb_x0006__x001A_@_x0013_"_x0013_H_x0019__x001B_@ö¡¤ûÅ_x001D_@íC_¶ç_x001A_@n'¢àäz_x001D_@DÀ!_x0006_B_x001A__x001C_@ØbHõb;_x001B_@Ãà±þ_x0015__x001E_@QùÜ_x001C_ë£_x001B_@ò	ÌQq_x001C_@_x001F_»·Ý7_x001C_@luir*_x001C_@_x0001__x0003_1aG:_x0014__x0019_@	÷	ô±_x0019_@$OT_x0001__x0018__x0001__x0019_@ËXï_x001B_½X_x001A_@^+ä.N¢_x0019_@y_x0010_Ôõ_x0019_@ø&amp;¸¶Ó«_x001C_@ÊÝy_x0011_*_x0012__x001C_@=HLý't_x001B_@hµ_x0015_MÛ_x0016__x001E_@ºZé_x0005_þÚ_x001C_@,D¥ªèß_x001A_@PÉ«°_x0006_#_x001A_@­§³_x001C_=_x001C_@ÿúißO_x001C_@ê_x0015_(Ä_x001B_@$ò_x000E__x0002_2à_x001C_@@Áf½e_x0019_@w·xÿ«9_x0019_@Â )dù_x001D_@_x0018_¨_x0018_@E_x0019_@¯à¿+_x0019_@@_x0016_^¦Í_x0014__x001B_@¹s¿ïe¹_x001C_@ø@_x001C_@ÇOp_x001D_@d¼._x0016__x001D_@aO!^_x0003_ð_x0019_@z&gt;_I,_x001B_@s{^_x000E_åS_x001A_@1æR4_x001E_@_x0005_¼_x0011_Ö_x0001__x0007_CØ_x001D_@_x0010__x0019_$õQ_x001C_@`_x0005_NI4_x001D_@Í%òü_x000C__x001B_@~b7r :_x001B_@íC«a_x001B_@RÞbó[_x0019_@åB¬ï_x0019_^_x001C_@;@_x000C_¤xº_x001A_@ã_x0004_huÒ_x0019_@/º?æ¶_x001C_@_x0015_ºþ.ÓÚ_x001D_@ò_x001A_ú_x001A_@_x0006_»`ø_x001C_(_x001D_@$o_x0012__x0006_å(_x0019_@_x0015_Q|âC_x001C__x0019_@µmåtÅ¸_x0019_@[_x0003_Å_x0013_ª¶_x001A_@Û&amp;ø.ý_x001A_@_x001E_._x001D__x0002_d_x001D_@¤_x0006__x001B_µ#_x0006__x001B_@ä¨Kçp_x001D_@p¼ÙG_x001C_@_x0011_KzZX_x001D_@èd_x0017_¤Ó_x001B_@o}CµpÓ_x001A_@_x000F_ÙJË_x001D_@_x0003_ª«}._x0019_@7_x0003_"Ø_x0014__x001C_@À_x0002_ïvm_x001C_@ÖÉÕaoþ_x0018_@ë}3X»_x0019_@_x0006__x0007__x0014_°3y±#_x001A_@qÞøAì4_x001E_@bP²Ëuï_x001C_@:oò!¹_x001C_@ìxòfï_x001C_@ûzÓ_x000B_U_x0019_@b_x000C_tYT_x001D_@U81_x0013_}_x001A_@B_x001D_ºzß_x001C_@ì&amp;õÀM_x001B_@¢»FÓ _x001B_@ ­¥{îÄ_x001B_@cõØ$Ò]_x001D_@_x0012_"þø_x0019_@_x001A_¨×®¥ú_x001C_@Lß¼¶+_x001A_@*yqÄú`_x001B_@/ÁÓË_x0019_@SðT_x001A_@_x0013__x001D_Ë7R_x001D_@¿&amp;_x001C_@+_x001C_P×â$_x001B_@¹4_x0014_ùs_x0005__x001B_@.â_x0013_b&lt;Ù_x001C_@QCç_x0001_èÐ_x001B_@ÈåÓ_x0003_1_x0019_@kZ_x0004_Ø®_x001A_@ÇvÖò_x0018_@ôÏ¾Wí_x001D_@_x001C__x0002_ñ©Ññ_x001B_@_x0016_Åfïãâ_x001D_@zÏ0%_x0001__x0008__x0004__x001E_@ÂgJgzþ_x001A_@_x001F_þU¹y_x001D_@Îª_x0005_ç|o_x0019_@¹ýU9_x001C__x001D__x001C_@´Z_x000B_¹_x001B_@XI_x0012__x0002_]_x000D__x001C_@ù'Òäñì_x001A_@Ý{_x0005_+³®_x001A_@ÜY1JäÉ_x001D_@að_x001B_¬Ø_x001D_@ ²_x0003_ÚP_x001A_@ÊICw_x001B_I_x001B_@Ç_x001B_×ºB_x001C_@²¥@|kì_x001A_@BL1Z_x0016_×_x001D_@_x000F_²_x0013_/2Ö_x0018_@4+HÈÁÁ_x001A_@§¸GÓÈb_x0019_@ÌÔe_x0019_"_x001C_@0Ñ4àS_x0019__x001D_@_x0008__x001C__x000C_þ\ç_x001D_@|¹{_x0016_,_x0019_@»ôýy8ñ_x001A_@j8YÞè_x001F__x001A_@ñ_x000B_]^T_x001D_@@¥ö_x0007_À_x001A_@ôSãÑ5õ_x0018_@_x0003_c­Êv_x001D_@²_x0006_ìý4ô_x001C_@ _ß_x000D__x001D_@T_x001B_ÁàÄz_x001A_@_x0003__x0004__x0014_._x0003__x0005__x001C__x001A_@òñÛ_x0014_ê°_x001C_@Ú=ñ]z_x001A_@*L_x0002_7´_x001E__x001D_@_x000E_zïr_x000E__x001B_@Z_x0001_Swò'_x001D_@ï_x0010_Ç²¸_x0008__x0019_@$_x001D_U¡0?_x001D_@à_x0014_¤åm_x001C_@Bé3 _x0008__x0019_@¨¬3_x001E_é_x0018_@r÷7ªUu_x001D_@Qð­åï_x001D_@}dè\_x000B_&amp;_x0019_@^*¯_x001B_@á_x0010_°_x0011_r:_x001E_@±Õ¯_x0001_0_x001C_@«©I§_x0016_»_x001A_@ù_x0012__x0008_¿k_x001B_@ÉõQ_x000E_2B_x001D_@jÃWv_x001D_@_x0018_x_x001B__x001D_X_x001C_@_x000E_³ÉCË_x001B_@¾¡9õ_x001C_@»_x000E_´Ïe_x001D_@æQìO_x001A__x0019_@ëæ©·tù_x0019_@´ºÞ~Ò_x001D_@å¦í_x0004_^·_x0019_@^Òm_x0008_2_x0011__x001A_@jÞL_x001A_@?Ñ.³_x0001__x0003_p_x001B_@~éy"í·_x0019_@_x0004_@_x000E_ýÈ1_x001C_@ö¨iM_x000D__x001D_@®ã_x0012_6ß_x0018_@k_x000B_;G+ü_x0019_@å^"^ñ_x001A_@ç7_x001D_Se_x001B_@ù_x0006__x000F_3~¯_x001A_@ß#&gt;£Y%_x001B_@#í%½ÖÈ_x001D_@ç¿ÎjP_x001D_@ìtEÕ_x0015_9_x001B_@@_x0002_W§¦_x001F__x001A_@ÞÁÑßÎ_x001D_@SÖo¿_x0004__x001C_@\»_AC_x001A_@&amp;©__x0011_|_x001C__x001A_@Ç_ðÙ/ô_x0018_@F_x0015_û3ú_x0018_@_x000C_µ_x000E_æÉ_x001D_@BUú$_x0019_@©-¨'_x0012__x001B_@!)¡êµ_x001B_@R-_x0014__x0011_8_x001C_@Ò,LÝ@½_x001D_@1_x0002_ë+Ì_x001D_@&amp; gy_x0016_'_x001E_@+îþ§Ù._x001D_@Òk°z&amp;û_x001C_@@¤ÆW_x0019_@¼a!_x001D_@_x0002__x0005_]_x0008_%_x001E__x001C_@ÛSÐý¬M_x001D_@Z_x0001_û8_x001B_@C_x000F_Ð¾Ú_x001A_@¿_x0013__x000B_ò{_x001C_@xeë_x0014_Ë_x0019_@¨_x0013__x001C_V_x0019_&gt;_x001E_@òQ4K_x0019_@Bíã_x000D_%1_x001E_@l ýúdP_x001C_@[S§Î#É_x001D_@Õ_x000E_G"øf_x001D_@s±L^Nø_x001D_@¤pOYïÞ_x001B_@0_x001B_c@Ké_x001A_@¤iC«C)_x001B_@_x001C_	_x0016_N_x001E_@¦ãxk_x0014__x001B_@[_x0004_Ú¡©u_x0019_@_x0017_Àmêì_x0019_@_x0018_oU)_x0016__x001B_@úå§_x0010_Q_x0019_@¸pÒò_x001D_@zÅËz°_x0019_@lGk×ú_x0018__x0019_@_x0007_Áõ+9_x001B_@Kj_x0003__x0007_V_x001D_@ªt_x0014_»üä_x001D_@I°_x0007_9ÿ_x0019_@õ_x0016_ö_x0012_×_x0019_@R¼i7_x001A_@ÝCh¸_x0005__x0007_Ñt_x001D_@z®AÝÅ_x0007__x001E_@_x0012_V$óî^_x001A_@»¸_x0019_@\SÇÁë_x001A_@´ÒOA\X_x001C_@eÜªíw_x0019_@ît·E¨_x001A_@î0£¿û_x001C_@ÿgmÛ1d_x001C_@l&lt;S_x001B_@ð¯*@ÓM_x0019_@_x0012_Ò(¢_x001D_@_x0003_¶JYÒ_x0019_@Ï_x000B_øÊ¼K_x001B_@çÚÃÅ&gt;_x001E_@ö_x0012_&lt;Å´_x001D_@ñ_x0004_¸_x0015_Ü_x001D_@J´_x0002__x001C_@µØ)BW_x001B_@Õµ\û_x0018_@RÐÛ_x0001_¥Ó_x001C_@Ýîêfw_x001B_@_x0011_Ý_x000B_é!_x0019_@½8¼I_x000C_í_x0019_@yÿÝJ_x001D_@_x000F_BiÅ _x0002__x001A_@ÎÛöný_x001C_@Z)Á-4_x0006__x001C_@-;çLq_x001D_@ïq¬(z_x0019_@ßÏ.¸Ú_x0018_@</t>
  </si>
  <si>
    <t>704fd2451c27758fd0a647b576807759_x0005__x0006_êó.	ËÛ_x0018_@±¾ì_x001E__x000D__x0019_@Ó|¾&lt;Ö_x001A_@_x001E__×¨ñ_x001D_@s§_x0002_õûô_x0018_@J?|®_x0019_@ö,vX}_x0003__x001E_@p_x001D_ý9:A_x001B_@ªxØ´W_x001D_@WGö_x0004__x001C_@óãÈþ0&lt;_x001C_@&amp;ä-_x0012_[_x001D_@º_x000F_Ã_x001C_@mB\Þ_x001B__x001C_@¼áO_x0014_)__x001B_@¿©û_x0007_?._x001B_@À¹2"8_x001D_@m®µ_x0006_$_x001C_@W®0Wå¢_x001A_@_x0008_£TFü_x001A_@_x001E_É)4©_x001A_@ÈÊ}0~:_x001D_@L÷Ó9°_x0019_@¸	ê_x001E_Sg_x001D_@_x001B_ó_x0019_ÕÛÿ_x001A_@]n_x0019__x0001__x001B_@´m_x001D__x000D__x001E__x001D_@½G Q0s_x001C_@V'½ª²ì_x0018_@·Çìa3_x001A_@_x0002_kîf_x0007_©_x001A_@õÝNÚ_x0002__x0003__x0019__x001C_@baÈã?_x0019_@u\_x001C_¹²_x001B_@_x0017_d_x000C_ÅÚo_x001B_@ø/ÚÈú:_x001B_@H_x000F_)_x0001__x001B_#_x001B_@´ë_x000C_P}¬_x001B_@_x000C_%~_x000E_î^_x001C_@^tã_x0018__x001B_@þdú°_x0002_»_x001B_@F&gt;Ww_x0007__x001A_@¤ä¹$[_x001A_@Xfnu_x001D_@ì_x0017_Lp6_x001D_@å_x0018_bÞK_x000F__x0019_@0óÇlm_x001C_@_x001C_)«_x0010__x0011_¨_x001D_@Waq_x000B_Q_x001C_@*|×Äù_x0019_@Î¸"_x001B_®Ó_x001A_@èEÇ_x0003__x0007_Þ_x001A_@Â~Òp_x001D_@º°V±_x0011__x001A_@ÐÜåB,c_x001A_@_x0006_ÿe÷_x000B_H_x001B_@Ù§U&amp;_x001A_@Á_x0005__x0010_úL_x001C_@8¤W_x0004_®Ë_x001C_@]ÊRgý_x001A_@à(ÃÛÚ_x001A_@!°r%Î^_x001A_@!C0_x0014_Å§_x001C_@_x0001__x0004_V[-[_x001A_@_x0004_µ{=«h_x001B_@PÓÉYÂ_x001D_@þFW_x001C_@y_x0018_9{¶¨_x0019_@_x0015_/_x0005_ÇðÄ_x001B_@¤)ø_x001C_õ_x001C_@·!\i\_x001D_@Ä_x001A_'F_x0011_¥_x001A_@¡§#_x000D_¼_x001A_@Ý¯ûHKü_x001B_@3[ü9_x0016_W_x0019_@%BÓYù_x001B_@t?ñUî_x0011__x001A_@nsÝ_x000D_&amp;í_x0018_@Ñ?_x0002_h=_x001B_@QðsM!C_x001E_@mÅdgý_x001B_@_x000C_±~ ú_x0013__x001A_@O_x0013__x0003__x001E_ß_x0018_@|¢]_x0005_kq_x001A_@d: £~_x001C_@úÛ½+{z_x0019_@KrÈ~SÝ_x0018_@_x0015_9G;_x0019_@÷èf¾p0_x001B_@±Ù	A¸_x001A_@_x0015_c3ËÜC_x001A_@Ri_x000B_k]_x001C_@KÜ1$t_x001A_@&amp;{_x000C_í_x0019_@_x0015__x000E__x0002__x0003_X¼_x001C_@t_x001B__x0017_&lt;I_x0019_@_x001E__x001C_3W_x0015__x0019__x001D_@ÍÒÞ_x0015__x0008_ð_x0018_@iütr(_x000C__x001E_@¥Føö®_x001B_@pÖr|ã_x001C_@Ôù«_x0006_î_x0018_@Æ2]_x0012_ø_x001C_@_x001C_x´í_x0019_@ÍTëºµ_x0019_@i_x0019_ÆÙU~_x001C_@ð÷ÂGgP_x0019_@Ë_x000B_7fÖn_x001D_@Ñÿ]÷|è_x0019_@8À°Ä_x0001__x000D__x001E_@ÑM¯æHD_x001C_@ðsElñÇ_x001B_@_x001D_þÃ/²_x001C_@òÜÖM.é_x001D_@__x001E_±Þ±_x001D_@|ñó_x001C_@».×¼³_x0019_@«ok_x0010__x001E_@×ÞÈAV_x0019_@ã²´%_x001B_@üQ^öt_x001A_@\ía©(f_x001B_@ ð_x001C_{Á_x001D_@×³_x0012_ë_x0018_@ :äíSo_x001B_@ÚàêÈ_x001A_@_x0001__x0002_/òÄ_x0019_@¶~@_x001A_@4*MÁ"ó_x0018_@|¶-ý&lt;_x001E_@®ç1_x0017_S_x001B_@|_x0019_«í_x0019_@ÃøfÊª_x001B_@6_x000D_!T¤ª_x001C_@2oYO5_x001D_@ÁËìÍó_x001B_@Ä_x0012_½]_x001E_«_x001B_@ßL·!W_x001A_@ý¿Ã¯_x0010_i_x0019_@®»2£_x0001__x0019_@êÎyd´_x0019_@op=¥0_x001B_@_x0012_Ç¡]f_x0019_@úÓòÏÇ_x001B_@sY*´±u_x001B_@¡-£½_x001A_@_x0013__x000E_ò-øõ_x001C_@Ð]oÌá±_x001C_@"^ÈçqÈ_x001C_@vXFxvñ_x001B_@EcÜª6O_x0019_@(ªy|»a_x001C_@=ÊÛ³;_x001A_@­_x000F_ªíÞ{_x001A_@d:ì§_x0019_â_x0018_@Òyw´Òï_x001A_@ÎP¬þP¯_x001C_@TÄé*_x0002__x0003_m_x001B_@_x000E_dæÞP_x001C_@{ä¤©9;_x001D_@UËjah_x001B_@_x0011_¥$N_x001C_@TåÝ!g¢_x001B_@²ýÎ®_x001C_@H_x0002_«on_x001B_@½c®b_x0007__x001D_@¿á#ôæ_x0018_@&amp;é´_x001D_@_x0001_É°x·û_x001A_@_x0007_D_x0002_ÃÓv_x001D_@£MYXn_x0019_@º'£D_x001C_@ûÝêûÛ¶_x001A_@Åèòß¹:_x0019_@gÅRZè$_x001B_@Ø	)Æe_x001D_@î]øÕ_x0019_@¬SÎÎQK_x001A_@JÈzdÞ_x001C_@¦÷V_B_x001E_@4_x000E__x0007_\7_x0001__x001D_@K$ a5_x001D_@_x0013_£òe_x0002__x001D_@``Z_x001B_@P½_x0007_ò1_x001E__x001B_@Kw+w_x001C_@ûVåÅ;8_x0019_@v_x000E__íÄ_x001A_@]dîÑ"Õ_x001D_@_x0002__x0003_ÊÃÿn_x001D_@ë_x0016_§'¾j_x001A_@ÔX%(C_x001A_@Z_x0012_åÝJ_x001E_@rsË®F_x001E_@ÚtÞH_x001E_@Tî_x0002_ÅE_x001B_@ÊU_x0011__x0018_/ã_x001A_@Ô^Ì_x0001_cÔ_x0019_@_x000B_PÕÎãæ_x0018_@\aúOÉ_x001C_@ý4ãCx°_x001C_@Uè}f5w_x0019_@v_x000D_±__x001A_@f©_x001D_@cá_x001C_E_x000C__x001B_@_x0016_ÁPG*_x001E_@G?5³ª_x0019_@þÌÃBàÃ_x001D_@~¼³Nt_x0019_@_x0001_$_x000E_B`?_x001C_@ØºØ.ØA_x001B_@ÞîÐ^_x000E__x001A_@*Îpà¥k_x001C_@&amp;|,gAn_x001D_@ùRãÃÆß_x001D_@_x001D_uïÉç_x001C_@ý(Î²r_x001B_@ _x0012_B¸_x001D_¿_x001A_@)Jà*_x001D_@b_x0014_â§"G_x0019_@¢-ëR_x0002__x0003_æÅ_x001D_@Ò_x0006_=U¢/_x001A_@_x0013__x0008__x001B__x0001__x0016__x001E_@L7cÆ_x001C_@Ý_x0019_6Å_x000D__x001E_@`è«àÛ_x001C_@_x0015_à(¹°_x0005__x001D_@$ÌPÅ_x0019_@g +ó_x0018_@ÿ¸_x000C_¹ä_x0006__x001A_@&lt;±AùË_x001E__x001A_@üÃ_x000F__x0019_@¹5_x000D_6|_x001D_@Þ&gt;_x001E_Ü_x001C_@KÁÅ;®C_x001A_@¾ý_x0003_Y_x001A_@%seËC$_x001E_@rL§±Ç_x001D_@4¹tñÛ_x001D_@ G»¤»_x001C_@ä+±ó»_x0015__x0019_@ðN_x001B_ _x0007__x001B_@Í_x0015__x000D__x0013__x0004__x0006__x001B_@n_x0007_¸å_x001C_@Ç,1`å_x001A_@ÑåZG©_x001B_@éd_x0008_ké¾_x001D_@ÍÞÐø½_x001A_@_Öb/G_x0019_@?ÍêÅß_x001D_@_x000F_¡£Ë_x001A_@³j½N£_x001B_@_x0002__x0003_èBµ}v_x001C__x001C_@ÃV¸-óì_x001B_@E_x0008_Uê½~_x001C_@R!ù\F_x001A_@¼êýÈ_x001A_@ÏYÉ_x0013_Z_x001C_@(ë{^åx_x001D_@ê_x001B_T_x000C_é_x001D_@ºoÊ_x0005__x001A_a_x001A_@²ld_x0012_¿_x001B_@n_x0015_kÈ\_x001C_@_x0002_ïtÍÎ%_x001A_@Bå¿6e_x0019_@ª¿A_x0005_k_x001A_@gÕ³úT_x001C_@´îòæ-o_x001D_@P ¨ùö_x0018_@Cy¡_x0018_Íq_x001C_@åÌ®Äè÷_x0018_@ ½_x0001_t¢_x001A_@Vú_x001F_¹_x0019_@_x0016_¥bÍã	_x001C_@¬0¬.YÓ_x001D_@_x001A_ eâ_x0006__x001E_@'ðQÌeÉ_x0019_@ëÜ¹ê_x001C_@hÌ_x0015_¢_x0017_'_x001E_@y_x0002_ï_x001A_@·2`ß_x001A_@N_x0001_@_x001E_&amp;_x001F__x0019_@Ä]_x000B__x001A__x001B_@sùï¾_x0001__x0003_òa_x0019_@33ä_x001D_@_x0018__x000C_Ä_x0010__x001C_@òqø_x001A_µB_x001E_@¥ýz$ö_x001A_@_x001F__x0008_Ö_x0007_ßæ_x001A_@öÙ"ë·µ_x001B_@_x0004_º)¥_Õ_x001D_@	á©_x000F_}_x001B_@RÂ[¹{_x001A_@ïë_x0013_Ô¾_x001A_@Ôí1A~_x0016__x001E_@Ôxÿå¦_x0006__x001C_@|_x0004_|}_x0015__x001C_@±Ôw_x000F__x0010__x001A_@P_x000D_=1_x001B_@ËI_x001D_æ©_x001A_@1%n_x0019_@óRFãÑÒ_x001B_@£¤_x000E__x000B_ï_x0018_@ì_x0012_³»_x000B__x001A_@l$S©éL_x001B_@ìwè^âò_x001A_@s_x0002__x0003_mö_x0019_@&lt;Ø»a±_x001D_@_x0001__x000D_©øx_x001B_@àÙep&amp;_x001B_@_x001C_¢½lÒE_x001A_@ñ5Ç/_x001A_@·A¦äü_x0019_@e½M¬ÿ+_x001E_@o©Ý_x000C_ª_x0014__x0019_@_x0001__x0006__x001D_R _x0002__x0004__x001B_@£k	%¢ã_x001A_@z_x0001_\H:_x0019_@j21|_x001C_@­ùÚ_x001C_@b³þ_x001C_ÿ_x0010__x001C_@&gt;7Í¬Tr_x0019_@´_x0006_^|_x001D_@FéãÝg_x001B_@fÐ"»¥q_x0019_@¢aªz¸_x001D_@_x001C__x0011_myP_x001C_@Ý_x0019_í¾$_x0019_@úþgp%_x0019_@3FT_x0006_}_x001D_@Î~Â8_x001A_@´_x001B_ê_x0002_B_x001B_@_x0005_ñ_x0011_jÔ_x0018_@?ind~_x001B_@ds&gt;RÔ_x001C_@Y_x0007_´9&gt;p_x001B_@À¿Kåb4_x001A_@]/¯½À _x001E_@¥_x0015__x0008_hy_x001B_@#X2w_x0003__x001E__x001A_@ããZ¸_x0019_@.£#¬S{_x001D_@B9)Õß_x0018_@_x000C_éSÛ¥_x0019_@_x0015_¨b¹eë_x001B_@Ð-U5s8_x001D_@üÜ_x0003__x0005_Y_x001E__x001A_@¨_x0002_i¨$_x001E_@_õÇ_x001C_@q_x0005_KzèZ_x001A_@ .ÖÀú_x001B_@¥ßxo._x001C_@ÂGâ[,_x001D_@]÷0_x0011_5_x001D_@ÕUízB_x0001__x001E_@3_x0007__x0004_dê_x001D_@-úBûmÛ_x001A_@]Ø\´_x001B_@Ù¾_x0017_]]_x0015__x001E_@Ñ··7e-_x001B_@LùÙsú_x001C_@ú%F£ú_x0018_@w¤´FÌ_x001A_@_oÐ_x0014__x0013__x001E_@¡_x001E_{Hö©_x001B_@^8ºòA_x001A_@ì2¸j%Ç_x001D_@62oú®Â_x0019_@wÖXá_x0011__x001E_@_x001C_Ù±åS_x001D_@_x0017__x000D_M8?_x001D_@á&amp;(µG_x0019_@eßef_x001B_@Ãë§Ý@}_x001B_@¨I@+,_x0019_@Dµ|9_x001D_@_x001E_Èp_x0007__x001A_@«þ½8þ_x001B_@_x0001__x0005_}_x000B_cË_x0019_@-Þw_x001C__x0004__x001A_@_x0016_úÈ©ÃÙ_x001B_@"Æ_x001A__x001B_@%,_x0003_ÎT_x0019_@_x0002_ý_x0003_ãwç_x001B_@;&lt;0/_x001A__x001E_@?_x000C_¹ÝJ_x001B_@zbª:y_x001A_@3»æ_x001B__x001D_@_x001B_n_x0002_F7_x0019_@Àß_x0010_K0~_x001B_@ÁA­ç_x001B_@p_x001C_Ó¬u_x001B_@@ç_x0008_)_x0012__x001C_@YbôY$Î_x001D_@PS=n_x0010__x001D_@C_x0012_¶ÁG_x001B_@»_x0004_äçc_x001D__x001C_@_x0004_&amp;­&lt;s_x001A_@úV[Ê`_x001C_@L0_x0015_®oÄ_x001C_@&lt;²[ÜN_x0019_@e6¨§_x001E__x0005__x001D_@FÍbã¶_x0019_@Î*¤_x000B_;_x000C__x001C_@-_x0002_þ_x0003_ïñ_x001D_@ºµ¬1_x001E_@¨ì¯ _x001D_@¶Ã_x0002_x×{_x001D_@ÿà~©_x0019_@-%¯³_x0001__x0005_ä_x0012__x001A_@_x0004__x0014_ÏÖä_x0018_@]uÅn_x0019_@öX`Ë·&lt;_x001A_@´g|¦±_x0019_@_x0014_B$²_x0015__x001D_@Ë@8¾_x001B_¼_x0019_@È.twê#_x001D_@éi:¬,B_x0019_@Bí$5_x0002_Þ_x001A_@"_x0002_øØ¨ø_x001B_@4X_x0003__x0003__x0010_Q_x001C_@&gt;­ý%@"_x0019_@ZxÎ!°£_x001D_@=_x0014__x0008_kfù_x001D_@VS_x0008_^»¥_x0019_@¯QÊy+_x001D_@¸_x0010_»_x0002_#Ô_x001B_@jVû_x0015_Éã_x001C_@|¦_x000E_ç­_x001D_@üeCÑV»_x001B_@=_x0016_Ï[d9_x001D_@_x0014_%_x0018_ÃVÊ_x001D_@_x001E_ÆÁÉ_x0019_@W×_x001A_ÀÄ#_x001A_@ÚD»|_x0010__x001A_@¬ö%Ã/_x001A_@_x0003_{_x0015_£¸_x001A_@lÖvB³_x001A_@LP¬÷Å_x001C_@ïZá=?_x001D_@Â¦Ö.c_x001A_@_x0001__x0003_yãh¬Ú_x001A_@~È@ANø_x001D_@¸nzsrq_x0019_@^PÓ:Òh_x001A_@kîkZ\_x0014__x001D_@¶_x001D_¸vxÜ_x001A_@rHébT6_x0019_@¤,2:_x001A_@Ñ_x0006_÷ß_x0019_@¤]Ê\l_x001D_@îjé(_x001D__x001B_@ªFIKº*_x001C_@:[_x0008_ØéÑ_x0018_@Þê¿õç_x001A_@?¤)ÿ_ë_x0018_@Rb/vYk_x0019_@~)XºA_x001B_@è_x0015__x000B_o_x001C_@úçX·x_x001B_@ÍýÊë_x0002_Á_x0019_@DáÌ^/_x001D_@±bNÒV5_x001A_@(_x001E_Ûan_x001D_@&gt;"jÛ_x001B_@®¸_x0001_º{Æ_x001A_@¼FHLX_x0019_@"üs_x001B_@î2óÌ­_x0010__x001E_@etÀ_x0006_Ø_x001C_@_x0002_²_x000E_ÃB_x001C_@Ä¼w_x0010_1_x001D_@?ÿ²¤_x0001__x0003__x0002__x001C__x001C_@äw1tèû_x0018_@ÅñQè'x_x001C_@B!ô®ÿ_x001C_@4Óìa_x001B_@RÃ$_x0012_ñ_x0019_@¶+Ê%Ò_x0012__x001B_@/qr1¡_x001A_@u·_x000E__x001B_@Øz_x0003__x0013_é_x0019_@?ÁV¥_x001D_@-6A±Z4_x001C_@Ã6¢ÃL_x001D_@_x001F_2þ6¤_x001B_@C#ª$Q_x0019_@|´ÝÄ_x0016__x001C_@÷G _x0007__x001F_l_x001A_@£ÃÃ·se_x001A_@yJ_x001B_×¨_x001B_@íh,-¡_x001C_@_x0010_/FÉì_x001B_@îHû¿Ô_x001B_@"_x000C_ªè_x0019_@_x0012_-:â_x0001__x001E_@[~cG×_x001A_@ºüxÔ¡n_x0019_@è_x000D_¨ô_x001C_@Pÿ!Ï/9_x001C_@¨CtSËØ_x0019_@riü»I\_x0019_@_x000E_ËU®f_x001A_@÷('Ó_x001D_@_x0002__x0004_ß¡pik¢_x001C_@x7ÍÛc_x001C_@Ô_x0010_r£_x0001_²_x001C_@Cæ`ßë_x0012__x001D_@l0¾¾;ß_x0018_@æ6Éê_x000E_ö_x001C_@_x0003_	&gt;µüí_x0019_@;ÃØ4_x0010_Ë_x0019_@b'É3Ä_x001B_@HE&gt;#_x001D_@_x0003_Jd_x0002_w_x001B_@Z!Ãbß_x001D_@ÒÐ%¦a_x0019_@a¶ÉÀ6u_x0019_@Û±u±¥_x0019_@ú¡°.Kw_x001C_@t_x0010_ÜuÄ_x001D_@G¥qF_x001E_@­oÇÃ_x001B_@Lÿ1Å_x001C__x0019_@¸J_x0019_êø_x001D_@)&lt;g%MÏ_x0018_@Î8l|_x000F__x001B_@ÑÁ¸ÇyK_x001C_@»vÝ½*Å_x001D_@_x001D_Ù_x0005_º	_x001C_@CþøpÃ_x001C_@ö!_x0013_½Fò_x001B_@íÓý²À,_x001A_@L·kæq_x001A_@ÜôÓ%_x0004__x001C_@îLª_x0016__x0008_	¹l_x001D_@_x000E_ãøe_x0006_æ_x001D_@_x0001_7è0ù_x001A_@á·xpô_x001C_@Æer/_x001D_@P8_x001E_{Ã_x001B_@uAÄ=_x0002__x001C_@ìZH_x001D_¡_x0019_@§Íæ^±_x001D_@Iu­?]_x001D_@l_x0019_£Gâ_x0017__x001B_@m´NÆì§_x001A_@&amp;ÁíM&amp;Î_x0019_@êöNB`_x0019_@K¡Ëÿ_x000C__x0005__x001B_@©kÝ38O_x001A_@¼Î¯Ú_x001D_@)Aë_x0003__x001B__x001F__x001D_@Àe½"ê_x0019_@_x001A_ø&lt;©M_x001E_@_x0012_;¯¤=_x001A_@ò0³÷_x001A_@¦¶8Ò_x0004_é_x001C_@ß&amp;¨Ì+_x001C_@Ú	I_x0007__x001E_@DZc¢ýz_x001B_@±_x001D_qé¢$_x001D_@_x0011_FtÏj_x001D_@4í¢_x0014_4_x001E_@_x0008_²LÅ_x001F__x001B_@×_x0018_·_x0003_Ë_x0019_@ÙÉ`{Ä_x001A_@_x0001__x000C_èý=_x001B_ä_x001B_@`¸_x001C_Ù_x0013__x001D__x001B_@3HwÆ9_x000E__x001C_@VqS5"ÿ_x0019_@uõ_x0002_v_x001B__x001A_@lÂÃFëË_x001A_@Éóê¾Z_x001D_@Î8t}Z _x001C_@c.1=ô+_x001D_@Ä&amp;#(Ù_x001C_@_x0010__x000F__x0003_l$s_x001C_@ÆøÚÐyü_x001B_@Ø6é_x0001_ì_x001B_@	¡ã#_x001F__x001D_@¤ö_x0010_#_x0018_-_x001B_@Ý_x0018_¯¶_x0019_@ræUí_x001C_R_x001C_@ôù®}Î_x0006__x001D_@w_x0005_	lÂ×_x001C_@ÚnGï@_x001B_@ðCØ:Xì_x0019_@Ù_x0019_ÑÓ½'_x001B_@þâÈ_x0011_ÛS_x0019_@tÎ5å«_x001B_@Òï[÷É_x001A_@5,$ÂÃ_x001A_@ÿQonx_x0019_@_x000E_ê|¬ol_x0019_@_x000B_'Í_x000D__x001A_@L_x0004_&amp;Øû_x0018_@+ë_x0017_¦§_x0007__x001A_@_x0008_Ï_x000D_2_x0001__x0004__x0019__x001C_@¤J_x001C_Îª¿_x001A_@bñÅ_x0013__x001D_@Ë¦¡(ß_x0019_@Ç_x0017__x0008_ÿº_x001D_@_x001A_Ga3&amp;_x000D__x001E_@"øD[¸Ö_x001D_@VÍ_x0003_ý´£_x0019_@èûã_x001A__x0002__x001B_@y4 _x0010__x0017_&lt;_x001B_@ÆS_x0002_ã®_x001D_@_x0002_V÷_x0019_@_x000F_ÅÊ_x0013__x0019_@¼_x0015_º$_x001D__x001B_@ìà_x0019__x0004_®_x0019_@&lt;^Õú_x0018_@R	+}_x0016__x001D_@Å,¬~c_x0017__x001B_@¤bÛ$þ_x001A__x001A_@5±_x000C_Ëj_x0007__x001C_@»¾é\¦R_x001D_@êxMÔl_x001D_@M:Lµº_x001B_@*:-¶â_x0019_@í':£ÔÞ_x001D_@_x000D__x0012_Á&gt;q_x001D_@á_x0013__x000D_j³_x001B__x001B_@9_x0011_ºn Ø_x0019_@¾xO´_x001A_@"kh_x0008_í&lt;_x001E_@Kám,âB_x001C_@òüç^`ô_x0019_@_x0001__x0004_Ø§R1Ñ_x001D_@å_x000D_ë¦?_x001B_@ù?B£_x001B__x001A_@àùRt®_x001B_@¼­-!e_x001B_@E£_x0017_äu_x0019_@ê±1&amp;DÕ_x0019_@b_x001A_N¤_x0011_-_x001C_@³_x0017_*Ù2_x001D_@`4UºÌ_x001C_@Qlß³_x001D_@À ´ÚA±_x001A_@Ôô0Sk_x001C_@ö¼T-rN_x001D_@Â¼=ôn!_x001C_@#_x0001_Ãon¯_x001D_@_x0002_cÆ_x0008__x001D_@à_x000B_Ó3_x001A_@/¸´QþU_x001A_@b3ø«_x001B_ê_x001A_@mgß_x0013_·|_x0019_@ÿ_x0003__x000C_d_x000C_ý_x001D_@É»_x001A_+G_x0019_@9.NòÅ_x001B_@_x0002__x000C_P"_x0003_4_x001A_@³_x0015__x0008_³«X_x001D_@Bp[LJ/_x001A_@-°íJ7_x001B_@G¼jgf_x0013__x001D_@Èó&amp;ø_x0002__x001A_@s¥Îðþ_x0019_@£Î_x0001__x0006_ã%_x001A_@õ&amp;_x000E__x0017_26_x001B_@l|õÂ½_x001B_@/_x0003_Ò_x0011_ÔP_x0019_@ºê¬nz_x001B_@)e_x0004_¼°_x001B_@e!_x0002_TÕ_x001B_@Y¼©så_x001B_@ê~_x000E_¥Æò_x001C_@ø[ûßrm_x001C_@ò_x0011_ÐÉ\_x0019_@#Ðý6Rå_x0019_@_x000D_z}^_x0019_@KBÝ;ìú_x001D_@f&gt;ÐËÛ\_x0019_@_x0005_m_x0012_§r_x001A_@,OkrB_x001D_@Y»¦w¯l_x001C_@Ï¨Y_x0007__x001C_@X¯ÄÄé_x0018_@¥óÛß°_x001B_@;ÆSÞºõ_x001B_@_x001C_M*Nï_x001C_@ôò_x0011_ÊzÈ_x001C_@ÝqJÆÖ1_x001B_@á¸_x001A_@#_x000B_üÄ_x0019_@4½6æiï_x0018_@©sÀI_x001B_@2ú÷ÿéJ_x001C_@Ø106_x0019_@côE&lt;_x001C__x001B_@_x0005__x0007_UÒ¥nâ_x0002__x0019_@ccü%¨7_x001E_@`ÜáÿX_x001D_@Ü¤w[]_x001D_@&gt;_x000C__x000F_	_x0003__x001E_@[¬âøÚ_x001A_@	Ë*_x0018__x001D_@ý©føÓ_x001D_@Ô_x001C__x001B_C­_x001C_@Ógb»3_x000E__x001A_@à*ðÆ0­_x001B_@_x000E_/ÙÚÆ6_x001D_@ÔamÜé_x001B_@¬Aq_x001C_º_x001D_@SØüD_x0014_©_x001A_@_x0019_ï_x0004_9o_x001C_@Ç§-[Tw_x001B_@vnP_x001E_@XTXò_x0018_@x'2­_x0012__x001E_@s!4&lt;_x001D_@_x0003_`*ûo_x0019_@UÕõ_x001A_K_x001B_@ZeS$;_x0019_@2,|«ñ_x001D_@_\ðvfD_x001C_@UÊÅ·._x0019_@H×Þy	z_x001D_@§î/ú_x0010__x001E_@nr_x0001__x0005_F_x001B_@Ç99N_x001B_@^þ_x0006_È_x0001__x0002_è__x001B_@ÐÊ²|_x0002__x001C_@¡Ö°'ô_x001D_@_x0016_Q½_x000F_È_x0019_@Èù0]_x001B_@ÃI¡b_x0019_@Êýî_x0019_&gt;_x0005__x001C_@_x0018_ª_x0011_$6H_x001A_@;&amp;­3:­_x0019_@Ó_x000B_à+à_x0019_@ñSù)_x001A_@µd),u_x0006__x001D_@Ü\_x0007_:_x0018_Û_x0019_@M_x0007_ ï!×_x0019_@íZ©_x0006__x000E_µ_x001B_@{ã_x0007_§m_x001D_@$_x0018_b_x0003__x001A_@_x0005_â/cÚ_x0013__x001A_@ñ´ -Å!_x001C_@P¨L.&amp;_x001A_@j®Ôþ_x0018__x001B_@®pì¶Ù_x001C_@_x0011_S	mÆ_x001B_@»}}_x001A_â«_x001A_@PP0Ô#_x0019_@o_x0011_î_x001C_M_x001B_@ZÔ#ï_x000B__x0005__x001A_@4gW_x0008_Çý_x001B_@­Í¨«÷ø_x001A_@¥â8_x000C_@Ñ_x001D_@_x0010_Ss_x0019_«À_x001D_@F_x0010__x000B_Cø_x001D__x001A_@_x0005__x0007_U*©ÐP¢_x001B_@_x000D_¶9ö4À_x001A_@_x0004_ù	ªWE_x001B_@,ÕöN_x0014__x001E_@ÕmÃÓ)_x001A_@4}pxO__x001B_@_x0012_¾5à=_x001D_@£HPúp_x001A_@ÄÌ_x001F_¾Þç_x001C_@/ßÆ¾ß:_x001A_@dcQ£e°_x001D_@HÂ_x000B_ì_x001A_@_x0002_PYÛG_x001D_@5IIò _x0019_@Èùó_x001B_@ìT°¥ª_x001C_@ìÌêæ,_x001D_@_x001A_¼_x0006_O_x001E_@¯é¾Uy_x001A_@½T;¢`_x0019_@iÇ±El_x001A_@_x0002_·µÀàÞ_x001D_@õãdfNá_x001C_@_x0003_FgO_x001C_@ì_x0015_­§Ä_x001C_@zÍÐ_x0001_3ò_x001C_@_x0017__x001F__x0011_p&gt;^_x001C_@³_x0014_ð§Õ_x001C__x001A_@°=¯Û£_x001C_@ÎgþdÏ_x001D__x0019_@!âÿ;_x0001_j_x001C_@C¥èÙ_x0001__x0002_Eú_x0019_@«¨Ã;Æã_x001C_@_x0007_gô´Ñ__x001D_@!«G_x0007__x001D_@¨QÈ¯b_x0019__x001B_@y_x0017_Q3_x0019_@K¾5_x001F_)÷_x001C_@Èý?"z_x0019_@Zå¯_x0014__x0013_	_x001B_@_x0011_ÖVCJ_x001B_@Õkíò¥_x0019_@Ò"{v._x001B_@uÈÿn_x001A_@(ðÊ1F_x001B_@ØsÜrn_x001C_@=_x0002_¸s_x001E__x0007__x001A_@_x001E_,Eå)_x001E_@ÃtMY_x001B_@·ôò08Á_x001C_@½`çô_x0019_@4âß¿à_x001C_@O®¶Ll_x0019_@81zæ_x001C_@oüw60Û_x0019_@_x001B_@õ¿às_x0019_@v Å7;_x001B_@L_x0001_v_x001A__x001B_@ig¿ÒQ_x001D_@$m4ª½_x001D_@:å_x0012_EÞ_x0019_@%J_x000B_}^½_x001C_@_x001D_µYþD_x0019_@_x0001__x0002_×qËOÐ_x0019_@ñ¯¯µ_x001B_@*àChâ¼_x001B_@#y_x0005_k_x001D_@Bsî&gt;Å_x001C_@·ü_x0010_¨Þ_x001B_@_x001B_2© sÓ_x001A_@jÛÏäGÕ_x001B_@ÐÑ_x0006_Á_x001D__x0019_@K÷¨c`g_x0019_@_x000C_|l_x0015_¥_x001A_@_x0016_ÄF_x000C_M_x001B_@Ãm;_x0019_@ã~ÔEn_x001B_@e»õü_x0014_{_x001B_@Ø¸³xâ_x001A_@_x0006__x0013_ð¾_x0017__x001A_@ù©4Îè_x001A_@¤Þ&lt;¢_/_x001B_@®§ÆK¯_x001C_@¿ìc_x0019__x001A_@_x0016_]àê¨1_x001C_@°Gµ&lt;­_x001D_@ÉHë*!_x000E__x001B_@_x000F_Þ.ö¥C_x001A_@¾t_x001C_i_x0005_@_x001B_@E_x0014_7g+B_x0019_@_x0012_ _x0007_8O_x001E_@_x001E_Uüã_x001A_@_x000D_ªn`a_x0001__x0019_@Íá2»Ù_x001C_@¹4·_x0001__x0002_u_x0019_@ó×_x0001_%?©_x001D_@ÕÈ.ÁO_x0019_@Ýî&lt;à/_x001C_@_x0007_®¼y_x0008_¶_x001D_@Ôõ_x001B_TéÓ_x0019_@!&amp;Ú_x0015_Y_x001B_@0ÇD{`÷_x001A_@úóÌ,wÂ_x001B_@þ_x0014_¢â)ì_x0018_@fþÙ\§_x001B_@ýne¯VÇ_x001C_@_x000E_å?Ìí¼_x001A_@ìnòG3°_x001A_@_x0016_©Wû_x001D_@kÕ2é_x0018_@Kx_x0016_xn_x001A_@7_x001E_mÏC_x0006__x001C_@!ÊZè_x001B_@ºæ¼±0Á_x001B_@È+tcuÛ_x001B_@AhÞ/_x001B_@^]p.í_x0019_@·²eº_x000E__x0019_@©I²NÍ_x0019_@_x0018_	_x0012_Íb_x001D_@"_x0007_2Ëì_x001B_@&amp;bQ_x000E__x0008__x0018__x001A_@iWß¡­B_x001B_@7_x000B__x0019_Lc_x001B_@©w8A_x001B_@lðB_x001A_@_x0001__x0002_á_x0017_lW_x001A_@ÙWInÇW_x001B_@/_x0001_D÷_x0018_@iÂU_x000C__x001B_@ âUp¡_x0012__x001E_@Ä_x000D_ð_x000D_q_x001D_@¸Hð _x0002__x0008__x001E_@4¹XÕË_x001A_@:,²ÇFë_x001D_@_x0019_ö_x0013_8R,_x001C_@ÓÚWc_x001C_@©åì`×ú_x0019_@;¼_x000C_Ä)_x001D_@ÑZ?_x001A_S_x0019_@÷5qR³_x001B_@;EþåêÆ_x001A_@_x0007_p«ÂÊ_x001B_@u@/wt-_x001D_@m|_x0008_ê_x000F_f_x0019_@Í¼E~n´_x001D_@°ËÍï£	_x001B_@TÝ¦_x0003_VG_x001C_@Sÿ[8,é_x001B_@ú¥%_x001E_@{î_x0018_ø_x0014_ö_x001D_@Á­å	p"_x001A_@2/ÍR|_x001D_@_x001E_¬°Ð6_x0019_@.Ê=ÀÒ_x001C_@¤Yê\Z_x001A_@^_x0014_=_x0019_@Ó«"¼_x0001__x0002_&gt;»_x001A_@é:à@m&lt;_x001C_@Ù}F)Ñ_x0018_@Þ!­#^_x0019__x001A_@ýDj_x001A_:_x001C_@í_x0014_²°Äç_x0019_@_x0006_Ü¢ÛD_x001B_@àñ_x0010__x0006_¤¼_x001D_@½µ_x0014_©Òu_x001C_@ác§þN_x001A_@VS#_x001C_N_x001E_@¬°ÒcfÏ_x001C_@Ù_x000C_â§&amp;_x001E_@P»ãÒU_x0019_@Ý_x0011_^3Ì_x001B_@YÞ?_x000B_!_x001C_@N»u[s_x000E__x001A_@¤áªqu_x001D_@þ¤_x0001_1Ô_x001B_@»_x001B_R]_x001D_@ ±_x0019_;_x001D_@^_x001C_u/üH_x001E_@´Ù&lt;uJv_x001D_@9«éfã³_x001B_@_x0010_õ_x001B_Ã_x0002__x001C_@_x001D_\_x0008_Õ}³_x001A_@å_x0006__x0003__x0019_@_x0015_ÆÇ®1_x001A_@¶N½)ê_x001C_@Ysé­¿q_x0019_@PUà_x000D_3ó_x001B_@ÒæáºG_x001B_@_x0002__x0008_zwÞ(l_x0019_@X_x0004_Ì#C_x001B_@kk*_x0002__x001A_@ºL_x0004_gO©_x001B_@0Ë@?wà_x0018_@£+Ùb_x0019_@hayUÞâ_x0019_@_x001C__x000F_TÙ_x000E__x001C_@»	ÄS_x0018__x0019_@WCê_x0003__x0018_/_x001A_@tï×0_x001B_@¦Ub6_x000B_A_x001D_@Q» ¸8_x0019_@éÃjN._x001C_@÷*¾$a_x0013__x0019_@µ5!u-_x001A_@39¹=_x0007_ë_x001A_@_x000E_ÖÊ_x0007__x0005_g_x001D_@_x0018__x001B_lXÎÓ_x001B_@Ñ_x001A_3_x0001_ÖD_x001C_@Z_x0007_j"_x001D_@r1 _x0006_¦j_x001D_@Ø,E'k_x0011__x001D_@H8_._x0008__x001C_@ðÞöS_x001D_@Àqá¼_x001B_@iå¯o¥_x001D_@_x0001_û "_x001B_@ÝÜwSÏe_x001C_@zÀ8Á_x0013__x001E_@_x0004_'QÝ·B_x0019_@_x0012_Òð¢_x0002__x0003__x0001_@_x001E_@ c:_x0013_G_x001C_@Äãúd_x001B_O_x001C_@O~x¦}_x0019_@¼_x000D_ü³";_x001C_@ëÜÛ_x0003_r&lt;_x001D_@ò&amp;Çguá_x001C_@°£`_x001E_Å_x001C_@!´°D¯±_x0019_@æÛR/ï2_x001C_@ö¢_x0006_^1q_x001A_@AÊuó_x000D_o_x001D_@÷Êp¸9ô_x001D_@_x0014_þÄùk_x001A_@'¹V_x001B_@â_x000B_@À_x001C_@´ü&gt;;èÑ_x0018_@ÞéèïõÃ_x001B_@L¹V¯_x0019_@#t_x0010_S_x000B_Ò_x0018_@_x0019_Ù®¼þ_x001B_@_x0004_Õê¯_x001F_C_x001E_@W¦{xË÷_x001C_@úæw«ú_x001D_@eÁIØ_x0019_@"§¿¯_x0008_ç_x001D_@_x0010_Þ¢]¬b_x001B_@¢n ÒW_x001D_@é}Ðü@_x001B_@_x0002_ù_x0001_D¦õ_x001C_@V:»ò_x0007_[_x001C_@_x0007_¯´1_x001E_@_x0001__x0003_Y]u»³_x0019_@9ÒX!ïn_x001C_@_x000B_ÑîùÍu_x001C_@¯_x000B_Ú°ªr_x001A_@Óö«{!_x0019_@ðëþ_x001F_ÝË_x001C_@ò_x000F_ú%Ú_x0019_@==_x000F_íêÄ_x001C_@¥2óÿ_x001C_@Ýa=g_x001F__x001C_@Ñed6T_x0019_@_x000D_·íÙ_x001C_@&gt;ãp_x000D_y_x001B_@`·_x0012_jÂÐ_x0018_@çPÍª.9_x001B_@-ìÁ#t_x001D_@_x0002__x000C_Þd/_x001E_@_x000E_ð«|,b_x001D_@g»Hì_x001A_@ù#_x001B_xÊ7_x001B_@Igk@X_x0019_@8×_x0019_ý¼_x0019_@_x000D_â³Å1_x001C_@`_x0012_ù_x0019_@~à¬Z¾·_x001B_@pN½-ýÔ_x0019_@-f;Õ&amp;_x0019_@N_x001A_e·&amp;_x001D_@èé°º_x001D_@ï*bÇlÐ_x001B_@'Ö_x001D__x001E_+_x001C_@_x0012_Á§ç_x0003__x0006_Òç_x001C_@C¶­ø¨W_x001B_@W_x0004_¿£ÿ8_x0019_@_x0019_5É×$ë_x0018_@rñ¾ÎFD_x001B_@º_x0001_2¿_x0005_(_x001A_@ëR_x0017_i­_x001B_@_x000E_"uÁqÉ_x0019_@_x001B_;î×Ï_x001A_@!´_x0002_e¤Ô_x001B_@¼òcLöÉ_x001B_@CvÉùqÕ_x0018_@_x0002_¿_x0008_ k$_x0019_@Ï&amp;_x0006_$_x0019_@#Ä|Ô__x001B_@§9'Mí_x001D__x001E_@!#ølYU_x001B_@0_x0018_f»_x001C_@¹*&amp;¹ê_x0019_@Ýä|PÓ_x001C_@ÛÛ£+g_x001C_@¿_x0014_$Fâ_x0018_@]0_x001D_ô_x0006_é_x0018_@_x0014_5dÕJÂ_x001A_@f¶s_x0004_ÒQ_x001D_@_x000E_ßãDÜJ_x0019_@"u/,O_x001B_@_x0008__x001A_õó._x001A_@yd¯£&lt;_x001D_@í_x001A_SvÙ_x001E__x001D_@«ÈÍü)ú_x0018_@Î_¡¹Y_x001B_@_x0001__x0003_ÑI_x0010_ëâ_x0019_@_x001F__x0015_P_x001B_@_x0002_)ò´Ý_x001A_@ñ_x001F_&gt;	_x001E_®_x001D_@rÚHí_x001A_@ölÚÎ²v_x001A_@Eá_x001E_ä+_x0019_@r	á_x001D_@®ZL_x0013_I_x0003__x001A_@qDÉ¦½_x001F__x001B_@úUÖ9U_x001C_@ÄÄú_x001D_@_x0018_XáÍÅ_x001A_@æ_x0005__x0002_@|Ì_x001A_@2xþ&lt;d_x001B_@_x0014_uEÀ_x001B_@!SxÎ"_x001E_@&gt;ò¡ë3_x001C_@Íf÷¸Æ_x001B_@MöÞ :Õ_x0019_@;h_x0016_ÈUQ_x001A_@=_x0018_^_x0007_+*_x001D_@_iÞ_x001D_@lÍz_x0019_@W=UtÆ¬_x001D_@æz[º_x001B__x001E_@¬Â¨ÚåÒ_x001C_@_x0006_Ý¨â 2_x001D_@RÐ_x001E_ì_x0002_Û_x001A_@§JÐ.;_x001A_@kvc)§_x000B__x0019_@_x001C_ÁM­_x0001__x0003_~+_x001D_@_x0018_B@Îú_x001B_@rFñ=º_x001C_@±_x001F_[ÂV_x001C_@_x0002_UÏQý_x001A_@O_x0008_=¹Á_x001B_@X+¢w_x001D_@´Ù1¡«_x001C_@Õã:êq_x001B_@YbDïé_x0017__x001C_@ÖXß)±_x001D_@	µ_x0019_°àÛ_x0018_@Töµ¶_x001B_@Øil/þ©_x001A_@_x000C_'a$d³_x0019_@ft_x001D_Z÷ß_x001A_@&gt;ì_x0013_gf_x001B_@ÕýkZ_x0006_/_x001B_@_x001F_»QÚ_x0007__x001C_@_x0007_©´á_x0018_@w4ÒKçi_x001D_@_x001A_¶g_x001B_@aëUx\_x001C_@¤ûæ;P_x001E_@q{½!¸_x0004__x001E_@_x0015_nõ	Yÿ_x001D_@o[ý¥_x0019_@_x000D_ºÔ	¡_x0004__x001B_@ñv_x0015_4Xª_x001A_@£Óù&lt;_x001A_@Í6_x0015_­ÃY_x001A_@KóÕãÞÄ_x001B_@_x0002__x0003__x0011_fSoüÃ_x001D_@_x000E__x0001_ oU­_x001D_@ì_x001A_8j[_x0011__x001A_@^_x000F_« Ùf_x001A_@Fø¦$p_x001B_@_x0006_íah_x0018__x001D_@_QVaÚ_x001B_@¦þÌ&gt;_x001D_@]ØüC^"_x0019_@ryó8á_x0019_@:ÚvX¤õ_x0019_@ÊõYé¹ø_x001C_@_x0013_ñ)_x0014_i_x001B_@_x0010_j;_x0004_Üù_x001B_@tk}t!í_x001D_@ÂÚ_x0015_HC¥_x001B_@±þ£À_x001D_@_x0012_~Öáõ_x001D_@:6ø¯ß_x0019_@AÓ_x0015__x0007_äq_x001B_@Î'-Î¤_x001B_@YVp_x001B_@`¾#ÍÎð_x001B_@iÁÝö4_x001E_@ÕÀh_x0004_jV_x001C_@OÏSáÝ._x001D_@°m_x0018_ýÅ~_x001A_@_x000D_¡o_x0002_A_x001D_@\4£üþ_x001B_@_x0007_#âK_x001A_@"¶sü®;_x001A_@xTÌm_x0002__x0004_~-_x001B_@ò_x000E_*_x0012_²V_x001D_@JèZôN0_x001B_@BSµº³?_x001E_@­FÄlT$_x001D_@Ôµ_x001D_É_x0001__x001C_@Êú_x0003_Ü_x001A_@~Ð_x001D_©ÅÔ_x0019_@ÆçÜT¹v_x001C_@ëR_f_x0004_ô_x001B_@ªÏH5_x001C_@,¦Âå#_x001C_@¯Þ4Aý_x0019_@Ì¦¼?à_x0008__x001A_@_x0013_´/a_x001B_@_x0013_ÿÚLn_x001C_@èX#Y/_x001D_@_x0016__x0004_ïcê_x001C_@þegrK_x001C_@Fau!_x001D_@v_x0015_-qc¼_x001D_@(®Ç²%_x001D_@:È~_x000E_T»_x0019_@g*ïWÑ_x0019_@¡æoN§_x001C_@Òti½ôÇ_x001D_@èÊé]¸_x001C_@XÕéè_x0002_8_x001E_@®~ðO²_x001D_@²O_x000F_è@_x001E_@­ö_x001E_¡_x001A_@Gêz.z_x001C_@_x0002__x0003_MtÔ_x000C_ô_x001B_@ìÏÍaä¡_x001A_@Ð}_x0014_òê_x001D_@_x0006_-$»R	_x001D_@# ZÅ¬þ_x001B_@(_x000F_?)Æ×_x001B_@+ _x0006_â&gt;_x0019_@_x001F_c"Dd_x001C_@Í§OâÎ_x001A__x001D_@úbÂZQ»_x001C_@«ÞP/_x001D_@¼»I~áÍ_x001B_@û¾ú®__x001B_@s,¶`9_x0010__x001D_@_x0016_ÖÕò_x0019_@ Êþß_x0019_@_x0014__x000E_óoH%_x001B_@ð³"ÖF_x000D__x001D_@ÌõW2_x0003_ý_x001D_@4º8§¸ò_x001D_@8¢_x0018_ _x001B_@*ZÌïÞb_x0019_@~_x000F_þOD_x001A_@_x0017_"§°_x0001__x0019_@&gt;põ_x0018_@_x0012_ð}z²_x001D_@ëÄnÄ_x001C_@Æy(_x0004_s_x001B_@_x0016__x001A_	¬_x001B_@pL_x0007_­_x001A_@_x001C_Ö+ùòç_x0019_@ÅW²à_x0003__x0005__x0005_._x0019_@,_x0003_úË-_x001B_@DE*£û_x001C_@ûÓ!}_x001B_@ÎTç _x001D_@¡Ëh_x0004_Î_x001A_@­óÈào&lt;_x001E_@4ÃÂhe_x001A_@ml$_x000F_¿i_x0019_@®E}M_x001C_@@á(ãpC_x001D_@¢=éË_x0001__x001E_@»*gÔ_x001A_@Ð_x0011_g_x001A_@¼]	Áíë_x001A_@U_x000B__x000B_ê_x0018_@Ê&amp;'å_x001D_@85_x0018_Ðç¼_x0019_@Ô_x0016__x0006_Ë_x0002_ _x001D_@®#_x0004_Ñü_x001B_@5_x001D_j_x001F_%G_x001C_@ÙtD6®r_x001C_@2£7nrã_x0018_@_x000C_ãpÒç_x001D_@yî_x0014__x0001__x001C_@Oö,Ò}Ô_x001C_@6õxo·_x0019_@_x0014__x000D_!·e_x0013__x001B_@¹þp2_x001C_@v/¸²ÏÕ_x001A_@_x0008_î8Òm_x001A_@èèÌÝþ&amp;_x001B_@_x0001__x0008_Æüo£ÓÊ_x0019_@_x0003_ËÝT7_x001B_@P_x0018_&lt;Ë_x001C_@_x0010_Ú	xÊÌ_x001C_@u_x0002_\E_x001A__x001C_@¾}ÅÊ_x001B_@nv:_x0006__x001A_@_x0017_õ©ï_x0007__x0019_@à_&gt;â?_x001D_@´mBBh_x0019_@Ñ17Æòs_x0019_@_x000C_«_x0011__x0001_B}_x0019_@_x000E_ÃN_x0017__x0015__x001C_@n_x000C_@^ñð_x0019_@-ø·­×_x0004__x001B_@ÊÐûn_x0003_}_x0019_@ÈË¦í×_x001D_@­I_x000B__x001D_@J1_x000B_*Ö_x0018_@ÄMÈPÉÖ_x001B_@ ·&gt;VÖ_x001D_@_x0008_Ý_x000B_íÍU_x0019_@¶_x0005_B_x001D_@ò}Z2ä_x001A_@p¨Ò_x000C_-P_x001B_@²:¯´ç_x0018_@£%a_x001C_@®=ßZ_x000C__x001A_@ÞÈvÃk_x001C_@¡)ê_x000E__x001A_@È{e»Ü_x001B_@¬+^û_x0004__x0007_º_x001A_@_x0014_¤}è'_x001A_@­_x0014_0(3f_x001B_@}êð¯s_x001D_@µÑâ[ö`_x001C_@x3_x000F_Ä6W_x001A_@Lø_x0013_j_x001C_@£L(ð_x0018__x001A_@È_x0008_èK_x001D_@r4°Si_x001D_@øQë]Í_x001A_@ðvv_x001B_@»_x0002__x0011__x0013__x000F_r_x001D_@_x0005_½_x001A_{dI_x001B_@ò_x0004_åew$_x001B_@ïeg0G_x0015__x001D_@¬TÓ_x0011_ù$_x0019_@º&gt;¬X _x001E_@¢_x0001_Þxl_x001A_@ûeÚBTp_x0019_@ïæÁq_x0003_0_x001D_@2é9á,º_x001C_@_x0010__x0010_=¬Ò_x001A_@¤dÐ'Eo_x001C_@å_x0006__x0017_(_x0002_/_x001B_@Ï§Ç[_x0017__x001E_@/Ïßv¡ø_x001C_@(Aw1°_x001D_@Ìö _x0006__x0019_@Ñ¿i*_x001A_@a_x001D_DKN_x001C_@_x000C_wÇ_x0019_@_x0003__x0004_O¢¢/Z_x001A_@þ£Ö%_x0005__x0019__x001E_@èSÛ_x001D_@¹_x0019_¹gT_x001B__x001A_@$Ò_S®_x001A_@=Oa·'S_x001A_@M§e7³F_x0019_@üER_x0007_u_x001A_@ÝAÇO&lt;|_x001A_@ºwt_x000D_Cý_x001A_@¸¸O?_x0019_}_x001C_@±øÐ­_x001D_@%üå_x0004_/Î_x001C_@Ò_x0018__x0019_é_x0001_+_x001C_@_x0005_&gt;ÂË_x0008__x0019_@ß¶kCä_x001C_@h¹ëûÒ_x001D_@_x001D_©_x0006_­»Ú_x001B_@?³7_x0002_]¦_x001A_@¨ÊR_x0001_*_x001B_@Z_x001D_ëKÌ_x001D_@®Â9=e_x001B_@_x000C_ëÍÉ|@_x001B_@*`÷o6g_x0019_@Ò&lt;àDp_x0010__x0019_@¯â­_x0017_ød_x001A_@ÆWd´ç²_x001D_@¯°Y_x0001_\_x001C_@n_x0012_FÞ_x001C_@H63¯ð_x001C_@¼Y§_x001A_@¼_x0013_äÔ_x0002__x0004_s_x001C_@ì5-áÓ1_x001D_@,_x0012_Â:Õ_x0019_@ëJ_x001C__x0012_2_x001B_@_x000B_«ÖêýN_x001C_@rï¡[_x001B_@TÔ `_x001B_@K¢iv_x001B_@Å1_x0007__x0006_s_x0019_@Á×_x0013__x000D_Â_x001B_@N6£_x000C_ô_x001C_@ãoEû_x001A__x0019_@ô-@¿_x001D_@8Ã¬2_x0015__x0015__x001C_@kè_x0017_?·º_x001A_@K¦lô $_x001A_@C\V_x0004_±_x001A_@.K;_x0001_V_x001C_@_x0007_ìÒSad_x001D_@~"QÆÝ_x0019_@	2°UÑÃ_x001D_@K0_x0019_t_x001B__x0019_@G_x0003_^.Jþ_x001C_@®)«Ú7Í_x001C_@÷ ùÇE_x0019_@|_x0016_W£r_x0011__x001D_@_x0016_£Ñ¨Èf_x001B_@àÿ~iiÛ_x001A_@ w&amp;Æ_x0015__x001D_@^T&gt;ø_x001E_f_x001D_@â	ÇÂ_x0001__x001E_@Ðû l'â_x001C_@_x0006__x0007__x0014_%lGbÜ_x001D_@Îë-ããH_x001B_@_x0010_Tô²;C_x0019_@ì*s¼Ô_x0018_@úÉÂ_x0016_w_x001A_@ÖL_x0012_=ý_x001B_@J×rë]_x001A_@H+oÕÍ_x001A_@S¡_áX_x001B_@_x0003_î2cÅP_x001A_@'­­_x0002_Ù-_x001D_@2ÄÒF/ö_x0019_@_x0005_Þ[~ëÐ_x0019_@¨´£²r_x001C_@âi1¬_x001B_@_x001C__x0017_Ï_x001B_6W_x0019_@`j_x000B__E[_x001B_@¸LE_x001F_ä9_x001B_@üþ_x0019_1_x001B_@¢k»ÚB~_x001D_@Y_x0001_ý(äF_x001C_@7fu´X_x001C_@ð_x0011_eø«Ï_x001D_@_x0013_É_x001E_ó)_x001D_@cµèÂ_x001D_@GÂýÉÆ_x0004__x001D_@_x000C_ä_x0002_d_x001D_@_x0001_ äù_x0018_@`ùÕþçC_x001D_@½²ÒÞ=À_x001C_@ÌÌ§_x0017_b{_x001A_@ÄGGÎ_x0001__x0002_Of_x001A_@J4iö_x0013_u_x001D_@hÓêZF_x001C_@S4d_x001A_@ÐÒ¤ù_x001C_@_x0011_hà¶³þ_x001A_@Ò»PBC_x001B_@_x001E_(jM¿÷_x001A_@ø:ÙåJ×_x001A_@D¡öáÂ9_x001B_@&amp;tz#S_x0004__x001C_@E2lÉ¶ã_x001C_@½o4Ô_x0005__x001A_@_x0012_«BvÇ¯_x001D_@ñ^Ä;Ó_x001D_@F,@ü Í_x001D_@{hojÒ_x0018_@|_x0003_õÎ°g_x0019_@Y^Þá_x0006__x0019_@öÊ¶Sx_x001A_@À+x*ßÓ_x0019_@a	Ê_x0011_ù_x001D_@-_x000F__x000B_t¼_x001B_@_x001A_¬î%ë_x001D_@t5ÿÀ¾`_x001D_@P4í2¸_x001B_@í® ;]U_x0019_@0ÿËÑv_x001B_@_x000D_ÝÈ¯_x001D_@ÍþJ[_x0013_y_x001D_@ìVÕDî_x0018_@_×¾²·_x0002__x001B_@_x0003__x000B_zàD_x0001_Ý_x001B_@_""½ï_x0008__x001C_@_x0007_ÕJ¹_x0019_@&amp;R_x0005_½u¹_x001B_@ÐZé¾	O_x001D_@ìO_x0015__x001A_Vt_x001D_@âùøËb_x001D_@Î zá`¾_x001D_@\g¿,_x001C_@h_x000C_ØDX·_x001C_@ñÞ´yÝ_x001A_@grf¬_x0002__x001C_@ô©_x001D_áô?_x001C_@M;ý_x001A_6_x001B_@Ë¡%_x0006_ä_x001A_@®zWkµ_x0019_@ïoXõÚ_x001C_@Ïn5¦_x001D__x001C_@u:_x000F_óT_x001A_@£¶t·í_x0006__x001C_@¢ôd_x0004_¨_x001D_@I_x0013_¨ë#_x001C_@SË,½_x0018__x001B_@z_x001C_Å_x0006_cÝ_x001C_@_x0014_ù×_x0016_P_x001D_@%úêR_x0012__x0011__x001E_@÷7Ø¿ ¼_x001C_@¥¡_x0005_\¯y_x001B_@&amp;ÄÔ¡þ_x001D_@cÇBÖiê_x001C_@¨_x000B_ÿ_x0014_ú_x001A_@ÊºJ_x0017__x0004__x0005_òÃ_x001C_@J¡0®à_x001B_@	_x0003_CÖ_x0018_@&gt;&lt;ñ\çb_x0019_@ä_x0012_i_x001C_û_x0016__x001A_@nÜf«·_x001D_@]ÑÙZÉ_x0014__x0019_@4ÈônîÊ_x001B_@ìw×@¤_x0019_@WíÁZE³_x001B_@»E_x0006__x0018_`Z_x001D_@~,:],É_x001C_@ôøÕD!_x001C_@æ­þë_x0002_ï_x001C_@.ø²Ò_x001C_@?9ð,_x001C_@Ã¯Vµ_x0002__x0014__x001D_@_x0001_³_x001E_÷_x0012_N_x0019_@¾mA3¨_x001D_@ çk_x0014__x0019_@2$Ô]»O_x001A_@d'a%mü_x001D_@«=Ùç_x0018_@¦©i_x0016_r;_x001D_@V_x001D_Q_x0003_Y_x0019_@Á_x001C__x0015__x0015__x0019_@¹Ðo®)Ò_x0019_@&lt;sàãLú_x001A_@F&lt;_x0003__x001A_­½_x001B_@_x0006__x001F_	_½_x001D_@ÿ/DX_x0019_@oe{E_x0008_È_x001A_@_x0001__x0004_Ü%_x0003_¡2Q_x001B_@å5_x000C_rÃ%_x001D_@_x0011_1Ê7_x001B_@0Ô1¿ß_x0019_@àÍfN_x001C_@ µ_x0001_ÂdX_x001D_@æÒ6N£_x001C_@_x0006_/T^¹_x001B_@RÏ²¥__x000C__x001D_@¢ù¿:_x001D_Û_x001D_@_x0018_ð_x0006__x000E_Ym_x001D_@©_x0017_yWó:_x001B_@)B5Ö¨_x001A_@uî7~k_x001B_@ì`Lq?_x0019_@ìäòYQ_x001D_@ðÿò¨^è_x0019_@ëÆK¸_x000F__x001B_@ÆéÌcý_x0019_@,²n!u(_x001E_@._x0015_íÊ,_x001C_@ÔÎq\_x001B_@m_x0017_w¦_x001B_@ÝdªúÍ_x0003__x0019_@i¹_x001B_@÷\ØÌ&amp;Û_x001A_@ÜÏNlZ]_x001D_@_x0004__x0013_ÕèB7_x001A_@õ_x0002__x000E_rä_x000B__x001B_@I@mû~Ö_x0019_@whH¸Ã1_x001C_@þ&amp;_x000E__x0004__x000C_s_x0007__x001A_@&lt;%Ãyþ _x0019_@3&lt;_x001F_làè_x001B_@¥ñ²à_x001C_@£0öî&lt;Ë_x001D_@¥q©é_x001C_@&lt;÷¾_x001B_T_x0005__x001C_@~ñ¦[9}_x001C_@h÷C²_x001A_@íº7ÒDn_x001B_@G«_x0003_d+_x001C_@ÙB¯õ¸m_x001D_@»vù0 N_x001C_@|­Õ0_x001A_@ç_x0017_íä_x000B__x0005__x001D_@«ô7)±·_x0019_@í¥.©û_x001A_@_x0013_Á_x0018_¥ï_x0019_@_x000F_ì1_x000C_±_x001B_@ÞN	8s_x001D_@N _x0001_tÓ_x001B_@xò'ùe_x0014__x001E_@8ëûÆ_x001C_@_x0011_Éµ¤_x000E_3_x001D_@_x0004_njÑ_x001A_@ð_x0008_Â-öµ_x001C_@]_x000F_&gt;¤¡_x0019_@_x0006_µÕå³_x0002__x001C_@üK©^_x0019_@_x0011__x0016_*è¼ö_x001A_@_x0011_½Æ?Ë_x0019_@þ£ p`&amp;_x001C_@_x0001__x0002_ÝÝ`¿¬_x001D_@JMè)ïä_x0019_@_x001A_ðcÐB_x001B_@F;_x000D_¯0_x001D_@°r Ê_x001D_@×Ö"_x0015_ò5_x001D_@_x0002_ù½öÜ_x001B_@_x0019__x0014_ÑÈ¡'_x001C_@Ð­X_x0004_ð_x0019_@CGÞIoç_x001C_@Cb_x0012_q_x0011__x0004__x001B_@éiedæ_x000C__x001A_@_x001F__x0014_®É_x001D_@äC/±d£_x001A_@¿àÈ_x0014__x001C_@S_x0018_#_x001E_¼:_x001E_@¦Þ¿¨	;_x001D_@-_x001A_ò*^É_x001A_@Ð¦þkp_x0019_@OG"£Ëµ_x0019_@_x0017__x001C_w¦|E_x001B_@Âgoê&gt;_x001A_@_x0015_#¾dq_x001C_@r*_x000F_wÂ _x001C_@úUKõ_x001B_@Úa¯c	_x0001__x001A_@Îà _x0004_é_x0019__x001D_@B³í±GY_x001D_@ï#\@W_x0019__x001A_@u_x000D__*w_x001A_@¼v_x0003_+&lt;ù_x001A_@,x_x000B_Y_x0002__x0003_f_x001D_@k÷HE?_x001C_@Ó_x0003_ÄÌå@_x001C_@ÛXLÀ:ª_x001C_@×®?ëù¤_x001D_@fªr,_x001D_@À_x0001_õÛ_x001D_@u·_x0001_0_x001A_@L%äºãg_x0019_@¶òÑüÛù_x0019_@r_x001F_0Ø_x001C_@·&amp;ºÊ÷_x0010__x001D_@Ì§£PÃ¨_x001D_@igÕþÛÌ_x0019_@_x0006_1_x001A_âÁH_x001A_@Sn´QÎÇ_x001A_@+ÀbE_x0019_@Y_x0005_c_x001A_@¹i:xªC_x0019_@JkçÔàq_x001C_@´'X_x000D_Ñ_x001B_@þñb:HÙ_x001C_@2"ä+P_x001B_@ÐkÛ&gt;d_x001A_@ÝRñÜÐß_x0018_@ù¥Ålï=_x001B_@c- ¤.s_x001A_@Bq´jå_x0019_@GMõÚk_x001B_@(°uÁF_x001E_@_x0013_QÓH4_x001D_@4¢§3_x0001_2_x001C_@_x0001__x0003_	_x0015_êû¢O_x001C_@'_x0017_chS±_x001A_@÷ÏìHÝ_x001D_@=(èÒ_x001B_@ ïÀ_x001E_ÜÈ_x001A_@CÆn_x0008_s_x001C_@íc/jW_x001B_@N#_x0004_È/R_x0019_@Ä_x0013__x0011_åà1_x001A_@g(½ª_x001A_@Î[ñ^k_x001A_@ØoDa­h_x001B_@îñ	¶5_x001A_@_x0012_ Aé}_x001D_@²Ë_x0002_Á_x0002__x001B_@,Ç¹îá_x001A_@vS	_x0018_s6_x001C_@%ÏtMÀv_x001B_@R¨mb¸;_x001C_@ÍqÉÒw_x001B_@|Ëæ&amp;5(_x001E_@B!è0î_x0019_@ÈpÁñ'_x0019_@¨°ÝêJ×_x001A_@lT£¶_x001C_@º¤e¹_x0010_E_x001A_@|Ì¦_x001A_@Þ¸8i_x000B__x0019_@_x0017__x001E_dÝ²_x001C_@Ûïÿ_x001A_Âÿ_x0018_@ò¯_x001F_K_x0014_µ_x001A_@ì_x0013_:¢_x0003__x0006_Ôõ_x001B_@*È7Êb¶_x001D_@\q§À¦_x0002__x001A_@¾:_x0013__x001E_â_x001B_@Óp_x0007_´Ñ_x0018_@K	Xsó0_x001D_@ÆÈ2ãÔ&gt;_x001E_@=_x0011_ _x001B_@#ðª¶Â¬_x0019_@'¦à_x0019__x001D_@h©ß_x0005_²¬_x001B_@©Â_x000B_%ö¨_x0019_@ÖØD$UE_x001A_@_x001F_¤_x0001__x000D_úË_x001D_@;Eí]¹{_x001A_@³_x001B__x001C_ä_x001A_@Z G³ '_x0019_@'®ÿ7@_x001C_@ 1¥_x0017_µÊ_x001D_@Ë_x0003_q4oM_x001E_@_x001B_e6%ê_x0018_@ÁÊ_x0004_ñã_x0018_@vHjwæO_x001A_@Ë_x0012__x0001_²vë_x001A_@Uò_x0001_æþ_x0018_@¯_x0015__x0003_Ô½_x0019_@ë{ÈÆµ_x001A_@­Ù6_x0019_-_x001D_@_x000F_]ú_x0010_;_x0006__x001E_@åU_x0001_ _x0008_ó_x001D_@)ËôF_x001B_@ »ù­ÔG_x0019_@_x0001__x0002_÷_x000B_Y]_x001C_@¼¥_x001B_&amp;_x0010_ô_x001C_@ðº	ûÙ _x001C_@P3_x0013_*´_x001B_@¢®ã£éÒ_x001B_@{{_x000D_ËÕ_x001A_@_x0011_´O*_x0010__x001A_@W&lt;Ai_x001D_@H_x0010_Öø_x0019_@k\_x0006_G®_x0014__x001C_@«ý	à_x001B_@*}_x0008_ÀÆ³_x001A_@_x000C_ÈÔÑæ_x001C_@6ô)èû_x001D_@(©F_x0016_Üo_x0019_@-Dì$t+_x001B_@ü~­Áá_x001C__x001E_@#¾}°Ñ_x0018_@_x000E_:3¹&lt;_x001C_@DfnÍm_x0018__x0019_@ÅÊF_x0015__x001A_@O'¢:7q_x001A_@øPa*ã_x0019_@²»CA¤_x0019_@	1^_x0008_-_x001D_@ÿ]:Ó_x000D_ _x001E_@Éc_x0015_mK_x0019_@ñy##_x000D__x001C_@|¹_x0001_Â_x001A_@~Nº4_x0019_@íJí¶7_x0019_@6ñî_x0001__x0003_&lt;Ê_x0019_@&gt;k_x0016_¶c_x001A_@_x0013_!ÌKwí_x0019_@Ù_x0012_b£Ò_x0019_@w¼È_x001C_@V__x001B_oã²_x001B_@E7_7é_x001D_@|?Ô±_x000C__x001C_@´bÅK_x001A_@p&amp;¯_x0004_­;_x001C_@ä@_x001A_(î_x0018_@½Fç_x0015_üD_x001E_@ZH¦k%ª_x001A_@£uñå,_x0002__x0019_@¸ÏÏÚ&amp;_x0006__x0019_@s¤/ßRN_x001A_@u¡1étÝ_x0018_@¨^	_x0017_´è_x001B_@ Èg¸_x001D_­_x001D_@T_x0011_Xðv_x001A_@_x000C_ùcQ_x0013__x001C_@DÂõ_x0018_~_x001A_@fBÚn{_x001D_@óþ]a»m_x001C_@=._x0014_²Ù_x001C_@_x001A_É¸T+_x001B_@ý£[Ãî_x001C_@&amp;½7ñ(_x001A_@Â¶_x000B__x0014_¥Ö_x001A_@Ø&lt;ÏD_x0012__x001C_@±_x000F__x000F_è¸_x001D_@_x0017_~_x0012_â_x001A_@_x0002__x0003__x0003_?ïs¾#_x001E_@áèË_x0006_î_x001D_@_x0019_û¥ê_x0016__x001D_@ÁÖ_x000B_Ë_x0002_._x001D_@_x0019_O5»_x001A_@®Êú)ÀÉ_x001D_@ü~°Sa_x001B_@_x000E_5_x0012_Eóà_x001A_@Òù'Ó_x0003_ø_x001B_@_x0005__x000C_X3ìe_x001A_@_x0017_poë_x001B_@Fc_x000C_?Fè_x001B_@×è×£Ó_x0018_@jö	F_x001C_@2Äë¢¡×_x001C_@¢½Ñyl,_x001E_@4+§/_x001E_@]Ø¾Ä³'_x001E_@ÍÌ?3Bä_x0018_@Qbek_x0007_Â_x001C_@Éj¤_x000E_wÈ_x001B_@Ä_x0002_ö_x0017_§_x0011__x001C_@Ñ­v_x0018__x001E_@;_x0019_´Þqï_x001C_@ÍÐÌ¡e_x001B_@Mÿrx®_x001C_@§A&lt;è_x001B_@ËÞ_x001A_@Ì_x001B_@Z0_x0001__x0008_òI_x001E_@»j±¿_x000B__x001C_@7dMýoõ_x001A_@j,_x000B_4_x0004__x0007_è	_x001A_@L§wå_x001A_@&gt;û_x000D_¾¹_x0005__x001B_@@_x0016_B¿_x0006_ø_x001A_@¶ê_x0018__x0007_Ó_x001C_@é£ª¹&gt;_x001C_@È±ÝZ_x001C_@²Óì To_x001C_@PhJ/°Ó_x0019_@«qäê=À_x0019_@ðü¥sH_x001D_@·*¨^_x0017__x0002__x0019_@E|U _x000C_,_x001A_@¾Ýbá_x0001_Y_x0019_@/¥õ&gt;½_x0019_@ué`»öñ_x001D_@eq_x0003_S¾:_x001C_@çÊ0AF_x001D_@ñÞO£¯_x001B_@Î+º¯?_x001E_@#_x0008__x001F_ìzp_x0019_@yLP_x000F_Ø_x000C__x0019_@þfÙÜ._x001E_@v·¿åZ_x001C_@Qù&gt;òêÄ_x001D_@2À~_x0019_Y_x001A_@%Fø_x0008__x001D_ý_x001C_@Êo/_x0010__x0006__x001E_@|ú(Ö8¹_x0019_@}þ_x001B_&amp;§_x001C_@,_x0010_gó_x0010_U_x001D_@_x0018_^_ìsC_x001B_@_x0001__x0003_Æ}èù	_x001D_@båÁw&lt;_x001B_@IÐ¡Å_x001C_@g_x0011__x0004_ýþP_x001D_@Ï_x0003_¸_x001C_@*×_x0012_Ð_x001D_@grXJ_x0017_û_x001B_@_x000F_}W	Æ_x0013__x001A_@_x0019_5_x001F_÷{{_x0019_@Ð Â¿/_x0019_@_x0015_ÀÉôv_x001C_@0_x000C_ÇÈnq_x001D_@×z¦_x0003__x001C_@J¿ûAã_x0019_@_x0002_ªY3n_x001C_@(bÎº]_x000E__x0019_@qXv_x001B__x001D_@¼_x0018__x0007_iÐö_x0019_@bzæX_x001C_@Æi_x0012__x0001__x0003__x001A_@Vfn N_x001C_@µ_x000F_ÉV¥¢_x001A_@Ð`§kÞG_x001D_@á_x000D_Ù¥_x000C__x001C_@3×[÷__x001B_@:îtõ0_x001B_@yxV_x0015_¥¹_x001A_@Rô\þÓ_x0019_@_x0016_9	+Þz_x001C_@&lt;_x001D_\ùÓ_x001C_@Ø8ËR._x001E_@P`z¹_x0001__x0007_4_x001A_@ÐgY­t¨_x001C_@úJ_x001C_}_x001D_@W¸²d_x001B_@o¬òÛ_x001E__x000D__x0019_@ñÒ_x001B_É¼u_x001B_@_x0011_CqlQí_x001A_@|_x0002__x000E_B&gt;_x001A__x001D_@¨_x001C__x0006_%W_x0019_@L©_x0011_Í_x0003_	_x001C_@Hy_x0006__x0005__x001C_@°4ã8±7_x0019_@7_¤óaÚ_x0018_@H®*,_x0006__x0019_@Ë_x001F_Ê ó_x0019_@'ùj¿[)_x001A_@áªÈö_x0003_`_x001B_@|MHKÑ_x001C_@¼kq_x0006_ _x0016__x001B_@4±O2_x001B_@fÃyyJ#_x001E_@&gt;_x000E_¨_x0005_J_x001E_@ÞOOÄ_x0019_@ìÚØA_x001B_v_x0019_@ay_x0004_¹_x001E_._x001D_@&gt;×¿xßµ_x001C_@dAà¢}_x001D_@$á9ÜOl_x001A_@tÌAÃög_x001B_@Ó*)_x000B__x001D_@Ò¼´E_x0003_&gt;_x0019_@Jª¸!_x0010_¦_x0019_@_x0006__x0008_-ç_x000B__x0002__x0019_@_x0012_×óÃ¦V_x001D_@4Ôðç/#_x001E_@ó¤LÙø*_x001E_@ïNdfï^_x001D_@°¯%0_x0011__x001E_@iµ_x0003_FI±_x001A_@·+åöe_x001B_@Iò_x000B_¸ë_x001A_@Ö^Á_x001C_@T_x0014__x001C__x0005__x0007__x001B_@¿%Ür__x001A_@_x0002_E)Âá_x001B_@øâ7¼_x001A_@`=÷|í%_x001E_@Qkn_x0001_Ý_x0019_@_x0007_Ü¡ÖÔ_x001A_@Öë_x0019_a:_x001C_@_x000F_fq_x0011_Á~_x001C_@³q=;A_x001A_@Ñhz7Â¸_x001A_@¶_x0003_(Ûh_x0016__x001D_@oæb_x001D_Ê_x001D_@ÝkP7_x001D_@Í9@_x000F__x000C_®_x001B_@_x0004_c_x0015_´_x001C_@¬{Jü¡_x001C_@_x001C_^Ä!á_x0013__x001A_@R`ýáº_x001A_@_x001C_áÔG_x0014__x0019_@&amp;¿Òýp*_x001B_@~q*h_x0002__x0003_L_x001D_@6Í&lt;a_x001B_@Ú¶L_x001D_@ËÎÙ´Öé_x001A_@_x001B_¥¦EÄô_x001A_@¼ñô¸_x0019_@W)9_x0011_4Í_x001A_@_¬F$R_x001A_@½À&gt;rÓ)_x001A_@àx´èúØ_x001B_@"_x001C_t7¤_x001B_@-o^2º_x001B_@'Ç_x000C__x001B___x001A_@^VÀu_x0017_-_x001E_@ÿ=ç'_x001A_@z1_x0003_Ã¹ê_x0018_@1+mûÞN_x001A_@ªyäV&gt;þ_x001D_@{_x0016_÷ô¯_x0003__x001E_@ëIw1_x0019_@ hQ_x0018_u_x001A_@Ö¼s_x0001_Ö_x001A_@¯Vå¬_x0013_Á_x0019_@®ª/P_x001B_@Î_x0016_ª_x001A_óø_x0018_@$_x0001_U/¸w_x001B_@ág9YZ_x001C_@|_x000E_PJ_x001D_@ÏÖ'Á+_x0019_@_x0010__x0007_Jr_x001C_@³mÀù_x0010__x001B_@=`jf\_x001A_@_x0003__x0006__x0018_AZøw¾_x001B_@Ujºu_x001E_1_x001A_@'³_x0019_@{&amp;4heï_x001A_@=_x0014_¯v_x001C_@©ó_x0013_'_x001A_@]Qnò_x0006__x001C_@S_x0010__x000F_?y_x001C_@DÈjeä_x0019_@I_x0006_²R_x0019__x001A_@_x0011__x0007_ue²I_x001B_@_x0017_ÜÄC_x0019_X_x001D_@ø]oGÍ_x001D_@Jn¹åã_x0015__x001A_@ba\×_x0006__x0019_@~°Fwâ¹_x001B_@_x0011_/&gt;L_x0001__x001B_@_x0014_§é_x001E_5_x0019_@_x0013_®A_x001C_@àâ½_x0016_x_x001B_@*+|h_x0003_Ç_x0019_@Wö99_x0007__x001D_@'X»_x0002_× _x001B_@û_x0013_dëq&lt;_x001D_@j)$þO«_x001B_@°q_x000F_Txz_x001D_@ØI¾_x0011_¯_x000F__x0019_@Ä_x0003__x000E_IH_x001C_@à_x000F_&lt;-_x001D__x001C_@Ð_x0005__x0004_j²_x001B_@á.H²h%_x0019_@eEë_x0002__x0003_ìÜ_x0019_@Ú=¤nN_x001E_@ÌQÚñ,¶_x0019_@|JsgF8_x001B_@ ØOIy_x0019_@9Ó.j_x001B_@ñI_x000D_¡w_x001A_@ì²èÞÉ_x001D_@ZX_x000C_ãj_x001B_@a_x0004_@.pú_x0018_@_x001B_ènû¥_x0001__x001D_@¡_x001E_ú{O_x001B_@Â`4_x001D_@de_x0006_dcA_x001C_@/	ì·_x001C_@vÎ_x001D_i_x001C_@wÈv_x0002__x001C_@_x0005_òk%L_x001A_@î?Éâò_x001D_@øü_x000B_I_x001D_@_x0015_»\ªPÈ_x001C_@vg_x0010_'Qk_x0019_@}ÚH_x001F_×[_x001B_@T$ðh_x001B_@è_x0005_?xÙÝ_x001B_@_x001D_Ø_x0011_³_x001A_@Æ¹_x0006_fÎ-_x001C_@_x000E_û_x001A_~_x001A_@¾BÅù_x0019_@äö_x0003_»¬_x001B_@_x0006_á$_x001B_@ðJ(_x0003_ü_x0018_@_x0006__x0007_®%wf_x001C_@ ÿ¤_x001F_cp_x0019_@Ð_x000F_.Ö_x0004__x0008__x0019_@ÅQÈq9y_x001B_@?seJU_x001B_@«hûÿ_x001C__x001E_@ñ_x0019_dK_x001C_@_x0002_&lt;²=u_x001D_@;ëahê_x001B_@¨ë=¢_x001B_@_x0002__x000F_¯ü,$_x0019_@²o£hmº_x001B_@_x000C_&gt;×8y£_x001A_@_x0003_#óÐ«_x001C_@_x0005_~Ü_x001A_Oª_x001C_@_x0002_sè×[|_x001C_@,äûB_x001D_@*ÄQÿÒM_x001E_@¸L}; _x001C_@_x0012__x000E_ÄRþ_x0017__x001D_@· Í²/_x001D__x001C_@_x0019__x0001_mG_x001B_@S_x001A_J/_x001C_@ó±	ÿá_x0019_@¼¨°y_x001A_@×2ñÉ__x0019_@¨çÇ-Æ_x001D_@`sÄté@_x001B_@±Y÷?_x0019_@§üºj_x001A_@àÐ_x0005_ß0_x0019_@ùU¿_x000E__x0001__x0002_Fo_x001C_@ÐóÓ_x0019_Ä_x0019_@g÷_x000C_E¨¹_x001C_@_x000B_z?_x0016_¿Ô_x0018_@$ÂIY¾_x0011__x001C_@{_x001A_X¿­¼_x001B_@¬¢DY_x0011_	_x0019_@hÇ_x000F_³á_x001B_@-¿3_x0002_#_x001B_@¿wÉ~ÁÒ_x001C_@Oô=Q4§_x0019_@_x0008_É~Þ_x0008_e_x001D_@_x0004__x0005_¦&gt;½N_x001A_@Ç_x001E_Øüãá_x001B_@_x001C_GìNY_x0019_@"þé:J_x001D_@{ÎÓ´Ë_x0019_@_x0018_¯»Êd_x001D_@FDú'×&lt;_x001E_@ï_x000C_}sÿ_x001C_@l¨IáÙ_x001B_@$_x0013_b6Vv_x001A_@Ëj/Û;_x001A_@×÷_x001B_@RÄ!_x0003_Ì_x001C_@ñª(KÔ_x0018_@Ý¯üg&lt;ð_x0019_@I&gt;¢Å_x001B_@ÀÑII_x001E_@ú)_x0008_o3_x001D_@¿&gt;ìüt_x001B_@È.rý®_x001B_@_x0004__x0005_~M·_x0004_õ_x001A_@Í£/Ð_x001A_@V¡¢¹­_x001D_@TÏM®w_x001B_@±Z×(é_x0019_@r¨ì^&amp;d_x0019_@üR_x0003_]ÿ3_x0019_@_x000C_yÄ`_x001A_@BÎTçÔ_x001A_@·'p_x0011_¤p_x001C_@xô_x001E_?Ì_x000C__x001E_@Ì/¶_x0018__x000B__x001C_@\,ö[_x0002__x0018__x001E_@_x000B_8¹¶È_x001D_@GÙ* _x001B_@ õÅ¢_x001D_@¦\NVz+_x001D_@`µñ_x001C_@þR_x0017_Öc_x001C__x001D_@¯ûµÊó_x001A_@_x0001_°È_x001C__x001C_@ J¤_x0017_nò_x001D_@ÓÈ ß&gt;_x0019_@:]	×_x0017_J_x001D_@_x0003_aéñó_x0018_@AqB²bU_x001A_@¼À__x001E_?_x001D_@Ã_x000F_oC¯w_x001B_@i¬VðÓk_x001C_@_x000B_!j¶_x001B_@³.Q¼z_x001B_@õLg§_x0002__x0005_·_x001C_@È_x0005__x000F__x0015_þ3_x0019_@_x0017_Yb¼_x0016_P_x001B_@¾ÕÄzT_x001D_@\«Iðä_x001A_@Þ_x0015_jJy_x001A_@=_x0014_w$%ë_x0019_@§e3Î_x001A_@à|^2½_x001D_@Sì¿ý_x0018_@¸_x0018__x001F_þ_x001A_@\äs3þ_x0019_@W_x0017__x0015_9â&amp;_x001B_@_x000E_3y_x0014_c!_x0019_@iê_x001B_õ×®_x001D_@DÅ{Ná·_x001A_@; æ%ÄÎ_x001B_@à(1ð~_x001A_@Õ_x000C_f1_x001A_@á&gt;1_x0001_n£_x001A_@®Àã Ì_x001C_@¹.¨­¸D_x001D_@½äàÛ_x0003_n_x001D_@×±_x0004_2H²_x001D_@³ ¸!_x001D_Î_x0018_@$1Éñw_x001D_@å±,"¦P_x001A_@Ê_x001C__x001D__x0014__x0019_@qàãh_x001B_@ÄÀÇ'û_x001B_@xi¥Ì_x001A_@_x001B_¸5wó_x001B_@_x0003__x0004__x001D_m_x0010_`_x000B__x001A_@&gt;A=Àÿ_x001C_@tZ_x0002_'Æ_x0019_@EQLgºÔ_x0019_@©­Tq{_x001A_@Øn_x001E__x0003_î_x0019_@_x001A_ÎÐþ¯_x0015__x001A_@¼_x0008_U_x000F_]_x001A_@ý_x001C_c_x0006_Ú_x0010__x0019_@P)^«öö_x001D_@_x0001_@³6ô_x001A_@,õFZÛþ_x001D_@7Y±É_x0004_Ñ_x0019_@æ»»1_x0006__x0019_@2Á¤Dñ©_x001B_@e%¥ýö¿_x001D_@J_x001F_sÐçª_x001A_@¸&amp; g _x001C_@ã"õmn_x001D_@»Ý{0Ô_x001A_@¢Î_x0004_Î}6_x001E_@_x0010_C_x000F_T_x001D_Û_x001A_@_x001F_²»_x0001_þ_x001D_@¸_x0016_|£_x001B_@À¼s|ò_x001B_@Xv`/KÇ_x0019_@dBT»LÅ_x001B_@Üa¶Úúé_x0018_@ChQn_x001C_@Ìfs_x0002_é¬_x001D_@×5ú÷_x0019_@¾o_x0001__x0002__x001C_@æ_x001E_»-?ü_x001C_@ÇT¥DU_x0019_@W±_x0003_!_x001A_@º¥ñ_x0002_Í_x001D_@_x001D__x000B__x0002_ãÄ0_x001C_@ñÿÝÄ9²_x001B_@_x0010_Â¢ÒiÉ_x0019_@Ü¨&gt;ó=±_x001A_@"./êf_x0019_@BÒ_x0001__x001F_m^_x0019_@(%D~_x001C_@_x0019_3_x0013__x001E_E_x0019__x001B_@H6Ü.-Ò_x001D_@5/_x0011_Ä¢_x0015__x001A_@ÉÑ^;íû_x001C_@/©Íc_x000E__x001B_@,âÊ©ñ_x0007__x001B_@7-cîj_x001A_@õûHìlê_x0019_@Ù9lp*û_x001D_@S_x000F_!Òké_x0019_@_x000D_µ_x000B__x000E__x000C__x001B_@b_x000C_Mrè_x001A_@_x001C_5ãg[3_x001C_@w_x0008__x0019_9_x001D_@¾5_x000C_bLí_x0019_@¥¿J_x0018__x001B__x001D_@f¼6ôè_x001B_@_x0004_ìçãí_x001C_@_x000F_)_x0007_Uù_x001D_@L	+C_x0003_^_x0019_@_x0004__x0006_¸«_x001E_ë_x0019_§_x001D_@n1}ïâ_x0019_@_x0015___x0014__x0010_e_x001A_@¤Ò~ç_x0005_l_x001D_@èb#JlØ_x001A_@7ü_x0003_TBË_x001D_@_x000E__x0006_t¿S(_x001A_@F%®%äq_x001D_@_x0014_Àhú_x0018_@©©¤¥Ûz_x0019_@zä_x000E__x001C_@Ë_x0007_&amp;§_x000D_5_x0019_@D_x0010_ê_x001F__x001D_@çH_x001A_¢ýè_x001C_@_x0012_øü_x001B_Ý_x001A_@$å_x0001_Ë?}_x001C_@B5bj_x0007__x001C_@'_x0015_µ_x0004_(®_x001D_@0ø/bú_x001D_@è,¥_x0002__x0016_S_x001B_@ÖÝFøa;_x001B_@þSêìô_x001B_@th_x001E__x0006__x001E_@á_Æ_x0017__x0006_ø_x001B_@ØÓ^®ï_x001A_@qðþAG_x001B_@Á68Oa~_x001A_@Ø=ðWõå_x0019_@)c_x001F_z_x0010__x001C_@_x001B_ û&gt;E-_x0019_@ãÝ_x0018_@MæÎ_x0001__x0003__x0002__x001A_@Ü_x0002_ GÐ$_x001B_@ZÃ_x0013_8Ý_x001C_@IÁ_x0017_Âûa_x001C_@ìÂ_x0015_ã Â_x001B_@7Í_x000D_`DJ_x001D_@^Kÿd_x001C_@÷^îÇR_x001D_@+CKâôô_x0018_@W_x0008_:ÇýG_x001B_@S_x0008__x0013__x0018_ì_x0018_@×ý]?)_x001C_@»âö( _x001D_@ÃÝ\¾l:_x0019_@¸9_x000B_¸bU_x0019_@_þy_x0014_6¨_x001B_@¤¹ÎÏ9_x001D_@ïR¾ETÀ_x001D_@_x000C_ÆÏ_x0015_`_x001C_@aü#yú»_x0019_@n`}P_x001F__x001E_@_x0012_µ_x000F_dI_x001B_@÷æã^©_x0019_@¯å_x0015_B_x0019_@þX*!_x0019_@÷!_x000F_iuº_x001A_@.Ý«\~_x001A_@ïàÉ\±`_x001B_@T­	Þ_x001A_@º_x0018_Å2_x001A_@D´R~é=_x001E_@Ìf·¸ÀZ_x001B_@_x0001__x0002_õ&gt;GG0_x001E_@Á_x0001_/fú_x001D_@_x0013_æy´ _x001A_@Õ1)ñM_x0019_@HÅêZj_x0019_@\ÌÅx_x0012__x001B_@(_x000C_åô;_x001D_@Cf~Èn_x001C_@á_x0013_ÏsÝ_x0018_@ÜT-å_x0018_@°/_x0016_ûÿ_x0018_@" úÇÐ_x001A_@¸yGî9Å_x001B_@õ?ù÷_x0004_#_x001A_@_x0004__x000C_Ñ-,v_x001C_@¼Â_x0017_pÑ_x001B_@'µx_x001A__x001C__x001E_@_x001D__x0018_°_x0016_N_x0019_@UmI|_x001C_@ry_x0002_ï!H_x001B_@Ù_x001B__x0014_ã_x001B_@s_x0004_u+ÿ=_x001C_@Ð¾Î_x0018__x0004_¨_x001B_@pMC)r_x0019_@3¬L_x001D_@ðëÀ _x001A_@ºÀîë_x0019__x0019_@É(L u_x0015__x001C_@Ä- _x001D_@a_x0012_Á·ÕÍ_x001C_@Ú[nZ.½_x001D_@È_x001A_ô;_x0002__x0003_÷_x001B_@Ö©OBÎb_x001D_@-tA^â&amp;_x001C_@&amp;ý_x0011_y­_x0019_@&gt;Qò2óz_x001D_@|òþä_x001C_@_x0019__x0006_H2_x001A_@r±`?b_x001B__x001E_@¼VTÔ:_x001C_@_x001B_Ñ 0_x001A_@à_x001C_úÑtû_x0019_@u/9é_x000F__x001C_@y¢Ø_x001E_¡_x000D__x001C_@à Éíw_x001C_@_x0019_c¿ä_x0019_@¤Ó·ÉC«_x001A_@ârYË_x0001_³_x0019_@ÁÆ_x0006__x001D_@HìÞ_x0018_S_x0011__x001A_@_x000C_,²0ã_x001A_@ïTÝ_x001F_¤_x001B_@W¼î-_x0019_@~	Gÿ_x0001_:_x001A_@|_Á2×z_x001C_@)piMòf_x001C_@x_x000D_Ü_x0010_é_x001A_@DQ]~g_x001B__x001E_@Ü@Ø}¡_x0019_@L:3uûÜ_x001B_@p¦[é_x001B_@qÍ)ÌE(_x001C_@då4gr_x001A_@_x0002__x0006_løßï9_x001D_@Å7_x001F_^]&amp;_x001E_@¶XÒp_x001A_@oP_x0005__äÞ_x0018_@D_x0003__x0015_ÚWµ_x001B_@»-_x0004__x0013_Â_x001C_@_x0019_ÿ3Cë=_x001B_@	Ù*!à#_x001A_@-k*õ_x001A_@xVíæ_x0005_ø_x001B_@]qª§_x0001__x001D__x001A_@TµèT_x000B__x001A_@°×`rý_x001A_@¸¨S7_x001D_@%_x000E_ÙS¯_x001D_@fwÔïþ0_x001A_@$Hß5çÏ_x001A_@VMÐ¼_x0004__x001C_@_x001C_c_x0017_¡µË_x001D_@ËÃVpzü_x001C_@p9+	º_x001D_@[_x000C_:_C_x0019_@Ú_x0014_î«¬_x001A_@6¢1ÆE_x001C_@m¡[_x0019_|_x001A_@6ÙÛ¡L_x001F__x001A_@_x0002__x001A_Oç_x0018_X_x001B_@ãvhô/_x001D_@¤®!º±\_x001B_@ëï~µ¨â_x001B_@E_x001C_'Ãý_x001E__x001C_@6SP_x0002__x0004__x0001__x001D_@Äoé¢Vs_x001A_@=Ì· }D_x001D_@ðY3²Ë_x001C_@ä!ÀD_x000D__x001C_@ÀöÈ³L_x001D_@_x0013_Õ_x001C_×_x001A_¢_x001D_@_x001C_æÈl´L_x0019_@ÌÀ#Ø[à_x001D_@!wèW_x0001__x001B_@_x0018_&amp;_x0018_Ê·_x001D_@ÕhæÄ]_x001A_@Ø·8\ët_x0019_@©ªÓ_x0002_Ñ¾_x001A_@ëåÀè8_x000C__x001B_@/_x0018_hPA_x001C_@ÔA_x0014_ÀZ_x001B_@ÌLdSÕ_x000D__x001D_@{=8eÈ_x001B_@_x0001_5r_x0017_öK_x001E_@ýuQ¬_x001D_@GYþrzJ_x001C_@ÍÅäÖ&amp; _x001C_@_x001D__x001F_^ºÁ_x0019_@¿OÿuaZ_x001A_@ÇÍr+ª_x000B__x0019_@âv®/ù_x001D_@ð_x0012_i_x0003_Ó_x0019_@ÕRk_x001A_@{		4Å_x001C_@ý¬_x0015_fS_x001D_@,_x0005_)îQI_x0019_@_x0002__x0003_p9_x0005_ó_x000D_«_x001B_@ÞXvQ;9_x001C_@*ÓDg¦_x001C_@ç¿Þ_x0014__x0002_Ì_x001D_@ãBAÿzl_x001C_@;VñÇ%ß_x0018_@_x0001_wìÙs_x0016__x0019_@yÚadäþ_x0019_@¸ö_x0005_3È_x001D_@RÿÓÎâ¨_x001B_@Ìm_x000F_¬_x0019_@Ï&amp;_x0013_Å_x0019_@=_x000B__x0008_øãø_x001B_@_x0019_Ý_x000C__x0003_ÏP_x001D_@§MPbº_x001C_@iÑ¯]¸}_x001A_@h3Wª_x001A_@ÎÐ1bÈ_x0019_@`_x001C_8Õ_x0006_M_x001E_@¡_x0018_Ór[?_x0019_@"vî_x001B__x000C__x001D_@zÎñMS*_x001B_@ÜÛ_x000C_7q7_x001E_@ ¸§¬úñ_x001D_@4_x001E_u_Ý1_x001B_@²­~_x0013_Þf_x0019_@OÂ5¢_x001D_Ã_x001B_@ô_x0018_K_x001D_@ØëR`U_x001C_@:ã_x0005_årì_x0018_@xµ®&amp;Â_x001D_@ÔùD_x0018__x0003__x000B__x0002_Å_x001B_@_x001A_Ýhû_x0004__x0019_@_x000B_+:_x0008_Û_x001C_@_x000E_Ô§´_x0019_@_x0001_g'Ê"_x001D_@¡(CÊª_x0019_@_x000E_J 5©__x0019_@O@_x0006__x0019__x001C__x001C_@l:!_x0014__x000F__x001B_@_x0001_R3ß_x0019_@_x0005_=WGbG_x0019_@sJµ¹_x0019_@°|bdT_x001A_@é³»=_x0004__x0019_@m.¿ý_x001D_@_x000E_;à¶ÈÔ_x001D_@Òd8'ý	_x001C_@N®®Ã·t_x0019_@y õ$¾ê_x0018_@Æ¯,_x001F_Í_x001B_@¢ÊYÒ_x000E__x0014__x001A_@*ûH_x0007_¥V_x0019_@`£EÒý_x0007__x001B_@ã©Y]¥t_x001D_@MÔp.ð_x001D_@T.oRè_x001D_@ "kßä_x001B_@,Ó/pÔ¦_x0019_@Õ$Míþb_x001C_@7®èÕÎ_x001B_@½­o/_x001A_@{¨DÈ\ç_x0018_@_x0001__x0005_Rûg·p_x001B_@²1Gvð_x0013__x001A_@òOã_x000C_V#_x001D_@ «¿£¤u_x001D_@SÈNéce_x0019_@êNýV%_x001D_@gE_x0001__x0004_¥_x001A_@_x0002__x001B_i7é_x0018_@»1 ÷Å_x0019_@óöÖÐ¤_x001A_@b/ÂÓ{_x001B_@FYkp_x000F__x001D_@ÕÓ_x0018_Ô\_x0019_@æh&gt;ag_x001B_@8_x0018_¢ÍßÇ_x001A_@ö6¹£áÔ_x0019_@_x0017_(´_x0003_£_x0017__x001E_@v_x0011_e{Ý&lt;_x001B_@s`Í&lt;Õ_x001B_@­1»@Î_x001D_@ÅNÍÊØü_x001A_@Ì_x0004__x0018_òa_x0019_@(_x0016_DW_x001A_@_x001A_°¶}0A_x001B_@;_x0010__x0002_F_x001A_@^H_x0015_¾ÅG_x001C_@óÖ_x001B_@4\Ïó}_x001C_@èI¢º_x0003_Ù_x0018_@r8;geì_x001D_@®õïDE8_x001E_@Üa_x0001__x0003_Îø_x001D_@¯&gt;]ÜAÙ_x001D_@¿JÖ,[_x001D_@VcßaÌf_x001C_@d9;ð-Ù_x001B_@¸_x0017_{ÎJ_x001C_@Æ_x001F_w^]_x001A_@Ço¨l_x0019_@+p¸-1ø_x0019_@:±é_x0011_0Ã_x001D_@cÓXIg_x0019_@_x0002_Ò_x0019__x001F__x001A_@B_x0003_;ÄÄ_x001B_@ÖÌ#%7_x001E_@R&lt;b·­_x001D_@öÔ_x0010_(_x0007__x001E_@O_x0018_aß_x001C_@Î¿8V¯å_x001B_@_x0008_Ç?¬_x001C_@Ý9±_x001B__x001D_@¨"_x000B_§_x0013__x001D_@ò¿_x0005__x000F__x001D_@=_x001F__x000D_^V_x001A_@¶°Ñ´å_x001D_@Ws_x0012_üÕ_x001C_@r¤_x0016_(_x001D_@óú_x0004_éJô_x0018_@÷¼M3__x001B_@T_x001F_&lt;èY_x001B_@ßÞÿ5	_x0011__x001E_@f_x001E_"_P_x001B_@.ß;]º_x0019__x001D_@_x0001__x0002_P+Ìz$#_x001C_@®X°vÓ_x0018_@aÊkëï_x0018_@²°Bµ_x000E__x000B__x001B_@xû_x0011_Æ8_x001D_@Fõ¤_x000B_=_x001D_@¶_x001F_U(4_x001E_@OBW_x001D_@FÍ|S´_x001D_@_x0016_ÀC_x001C_@_x0001_¿«ñ y_x001B_@Àn4]_x0019_@ã¬´1Z_x001D_@ÀºÈóc_x0019_@J5_x0010_z·_x0019_@_x000D_îKÌ´_x001D_@çgA¢_x0008_X_x001A_@½DÌPÌû_x0018_@¸¬E®_x001C_@³wÎÞùk_x001C_@E¬æ¸K_x0019_@_x000C__x000E_£_x0005__x001D_@(Þõ_x001D_¸Ú_x001A_@Á_x0019_ºvõn_x001D_@{sð¹e_x001D_@»Ây*+_x001E_@&gt;õÖ9Èê_x0019_@¥K_x000E_¨¬_x0001__x001B_@¡xtL_x001C__x001D_@®aÈÐ÷¦_x001C_@*ZÈYÞ_x001C__x0019_@©CÔ_x0002__x0003_±þ_x001A_@È&gt;__x001D_@#÷4_x001A_a0_x001D_@@_x000E_ùµa_x0019_@µûTßµ_x001D_@ÙuÄ`/_x001A_@ßG$uí_x001C_@ÉA¿Ò0_x0019_@&gt;¾Í&lt;q_x0005__x001D_@+ò}'Ð'_x0019_@6M¯`µP_x001E_@äÂ_x0017_Çb_x001C_@ÈÈÁQ_x0019_@hÏ6h³å_x001B_@z-_x0004_¯_x001D_@=ó@Úùv_x001A_@ÃõH&amp;?ý_x0019_@×ÿ_x0013_«N_x001B_@û1X_x001D__x0019_@â[fà¹/_x001B_@À_ù&lt;_x001E_@N_²_x001B_@_x0017_%±l«_x0019_@ÿK3_x0005__x000C__x0011__x001D_@Ý_dî_x001A_@Ä29d_x0014_!_x001C_@¥_x0006_í_x0015_Á@_x001B_@B#u_x000C_0n_x001D_@ø5Äe²Ä_x001D_@´_x0001__x0013_¢£_x001B_@Ö^É_x0006__x001A_@Z_x001D__x0007_3Ë_x001A_@_x0002__x0003_*_x0015_RÝ¶ò_x001D_@dú@_x001E_éM_x001C_@v ]Û0_x001C_@e&gt;_x001D_e&lt;Ý_x001D_@â¯X_x001C_@p\Îaýa_x001D_@cQRZt_x0019_@ Dï_x001F_E_x001D_@±P^ùÿ_x001D_@²ÿK_x000D_ÿ_x001C_@Ù¡O7_x001A_@6Ò=_x000E_ ä_x0019_@_Þ5ß_x001B_@ÝäÕ§V_x001A_@JÏ®_x0012_t_x0019_@UÊ¥'jP_x001C_@_x000F_Ê!£×â_x001C_@=_x0001_¦(÷_x001C_@Ü_x0011__x0013_¦_x001D_@vß{dU_x001B_@ë#ï²\_x001C_@¦ÁéJ_x001E_@²_x0019_~¥6/_x001C_@oªä6e_x001A_@$¸C8Pß_x0019_@f_x001B_P_x0008__x001D__x001A_@ùÎ¼Ôõ_x001C_@îÉâh_x001C_@ùDShe_x001A_@7·Õ{k4_x0019_@S]=H;_x0019_@êM|_x0002__x0004_ö_x000C__x001E_@j¡P÷_x0013_#_x001C_@62:å_x001D_@Cgµ_x0010_%ô_x001B_@)!S,=¾_x001B_@¥Â{ï_x0016__x0005__x0019_@çÞm6k_x0011__x001B_@Ø/_x001B_Ëc@_x001A_@_x001B_Þu^_x001C_@D_x0016_ÅÊa%_x001C_@ ùLùÿ_x001C_@0¦à_x0004_J_x001D_@a®-ñP_x001C_@_x0001__x0016_Èa_x001B_@ÍÍo_x0014_«_x0019_@G}gRëû_x0019_@C4_x0002_¨G_x0019_@ñ^-`_x001B_¥_x001B_@$~_x0011_Æ_x000C__x001E_@í=ÚxÈí_x001A_@÷Nf_x0003__x0004__x0019_@¾q_x0004_ô_x001B__x001E_@y»_x001B_^^_x001B_@¤K°p5(_x001A_@_x0004_éóWÝ_x001A_@lybÜú_x001D_@_x0012_ITm_x000F_æ_x0019_@pÿr'k_x001D_@ôþ^Ey_x001B_@c_x0005_Ç_x001A_±:_x001B_@u %[MÃ_x001B_@:(í£`=_x001B_@_x0001__x0002_ÀY_x0003_"_x0016__x001C_@ÈG@?_x001E_@_x0012_xRR_x0002__x001E_@ÓÁ§¨±_x001B_@]fD-v3_x001A_@½Ü_x001D_¢_x0012__x001B_@éxérC_x001D_@ÙD_x0004_ëNY_x001D_@CSúY7_x0019_@[4»4_x001A_ó_x001D_@©_x001B__x0010_¤n_x001E__x0019_@_x001F_ôg¯ù_x0019_@ëfbMw_x001B_@Ì;óÇD_x0019_@_x001C_í&lt;C _x001C__x0019_@H4j_x001D_Ý_x001D_@?ì_x0002_9¤f_x001A_@Í)¼¶Ì_x001A_@_x0002__x000B_jÍ©_x001C_@IjL"R_x001A_@ê_x0019_vö_x001D__x000E__x001D_@uRÜùß_x001B_@T§c®_x001D_@ý!8zU¨_x001A_@ÂL¿·ÃÚ_x001D_@ìHyE_x0004__x0019_@õL¶¼¿_x001D_@ê°_x001A_ÁI_x001D_@8_x000C_u¶_x000E__x001A_@éô`tPK_x0019_@95	8A¯_x001B_@¬Y?%_x0003__x0005_ÈA_x001E_@·1 óÃ_x001C_@tI_x001A_±ûR_x0019_@ßRqN_x0010__x001D_@_x0012_&gt;+¦Ó,_x0019_@KÞ8ñÖ3_x001C_@-%¤GJØ_x001C_@R+¥;¸ú_x001D_@«s=6X_x0019_@©Èñ¤fB_x001B_@Lüó_x000C__x001A_@+¥°ÔÃ_x001B_@% &gt;@_x0013_W_x001C_@#EÞéÐñ_x0018_@û_x001F_|ËòÃ_x001D_@lîzxD_x001D_@õÄäµþL_x001D_@ðòã_x001C_@_x0019_ïël_x0004_Z_x001C_@_x0003_¶¤_x000D_æ_x001C_@_x001E__x0002__x001A___x001A_@_x001D_á¨&gt;ÛB_x001B_@¾3_x0001_B±_x001B_@'Çyç_x0010_Ñ_x001A_@_x001B__x0006_X;5_x001B_@Fú_x000C_`h_x0002__x001E_@*ÓÑ"µ_x001C_@ú¹a_x0010__x001D_@¶S··ù_x001B_@F2@O_x001C_@?_x0011_0ÍïÉ_x001C_@_x0008_©&gt;x_x001E__x001D_@_x0001__x0002_æØìò_x001C_@~_x001A_ò^ó_x0018_@Ç%äë_x001C_@`Å__x0011_U_x001B_@3Äpm_x001B_@ùfÔ¤r8_x001C_@1_x000C_^ý¤_x001A_@a_x0005_Û5[ß_x001D_@NÊ_x001D_ºòù_x0019_@pÙÈ?_x001D_@G6ZcZï_x001D_@µ_x0004_í_x001D_@éí÷Ð¹b_x001B_@í[4_x001C_@¦f.è,_x001B_@e78_x001B_Ä_x001B_@°`tm_x001D_@jÝvµ_x001D_@v_x001C_ûÛ¸_x001D_@¡ë_x000D_@G_x001E_@8ê]ñ×û_x0019_@¢éõê_x0019_@p'_x0010_aû_x001D_@JZ·ûÃ)_x001C_@_x0019_Ï_x000F_4_x001C_é_x001B_@³_x001A_HÐK_x0019_@Yh[_x0019_@_x0001__x0008_1-g_x001A_@õZ_x0013_ý_x001B_@Õ_x0001_	èó_x0019_@7÷_x0001_ý&gt;a_x001D_@W%á¥_x0001__x0002_(_x001D_@ð_x000B_X)¦_x001B_@ëÚø û_x0019_@ze¶¹à_x001C_@Ö~_x001A_@±ôG»Â_x001E__x0019_@ðî/x_x001B_@U)"ñ Ø_x0018_@Ô_x0001_)açG_x001A_@ÿ80/ñ_x0018_@Ûm}ÓÐ'_x001D_@&gt;Ó¬ZsF_x001C_@=Czd_x001A_@0F¸èú_x0018_@?¡÷_x0006_M_x001D_@ÉÈs&lt;í_x001D_@òV1_x001B_@«CWÙÑe_x0019_@ªÆ?1ë_x0019_@Í¢Xx_x001C_@Jú&lt;änÜ_x0018_@õ(h:_x001D_@BzñÙ_x001A_*_x001C_@öÍÇB7_x001C_@_x0008_9_x000E_PF_x001E_@°RÆÊX_x0019_@\Í;oÚ_x001A_@w_x001F_êÙ_x0007__x001B__x001D_@êÑâÀ_x000E_&amp;_x001C_@ÅåÚÂéÒ_x001D_@_x0008_×ÜRâ_x001B_@@_x0015__x001E_)ý_x001C_@_x0002__x0007_Ì)õDÈê_x001D_@I¤ïë¸£_x001C_@=.g÷_x0018_@`Í_x001A_Æë_x001B_@_x001E_Â3_x0006_iò_x001D_@»Ømöäâ_x001A_@R_x0007__x0004_A÷_x0019_@]~MZË_x001D_@ê½Ð_x0006__x001D_@QF:øÄ_x001C_@_x0018__x0019__)¥Ù_x0018_@èõ"/_x001A_@Þ_x0019__x0017__x000E_Ù^_x001A_@ðÏø\_x001C__x001D_@óÁÏw_x001F_-_x001B_@_x0001_øt|_x001C_@_x0018_ª¬3_x0013__x001B_@T¬_x0004__x001A_@K_x001D__õ_x0011_d_x0019_@_x000C_ý_x0019_ò _x0019_@B _x001A_Ìh_x001D_@þ5À1Vu_x001A_@=ú_x001B_ =õ_x0018_@ö,Àç?ï_x001B_@ú_x0006__x0015_¾_x0008__x000D__x001B_@«* +N_x0019_@Z[MYË¤_x001B_@î~÷_x0019_@úD1ý*È_x001D_@_x0005_Ñ]Û¬g_x001B_@É+G_x0003__x001D_@XÛô?_x0002__x0003__x0018_m_x0019_@êÅVqS_x001A_@°3_x001D_´d_x001B_@òÿÛð_x0019_@¶-}_x0017_öë_x001C_@_x001D__x0012_¡_x0002_f_x0016__x0019_@;³ø¡±_x0019_@ã£ú	ÿa_x0019_@&amp;D9ÕÜ³_x001C_@`­_x0018_j_x001A_@°ÒFñàÈ_x001C_@­	âjY&lt;_x001E_@¸a?^]_x001B_@ôGFâKî_x001D_@õP_x0003__x001B__x0019_@&gt;gðµ_x0012__x001E_@åßvQ_x0001__x001C_@¬"o1_x000E__x001E_@Û[ø_x000E_${_x001A_@_x000C__x0012_1/¹o_x001B_@Âu_x001A_(ª=_x001B_@+ÊáØ_x001B_@_x0018_³¹¹L#_x001A_@_x001A_ä¼%Ò_x001D_@9p³uhÕ_x001D_@Â_x000B_UÎm_x001B_@Ð¢Á_x0010__x0019_@-?Q$¹³_x001A_@$wÒ_x000B_2Å_x001B_@_x0002__x000F_ÓíR]_x0019_@01Í~a_x001A_@§_x0016_U³k_x001A_@_x0004__x0005_jYQB_x000F__x001B_@m4	45Ã_x0019_@Ðm&lt;]ö_x001D_@_x0015_&lt;nØ7÷_x0018_@ü97Çn4_x001A_@±ûzþ_x001A_@Ï¿åµ-Õ_x001A_@ÞäRìtå_x0018_@_x000C_gÓ&amp;_x001E_@d!_x0018_0£B_x001A_@$ªMG_x001A_@_x000C_$KIWR_x0019_@dq4Jb_x0002__x001A_@°0´_x000B_«O_x001D_@öñ_x000C__)_x001D_@ÇD`"_x0003_ _x001E_@#@w_x0007_;¢_x0019_@Z.9YåÝ_x001C_@bÊÂ_x0002__x0004__x001B_@£½þP_x0001_w_x001C_@hæç_x001B_ _x0019_@rtü	ÁB_x001E_@&lt;rLî_x0008__x001A_@±_x0015_B_x0010_pö_x0018_@_x0010_Ã§0_x0014_q_x001C_@,wwpµ_x001A_@¸§Gÿ×Ý_x001B_@gÜ_x0016_(¤_x0019_@¶Wï¾ü_x001B_@é¹_x0019_ü_x001B_@A­e_x0001_ä	_x001E_@_x001A_{ª_x0003__x0005_ê_x001D_@î&amp;_x0015_|Ü_x0014__x001C_@_x000C_CXÛ»_x001D_@È×_x0018_+_x001C_@­éôÝÛ_x001B_@k4&lt;¿]À_x001C_@4ö_x001E__x0019_@õ_x0007_s_x001D_@_x000D__x0005_ã´2_x001C_@^¦¹: U_x001C_@`y1_x000D__x0002__x001A_@uÔNöa_x001D_@·îhÙ®E_x0019_@ we_x001B_@¢ù¤ß_x0014__x0004__x001E_@¶Ãñ_x0018_@XÜ_x0003_AW_x001B_@Ôö­òá__x001D_@r_x0002_rQAP_x001E_@£¾_x0013_2$_x001C_@jÄ_x0002_¡_x001C_@_x0004_#¼LíC_x001C_@Ø}'_x000B__x001C_@(½Äæë_x0018_@,_x001C_ç_x0001_Í®_x0019_@à_x0006_;Ý&amp;z_x001B_@{u&gt;¸ìÔ_x0019_@ÂÂá²_x000F__x001D_@£½YÈ,_x001C_@¡_x000D_¸A_x001C_@_ú_x0012_©7_x001D_@lGÎ=._x001D_@_x0002__x0003_(¸£Qá_x001D_@_x0016_a¥_x001B_@¸¸0þ=_x0007__x0019_@%HÆJü_x0019_@+ø~gPÓ_x0018_@Ek_x0013_c_x001A_@_x0019__Wñ¢Ò_x001C_@Á_x0019_@Ó:¡2_x0001_7_x001C_@ ÅI_x0010_u_x001A_@©fpÍ~Ì_x001C_@v_x0002_$W._x001C_@£7Ø[_x000B__x001D_@;OÝjÐ_x001C__x001D_@q£U_x0019__x0008__x0019_@ni=_x001C_@_x0018___#_x0016__x001D_@dú´½Wò_x0018_@b|_x0003_i"_x001A_@*èá@_x0002__x0019_@f×!¹îá_x0018_@§v_x0005_]Ê_x001D_@ì±Ò_x001E_Ý_x001C_@1YíT_x0017__x0005__x001E_@CôA-^M_x0019_@âeÚÜ}-_x001E_@ëc9XhÜ_x001A_@&gt;YJC)%_x001E_@õWÐ_x0008__x0012__x001C_@nå¬_x0015_±_x0019_@Óº_x0015_þ_x001D_@_x001F_ÃJZ_x0006__x000C__x001E_ù_x0018_@ë_x001C_¯1jø_x0018_@DÞW§k_x001C_@K_x001C_^D_x0012__x001C_@ê5B£_x000B_à_x001B_@àvÛÛS_x0003__x001A_@%AÈ£²_x001A_@Zçº_x0016_ôv_x001A_@ãn¤,z_x0019_@zo¸÷ñ_x0019_@D_x001D_=E$_x001C_@_x000F_ù_x0002_ïëí_x001A_@¼Rÿö£_x0019_@¦-Ó?:_x001D_@x)N¿!|_x0019_@rÃ'7w;_x001D_@7xÄ_x000B_	ã_x001D_@Âù´¡Ör_x0019_@T6_x0008_ÌÅ_x001B_@éN_x0013_]E_x001D_@S_x0018_?_x001A_@É,`X9_x001D_@{µÑK_x0003_Þ_x0019_@·hRfU_x001C_@_x0008_&amp;««x_x001C_@póÖè3_x001D_@_x0017_WüÕí_x0018_@_x0001_¡xñ_x001C_@_x0004_sÙ_x0005__x0004__x001E_@4_x000E_^e_x0019_@N_x0007_ú~R_x0019_@ß ôê{i_x001B_@_x0005__x0007_Î-V#_x001B_@mQÆ_x001B_@_x000B_5ñ_x001B_@l`]¢©s_x001A_@_x0008_ÖÕ_x0003_Ë_x001C_@GQæ_x001D_@NÚ__x001E_l_x001A_@j_x0007_¡Þ_x001B_@ÇäÈuE_x001D_@¬Aj_x001B_@Xþûö_x001A_@Ñt_x0010__x0017__x0007__x001E_@ëÖ_x0002_¾_x0001__x001B_@_x001D_d_x0004_*¦£_x001D_@²cP±:_x0019_@Y@æv_x0019_@áÜu]_x001B_@ê¯ìV¨°_x001D_@Ìv7Úk5_x001A_@H%û_x001C_@~Ò_x0013_ÂI\_x001D_@M»éÄO_x0019_@ã_x000F_ÕÎ,_x001E_@_x0005_½"û¨3_x001B_@êÂ;:g_x001C_@gÞ_x0006_Þ_x0019_¿_x001D_@¤Õó-CH_x001D_@$MZ_x001A_î_x0003__x001E_@	_ö_x001D___x001D_@_x001A_K_x0008_È®_x001D_@§U¯t]_x001C_@¡nrð_x0001__x0002_ðj_x001C_@	VN³Ý6_x0019_@lexh_x0018__x001D_@_x0018_ _x000C__x0010_w_x001D_@¢`¦z_x001B_ë_x0019_@&gt;CÆµ_x0019_@V1%rÃä_x0018_@_x0015_B¹_x000F__x0019_@Þ©_x0017_x_x0016_@_x001C_@äQù_x0015_Ë_x001A_@ä"ªãæF_x001C_@1é&gt;{Dø_x0019_@	NN¡Ñn_x001D_@HE_x0018_`²_x001D_@MÊÆ~_x0019_@*ÚMxÍ§_x0019_@dm¸Ä_x0016_d_x001A_@êq÷·=_x001D_@1ò9rØ_x001B_@¶_x0005_¬_x0016_Zô_x001C_@è@_x000C_"t_x001A_@^ä 7Dd_x001D_@¸&gt;êú_æ_x001A_@_x0018_û2Wd_x001B_@ÃæuËØ÷_x001D_@_x0018_¡§ËÚ_x001C_@4Ñ_x000E_M#_x0013__x001D_@úq_x0014__x0007_&lt;_x001C_@¢Zéøç_x0019_@êóÁ,ú_x001A_@Ì¬Ç4vü_x0018_@p^_x0003_ëðÃ_x0019_@_x0001__x0003_²[+,ó»_x0019_@qâ\ÉgQ_x001C_@ß_x0019__x0013_wï_x0019_@ÄZ_x0010_D?_x0019_@Ä¸ø_ÛO_x001C_@Ã_x0008_ÕËz_x001B_@_x0017_v_x0010_vü_x001B_@cJÞ&amp;_x0011_è_x001A_@9ò_x0014_µ_x0018__x001B_@x:Seøâ_x0019_@(Ae°¦ð_x0018_@úÊÉw_x0001__x001C_@íÁùcI_x0019_@äH/ÁÚ_x001C_@_x0010__x0001_ÓÁ_x0002__x001A_@gq_x0008__x000E_¶_x001A_@ÔFVÞ_x0019_@_x000B_è&lt;ÂËM_x001B_@Ó¿ÝnÙ+_x001B_@¸VÀ"øç_x001C_@ÄôWÏÍ0_x001D_@×¬n%_x0013_Û_x001B_@ýð_x0017_æjf_x001A_@+ðöÒ_x0019_@sÇÁKcÇ_x001B_@_x001E_o¤êIÐ_x001A_@äÀ_x001A__x001C_@½ló_x0010_!·_x001A_@VXà&gt;_x001A_@{\1¬_x001B_@2FPÓ_x001B__x001B_@®a¥N_x0002__x0003_l_x001D_@p05.Î_x001B_@uB¸Ê¸ÿ_x001C_@S0çÍú_x001B_@qj_x0001_:ø_x0018_@­2ù¹D_x001E_@n}_x0006_å«X_x001B_@PC\ül_x0019_@uÆrð`¼_x001D_@8AÎDÂ_x001D_@¾N_x000D__x0014_³_x001C_@$/Îh´_x0019_@®¢_x0004_)~_x0019_@_x0008__x0006_ÕI9_x001C_@_x0006_Úï5äe_x001D_@ô[ì»x_x001D_@hG5ó_x0004__x001D_@ù_x0014__x001C_@¶S)6_x001A_@_x0005_MDK_x0001__x0019_@·_x001F__x0004_Îû¨_x001A_@çÔ_x0007_±m_x001C_@db_x001F_é½_x001B_@L )Ï_x001C_@`_{_x0015_WÇ_x0019_@0©_x000F_ÙO_x001E_@,[L_x0019_@_x0014__x0004_p_x0003__x001C_@8ÐÜ·ÅÛ_x001A_@Ëtoæ#&gt;_x001A_@Ñ_x0011_£Ft_x001D_@V'øèI_x001E_@_x0002__x0005_ÚIL2¬æ_x001B_@r©M;f&lt;_x001D_@_x0004_Ìqo¿H_x001D_@_x0003_Ü»çÏ_x0018_@²ÍfÝ_x001A_@_x000C_½ÅM_x000E_,_x001C_@_x0011_sãgob_x001A_@Öqfi_x0016__x001E_@#_x0006_æà	~_x0019_@fDmXqx_x001B_@ðûö7ÖY_x001C_@:¶ÐZ9õ_x001B_@«QVb^_x0019_@Èªeâ_x001D_@2Úvo_x001D_@_x001D_ 5Q8û_x0019_@&gt;ò§_x001A_ÁÄ_x001B_@ºínUþ_x001A_@`&gt;æãj_x001D_@L¤Ô0_x001B_@éÛ­UÁf_x001B_@V_x0001_Ü´._x001E_@ömB_x000F_Ö_x001A__x001D_@ÒzÃL)_x001C_@Ç£_x0013__x0013_k_x001C_@àO!g®ä_x0019_@ ¶OöÈJ_x001E_@_x0017_3&amp;Ñ%_x001C_@²(l«_x001D_@)+4æa_x0019_@tÌ¼_x001B_@ýúJÐ_x0001__x0005_¸^_x001A_@0_x0015_õNpP_x001B_@=_x0002_´_x0019_@_x001E_ù÷«_x001A__x001C_@Õ_x0013_MÕùÎ_x001B_@ÿ|òºHD_x0019_@_x001E_c_x0006_s_x001C_@é|·¦ÓÁ_x001B_@cYJ_x001E_wä_x0018_@j5»ÒÎj_x001A_@_x000F__x000E_ÿÀ_x0019_@Ð]¬(ì_x0019_@´êÕ_x001C__x000B_+_x001C_@Wv+_x0005_àA_x001A_@_x0002_`Ço¥G_x001B_@-"bé®T_x001A_@¦g_x0011_äs_x001B_@{C`¡_x0019__x0019_@_x0003_6çÉÑA_x001D_@æ_x0014_*{Ö:_x0019_@ÃÒåñD_x0019_@tÍQ«\_x0019_@_x0006_¾Ü_x0019_yû_x0019_@6a'üòï_x001D_@¢mµC®_x001A_@Bª$¸Ä_x001D__x001E_@)æ5_x0004_*_x001B_@Þgsí_x0019_@U£±}³_x0008__x001B_@._x0019_M¨Â²_x001C_@_x0008_'LãK_x001D_@ô _x0013_Ú%_x001A_@_x0002__x0003_{¨%á_x001A_@öÐÓ'a_x0018__x001B_@_x0014_'Èç«/_x001C_@ÛlÑîâ_x0018_@à_x0008_Ìoi?_x001B_@g_x0007__x000F_ÎU_x001B_@)$_x000F__x0019_Ãu_x001C_@*Ø.þD_x0019_@idP_x000C_z_x001C_@_x0013_Õû~'_x001C_@JoJØn_x001B_@@Éæô¿_x001D_@-)Øù_x0005__x001D_@_x0003_Üg¥!U_x001B_@»ì_x0012_Ä_x001B_@æ¤O;_x001D_@êxßò_x0012__x001A_@òçÓÄ _x0004__x001D_@øCEP_x001C_@_x0011_)uÅÙ&amp;_x001E_@H¼"Ç_x0012_Û_x001A_@ «0òA_x001C_@_x0001_²á¢ØÆ_x001A_@K_x000E_;_x000F_Eà_x001B_@&amp;©(¤!ú_x001A_@$2&gt;iÄÃ_x001C_@6,kÅoÐ_x001C_@ß¦«+_x001E_@À*,R _x001C_@_x0001__x0008_ã3T_x001C_@æÿ_x0013__x001B_Ö¢_x001D_@'çÛ²_x0004__x0007_"f_x001C_@_x001D_ÑgM_x0011__x001B_@|_x0011_g¸_x001A_@_x0019_Î_x0005_h·_x001A_@ç/&gt;_x000B_(þ_x0018_@Å_x001D_K_x0001_«O_x001B_@Øt!_x0019_@véÀ­I_x001A_@(ÉòM_x001E_@PRòøT_x001B_@_x0003_Ö_x000B_Öß_x0006__x001C_@â_x001D_H_x0002_i_x001B_@Íh@ñ_x001F_ _x001C_@¹_x001E_=²Ux_x001B_@Ì­³_x0002_=_x001A_@êÃ%!_x001B_@(	´_x001B_@\Ëòl_x0006_^_x001C_@÷öÈ9_x001A_@´¢"-cØ_x001C_@ëg­+ß_x001C_@çj~æI_x001D_@³ûC_x0004_Æ_x001A_@iSÕçüÂ_x0019_@Å@ükÚ_x001A_@ÿÁ¤Mô_x001A_@Õ@5Ó¡_x001A_@¿ó5³`_x0019_@_x0003_ÒÃd	º_x001B_@»_x0017_¾5_x001E_@ª._x0015_§*T_x001A_@_x001A__x001B__x000E_oáV_x001C_@_x0002__x0003__x000B_ÈÛ&lt;Î_x0017__x001E_@Tõ´_x000B_RÏ_x001B_@9õGÆoM_x001D_@»	0¸ß_x0019_@"|_x0006_ÌÕ_x001B_@_x0016_7_x0004_=x_x0019_@ÌÈþÙ2ô_x001B_@d®_x0013_w_x0011__x001D_@Ñ¾Áâóý_x0018_@N_x0006_ýlªk_x001D_@~E_x001B_4Þ~_x001B_@Ô%çÜú_x001B_@6ßÑ:Íc_x0019_@8_x000C_G6Á/_x001E_@)YU6_x001B_@ÌsU|	_x001E_@1]¹è_x001C_@ñ]_x000F__x001D__x000C__x001E_@Ái_x0019__x001E_@ÔA÷#ò_x0016__x0019_@ú{_x001D_&gt;_x0002_¿?'®(ÕyÓ?_x0011_Ëé8@N?^Çñ_x0017_È?gâ3Ì?ý oc?e?`tLÁ?)_x0019_¹Âºp?)Î_x0019_å?T,K_x000D__x0005_D?o_x0001__x0017_©é?O¸_x0019__x001A_³Û?é_g_x0016_%_x0016_?®z­_x0019__x000E_k?þÍóÿü?Ø^÷Ás ?cÓðÛX?lÓM¦?JkËÚl?õ[Ö3_x0015__x001A_?ômØ_x0015_õ´?ú_x0002_R?xêq$_x0002_?Ëßh_x0011_÷?)'r_x0008_*á?_x0015_ÊmÕ+o?_x001E_Ã6F9_x001B_¡?_x0003_«÷µ_x0002_¡?_x000C_ð_x0013_®z?xCí¿À?GÇvþ?_x0001__x0006__x0019__x0019__x0002__x0006__x0019__x0019__x0003__x0006__x0019__x0019__x0004__x0006__x0019__x0019__x0005__x0006__x0019__x0019__x0006__x0006__x0019__x0019__x0007__x0006__x0019__x0019__x0008__x0006__x0019__x0019_	_x0006__x0019__x0019__x001A__x0006__x0019__x0019__x000B__x0006__x0019__x0019__x000C__x0006__x0019__x0019__x000D__x0006__x0019__x0019__x000E__x0006__x0019__x0019__x000F__x0006__x0019__x0019__x0010__x0006__x0019__x0019__x0011__x0006__x0019__x0019__x0012__x0006__x0019__x0019__x0013__x0006__x0019__x0019__x0014__x0006__x0019__x0019__x0015__x0006__x0019__x0019__x0016__x0006__x0019__x0019__x0017__x0006__x0019__x0019__x0018__x0006__x0019__x0019__x0001__x0002__x0019__x0006__x0001__x0001__x001A__x0006__x0001__x0001__x001B__x0006__x0001__x0001__x001C__x0006__x0001__x0001__x001D__x0006__x0001__x0001__x001E__x0006__x0001__x0001__x001F__x0006__x0001__x0001_ _x0006__x0001__x0001_!_x0006__x0001__x0001_"_x0006__x0001__x0001_#_x0006__x0001__x0001_$_x0006__x0001__x0001_%_x0006__x0001__x0001_&amp;_x0006__x0001__x0001_'_x0006__x0001__x0001_(_x0006__x0001__x0001_)_x0006__x0001__x0001_*_x0006__x0001__x0001_+_x0006__x0001__x0001_,_x0006__x0001__x0001_-_x0006__x0001__x0001_._x0006__x0001__x0001_/_x0006__x0001__x0001_0_x0006__x0001__x0001_1_x0006__x0001__x0001_2_x0006__x0001__x0001_3_x0006__x0001__x0001_4_x0006__x0001__x0001_5_x0006__x0001__x0001_6_x0006__x0001__x0001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_x0001__x0002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y_x0006__x0001__x0001_ýÿÿÿz_x0006__x0001__x0001_{_x0006__x0001__x0001_|_x0006__x0001__x0001_}_x0006__x0001__x0001_~_x0006__x0001__x0001__x0006__x0001__x0001__x0006__x0001__x0001_¢ÿû6ù:?kbËÝÓ?bÆjÇ4?_x001D_-ÿðÞ?_x0004_ /Ú(a?Ó¹{-?,Î0öQ?I8A?¤èòt9 ?Ñz­èïá?±£mtr?_x0001__x0002__x000C_ÊÚ¯À?_x000C__x0001_æ¥ ?ÒX_x000B_ã 6?ÀÁIf?_x000C_ó¿_x000E_?W?âc_x0008_+LY?ÌÜùþK ?ø_x0003_ËÇª_x000C_?máßë?_x0005_D\6Æs?p,ø.¯Ã?ùt´è¯?»y_x001C_/ Ø?Ctü\3 ?Úú`¹ö?¢µI¢?±?CÛÖÉW: ?öÂïXm? _[«¸í??ÄÁþ¡{?ðf_x0018_e?ÑÊ'}?_x0019__x000C_Éy÷?é½!ÁÞ?pÞÞüª?m°QÏA_x001B_ ?n.ÂìÊ? å"7[Ò?Ö_x0006_9=?Ýë_x001A__x0016__x0006_?²f`3_x0002__x0003_Øv?÷_x0004_ý_x0018_Ì?;a¥$áo?MUçöfÜ?v¥&lt;-?©Æü2ËÖ?z_x001C_nYóÚ?:_x001E_Ê7-_x001D_?Þà__x0001__x0015_U?ÙË_x001B_q?/¯LáÙ?_x0014_m_x0001_9¿?$/ýÆ&amp;?,ð_x0014_Cãù?`w_x000E_¨nB?iêÎ(î?5äu ë%?äþ?!òq?yÚÊ ?Ïlù:¾?÷ä_x0006_¹à?ì»sR3 ?_x0016_9À!¸?\8_x000D_&gt;_x0005_î?nááO_x0003_5?X¯4dð_x001F_?fÚv&amp;?_x0001_s_x0014_ç8 ?Ò®Áº+?4cÓ«í?µ±3ôã?ú[ÜC?_x0001__x0002__x000D_±ýÊÉ?²ù½ïZ?ÔN_x001D_æ?+~a_x001D_?ù_x0004_3t'?¹µÁò]?4Ï_x0006_ò__x0003_ ?_x0014_	1!½?6®ÌÐ?ï0ôý?ùï_x001D_ñ?Î%¾CÀX ?MPDG?¬uâFV§?@_x001E_Ò ?Ñ±SP48?úzÆvv&lt;?³ cõ ?ùÆ¸_x001E_C ? ¦Ç ï{?vsíô2?_±{D&lt;?B.K}Z?*wÊ_x001C_?}Tl&amp;½?_x000E_£ù?¨_x0002_¹Dl?ûÚnN¥??_x0004_êèa!?ãðß+*?MÍ_x001C_ï?dqÄü_x0001__x0002_2_x000D_ ?µ_x0011_Â_x000E_eì?_x0011__x0001__x000D_zÙì?6)op?°Q5JÜ_x0007_ ?öõPKbÌ?ºÖ_°?ì_x001D_ç_x0007_ ?ÀE§»XQ?Á½û_x0019_æ?Hð{(i?ß¦úü4â?_x0012_&gt;_x001C_ª÷?ÚÔ*B.?·_x001F_&gt;_x000E_Ôß?UÌ9æ?2_x000B_)j?ìp®vz?àV"_x0006_?ÿ·lÓX±?_x0001_¶"Ö³ ?éùËz2.?Z_x0001_¢A1?ö³£ Ø÷?«Í(Ó1c ?½); ?^_ß|h?_x001D_]º_x0016_ÓÜ?8÷®ú?ìsÉZæ_x000D_ ?ß£&lt;I_x0010__x0001_?wÕüD?_x0001__x0003_läÝJ,9?_x0015_ x	)9?ÅÆ_x001A_ 9?_x0011_Ò§b?_x0015_?_x0002_?ê_x0003__x0014_?äº_x000F_fÒ?«qÑLØ?_x001B_=_x0001_?9¾pÜ?s¥]_x0004_¯? kZû®?²Y_x000F_Õ[?2[×Î?i5Å_x000B_?ND_x000D_Q_x0010__x0016_?_x0014_=_x0011_4_x0003_&amp;?ÛÊb_x000C__x0007_¼?tßÛP"?º7Â+Þ?§±Id×Î?Ä©ï_x000C_$?Ìå÷­·7?_x0015_AñB?t	_x0008_DÈ?Ã·nËC^?xr]¸³ü?_x001C_Rh_x0007_i]?j.'£L_x001A_? PB?_x001E_?}_x0007_/ØM¸?htl-¤~?L¡÷_x0003__x0006_.v?î¾j¥U_x0005_?µÇÙR]_x0017_?è_x0002_¤CKt?g@Ûßi?Í`Ùñçí?v1ºF1?_x0018_ÀÝ¨J4?`s=Sý?¥¶Ö^'ò?·ô?ØS_x000F_e{! ?_x001F_fÎ?_x0007_i_x0003_.Þ?g_x0013_ü`?P_x0016_ÑÀm?ì%øRÚ?&gt;_x0004_Èéa?gUóõ?j_x0003_Â_x001A_D?à@{¡~_x0011_?Ì!,Ø¼?&amp;bY_x0010_Ä°?NJäð)&amp; ?âÂß¥ÌX ?0ë_x000D_U?s_x0003__x0001_: ?0«»ì¢?]xÕoèw?)0mpN¦?hâWMa?)M_x0017_e,?_x0001__x0003_¢¨a_x0012_e&gt;?¤ôì£X9?ÁyÛô ?_x001D_DØC?(Ç_x001D_´_x001E_©?ÐãP¶_x0002__x0017_?¯_x0018_6Ñ*?hÙÔRß?R7T{³&gt; ?ÃåäÍ{»?fWMîg?(ROìÒ?w¢î¤?\Õ_x0011_~Û?î*ÞG?°)Úfi?1õ0A­?_x0003_éËµ~ ?3¸_x0013_P¸?v_x0010__x000B_p&lt;Ñ?:&amp;Dt¢¾?~Ax$3ú?¤ÝL?Ò._x0010_"ý?ÞkÍ+Åý?¨WÍØ:?êÔD­ÚE?9Y_x0019_î_x0019_.?½_x0006_¬Ò?Ñ¼°þÁ ?Ó_x0006_§QN¸?Ø_x001E__x0001__x0002__x0006_?Ë-XH_x000D_ ?ù$zº_x0003_^?ÉNd^_x0002_ ?´G_x0010_ÿ?¡qYäb·?þ¦¥?ÜsÓ¶¹¤?¹ê]z_x0019_N?å%Hò(`?ÚUÉ?àªõÇ«?þ3FÔé\?_x0006_Òµ_x0015_¦?_x0016_Tþ_x000F_²v?_x0011__x0018_¿!×?ü6ÅO	?ñÜ¬b_x0014_?_x0004_SJ¿?~Eb.k ?_x0001_Õ_x001D__x000C_w?fÁÁÓß?W­j_x0017__x0010_?&lt;Ú©1ç$?¸®sµ&amp;?_x0011_cýÙO?b3x#Ä_x0012_?0_x0011_j¤$¨?_x001C_ÁÍ{8??_x001E_xª×?­+·_x0012__x001B_?÷õôyü?_x0001__x0004_üH¡&lt;º?Ðr÷Ùá?L±_x001D_#]³?Ó_x0008_ç¸_x0017_?êI¸ö_x0019_þ?JÊQ¸dÛ?váÂ½p?pGÔù?C	_x000F_h_x000E__x0003_?´ß	Å_x000D_?fPy»_x0002_ ?¥0!Á_x0005_ ?4_x0017_q½_x001E_?_x0006_£E_x0005_Ì?_x001A__x000D_©\Y?¬_x001B_º_x0011_D¦?_x000C_®Úü­_x0002_?«v_x000C_$cë?°«úò_x0011_ ?íG­GÉz?_x000B_Àw¸Ñó?_x001F__x0011_Ë_x001F_G³?ç5_x0011_åô%?]ïp~©J?1îó^Çµ?ýÿµ7_x001C_?Q!½ÑN.?í_x001A_	ð¤°?_x001E_&amp;ÓÓñ?ô+-¨_x001E_¯?M_x0004_#s=?éyc_x0001__x0002_Î?cFðÝ_x000F_?|jg5§_x001A_?ô&amp;Á¥{_x0007_ ?8V¯áú?ÓEN&gt;Û?_x0017_¹öa÷3?)_x0019_0»_x001E_º?qå3õb?TÚ_x0017_4M?Ô&amp;I§|?Xz_x0012__x0006_f?°g{_x0005_b?ï÷ÈRÑ?xéË_x001A_?@ñ½ëJ_x000B_?7&amp;öí¹9?Mö÷YO=?_x000C_?(ÑCÌ?_x0011_5_x0015_o÷?Hhµ_x0015_?_x0017_9_x0014_8»?¹P|¼¨¼??Uªéê?ìÉè,^À?rÔôÉ%Ñ?Þî	Ý5ñ?_x0014_?ÖûÀ?"ÎD_x0007_?õ_x0007__x0018_«_x001A_|?_x0012_æÒúµw?-¯Óª¸??_x0001__x0002__x0004_2¹¼ê#?kÆQø_x0005_ ?&amp;ýØ_x0005_4à?Z»7³?Õ¾r½_þ?þ:ø³·?._x0001_¼Äg_x0015_?G_x0015_[º@` ?µò"f^±?ÌÕ÷è_x0001_H?úW½Æ´?rì_x0017_Yqn?_x0008_ìò q?&amp;kÚ ÈÛ?ÆÿÑ_x0015_U?_x000F__x0005_­ì?ÊÃ_x0015_âåÙ?_x001A__x000E_ß%_x0015_ ?	ç;kÒ?oy_x001E__x0017__x000E_?$Í_x001A_Ô&amp;?!B3ûî?ç^ØîÁÉ?çÌ±Ò_x0008_?¹;{QH?]4×_x001E_ ?XQoj?Ê_x0006_AØ?'~Z|y0? ï_x000D_xg_x0018_ ?ì&amp;}_x0015_á?Û[ì_x0001__x0004__x001E_G?ú_x0008_õ_x0007_?£é_x000B__x000F_B_x0012_?.[-g*?Ø_x000C_&lt;8m! ?Ü)XèQ?¶´ÕÃÒ?F(^?´s{¹6¥?î¼Ú?ë¤_[ß?¥_NÒ?¨@q?pamáî?_x0006_.ôÊDä?Öv[?°,o1_x0016_ ?¬ÆÛÐ6?]x_x000C_¯Ç_x000C_?_x0002_,ûCÀ_x0010_?;_x0016__x000D_ ?ñ¯2³ð?`1ÓÍ_x0016_?_x0003_1_x000B_Ê¬?B_x001B_~².S?Jÿ)%õ??/B)Tã?ðÙh)c_x0006_?è&amp;h¬Eé?°&lt;aM5?ïpU&gt;_x0012_?ðV	_x0013_Åg?_x0002__x0003_ÒËÆÙ??_x000D__x000C_Fà¬õ?_x001D_ss'?G$×ëG?s!øÓ32?&amp;_x0018__x0002_ì_x001B_3?f»©ëÓÊ?t­%xa?R~¢þF?¿?±~)?_x0013_Ëö¦_x0017_N ?'_x0011__x0013_«P?îÑ¨_x0004_?IoG³_x001D__x0004_ ?ßÃª_x0015_g" ?cM5_x001C_;?`ù=ýj?-_x0005_â_x000F_.Ô?ªs&lt;_x0001_ÌF?_x0018_êÄU_x0015_Ú?h_x000D_ÞÛN:?ßx_x0003__x0008_ÿ?qÌj%_x0004_?ó±¬4Y|?RÏÍ\?&amp;_x0005_'©Ä_x001B_ ?jÇ¦QÆ3?_x001D_Ê._x0019__x0001__x001B_?C&amp;¦È+ú?Ö_òDÙO?¨_x000D__x0008__x0012_~ë?½\Ö&amp;_x0001__x0003__x0003_¡?ì­ô&gt;m;?_x0016_«ÎI_x0011__x001F_? 	¤ÞhR?¬MSZ_x001C_?4sÓT¨??÷PyÈê?xú_x000B_ÎU?³d?¦?¢	¤³ÿ[?ß@o* ?V#@zõ# ?÷ßEëÐK?¼_x0019_Ú­`%?Îò_x000D_çÐ?öGáoÝ?\N?£î?`_x0018_·gR_x0007_?&gt;ô_x0002_«_x000F_R?+é3£²?óØ_x000C__x0006_bÕ?c_x0006_ÍÕ_x0006_Ç?±z/Ej?_x000E_Yú	ª?¢.F_x0008_Ì?Ão_x000D_Ât²?]`×»?_x001E_ü%t?^æ`ELæ?´_x0013_N_x001D_å?Z @U8Ó?6"Ð ®É?_x0004__x0006_Ë=?1©^ä?µæÅ/+ ?_x001E_­â_x0014_øÎ?Ö@£ñÑ?d ©bB?{_x0014__x0001_ûØ_x001F_?wÒÐk_x0015_?_x001E_È?õ?³;_x0012__x0015_­°?ù}ø_x0005_W0 ?ÜðÜ_x001B_8Û?_x0004_Î_x000E__x0018_P?ù¸^?ke¦öé?fÁé'=?L|_x000E_MvF?rÓA°&gt;Ã?_x0006_Ë:_x001B_`?_x0012_'í5ð?]OíF_x0002_ ?!("#Ä?r_x0003_¸Ì:?Ø`·t9g?)ªJ_x001B_o?Dÿí7_x0004__x001F_?Ì_x0011__x0005_È²?¯_x000C_)I»s?*b_x001A_Äc?;_x0006_WGQ* ?_x0002_ZaxX?L¥OÕ_x0001__x0002_ò?:*ïW3ì?_x001D_JZB?¬Ô¿ÿ¸?Û_x0001_"E_x001C_å?TÝ20K?_x001F_ÞäPfÄ?Ú	´Ö@-??_x0002_ß¦Þ×?áÚªù¥_x0008_?ãSÔ0l_x000E_?ÈGHû5?àvN^i?DuAgo?Ã¶ºç£?_x001E_m_x0014_µ_x0013_?$â$_x0005_¹ú?4ÿÙ${?9täy¶x?h_x0006_Úì'?ªÄ	y?É3Zô¦_x000C_?f$L®?®ì_x0018_Qø?G£fA¬?Åó»ß$4?¨¸ ¹?0T¶ÄÎ?=¿ìM ?èz«#4?DðñS?·6Õ|²u?_x0001__x0004_.ØQg?_x001D_Iã] ?ÇÄJ!?êÙ(]È?ìxLr¥F?aq_äÕ?¿ÄQ_x000F_?o·&amp;vñ?_x0018_ë©?|LE»ï·?ç,ÄÈÏ?¾²H_x0003_¬ù?_x001D_j³à¯?X_x001B_£ß¨?`¤uØ_x0012_?_x0008_Mû³Èô?ßð_x001B_Ê}Y?C&amp;ë¥_x0002_¨?õbl_x000D_Éb?p ¹ì_x0007_¥?r=Pqº?ÜÕ_x001D_-_x001A_X ?÷L;= ?¾âï»¨?D_x001C_*¬(?ô/ Ç}_x0015_?7ù±öÁ?DØ?:a?òÊ_x0019_$?@Ú¾_x0018_]?´3Þ_x0006__x0014_?&gt;s_x0001__x0007_½0?F7ßS³^ ?îÔ_x0005_ ?Ìâ_x0013__x001F_µ?§_x001A_Û~í¯?_x0001__x001E_À :?{- ;_x000F_O ?©×a¾?üú_x001E_þè?{!«Fª?nº,TÉ?_x000E_±_x0003_ùü_x000C_?åé_x001B_)8 ?»i×nå?D¡Vyãn?fZÎÇz?«`?ºð,?làs_x0012_?J,\â&gt;v?ÑiAz?p2öð_x0004_í?¥¼p`±?s&lt;t°?D_x001A_#LZ?2¦_x0006_ê?Un¡¯½_x0007_?[¢HñÏÖ?_x0002_Þ(nXº?]Åüt®?_x000F_Ð·0v^?&amp;_x001B_çÃý?àë_x000C_{Õ?_x0005_	µLk«_x0007_ ?¾&amp;-)ó?`¦kÞÁF?äInðù?ì_x0016__x000D_F&gt;|?DÑÐö§?ß_x001A_À?_x001A_=cº_x0004__x001B_ ?¦®óÆJG?@ô_x0016_D¦Ê?¶àQgÁ_x000B_?@µ^~èã?´_x000E_½_x0006_#?Ç	'i,]?_x001C__x0015_!hî?v2±ë~ó?ïÔ`Öy?Ô_x000C_i_x0001_?ü$U?hí?½éÇµú_x0015_?w¡ûND_x0018_?BÉoUT?óûØ`{(?²ö_x0007__x0018_¯?»PGfÏ?4t2¨û2?&gt;J(&amp;Á?¿*_x0018_ïÓF?_x0008__x001D_!lþ?_x0003__x000D_Pµ?®0;_x001A_?_x0002_¿&amp;_x0003__x0004_Ã?l½_x0002_ô_x0007_"?N×ÕS1?­ö_x0001_S1?_x0019_LåÀ`S?lÚ§sã?_x0014_¼{_x001F__x001B_m?Rå=T©P ?5¾á{	 ?^Fk2ç#?X )õ²?L×0_x000C_15?CÚ_x0014_R?ÿUÈ4@ ?&gt;l0Sv?gTnOÑC?0Íµí²?`A}¼Á?ÚQýbà?_x000C_·t½?_x000E_ö_x000B_ë?®åàF¬?PuPÄP³?í¨_x0015__x0002_ï?=ª&amp;'ê?h_x0003_&amp;}(?ÂDÉRð?_x0019_á#©Ø?g÷Åª_x0002_G?Ø_x0012_k{¨*?áÛ\§Û_x0019_?MW|é6?_x0003__x0005_õ_x0003_|_x0017_- ?0RLz?nªxû»d?Ð_x001F_¦P_x001B_ ?¦:OØO ?¿×®íÞ?5_x0006_`ß´?UÖ&lt;ìã?H²_x0008_XM ?_x0016_ùn_x001D_d?ç)7y?/Ûï±¾?¢_x0018_¬Ìõ_x0006_ ?_x0002_ÏéF@?Y¸_x0004_v5º?k¥WBë½?	Oo{_x0015_?Ú_x0013_Ýv4_x001D_?í9±e_x0001_(?¼j_x0005_ý_x0013__x0004_?@&gt;ÍíÍ?_x000E_û×0Y_x000B_ ?Ù_x001F_v)?/Õ^- ?_x0018_ê¯N³6 ?È³ßñ/_x0012_ ?gUýîv?W"P&amp; ?)ÖbËd©?jA_x0018_AI?cåb²¥ÿ?_x000C_Ùh_x0001__x0002_ö?È¹f_x0010_ ?øêh{i?ú_x000F_IK?É_x0006_0å!?_x0002_îuø_x0012_:?\c7_x0001__x001A_?îPx_x0001_î	 ?6b;¬ï?Ýò&gt;Àª?nYS¿?ÐÊ¨:øö?*W×)r_x0005_ ?ÄeÉ§?mM&lt;0²}?g@ì'p6??R@Ú_x001A__x0004_?¡ÈÔ¼_x0013_?T·°Sb ?l|¾_x001C_?ZSnx¸¶?ª_x000D_oåÅ3?$HöªU?§á!Z?¤Éç\?"f¯é)u?)¦_x0006_¶?-÷¡_x0007_ïð?ZREeZ_x001D_ ?¦_x001B_C'?»¬)+?è_x0007_ÈW?</t>
  </si>
  <si>
    <t>89244867dfa8f116b648311faf1fab4b_x0002__x0003_ü4Eâ4_x0001_ ?ª8Gn ?Î_x000C_!{y?´_x0014__x000D__x0002_JÊ?¥Mó¦Ê¨?´ÎíFQ?n¤o_x0012_( ?S*È0Þ?_x001A_O_x001A_wì)?-zÔtô?4w!y?±:=_x0001_?sÔ¸2D ?Å_ÇÒBÊ?_x000C_;Ë³Z?£ufZ_x0016_À?§MÛ]?©&gt;a_x000E_Öo?(&gt;'°È?_x0003_ïÖ¦ý?.Q_x000D_¸? I»Æo?ªæÙkb ?_x0006_ëT}_x0019_T?ç\ YQ?ëñ_x001B_ÝûÜ?¨«Ä¶?µó»GWÃ?Ýó§ïWÎ?îR±hø?ÉóMXÈ?ÆD_x0001__x0005_ÓÍ?GúZ®?Þæ@¾Ø¢?iYÑ_x0003_?¡¯¥,v?.ü(Î	·?Ý ¤ÏÚl?Zb©Ë	s?Ýbt(À?dv_x000D_?®¸ÕE)g?­×_x0006_£Î} ?Í8_x0006__x0011__x000F_?þiNñÀ?_x0004_t_x0003__x0012_?ìÖ_x000B_\À* ?'²N-?Íù_x0010_B?æGÀÊK_x000C_ ?FÐjW$?¨Ìá_x001C_þ?Ø,¨ÍE?Æ@_x0015__x0008__x0010_ ?_x0018_odBbE?V_x001B_ºzg?Ñ&gt;d°?8O_x000D__?í±3ch?~¼«Ãù_x001D_?&amp;ÛDÍm?Þz_x0002_·_x0014_?Ió´%W?_x0002__x0006_ßç;³I?VR_x0014_éo_x0019_?9·_x000C_ÉÀ?CYì_x001E_E ?×{&lt;Fk|?ËÇnWÁt?}û{. ?Ï_x001C_Â*_x0003_?HU ïIV?=Q0`o?ÉTbJÕî?&lt;4¬_x0003_Î?Ýã¢Y_x0012_D?ÁÊÕ_x000D__x0005_?f!ÏSèÝ?nOþOe?_x000E_^êòÊ_x0018_ ?êÞà= ?ßÌ¨_x0019_v?|vtvL	 ?_x0004_J_x000E_8Â?ãÐ&lt;?ÞLØ&lt;Ø?P_x000C_~çdj?c_x001A_¾¯_x0001__x0002_?lL_x0002_¾\W?öÂ«Ae?³ètº6ó?_x0019_&lt;ÔË_x0005__x0012_?Ç_x0014_º?¦#?ÀXQ_x0014__x0002_?_x001B_Ú|_x0003__x0004_ì?à_x001C_dÃ?+(_x0017_6©"?ü$È?q¶1ÐNæ?"M±0?Q \8_x000E_¬?²8_x0013__x0013_ ?:5ÈY?¾Rì_x001F_ ?@._x0004_u­?D«e®Â_x001C_ ?Ö_x000B_Kíû?Í&gt;¦_x000E_¤	?6É_x001E_òz?®²zê_x001C__x001A_?]f¶á_x0018_?¡_x0001_à|Ì?ÅáX=?.x&gt;&lt;_x000B_?n)w&lt;8¤?¯¾_x001E_ø·?»n+?é_x0002_â¿P ?&amp;³Ý2JS?uÿ_x001D_ê?ÂÎ.Î3Ø?ÓJ$T?¥_x000D_«¶ËA?_x0019_¨Î_x001D_y?Õ±_x0019_ã'ö?_x000D_M_x000C_ÿ ?_x0001__x0003_¡(LÌ?ÞÂ% ?)¥ï¡-§?-éz®§½?×m1î_x0016__x0002_?9ã_x0006_çæð?Âw4C?Ö÷_x0011_·y?÷­NZÜ_x000F_?ÿ_r³A* ?ÂÎpÄX?Ü3²Þm¶?æH_x0017_mÕx?±þönä?cþX(ö?+ý|òè_x000B_?#ö¥ÈÛ?)%Ézv?_x0011__x001F_Ì,_x0003_i?!s®0y?î_x001A_dõ_x001A_¬?¸}yw÷?Æ¦AÇx?Âi?"îæ?ÔÔè_x000C_J?s&amp;Ãï¦Á?_x001E__x000F_µG?Ò_x0014__x0005_¯?_G_x0002_I?_x0001_Ð_x0007_-c?¼5ºc~?c¥_x0007__x0003__x0004_²Ø?.j}Ù*?_x0013_Ru3ò?®_x000D_q7ê?t$á{õ£?6f+uaç?_x0014_+_x0016_Ã?+St [?Ò)å#?&gt;_x0001_L¡6?&amp;_x0010_y2?bëf"¨?A $_x0002_m?O]GõT$ ?_x0007_çÓl_x0007_Ï?@_x0007_Ðæ]?¹@·N?©4¸°4$ ?PªV?6_x0018_ßMÅ?Á|Ï_x0016_ôd?Ôc_x001E_c!Ò?´L0õº?²_x001C_]$?ó_x001A_Úßo+ ?++_x0006_ì°S?pÉ+¬së?ÇVÌ;e!?æ_x0017_4(_x0003_Ë?SïÁä4?Õ·_x0011_Yæ?_x000D_®Ùxú©?_x0001__x0003_æ¶_x0010_Ä@¸?§7W½M?·Æ_?á_x0003_`|8 ?k	Z³T_x0018_?ÔD¯._x0002_U?mÒ;E#S ?¿_x0006_öÀa?Ó_x001E_$Ã?â_x0018_b]v?md³¶_x001E_ ?ÞW©k^Ó?_x0014_ÞùB_x001D_?Ún£¸Êï?.Î]%Zi?¢ä_x000B_Ý?WGL4_x0001_Q?u£BXH?_x001B_!Ü_x001B_?7SÝ_x001C_Á?vÄ|_x001A_/?yg1_x0004_*?*¨ ´?å^ä_x000F_ê³?ý_geÞõ?_x000E_kf;¦?jý_x0001_¾??þ+_x001B_A&amp;?·v8_x000F_¿Î?óìß.ÝÈ?H\_x001C_û?t$-q_x0002__x0003_õ?¶Ã¢oºs?äçÌ_x001C_¿?&gt;óîsä?9_x0017_¬$¯í?Z²W?)_x0016_FÿÞI?2¢¥l_?_x0005_B½_x0017_å?rJÞ¸_x0008_?R_x0004_Ä! ?(ÍÒÛ?Áöõ¹\?ÿ»_x000B_-÷?_x000F_\!6?1_x000E_e_x0016_-T?üNò_x0001_?ÏòÏ#_x0012_ ?`,°uâ ?¬¾ì|.Ï?¥EìÜ_x001E_?_x0002_´_x001D_'_x000B_ ?	W#7ç	?ðùÃýÈ!?!IÛûlÄ?®_x000F_ÔH_x0012_?ÿé_x0012_Ò(ø?TJ¼J9f?­í(_x000E_y ?I¶8_x001E_^d ?_x0005__x0002_x_x0008_hv?.¹}+m ?_x0002__x0003_k/¢@_x0017_?bÒË%ò?ÉàÒ_x001B_ð?ã«±Å_x0007__x0019_ ?­l_x0003_½_x0005_ ?[_x0001__x000F_$ö?~&gt;×ÞQ?º"]â?_x001F__x0004_Xþ_x0017_?Z_x0002_Úß;?9^Æ'= ?ÑÞ.ä_?SJ õ?'¨I¤¨?N©ãä	ÿ?¯~Ï¶Hm?_x001C_-MåñÂ? !¼_x0016_?Ø¢~´t?°Ú_x0003_H?ØÍ_x0017_M_x0016_w?_x0013_J_x0003_K£3 ?_x0007_QÓèq?Ì3_x0018__x0003_i ?­_x0001_4&amp;û?"óëìp§?t¹B$!_?Ã_x001D_yÍÉ}?AP_x0004_x_x0008_i?w¡,ñ]ý?pPüðZZ?Ú61_x0001__x0002_P?½x_x0012_y÷?xZ'ç?¹	`K?ãÙg»?}É$?Ã3uÿ4_x0003_?Ä£Âh?gIµ?×ówÆÏ© ?$µbÀ_x0007_?_x0002_Ú­l?þ	J·" ?Ý² úaû?_x0015__x0008_Îe_ë?_x000C_Õ¢}{{ ?ø_x000E_«a?_x0010_«_x0002_&amp;«_x0019_?òd¢z~?Kê_x0001__x0006_?v©×_x001F_Ï?`Nn]½¬?àÏ:LÛ?C_x0002_Ç;&lt;?cj§	I÷?eèYUUØ?ï_x001C_N]ó?ï¾XÓ?á{w_x0008_5¡?PÇ×ôðA?_x000B_«_x001D_%_x001A__x0005_ ?_x0010_Comxë?_x0001__x0006_ÊË£_ç?o¶j®_x0014_?Àä?Ê_x001E_?ÑR&gt;_x001E_g?ÈRÞ_x0018_kÕ?o¶Àþk: ?¥ñ7¿ ?y_x0014_?¦}á?¾°j_x000D_ ?ArÄúSf?OªJBn2?ª-=yxP?¹5.Z»ô?:ó_x000C_¢Á?R$_x0017_mÿX?J_x0003__ÏÚ?çô¢]K?ÜØ_x0008_¡ÆÆ?âw_x000C_5 ?©_x0014_i]( ?Ba1d_x000E_?_x0004_ë_x001E_@ôa?«ç"½ò?ÆE_x001E_"0È?²hÖuÀ?j_x001B_éñ;t?­q_x0005_Ü_x0002_H?ÏôX?Þoj_x0017_&amp;þ?4&amp;-_x000E_»R?_x0007_^À¥ßY?8ÔüÐ_x0001__x0002_û%?e_x0006_«­^_x000E_?*_x0010_&lt;5Y²?HÉ2¸·?÷ÓæÁ_x001A_É?»¤Q_x001B_, ?çÌ·_x0002_V_x001B_?_x0019_«CéH|?0,X_x0002_P?ÿ5_x001F_»@?OÒ_x000B_b?l_x0013__x001F__x001A__x001F__x001F_?_x0004_»@(þk?Ïl_x000F_ï¢À?c¨¥5-+?Võã[V?_x0019_Ï»ÛúÀ? }!¬µ.?(_x0011_èß?.í¹,I9 ?UÞá»P ?lZºeèÏ?ñS©U_?Ï¨*XV# ?dóî"É½?¥_x001D_$_x0006_Ý?Zm¯*ó¤?x_x0012_g©@l?x&lt;_x0003_A:?rø!Á»h?Ä_x001A_I»\_x0004_?¾¿Â_x0014_G?_x0002__x0005_RK_x000D_þ?~Ú\ñ 3?_¤_x001F_ýb¸?bÐ"gí®?O×_x0001_¼Í?}·/y_x001C_?_x001E_ÊÞ_x0005_y- ??ì[&lt;Ë?qÔú*5P?CØlÏ]?¿§_x0003_W.?ôô6^òû?y`-}?j_x0003_mó&gt;w?êà^­?Ks#´?åhá|_x0008_¦?_x0001_zQ_x0004_ ?_x0010__2ªP?[hÔ/ø% ?_x001D_ ò_x0004__x001E_Ë?&gt;ñÑ÷_x0001__x0017_?:Gl³Ã?_x0008_z&amp;h¢©?CÉX_x0013_?BgL±$?ø+57?_x0010_c¢¬D_x0007_ ?®VÅ.9]?_x0012_÷IY_x001C_  ?iO¶_x0006__x0014_Ý?OV1º_x0001__x0006_.X ?ï%¨_x0004_ ?tæ_x0016_×÷ñ?;_x0003__x0012_Bp¨?x×I!oG?»k?_x0003_Ú?_x0019_ñüõ!?M41v_x0005_Y?D_x0010_©¾°?_x0001_¦Xp0 ?¦×_x0013_[_x001A_?B¬;_x001F_Ä?_x0007_v¥km_x001C_?02k#­_x001B_ ?]FÆ_x0016_e?f_x0006_G_x0019_Á?~ì_x0002_Ì_x0004_ ?_x0016__x0012_°D£Ó?!É._x0010_- ?Ö1í®^?V}pIL?ô±Ä·Ì?#«%u?d­@x³¾?Rv§j£?0nË¥_x001E_?_x0017_&amp;ù8M?2b¶lL	?¤_x001A__x000D_ü?É}:î?&amp;Û_x000F_»±?ú"_x001F_Á_x0003_w ?_x0002__x0003_^Hê¶Ç_x0010_?Ê 0Ü?ã4i1¤_x001E_ ?Ü_x0010_Q©ÁP?²AfQ?%æ_x0004_&gt;?	'§Ä_x0017_c?ÜbiÃ?¤_öc¸; ?Õô5!_x0006_º?mí»smù?Yè_x000F__x000C_÷?Db_x001D__x0018_&lt;+?}#d³Ö_x0003_?¤5C4¢Í?6òÆv?ZåË½o?ëW6xq?$;­¤x?§ny¶S_x0005_?ôü,ò×?_x0016_Ãöî_x0016_ ?wøÓÄ?·QüÝÇ?!÷ø:?_x0014_¾z_x0001_k?!¨ã9y_x0006_ ?çuÐ1_x0007_?Æ0("w?JL2_x000D_5?mmÝsû?Ié_x0004_¡_x0007__x000C_ák?Ú®5,¹8?AéÏ»Ê½?ùËÃ~_x0016_?¾_x000B__x0011_óô?â»ÉX?ÝêÑà?Uì_x0004_Ò?_x0007__x000F__x0012_ðÏb?ßqunµÝ?_x000B_¨S_x0003__x0016_?Ê4Ù?Ú9OÜ?_x0008_~_x0006_jb ?_x0001__x0005__x0012_&amp;_x000B_ ?:ëÊB¶W?_x0016_QCòù:?Ð¬G?¢ù?_x0002__x0003_«_x0015_më?p_x0007_*?z9 o?Ê«_x0016_ìÞ??Å«lÆÏ?	Hpx?f°_x0011__x0013_?n$Oy_x0001_?¥_x0004_wªÇB ?ï¸ä­G?JV 8d~?º[·_x000F_Z¾?{1_x0008_Ðô'?¬u9nC?_x0001__x0002_q_x000B_üpCý?ú'\Ù²Þ?&lt;,¾ÑnÝ?¸ì6åa?_x001C_M_x001B_ºci?&gt;uÖ6# ?Yê1E_x0008_ ?_x0008_úÖ_x0016_4?ÿì=ù_x0005_F?·¿³ÇÍ?Ý_x0014_}×_x0018_ú?¥(?¼Ýó?l·hÙ_x001D_T ?_x0019_²nzçL?7_x0019__x001E_Ô?ä_x000C_!ÿc?BÆÕ_x0019_?öÖçUl?TbHÙrl?Ï]ÿqX?f_x0011_ø~ß=?%¾n_x0012_Øí?d$ög;ñ?WØªî÷r?¬¶³ìÙ?¨ÄõíÐÐ?¶+Mø3?ªï7_x000B_ÛÃ?°07!h?lI¼ÞÐ?QW*i?Qx_x001A_i_x0005__x0006__x001F_?_x0001_gj: ?2ønßS?¹"Ñás-?Þf2N\Ç?~îÔº(?Ré«x_x0012_#?^N_x001D_y¬}?ýÛ,éô&gt;?M_x0005_¿5_x001E_?þüA7Ü2?MÚp@_x000F__x0006_?2v0AÀ?%C_x0005__x0003_Ó¹?g¸ïqÐ?rùP+ß3 ?_x0018_)_x0019_¦¤3?_x0011_½ì´?_x0004_ØM»_x0007_ ?ÈÕvH\?ÙyQñÊ¡?e¿O`|´?úD5_x001D_µÎ?R¶jJB?ÁIoàRö?Ùø´0¾?Ü¸­f?BPó%äà?\Ï¯y_x0002_@?!î?bÀ7êv?ÌMý%ü?_x0004__x0005__x0013_Ê_x0017_ÒQ?Ö 	Çê?_x0019__x0019_èÙí/?R3¬I?àoö*Ó?¹XTÐÓ1 ?òÏlIú?{_x0013_gO§? ËÇ|ÌW?Þ_x001F_/å=? ?A_x0001__x0002_2h?«q_x000F_ÜãY?© èØë·?öcXù?È¦b¨s_x0003_?Ð]_x0010_·0?RÎúH?yb_x001D_W? _x001D_6}Ë ?°b]p*?Ô¦M_x0011_Ö?_x0008_gPM_x000E_?iy#ä?uX&lt;_x0004__x0002_Ï?ë_x0006_ªo9_x0016_?w_x000D_¶D'?Ttò¢ãt?¡ù U?Ý!;	s?8ry3I?$ï´AS ?_x0015_õ&lt;q_x0001__x0002_¨Õ?_x0011_"_x001D_%?©E²ÐL?kùT¹?Ï%üø`?Uñ2LM?¬mÀId?Û_x001F_Qí?2Ñæ-_x000D_ ?b¶q_x0012_ ?| s»eã?½d"?éÃÔsf?(_x001D_²7di?éhîÑ±,?)¹Ö_x001D_ª?\¨»quR?µÇw?í­ÁüÔ?6t_x001B_þ^?_x001E_³M_x001F_¢ ?_x0004_rÇµ?cÔFç?,!ÄlD?Q«» ¾ª?!IîR%ã?v_x0007_ßÑÃ^?GÍ½zº?zÄºk_x0006_³?þeqB_x0017_©?ÜúX-%û?B%¢¹_x000F_?_x0003__x0005__x001E_`¬_x000D_X_x0002_?qHûßn?«_x0003_µ_x0006_Ù_x0007_?²oi(ZÝ?À_x0005_ÂG®!?Y{(j?_x0011_úÉ20+ ?·1~ga_x001D_ ?Ô_x0018__x0005_3?b"M8_x0004_N?ÝBA®í?O#Ðß_x001E_I?_x0010_£Hbt?AÞÈÓç ?ï_x0018_þ¼_x001F_o?~ø_x0011_Í?l#Óü_x0008__x0005_?4_x001F_I/_x000F_?[_x0016_I?£Úà?Ãm~ô_x001F_?caz¡?c ?_x0010_ÈÛ_x0001_ ?uÄgwì?nR'` ?²¹.C£;?ë}&gt;G@9?¾ MÌ%Â?UñæÌÌ?_x001A_2¼_x0011_{?ÉË5O?_x0011__x000C_`_x0003__x0004_iC?_x0018_Éx6_x0007_ ?vAC$_x0016_P?Á(Á ·?S:¼yLd?âZÒXZð?ÍC6í_x000D_ ?±&gt;íU?_x0011_"ß,Ç?¸êéÍó?_x001F_GÊm	?èà_x001F_õ_x0019_c?­ÏÑßb?&lt;QÍtA?N_x0002_Ì_x0003_ÐÀ ? «Vs¿?~])_x001F__x001D_Ò?§ÎÄb¡B?¬Þ~êy_x0002_?Î-*ÞÎ?-ÝÆ=_x0007_í?lVø7_x000C__x0004_ ?Áû&gt;©ï( ?|_x0007__x0001_:¸?¼ZdF_x0011_?hÏp_x001F_n8?®¤Iôz?xÑ_x0014_,«Ì?@_x0010_l2?*ïÑëÝ¥?[%_x0017__x0018_g%?6KK½?_x0001__x0004_(»Jh_x0007_­?·Ht.³l?u½E¤_?_x0019_l1ÿ_x000D_?×_x000D_¯5\?_x0007_¾)4"?µ­wD6?»MllN?&lt;f_x0019_Y_x0002_ ?_x0013_ÐÐi_x000D_ ?°Ù_x0003_?_x001F_Y²Í_x0007_?æ_x001D_ÝÀaÿ?w¯ýó_x0007_?_x000D_.YY?­_x001E_Õ_x000F_¡_x0006_?_x0003_pC¼?PZðÆê¸?w8_&gt;_x001B_d?@ÈLd&lt;?aVp_x0006__x0016_?Aü$_x001B_Mí?±_x0010_Û	_x0010_'?_x0001_»K_x000F_É?¡â_x0013_|j"?ôÊ¥_x0015_Å^?ÐÜ¿£?9Ñ|Ç©?ÒwÆlàa?)_x000C_:%_x0019_?Y¯_x000B__x0003__x001F_X?0J_x0014__x0001__x0002_¾­?oÞÑU¡?nëò@ð?n~Pwe?â_x0008__x0001_[4Å?Ü_x0006_)ß¤S?_x0014_Xc$?Dkfø?&lt;Y7ºa0 ?_x0013__x001E_Õëd?ÕÍñðj??&lt;d,B?+q½³QÝ?M à_x000E__x0016_T?F_x0006_¬g:ú?ÃN@Ù-û?ÙxÖuû?_x001E_Ø_x0014__x000E_Ñ?Ìè_x0017_Pü?³¸_x001B_^ø?#`8³?:]Ï­?,ô_x001D_å8?±§_x0018_{bx?äã -WG?älðD_x0012_æ?Ñ_x0002_Q_x0013_½F?FÔUõÂ¦?_x0001_ý_x0006_ù_x000B_?Â+·_x0011_?L]F_x0007_µ_x0011_?Mù¶â?_x0002__x0003__x000F__x000C_¤)_x0015_Å?11L_x0018_X?MºéÚÓê?Üuþ9?SëP_x0008_ÿ?_x000E_¶ÎÿEe?Ò·®ÿ?_x001E_¶ª¨¶?DÝè¤dZ?*ô_x0015__x001E__x001E_ ?2þ^	ã%?HBÚ_x0008_V?X¤2Å¸?ÚàfÃ@S?_x0007_gP?%¬¹+G8?g.4&amp;»?Ó_x001D_zi£?6_x0001_å¾bu?a_x0015_Dæ¸¤?_x000C_M_x001A_Q(?±·ÂDÖP??nwû._x0005_ ?Øørés?_x000C_Ð_x0017_ÙJ?P_x0016_QUe?g p,7_x0003_?ÆUö?µ§§ñ=?7Ì3u?¶D__x0008_A?P%c_x0001__x0002_+·?ÝLÎÊg?"öÅµäk?*/7çïw?v-D|õ?ÙK_x001B__x0007_?_x0012_þ9¦ü"? s*_x0013_$ ?E'ºw_x000D_ ?3@ÞÝ?Rt_Ó¿£?d¡l_n?«¯¥:?Î_x0002_«_x0010_?Íi_x0001_a&amp;9 ?_x001E_³E¹0?Èró4s?õYA_x0017_K¶?_x0012_Å_x001E_Æ,?1î¸_x000F_²_x001A_?ätwÝ&lt;_x001A_?Å_x0016_¿_x0018_V?4_x001E_0?¶ø;_x0007_ ?8	¥CÆi?}uUgm?1å¡x,y?MË_x0001_c?+_x0017_ö8_x000F_?Ñ*qíÉ?_x0014_PRv½?_x0003__x0012_'_% ?_x0001__x0002_	_x0002__x0005_¹A"?zÃv¹-?ÊÁ_x0015_Q´?±¶íU° ?¸=Ô¥f?_x0008_Æö¬&amp;¾?6FÖA\t?ù0HgN?KUáÅ?¹mÄ0'?DüdQ¨Ú?o®t!?ï´;Êñ§?3h^n÷ú?³¥&amp;-»U?&amp;¨Ý4È?)$+Ý,_x001E_?iû7¹¶5?]ø+ ¢?--ÂíEÑ?_x0007_d[; ?LY·P.ë?7_x0015__x0010_?W^òªîà?îôuK?+Z´à§?_x000F_ñ}zí_?q5ü|¶U?Iùô_x0012_F{?_x001B__7 s?ä_x0013__x0015_G__x0004_?_x0011_ÔsU_x0002__x0004_¿³?r`_x0012__x0002_$t?´OlY°ë?·¼kw[?üäÀÄ8?¡6=º_x0011_?T$0È³?_x0013_¢m9cH?ÅE4¢Ý?bÑ_x001E_d»?#¿3ÞÈ ?6jôÆv_x0018_ ?ø× q_x0003_ ?_x000D_È_x000C__x0007_?çOE?{Øn_x000F_ú?ù|Ê/¡?|Y@©N?&lt;ì_x0019_È*»?Ør·ó¬~?©_x0018_´¶?¼_x0007_Âä0?Vßâ6;_?_x0014_Wâ=·²?X&amp;1J ?Yò¨ðHf?í!ÖÞKO?^_x0001_ÄbC%?_x000B_pùágÀ?º_x000F_L2·Ç?h±_x0004_Ê¤A?ú(¤ÂÁ¾?_x0002__x0007_â_x000C_´à( ?t_x0003__x0010_'_x001C_§?×vh¢?¼"Û?~áfó~\?þDÞ$?BjÚ_OI ?þouér ?_x0005_Ïìçy?YÁB_x0001_Ë?JqZBZ ?¨Ú¹Q_x0016_`?)YiwË?_x0006__x0007_ìÚfÌ?ZD&gt;Ü_x000E_ ?RÌï{Né?ÉÃÅ_x0014_¢?ÎeYàþe ?&lt;._x0017_áæx?£l¬5k?_x0004_?v§=?/Î¼©!?_x0008_©õ_x0018_?_x0010_=lX ?_x000F_lÇ§¼?´&amp;_x0014_bÑ(?_x000E_AæR?íhV!_x0019_ ?\MépÏá?ó¥Í~,?_x000B_MÐô_x001A_C?_x000D_È·_x0003__x0004_bÔ?_x0001_ð33Éû?ÖPÄÂ3?zAT_x0018_÷?_x0019__x000C_t_x001E__x0003_ª?_x001D__x0003_y£Z?)åm?&lt;¾ÀÏ¾?_x0004_É'Í³?0çÝ_x000D__x0005_A?ßNîQ_x0014_í?_x0016_óÎò_x0008_ ?	&gt;_x0018_.¿ô?$!_x0011_&lt;=_x000C_ ?½_x001D_£Úêî?*ÿÕ_x000B_a&lt;?|cqD'?K_x0002_Âá°:?£ÈYÆ$k?¾v¾3?_x0008_êÀ-S?r_x0017_¯·ã?Rï$ö` ?ãX~Æ)?n_x0008_I\¡ô?Ë_x0011_o¤(½?_x001F_Ë¾_x0010_¯²?._x0017_ðÞ£?ü7Þ»4¦?_x0015_ðCK:?_x0012_ô*_x0004_)?02:èJM?_x0001__x0004_ì_x001C_Ljj]?ªýÔö"_x0013_?Íe¦Gk?çn(YË?_x0003_©´®a_x001F_?W­%YL?_x0010_ï_x0006__x0012_³?:6IÄQO?w·`Èw_x001A_?bìÒÎñ_x000E_?í_x0001_¶n%#?ñùà÷	?¡Å÷êÂ´?]lúÇ?8Ê©½_x0012__x000B_?ýÚËÐ&lt;_x000E_?¨W	(_x0002_ ?OvªèË_x0006_?¹%°v¶?åYdn?ô\ø"~¤?j_x0003_&lt;¢]ú?¸|GÀde?0NÉ'n?á$øË?_x0002_½C¿}5 ?¨¤Îçk~?oÝpÈY ?«Sát,?_x0014_G_x0007_9?ºÑt~:@?_x001E_Ìò_x0019__x0001__x0002_ó?F_x0019_¯¸m·?O0 W_x000D_?Xèá6Ò&lt;?ôÛîçpn?ÓwnH_x001B_ã?e@²Õæ?:qµvê?~_x001F__x000F_§^Ë?ä¨\#e_x0015_ ?²6ß&amp;_x0007_Ù?Mì5rC?Uð_x0002_{¨\?q¹_x001C_M¾Ï?e_x0008_ØÐä@ ?Æx!çFn?Ù_x0010_Ïú)?_x0016_ª»7­ ?ëÇä_x0003_rñ?_x001B_CÍV_M?^±*1?Yr;¥©[?_x0017_B_x0014_ð?²«a_x0004_ ?õomd?MAø§Ï«?öäÙòôÑ?Ð%YZñ?\0-i$?dj(yÊ?#©¡?_x0012_SL´Ô_x0004_ ?_x0005__x0006_¬_x0011_R_x0004__x0004_p?Ó_x000C_zÒûZ?ü§'è¿?sÊ7Ò_x0005_×?ÉZt_x001C_å?_x0014_»õÞ×§ ?#|Ç_x0019_/?_x000C_cîË¥?8óÚP¶¡?&lt;øæì}Ä?ºL_x001B__x0015_Ù?3ÌÀÂ_x0002_?Þ_x0003_±tu?Æg«1vX ?è'´Þ_x0015_?À_x0006_¨Õ!?eª÷¯_x001D_?º¢ø$+ö?ò{µVf?Èê_x0007_¥Kû?_x001C_Ê}}?Q72-¶_x001B_?Ýÿªß×-?G_x0015_Ãé_x0019_Ó?²úó% ê?æ¨_x001B__x0012_|õ?ìfúC\_x001D_?!Aúwº¿?_x0001_¹!%_x000F__x0008_ ?nÄ_x0001_+_x000D_?Ü_x0011_-`Ã?èÄÓ_x0003__x0005_s?ÆIØëa?d:K·ä?¢ºOî^«?ÉJõÓªz?ÑÈó¡ñ»?pÃ_x001C__x0002_?cÆÂaÈ¯?[Á½" ?ë×_x0010_ï ·?2d_x001F_×þ?únx5Æ ?_x001F_³_x0004_E-_x0011_?oIÙ_x0019_v?7,%og?V¿nÉ"?å÷,_x000D_å?@8_x000E_ö$Þ?æ¾@Zè_x0010_?!+ÊE^ ?aö4Pë ?îÌék&gt;?0_x0014_&lt;l¡)?u_x0005_U_x0001_¢?nÏ@DÛ?ÊóôØüL?$¡dõö?é®d]¥G??VTÎV=?DHÆÚ:?_x001E_µõò(_x0002_?&gt;ÕôxX?_x0002__x0003_bÇàu?R µ&amp;9?±_x0006_xNh(?ê=üÿ_x001E_?É_x0015_WbD# ?Tº±8¦{?_x0001_9¾k?Nzæº¸þ?»_x001A_Y_x0011_ ?Ø £_x0008_¸_x0019_?_x001E_óötÍ£?_x0001_h÷h|_?9Fuô?t´º¶_x0001_e?u.A$ ?g|Æ_x0002_ ?_x0016__x0018_0ð?&lt;áöU?Àu?k_x0008_`¥bµ?_x000C_Ã6¿T_x000B_?·æØ7¡I?~¤t"Û?xT.+?±LOÐ2 ?C8_x000C_R?È òü_x000B_Á?Ô¬k§À?p8/;_x001B_?úãa?gë%_x0013_ù?_x0017_I_x0003__x0006__x0003__x0005_Ø¦?_x0002_eý#7_x001A_?aÓì¼)/ ?q$ÆLáÔ?_x0017_P_x0001_À;6?Gâe_x0004__x0006_ ?FùïOòy?_x0010_	_x0011_OÎÔ ?Ì©ÄÕ?_x001D_c]Ï?xïÖÚ¶?¸4L?_x0019_?Æ¡0Àïß?KæÁU?h«M_x0018_\ö?_x001B_äq?ïóVc·?_x001B_[P?{bA	?_x001A_ðîP2 ?¸2_x001A_?æWá_x001B_?û_x0017_4Þ¾?²Q_à%?_x000D_qIäÒ?t$Oó_x001F_E?é»(_x0015_7Ý?+¬¢ä_x001A_?gÆï_x000D__x000E_?=;#Áè(?ät-_x001E_Î¿?êîCM?_x0002__x0003_ÜíÌÚ¤×?J¤(¡&gt;?ì_x000E_J õ?B@¾j_x0007__x0017_?YèD=t?©SA|?Q©È&gt;ú?¹³Ï ?çÆÁ?Ýóð¨é+?_x0001_|ù1m?Q_x0001_uS\?ÂÉÁíg?²gAþñj?xP¡y?¸~_x001A_Þ&gt; ?øwMñ?$?"RÆt3?_x0006_&lt;s?¤µ_x0019__x0014_VÓ?OãíÑ~ ?m_x0013_²&lt; ?_x0008_¹¼ý:ö?Þë÷ðü?¥"aOë}?¤YcÁþ?¯´JA?_x0006_@1Ú®Ú?à7K$'?a®_x0013_V?Ã'è»'?9§_x0008__x0002__x0003_Ä&lt;?)ÝN[Ð?._x0015__x0019__x0011_K ?kËu_x0015_?±ÆFïÿg ?È_x001E_,_x0006_®·?%Å/?*µ²XHÿ?Äs~ÕGF ?ÚÛt_x001B_u ?H­_x0001_l_x0015__x000D_ ?¯F_x001A_9&lt;r?Ù1Â_x001A_+Ñ?]S_x001F_	½?Kþ_ò?¤×®6?Ê_x001E_aèu¬?oa_x0010__x0006__x0016_?_x0019_ãÞ3?õ¿JVæ?To5Ür²?ù_x000F__x0011_Mg²?Ë_x0013__x001B_m	?&lt;pð] G?ÚyVä±?_x0018_¤µU?ô_x0001_Î?2Ñq_x0010_[ ?²Dþe ?®	X ?'CÁ°Ô¸?\]µ!Ã?_x0004_	ôv[_x0008_B_x0007_ ?_x0002_øõÈ?~_x0019_PA?N+@Û­[?U_x000E_\_x001A_?vMå}_x0001_F?G	J	~j?8_x0018_J_x0005_ÈÄ?q}S_x0010_?yÓaà_x001D_¢?¦_¶x?zç»GQ?K?pÿÞ?þRnw ?ðÃE\?VíÎ_x0007__x0006_p?DÑl¿Þ?_x0014_ùf-b ?_x001F_}tÛïb?ûc³_x0011_¥_x0003_ ?_x0016_Ï¾/9?ºLWÞ%?7¤ßª,?_x0012_ë®jú?®-{??}÷Ô)eY?jH6q£?A4;z`?Z.«}¥?Ò`ëÜr?¢´ÕH_x0018_.?ù8øË_x0002__x0003_ãw?D_x001A_èÒµM?é$,?_x0001_i_x0010_5 c?_x0016_ë_x0017__x0003_f?Ut_x0015_«?Óy_x000C__x001E__x0014_á?._x0001_òÄ×S?_x0019_Rn¸±?à¯-_x0002_Þ\?&lt;ª, ?1%_x0019_MN ?§_x000C_Ãr2_x0011_ ?Z_x0001_hÓáÉ?íáÞ#?öf_x0004_8è( ?Ö+¢û\ ?l¦gyO_x0011_ ?2eÜy_x0012_â?àç]¯?^Þð}_x0001_?{Âù?±'¤POÍ?ÎLàs?À{tÎÛ¿?¶Ó³Ø`2?Qu_x0014_?ËÐ:©â?¬!±.U?Æ=ù¤ÔE?_x0011_|§%¬÷?N¬ñÎñ~?_x0005_	¡P_x001A_±e?_x0007__x0010_÷HD?èS_x001D_]õ?Ç_x0017_¹Æ?Wu³ç?ÇJæ¬×¸?&lt;_x0012_)S!?_x0004_Jê®_x001B__x0016_?¤_x001F_I§º§?í\_x0008_¸&amp;?@QC´Iu?c_x000E__x001D__x0006_¼?_x0010__x0003_¢:õ?_x001C_h4^?&amp;_x0004_ÁÉ{0?pèC_x0002_E?_x0006_âÈÊó_x0013_ ?vóÙy^?·_x0001_$?_x0012_p'²_x0002__x0006_ ?T7_x000D__x0016_?\êßÝ4?Üz7O ?yÄ	ÀïO?Çï£ _x001B__x0005_?_x0004_Jü¬Ú?I&gt;2ÜP?©×Ù¨D?xäU_x0013_÷%?È_x0016_ÇÿÁ?Ù³êÞbQ?c_x0002__x0003__x0019_(?ªó¸F"¡?_x0004_\Ñm_x0006_?*s_x0003_8ob?*ï¤:Ó?rÔ¾Û?_x0018_õä?0_x0015__x0007_ _x001E_+?_x000F_Î_x0005_Ðp&gt;?ìr\_x0018_ö?_x001A_gî_x0010_s{?å:Ù­_x001A_­?1Wôµ?©UµIÎ6?É0_x0007__x000E_?³WïX??_x0002__x0006_ìH?Ù|Ë_x001E_v?"_x0017__x0005_Ê_x0006_?­ä í¢G ?`udÇ?y4¯é# ?_x0005_¿W³¼½?º,Øp?_x0008_É×gæö?$_x0019_Ï ?YÙÛ(wr?_x0001_OÞ¢¶?_x000D_Y_x0016_ó_x000B_ ?¾DÞ¥Àv?&gt;'	Y¡ý?ztÒc,?_x0004__x0006_ÛÂ_x0006_¨#?gL&gt;¤â?+¬_x0005_ÛT_x0017_ ?V¤j¿_x0008_5?_x0005_F_x000F_Aï_x0010_?°¶«¾°« ?Í]&lt;_x0018_ñ?²Õ¿o¢_x0002_?ËJóH ?Û}ö_x000F_):?Ð_x0001_S½?_x0004_qÍîFó?¨U8½~_x000B_?ÃA'9|/?ÛÔúR?geÅ_x001B__x000C_ ?K¿â_x001A_²p ?N;OI?_x0001_å¢Ó%·?&amp;%%_x0012_Ñ?IË³Q¸?_x0013__x0011_û2D?ç_x0010_E_x0007__x0008__x0003_?U_x0015_üÊ:?WÖ_x000F_Ï¿) ?â_x0005_]_x0007_Ææ?4]_x0015_Í?®À_x0016__x0011_=?d¡_x0017_õ|?Ëzz_x0018_?_x0012_m_x000F_*?zv_x000B_,_x0002__x0003_µx?wØ_x0004_Ê_x000D_?æ_&gt;2Ì5 ?Õ_x0002_êéÊ?Qæ§A?l_x0001_í_x0013_àG?ÝÀ¼­_x0008_ ?_x000D_Í!tse?ÁNéÉ?¤µ»_x001A_üÉ?*vãZ¯?×¸WâÑ?ùRò[Ô?Âì_x0004_Äm®?Å_x0001_L¥à ?eÝ¤¿å\ ?Iî_x001B_~Å?Ìì_x0017_ñ?ÏÕ([Æ?q¹òöÜ?òn_x0016_§+?_x0008_fþ`_x001B_x?[ÉO"Z?Y;¥y´?E(=?_x001C__x0018_xV¤_x0014_ ?ý_x0004_äì¯3?À¾p_x0010_&gt;?Ñ_x000B_ß_x0008_×x?Û§Èò?È§²¥?Ñ;_x0017_._x001D_¡?_x0001__x0003__x0002__x0008_À?Ë&lt; ?¡áéê?ö¥_x0006_i_x0017_)?	UÃ\ðì?hhpæÿj?à0_x0013_§\?_x0002_Ä	_x0013_ ?MGg?è_x0016_áÒ?|ó©+È?3`¶a¨?b_x0010_©ã¦?6»_x0007_·?À_x0014__x0012_%Î?Gwu_x000D_YN?yA[_x000B_?.`w¥1+?_x000C_Ìú­_x000C_Þ?{_x001D_'Ø?ÕÔ¤Ëº?_x0008_cñ%è6 ?_x0007_áðj_x0019_ ?ÈJ¤?÷é+_x000F__x001A_?_x0017_ÇK1P?áäQ_x0007_e&lt; ?§ÜÉ	ÿ@?°ON_x000C_"?ý1æ_x001F_º/?:6zq¢ ?Î@_x0014__x0014_ª?«âá_x0003__x0006_LL?¼k_x0017_] ?»±Ê¥?4B_x0001_ñc`?ßxÐß_x0005_*?À_x000E_E}×v?´_x0015__x0014_6F?ä]£T!?_x001E_&amp;Ä»ª ?_x000D_5ì_x0014_?¨Ñ0¤G&lt;?·W0«	?4Û9ù?A_;jO¾?U§Ñþ_x0016__x0006_?!_x0004_l_x0008_f_x0002_?_x0018_ó,Û¯?[àÖ_x000E_~?¶úó_x000B_ ×?i·«ùÅ¥?Aý_x0008__x0011__x000D__x0001_?ÈpâëËW?Jìµ-?¯_x001E_|)_x0005_Û?lèÙøV ?V_x0012_~on?íháPòâ?»¯_x000C_z?_x000C__x0002_x{¿?ôhkrEd?n¢ÓO¼?_x0001_å5&lt;@?_x0002_	ø_x0012_ÂÞ?Þº·_x001A_ê?ñì_x001C__x0016_ ?o'®´îæ?IpÂè??XùfÛý?G¥,°û?H;.ßP+?/×º^{?&gt;X¬_x000F_éY?Ó*&lt;sÑ9 ?1dê¯_x000F_É?;áiHµ|?Y_x001D_µ'h¢?#p_x001A_&lt;r ?ÛþIp?_x000E__x0019_2ÄÏJ??kó¦_x0013_?³Þi&lt;?_x0008_Òi;&gt;?qôK¦Á ?g_x0001__x0007_«ê_x0005_ ?Ã3i$ß?7=µtÖ?ëW_x001C__x001F__x0006_ ?²þxOa?Oj÷_x001C_!? à7`_x0006_ ? &gt;µÜÕ²?w_x001B_^º!ê?k_x0003_ó?_x0004_¬Ð×_x0005__x0006_Mg?ñ¯»!._x000F_?_x001F_£ùª	 ?;_x000C_µ8ð?iÒæÔü?O·û:i?_x001D_è8Iu&gt;?{®8ümÄ?"÷åKâ?_x0010_ëæ]õ¥?í®_x0019_?_x0004_¯B0¢?Db_6&gt;?6¥JôX% ?íÁï§G_x0008_?TBªKe3?K{_x0002__x000F_í?tnÞ)?%&amp;ö_x001A_¿)?_x0001_¥Nj¢?Q:×¾bU?(Ü_x000C_Çë ?$è_x0003_ûí?J_x0012_Þ??÷DI°%?`_x001C__x001E_Ïgâ?w_x0005_í~²Ñ?Îév­²?#_x000D_I^ír?Ñ.(?é_x0010_å;£?´gGÔÚ?_x0002__x0004__x0004_»_x0006_zò?´Ï¨Ô_x0004_Ð?èKï¡?I?þ_x000D_Þ^Û?Àì«oËï?_x001E__x0011_f;q$?_x0019__x0015_¸´¸À?&amp;/WÈ0È?y_x0016_3VK?"2zq·?oàô_x0003_ÖK?îº_x000C__x0007__V?_x0015_¹¢6;?ÛÎãìÇ?_x0019_.óøW¶?Å_x0001_ô"?*øÖÈ_x0005_×?°_x0007__x0011_åëP?_x001C__x001B_8_x0019__x0015_?Oãq?_x0017_1dò_x001C_§?7Î³e?x_x0002_*HL?oacÙ_x001C_?_x001C__x0019_u8óþ?à&amp;Í,1?'c80O;?fr_x0006_9?©/§, ?à#Óõ¢_x0003_?±×­ò_x0006_%?}ì_x001E__x0002__x0003_l?_x001F_w_x000D_t²?ôµ¯®	 ?_x0012_)±ë_x0019_1?|Pº_x0013_²?«YQöÞ?º*ÒA?%_x0014_ÁÕ?äLÛg¥i?é}m_x0003_ ?S&lt;äF?Q_x0017_¾°J?^VJ_x0007_·?ÓvÔR¦]?_x0018__x0010_²Äzù?qÁ5_x0016_Aº?_x0001_këñJ?¹±_x001A_f+±?r-_x0017_"È?á\õ&lt;J^?_x000C_&amp;éÙà?_x001A_¯Dä¢Ô?V&gt;0Y ?4²ú¶é?÷a÷í }?F_x000D_Ú_x000B_97 ?¿MÁø_x0008_?ºbÊ×?#,è_x0012_?_x000E_?L6ËÍº?UÔ9&amp;?q_x001B_7bP?_x0002__x0003_è¶F¨?RV)ý_x0012_O ?Ôì ´Y ?k£*ÿ?þ±§£_x0007_D?KFXX_x0014_Å ?ÖY÷:Ìm?_x000F__x0004_ýa¢K?çABz_x0016_¯?"ÄáÕ\F?y*f@_x0004_?ØÑm_x000C_Ë?=_x0011_Ç_x001D_ ?A&lt;XtÁy ?1³*A?ÈÞº¶p?Öé=_x0012_-&gt;?AÂ Ä¡_x0019_ ?½_x0006_C£Ù?ç8w_x0010_üÊ?b48³\?v,_x0015___x0017_ë?sáx_x0004_ºä?ÚP¢í?¤ëj:Y ?¬_x0012_[WÅ?Ï_x0001__x0007_ØG?%ï7ï	?ÿ_x001C__x0011__x001C_ ?_x0002_ÈßÜµ?M%9Vù?F`ü_x0004__x0005__x001F_f?)*Æ_x0019_Î?µ³çI®Ý?¸ j~îK?_x0011_D&gt;ñ_x0012_?Ò¤ÊF_x000D_?¿4;ã_x000B_?®_x0018_y_x0010_\Î?ç]_x0002_p`?ÑÀ"Fµ¢?ïãv_x0008_£â?¹Yð_x0014_?,CÅ!³?ª:V³_x0008_¦?N_x0013_ìnc?pJÓ_x0005_?}9­¡í?WékºA?Q#ã_x0003_ª?½Dú»J?PÕõÁ_x0008_Z?³_x0005_hÉ_x0002_ ?"÷Úø_x001A_U?ÈÜåã_x0001_] ?øM#Sè7?Â:_x0011_'ÿ¬?wßKO_x001D_?8H_x000B_yY¡?Sy¿¥Ç?Îún'_x0019_ ?åt_x001F__x0014_ ?&amp;Ìþñ_x000B_?_x0008_	0õ?B?"ã³ÇÚ_x0011_?~&gt;MX~?`ÃÏ_x0002_?VH)¯jÐ?F_x001A_z_x0011_qj ?Îm]¸ª¾?-ªù÷_x001A_J?·_x0016_Ô_x0007_à?÷¦£^_x0017_ ?_x0003__x0010_ñÜÅ'?ó_x0006_lß_x0018_?Åû¦ì7: ?æß_x0006_fX_x001D_?i.çLpY?é_x0014_"_x000C_/ ?w_x001A__x0012_8_x001C_ã?V¡J_x0006_ ?GQlìýÁ?N_x0015_u_x0011_ÓD?3±vcZ?Æ_x0005_ÆC@ ?o¦_x0016_ºrn?ÑÓYãic?²O?_x0001_?ÂØûÅâÓ?ÊèOÑ_x0001_?M.N[à?²pÍ|f±?û[56û_x0004_?öÎe_x000D__x0007_?µüm_x0001__x0002_w?_x0014_*2áQ?~¡á8ð?_x0011_ï_x001B_tÄê?Ú_x0001_#Ùðê??_x001C_+I)ó?7ìiØ?Ã_x0010_Õ-W³?u¾ab_x001E_÷?Û¼1_x001B_3_x0008_?_x000F_Cß?£+ Lßn?ýda&gt; ?Î_x0015_çä?%1X+å?¿s_x0006_Ã«ö?º~'Å?_x0006_¬GiCÅ?®_x000D_SË?_x000E_õì_x0008_äs?_x0016_ÂF¶Íà ?{ùaç\?ì&gt;»1":?yÚí¦3C?@Ié¶?_x0010_ø_x0016_:?ÖÅ£Ä?d;BUVý ?_x0011__x001C_×äzÆ ?¾q°_x0011__x001A_ ?Wý_x0017_¡_x0014_=?_x0018_NìÅ?_x0003__x0006__x0005_ßÌOz$ ?_x0015_6çZÒ?Î_x0017_Ø&amp;?}C%_x000D_ ?Ê_x000F_ó_x000B__x0004_?_x0010_ J_x000E_£ ?rúáP?c-õÍùÁ?¤Ó#Llm?xÈèBºn?0ÿ[D×p?/Æö_x0005_?_x000C_!_x0012__x0006__x000F_Û?_x0017_~WLP]?§/¯_x000D_Ô?´l#_x0002_Rw?ÿß_x000C_@bg?i_x0008_2ß?´Ùæê"¡?'_x0008_Ó[´	?a°Á£_x0001_ ?´Ræ_x0018_õ?7_x0019_¥Wð?ý_x001A__x0007_ì'?_x001E_¸HDml?³GäxÀ¯?ñâ?_x0017_(?_x000F_á½êÁm?Ëï_x0018_uV?_x0017_¸öq_x0005_²?C_x001E_&amp;»ª?§(*:_x0001__x0004__x0014_g?g _x001E_Åø?_x001F_U_x001A_õa?ÓEÄ?!\Èl?|ó@?â_x0019_&lt;Øè@?N_x000E__x0019_V{?ª×^j?¡9ßÓg?_x0001_rSmúî?F²µúd?në_x0017_[Ù?Õ³W_x0011_¢?_x000D_[qB²Â?_x0012__x001B_Àrl?_x0006_-wï@?_x0003_^d_x0019_ ?¬_x0001_tJÈþ?n_³_x0001_m?Ã ÉB_x0002_?Ã®CÍÍa?SR,&gt;2,?Oµ"Ë^î?ä_x0017_,vaµ?Z=T«E?uL8_x0017_©ç?å_x0017_BðeÝ?_x0017_ÿhe_x001F_ñ?ji`v}?÷n°_x0014_Ï?b=£ä_x001C_I?_x0001__x0002_¶_x000C_÷y/± ?Cl_x000F_áM?Þ¨£(Ø?(a_x0003_{r?,N{®zp?_x000C_w )´ý?[.t_x000F_N&lt; ?2]/H?â°=q&gt;¿?Øb±ú*_x0008_?E¾«H_x000D_?$Ò4ý?&gt;G¥ìÉ?KFZá ¹?_x0008_¹_x0016_3]÷?â¬°_x0004_Ù#?£3Â½N ?Õ¥¸V?_x0003_rò½Ú_x001B_?Xk¾{MÂ?#.Ó?ÇAYË£ì?£æ_x0017_8?òVfþ]A?;!Ò¡?_x0005_T½UvD?_x0001_Ç:_x000E_Tµ?À1ì_x0007_?co_x0003_!.r?O?§½?´·XÅ_x0013_ ?_x0002_Â_x001B__x001F__x0001__x0002_t[?Ú8_x0019_F?va¿{?Í&amp;ab_x0012_?aBUí?.Dj5¼È?]ÙI,¢?ÓDv?_x0014_Ê?ºæ·`w ?]_x0018_Q¶§?7Aqè=?àµ-_x001F_ºÕ?ý8þ_x0012_´¨?ÞÎh+¿ý?t(ô0?J¹!_x0019_)_x001F_?8ßi¿;Ë?~aÆªv?õSA_x001D_¸æ?"_x0011_£þ?,õoM¹&lt;?ôQ_x0019__x000B_Éb?u[_x000C_ &amp;?® j_x000C_?ÿÏf_x0010_?_x0004_û&amp;úcæ?¸¸Qi_x001A_Ì?6}1É9?RõyÀ_x0014_c?ÿQ=:«_x0001_?Ñ_x001E__x001B_DO_x000B_?5_x001C__x0005_?@?_x0003__x0005__x0004_%nâ¤G?8_x0017_Â!$®?®»Ù_x0018_WÐ?ñrÐØ_x0002_?ÔÊÒï¤?ÌÿJ_x001F_£}?Y[¥-_x0018_ ?â¬ïÝ?#Æ_x0005_æn?Ü¿ÂSù?&gt;e_x001B_¨? èXâ$f?_x0013_5»y°õ?_x0015_¤ðåå'?ÉÖ´µ?@_x0016_Útò5?&lt;Áq_x0016_¼?H·¼?i7Cè?Ä_x0001__È#'?ÐOµ&lt;_x001C_ ?\÷å^Y?ßµ¸!Ý_x0016_?\M_x0008_(?b|;ÖÜy?_x0019_»m_x001B__x0007_?z§Gâ°?¤"¿!?N+\!&lt;?_x0004_þê¿¾?Ç2kÀ_x0013_ ?Ê_x0017_Å2_x0002__x0003_·Á?_x001B__x001B_Úöå£?G¿#.}M?p£ø9?þÚ|É¸Ñ?tD~Á¥?óÜ­Á$?_x0013__x0008_áß= ?méÄ©?_x001A_Í3±9?_x001F_íM±_x0010_?Ð&gt;RTã?íRnæ_x0016_¸?ýÔ_x0002_??Õmý\§9?°Ï_x0016_Kv?&gt;_x0015_Jb»?³°n_x0001_Á?å²AË_?pËà¯Ê}?_x0004_à`_x000C_ ?D§8Y`?Ã@Þ]_x0006_?c_x0003_)?_x0015_H_x0001_èÆ?\NöÛ±x?bn+?£V_x0014__x0002_}®?_x0018_)·ãL?Ð°¨+?Ô_x000D_þ;[?ëÑ_x0013__x0001_&lt;.?_x0002__x0004_æþévV¹?_x000B_jE·­?_x0008_+Ú_x0005_?_û2®?_x000B_5cÿ?_x001B_,\&gt;-?B_x0003__(_x0012_ ?v¯Õàøq?Ì_x0017_¸c¾(?Ù_x000F_ìéÍ@?_x0019_@ÊNÜ}?_x000B_0I_x0013_z?Uð_x0018_ z.?ù_x0016_0®_x0001_ ?Ì·_x000F_ú_x0014__x0004_ ?ù÷Cæ_x000B_¥?I6ßæã?/_x0003_GÜY?)nr¡{?8Á_x0008_õ?Q&lt;Èÿ_x0015_?_x0012_õò_x0003_ ?æÁ_x0017_éx?ÙºÜ&lt;T?Õôà_x0007_´?³öª_x001F_Ô?ÃÝ_x0015_Û?9ùõ_x0008_N?_x0012_©_x001A_°?óÝÅÖ?ë0á´Úl?_x0015_Ê³_x0003__x0005__x0016_G?®SÙn%_x0017_?²_x0006__x0005_UÓ?ídëÜþp?¥R_x000B_1©_x001E_?ÑëÄoM_x000E_ ?G\Ó' ?iÅZ¨_x0004_?ÎGòeÍ?Ý&amp;c# J?|_x0008_æ.?fÛ¾Y_x001A_; ?,ö_x000E_;-®?ÚZ­t_x0002_¥?33c&lt;áî?úÍ_x0006_ªÈ?q;k©øQ?]íBS}?ó]t9á?â(¾¸?°¥4#®Ï?_Ú¤\L_x0012_?_x0001_6_x001A_hÂ?m¯Âu_x000B_¸?ýOè_x001B_Tî?¤_x0011_ü?vDµï¼ ?µ©Å2?$ÀéWh?3ß!?{ØÎZ[_x0006_?Í_x0002_IÔ?_x0001__x0003_½mÜÐ_x0019_¸?_x0019__x0005_£±Á¤?Of{Qê?!?áÄZ?~Ä¿¡ã?ð_x001C_Bã_x0010_/?.Ñµ°° ?DÒ#ñC?Q¸?é_x0008_,?PÕÌs'¶?dÍÌP_x0002_?¯_x001F_múëw?s_x001D_ºXÒ?zv_x0015_l_x001B_ ?På_x001D_Þ_x0018__x0003_?T_x0011_ ¼3?¼óÕ³ÔØ?Gj¤W?Íó7}ë?ñ_x0002__x0004_Uq_x000F_?w?ö¢_x0012_?ý±Ò_x0013__x001F__x0007_?ë§Ý!?ZÇt!÷?_x001C__x000C_:¥«?þÆ?_x0003_Ê_x0012_?(ìyw_x001B_?¤Äë_x0017_?|ó{·_x0013_?âDÎ°èê?_x0015_A%_x0007_T?CúÞT_x0001__x0002_ïÖ?ï9'.&amp;p?_x000C_LÄåæë?BB¨Ë_x0007_?[Ë_·¿?_x0007__x000E_¦ªª_x001C_?_x0004_BÌÑ_x000E_Ú? W_x001D_O	 ?|{I_x0002_G·?;iubw.?_~Å¹Ù?ê+ÏpÔ?r½s_x0001__x0005_p?ærþôªã?_x001C_]Yi+_x0006_?®AÔUßF?]Ö_x000C_4º?3óÓ_x0019_	?¥Èp_x0012_ª?e×_x0005_ieR?W¤üX#?$Oß÷Óu?_x000D_O£Ö­?´ñN'D ?Í,±LÖ?^Ô»&lt;I_x0016_?É]_x001A_Mú?ð_x001D_úÁåY?üËå?X?¾ì_x000C_P?pM_x0019__x001D_Û?bÀ i* ?_x0002__x0003_÷ÀÓìÿ?æ_x000C_"K_x0004_ ?þÍ½¿Ã?RÒýìP ?v-_x0008_!t&amp;?ÀùArãu?_x000F__x0013_ø Þa?_x0005__x000F_Àq!p?_x0005_t9ì?ôþ_x001E_¼?k´Dñ=?smª¸×Ã?ªmfw?çÑ_x000D_Õ_x0008_?BGý%&lt;?r_x000F_*ïW ?O}I é"?Ü=_x0006_ñtÅ?wæ.¥¹?á_x0010_FcÕ¢?Í_x001D_s¬?¥Ï)_x000F_§?L©»pDe?åG=Ö_x000B_±?Ù)îW_x0002_h?êV£_x0013__x0003_?»N_x0001__x0007_C?_x0011_Awx+ë?E¬³?P1_x000D_º_x0015_ ?ö·_x001B_	_x0001__x001A_?LzÓ÷_x0003__x0004_ÿË?&lt;¸¸n·?[_x0006_¼Ç¤?@é¯äim?_x000F_Q^S6©?,ëÇØ¸B?¡W(þ_x001F_Ë?¼çÝ?¼¥-_x0004_"?ý)m·s?Yæ¦_x0010_Òs?;®ûpÍu?2 Â¡_x0002_??'Î,O3ò?ìmùC?¯_j.Mû?³hà4_x0017_.?Ù¼jo?_x0018__x000D_øÆ_x000D_ ?âè9TZ?øY_x001C_ªx ?pq_x0008_³W?ÙÚ_x0007_Ch?|_x0007_Ñ0?xºOBQÅ?Øþ_x000B_r÷_x000E_?4Â&amp;L_x0004_¾?NÝ_x0001_àp?_x0003_û&lt;ª_x000E_!?F«G¢¿j?!$'ø_x000E_?_x0013_º9m8p?_x0001__x0003__x0002_Ír¥w_x0013_?ð'4? Y}c§_x0004_?NV;,$­?e_x0004_l_x001B_ßH?:Ô_x0012_È^_x0015_?@B.t)?.7Ìîò?FJ`N_x000D_?_x0015_0YxL?¾Þuî_x0014_y?.j;_x0013_&gt;?0_x0013_gó¯&amp;?ÐfèN?ðX®R6?_x0014__x0007_ê'Ð¾?_x0001_J$hX5?`ö_x0017__x0012_h?_x0001_PM_x000E_?ìd_x0008_ÔÒâ?Kí_x001D_0Aä?áRªÄÕ?Ò"Îj?X_x0013_c_x0013_M_x000B_?°o_x001D_U®m?s_x0017_ÓlC?ÞbA0×h?§Ì¨Àé?ªÀÆÂK?_x000D_qüÆÉ?ç®#	`V?¯Ä_x0014_=_x0001__x0002_i- ?óò@BðÅ?_x0011_IÞ'uZ?´_x0013_Ê	_x0018_?m8}o	´?[_x0010_¿½@½?w²lr¢F?¦²ù×?d´_x0017_)'º?µ¬â°!?!ã_x000C_Y*º?Ã¬ö7?s_x0001_Ñ_x0011_- ?¤W¹J_x001F_?ãd_x001B_/×e?_x0005_¢lwx?5_x0014__x0018_I_x0004_Ô?_÷_x0001_Ö5?XU3þ~¦?_x001D_5ßÑ!?Ä_x0011__x0010__x0004_y?O_x0012_Å°_x0019_?*¹0®â?i@Ï3m-?+¡¹_x001A_?_x001F_çC,_x000C_ ?ãñÕ\_x001D_O?vdpzXä?vOyý_x0007_?Poð C?ð~ÂÞ_x0001_?&lt;Á_x0004__x0008_'Ö?_x0001__x0003__x0012__x0015_~éD?°_x0007_²_x0008_ýÙ?6U`c_x000F_?&lt;%è@?¶*Åµ?´û_x0002_£/ß?ÇÝ1AÑ'?0a?_x0004_hBsóÞ?9ëk\ ?És×ª%²?ç_x0018__x000B_q?üÞ8_x0011_3?_x0006__x001E_W_x001C_¤?%'Ü8WÛ?÷Z·GÌ_x000C_?&amp;¤÷¤ðZ?bz&amp;Â3i?UzÞ9# ?ád­D"?º(Ê_x0010_;6?6Ð_x001E__x0019_Ýâ?T^ö¿*_x001A_?-YÙ?õ·tUJ?nM_x0011_q_x001C__x0004_?¬¶+Cn_x0011_?_x001A_[ó%	?Ú|_x0008_uÆ?Ë¶ãÉ?^ûp¯o?ô9`_x0001__x0003_ Ü?_x0010_;Qïµ?±]Â3M?¢_x0007_ìÈ_x001D_ ?_x0008__x0005__x0018_Á%´?çlZ¿[?Raç·æ?âý_x0016_?»wû&gt;?_x0002_ë_x000E_Én, ?ð_x0004_E^C?ëÀ_x0016_(¹ ?Ä]ZTh% ?'º&amp;%,?dtndÆ?fâM«O?_áÄî&amp;?úC&gt;T?_x0011_röh¡?Oii,_x0007_±?Ë0_x0008_«¯3?d`2_x0001_?®q4} ¼?Ê?æ)?_x000F_·¨«kæ?¢Ê¾9_x0004_?nxbÙ_x000F_p?Öü¼QÇ?ëØ;ê_x001E_å?Ö£­©_x000F_ä?ñ¿°ù·?Ú_x000F__x0015_?_x0001__x0005_l6_x0004_sN?(;_x0005_Þw?A·Ü=p ?¡Fo³_x000C_,?_x001D_Hk_x001D_(Ñ?{R$Ç_x0001_ ?Áa´x ?ºf§p;?tå×y?lk\_x000F_£K?\Ö_Èë_x000F_?¥åì`ï,¡?æâ_x0002_e0?Ôgëå3?&amp;_x0004_µÓ].?l|áâs_x0007_?_x0005_d¯Õ¸?{_x0008_^Ü\9 ?!«¯ÔÏ?Ö_x0008_IxÑ?ÃÞ_x0003_, ?Z_x001D_\ _x0004_?×aðL²?_x001F_Ö'@ìÇ?u4´_x001D_?_x0013_xÝ"´?ÿ_x000F_;?_x000D_6_=WF?]\n@ö?IAo?2Ë	V.??vF_x0005__x0001__x0002_q_x0017_?T Dÿ+a?l@X}?Ë³}8z?õEe¶_x001E_?AþÛ_x001A_©?1ñ=m ?.ñoR¸é?ªß²½ë?èôy_x0002_ ?_àÂ~E_x0018_?w_x001D_æsú4?ò_hïÞ)?'uÌ¸9¯?ûÁ Y·Ú?CD._x001F_¸_x0017_?ö«ïB7f?¤¹ÚÉ©?Q²&lt;ÓB?²ä±àd?'ÌÊ[?_x0018_0JT_x0008_ ?9Ô~_x0005__x0016_ ?*:ÛA¸?_x001C_òô7ãË?±_x0007_«ü4?YHº×²k?(Ð.ÔÙÀ?¯ñK´&gt;ä?êÄðÒ©?SÙüç?·Äæ%ª ?_x0001__x0006__x0007__x0005_À_x0002_p_x0005_ ?À]ÿ³å?ï_x0005_!#èù?_x000C__x0004_1_x001F_sd?rÁ%ââ©?_x0019_¹ÝÏÉL?6¸ûÏ¸Þ?Bæ8ÍÀ?¾_x0016_R:Ê¹?8_x000D_ÏÆ_x0019_?Nv'çùþ?êâeTÎ?²³_x001A_«]ó?°´Ñz"þ?+h_x000C_Þà?_x0017_¼ô¤äp?¬1`àh?s_x0017_q_x000B_Qó?·I}£T?_x0004_e+ìw?Ù_x0003_ ò?bpl±þ?AÒx¢T?b_x000D_N´Í×?ÇÓD8?B_x0008_[Îù! ?)(Û2¦-?3w¹Ä³?ZÕ+-4?Ëì_x001B_uí?$ì_x001B_5ü: ?OLà_x0002__x0003_õ5?ÇÎö_x0003__x0003_L?_x000C_ ¼?_x000D_õeQRy ?%íÓÖÔ?D-ùt[ ?2&amp;6_x000D_é?Î0-³_x0019_?_x000B_Líp6L?_x0005_¥÷é_x001A_?îAR{¥?_x0008_èF3 ?._x0007_9:ÂØ?æxîWçø?_x0017_öÙûJ?Ú_x0015_:Ú=?PTº_x001A_º?µçSá 3?í Pü«?æÃñßß¨?Ñó|_x001C__x0011_??/ï_x000B_«Z?ú¾ùÏ_x000C_?_x0013_à^½Ô»?(ÃjÏö?F&lt;Èë_x0001_v?U=+ñ?¾{ ?_x0013_LÄ£_x000D_?¨cIä_x0003_#?ÿÏ+×_x001F_?u"Ú=õ?_x0002__x0003_y5ôNð?ý_x0010_ûlzu?@¤B)8æ ?àÁã5ãè? ¸0?Ö,°_x000D_^¢?"56`7?_x0005_îz¸?v_x001C_ÊÐ_x001E_þ?ó b0Ö?Dïð_x0011_?¦ØéFW_x0007_?5Q^ðÃá?¢r·ýa?!@Éó®â?V_x0014_ËL).?ò^ö_x0006_??_x001A_|g[ @?_x001F_dy1_x0003_©?@­_x0010_Y¥ß?ÀÓFf)¸?VL[cå?¹_x0001_4'£.?Òh8* ?ªX&lt;éK?3&gt;t?ÒNZK~Á?Ú&lt; µ?ÌÅ·XX ?w_x000B_ìzJÕ?à°v1s?22D_x0003__x0006_wv?­rcâ?¥Ínò~?M{H?¹_x0003_=,ÐÀ?âs_x0017__x000B_?³õ)_x000F_ ?E¶E¢¯_x0012_ ?_x000E__a*?_x0004_ËY¦/©?%ÛkãÊÃ?/_x0003_çR¦Ê?ï_x0001_!k|?1E_x0007_?_x0002_^0Å?²_x0018_&gt;j¬$?ï¢K¡d?E¹ò_x001E_îC ?3q	_x0001_?¥s¹"³Â?´N\=?_x001C_|_x000E_@í?ìÍª_x000B_sZ?_x000F_jÿÂ`°?ZÏ_x0012_Èô?dy2[°] ?ß_x000D_Ø`_x001B_®?|_x000C_³_x000B_Ü³?rx8|E[?`²&amp;é._x0005_?ñ¶°_x0008_ÿ?aÂ§ó?_x0002__x0003_¬|dÕ?_x0016_Ç9 þ?àÛ_x0004_¦_x0001_?¦Í0#§?}­¯k¬?_x000D__x0018__x001C_&gt;_x001F_?´_x0012_Õ\`?Alwµ¯?_&amp;¨ù' ?¤%)_x0011_?çÁw	h?\F!&amp;«_x0011_?0	¿yº¯?9¦,È¿?¸_x0003_äØ?_x001F_Jøª¶&lt;?ûÓó5Zø?ZÖØ÷¥?àÉ~ïü¤?R³$_x001A_íM?¼¼ÿ£÷?rÛ(_x000F__x0015_å?2HäÎ.?,	`}?p8t_x001F__x0005_?²B_x0019_N?ãME?¡?BÔËÛ¿z?¸Jÿm¢?&gt;_x000C_ä$p?ö'_x0015_?ÊÒºÎ_x0001__x0002_oÇ?:yUí??W°_x001C_·?9,Ã&lt;2Z?¹«%bß³?_x001E_±ô1Ý?í7_x0005_Î?tñ?_x0001_&gt;þ?Ì	Bq?îP°¶_x0017_?Y}æð¡ñ?Z_RWï~?©ÿ_x0001_nßÆ?RBoB`?_x0005__x001E_ÑB?bÞ¡_x0018__x0016_ ?69_x001D_Ç}^ ?_x0001__x0008_-_x0012_?Ð_x0012__x0017_z ?Ñá³hîr?ÞH_x001C_y	=?_x0019_\êC§?À½sH"?g_x0003_'_x0018_ê}?_x001E_Ø6é®_x0003_?é¤»	_x001D_Z ?uó_x0017_7ü	?W_x0019_x_x0012_|Þ?_x0005_=_x0012_F»w?-xPfç?:l»Îö£?sI8¨Ú?_x0002__x0003__x0004_jW _x001D_ ?ø$_x000F_èºÎ?xf0qG_x000D_ ?ÈõÙ(3?÷µ¦o?_x001E_ãA¥?Êw&gt;)Ê¤?ÃÛáÕF: ?¶à¶p?_x000D_H§$?_x0007_±^_x0006__x001B_?mlööÔ:?°@¾et_x0014_?±ÃéC[?wÊ&lt;kÄ? sõê} ?ãNªï8?îdè¤Äj?å`k«Ú?_x0015__x0006_&lt;J¥?uû¼a´?è5Òf_x0018_?ã{Ú\á_x0001_?ÎË_x000E__ÿÏ?,_x0019__x001A_w?³õ=K_x0019_ó?c¶¤U* ?´ÎÅèÈì?)w¥]O´?5vö»Sõ?°5¯Ì[£?´%¯@_x0003__x0007_«$ ?:_x0001_¬ÒMñ?¯¯Ýnf_x000D_?G_x000D_Y*¬-?ªÈ½óv?¾û_x0012_ÿ?NýLtÍ?Î{÷M?¡¡\D0?çË_x0014__¡?_x0004_ï»C_x0005_?_x000F_¡&gt;ª	?£åÆd ?_x0001_O#Ù_x0019_Ý?I÷&gt;U_x001A_­?Üï}"º_x001D_?qRÜ´?¶âÄº»?¸råÅ_x0006_C ?Ô`sÂ_x0010_¨?L·Ña"?ö_x0015_é,?­_x0002_XÔ|. ?Ê¡åáÊá?_x000E_a!Ð?k_x000C_iÆ: ?¶ÿ×þµ?I_x0010_aç¨_x0002_?7À&amp;Ï¿x?®»­âÊ?3éÿ]jÆ?èÌ|?_x0003__x0007_á£ªFIm?Òè´_x001C__x0008_?±i÷\}«?¸®U¿üR?SÄ?ñO?èJ?_x0003__x0012_f_x0010_J?ìÝ_x0001__x0002_?÷®¡Á§L?*Ý{ÌT·?R_x0006__x0014_L_x0004_?ïY¡1j?öRa8þ'?Ì_x0019_Þå¿?P_x0005_`î?´O_x0004_¢iñ?_x0007_¿?U_x0007_Î?Â;Ðw_x0012_b ?è}_x0013_Mú?êpi^Ñ_x0005_ ?Ñ_x0019_Õ7=Ý?n\Ë$§î?_x0016_ØSòp_x0001_ ?_x0006_'Ô×°f?_x001C__x001A_2?õ]ÿJÀ?3°°´Z_x000E_?à«ÇÇu?ÒùI=R?:ÄB_x001A__x000D_æ?I_x000C_·=Mô?C_x0012__x0004__x0005_ïQ?»g_x000E_ÃÖ_x000B_?ù2ä`_x0007_ ?]¿fýQ_x0005_ ?_x001A_a{hLd?ØJP_x001A_z?_x0002_àÒX|A?*égç_x0001_Ó?[0þ?Î4{U´$?ÃËBó_x0007_Ø?ÞÎ`_x0003_é?]¶Ü­_x0017_?9ýÈê·?Ëï­ô]ã?åB1Êá~?$G9BSr?Ò&amp;ÀQ3y?,=¼ðÓ?¢×`£ç8?rk¢+û?5_x001A__x0018_J?&lt;¤µÒç?_x0010_eUa?çn¾/üG?`·æ_x0017_Ú?f(d_x000D__x0005_U?Ð¡£_x0012_©?&gt;_x0010_C9D ?/¶ð\ñ²?_x0016_ò5­Zq?^!Çååó?_x0004__x0006_c_x0005__x0005__x0015_åa?¿ö_x0012__x0010_?_x001F_ð_x0005_¯å?°*CÐx?x$_x0015__x0013_ßð?|],§áÄ?Á_x0014_T_x000C_Ã&lt;?£F]ä?Þ_x001F_«9?2_x0011_Hy_x000E_ì?_x0016__x0016_´Ä]??­¦v,?à±3öí?×³k_x0008_ ?&amp;_x0002_O_x0014_í?­/Ñañ?&gt;a°ãb?ÄG_x0012_¸S?ä_x0003_3_x0011_°?lê;â_x0003_!?ÔKqÆZ  ?áw´§ú* ?Ò_x0001_ýus*?´oËô?£«Lº_x0002_?E,_x0011_¶Þ? 7iÛ?_x001D_á½åoø?Bòü!µ?«_x001E_V¥?u:¥_x0010_ ?·Ë_x0003__x0001__x0007_öl?_x0013_Ò!T_x0016_e?à7Ó_x000D_:?eâÐ;-_x0006_ ?_x0015_]	_x001C__x0011_?°(`ñ­?0ñá_x0016_±Ø?¸´QÍi?_x0004_øÞ_x000F_Â_x000D_?¸Cç:¤?_x0005__x0010__x001D_ ?4)³+p?&amp;«ÕVz_x0002_ ?	E§?rW1_x0016__x001A_?¸_x0002_¬ì_x0017_I?ÏxÉ/åq?X]²Ç¸?!»Px ?UúGÔî¿?y-!Ð";?_x001E_LH_x0019_¯å?Úù_x000C_c?yÁèeûh?+_x000E_Â_x0002__x0011_ ?/ê-­É~?öì_x0003_	zu?_x000F_¨_x000E_^ª?î\£Bç?ù_x001F_hÅ"p?ºÆ²L?8m_x000E_fÖÒ?_x0004__x0005_E¼ÏÚ_x0018_?ZMÌu ·?Úw_x0003_´_x001F_ ?¯Oä_x000F_é?¨÷l×Ó?a&lt;Ì·B?©À¡Sª_x0010_?_x0001_vº±¾?§1[kÑ?B&amp;~¶6¾?t½_x0011_ªH?´¼Ï-: ?(¡Ûfã?_x0012__x0019__x0006_µuµ?³Å_x0012_Êü_x0007_?_x0016_'_x0006__x001E__x0017_n?M«L÷û{?_x0007_5_x0011_¶_x0016_?_x0001_¿¤_x0005_?}+wé?äv_x001C_ü&amp;ù?þ_x0017_Åönm?ºx$hïU?J³­G ?õíÀã¼?,oÏ_x0002_ý0?q$ï&gt;_x001D_R ?n_x0003__x000E_ªª$?f8_x0007_I½_x001D_?8IÐöé?ít¦]ù?CM¹_x0003__x0005_»8?_x0008_r¡ó^Á?_x0008__x0001_îÙY1?Æ rJ?\_x0018__x0011_ÓÉ?¥M_x0002_?_x000C_^î¥á?Õa6mÿ?ª_x0006_£ã3"?ÍûÙîIb ?_x001E_§ìJ?ZtI$Ö?_x0008_öÉ_x0004_O?Þ_x001A__x0004_ÏS? 4¼3 ?.Kÿ@ ?©~_x000B_çÏ_x0003_?f¬¼ò¤?LoÁ'ÉÁ?_x0011_1_x0019_01T?_x0005_"®'Þ?×_x000E_Õú?udÿ_x0014_êp?UêØT&amp;Ý?¶þ¼_°?_x0002__x0007_þHP^?5_x0011_´ÉÔ]?_x0008__x0010_IQ_x000B_Ô?P+_x0006_o_x0006_}?/ð|ïL?áI¦ó²Ø?tÆ_x0006__x001F_E_x001B_ ?_x0004_	 _x001E_ô_x0006_?%+{ P?ifÜ?_x001C_`_x0015_ä?_x0014_(\_x0008_ ?²ø\u¸?XÀ ¨?Êôþ0}Í?£¶4Ó?®#5?3_x0005_ÈÚ·Õ?-m?o_x0007_!D?H&amp;ÏÃ_x000F_?¬¨ß_x000D_i?ºÜ_x000C_àÑ ?ÊO&amp;?_x0001_©?ï_x0015_9oà?}13ÈË?I_x001E_ùÒs_x0007_?è7©__x0015_?bLG'Î?,l_x000D_ü`_x000D_?½ÒKO?½õ_B$?á}_x001B_f{ê?²Ã#;ê?õ ¯®_x0008_?_x0003__x0014_ãú¾O?Ð_x0002_c«?üÊ¢}¡?Í_x0001_ëJ_x0002__x0003_#°?¨_x001D_{ÏN?¨) ÐªÇ?Ñ÷?^ï,ª´&gt;?[d_x0006_é{?_x0012_gR_x001C_j?õZO7?·_x000E__x0006_õ?r0_x0013_Ýs?+÷a_x001C_,?¢³Éñ_x0012_ä?Ø(pÎ?_x0006_P_x0016_(Ì1 ?ÌHTU- ?hyd d?_x0005_æ:EØÓ?ú:Õþ_x0017_?P]p(F?NÖ_x0003_]äò?[¬_x0019_B$Ñ?iñ·C½ú?_x000C_he~û_x0014_ ?4iTIíÁ ?¤BSâ ?=Vp?5"_x0003_AÌ?¼w×3?³â_x0016_KT6?_x0018_Ö_x000C_ËV?ZGc}?£~@ø_x0001_ñ?_x0003__x0004_¨üÄ# ?Ó$5xG&amp;?ÇÖ£¦?²$]F¥\?%{_x001A_Ë8?li~HL?E\ªØ_x0001_J?«Fbº_x0010_í?Ì*Óä4?H_x0014_Oéêh?Q¯^Ü²e?*òä?$Z._x0008_?#ÈÜøU?ÅZÜ';¬?_x0013_eê_x001D_ò?u}Ø1æQ?dyÛé?2àoç 6?z_x001D_E*X6?	µ&gt;_x0004__x0014_?:éV³S?µÔèø_x0002_?5Ý(Þ¶?³$ÛÉD_x001D_?êÅó*Æ?ËåSû £?à_x001F_¦Ä?xd_x001F_ &amp;?²£b&amp;¯ ?i_x001D_w_x0006_y?"æ¢_x0016__x0001__x0004_[a?íÈÿÃ,?_x0012_ÌIIÍ?!Á9_x001A_Âø?bë¾ÿlª?F'È¬L?cépÅpÝ?N_x001F_ðôÀ?$n´G?Ám·¬Å?¼¡Nþ3Û?Û_x0015_%_x000B_Æ_x0001_?_x0002__x0004_N¢: ?0_x001B_6Ne(?æÁçÅq?ÎÏÚ_x0018__x001A_?¯s¾÷É7?'_x0002_Nð_x001B_a?1J®?}O¯w?ô_x001C__x001A__x0016_ï?Kw&amp;Øu?ï#Ø)þÑ?_x0002__x0011_üòÄ_x0005_?D_x001F_¬_x0003_Aï?º7x_x000B_Å?vÇ-¸?pÕN_x000C_Ýz?_ºU_x0005_ñ?iÄÁÒ0Ê?±5Fw_x0018_O?_x0003__x0014_S4_x0012_Ä?_x0001__x0006_à_*_x001A_Ä|?n_x0008_6×u?ë_x0004_:¹ô?×Õ[Ø?Ò_x001F_ú_x0003_!Ã?ÖæòÀº?ã_Õ_xX?ë+øæü_x0019_?_x000D_co«?±g×_x000B_?zF³+d?R±­}¦?_x000D_ªóU_x0019_Ô?ú­_x001F_Ô÷?Ü9{±=_x0011_?lK_x0003_Ç/G?ÁnU&lt;_x000E_?þYÙ¢?_x0016_l_x0008_îë?S¶i _x0017_|?@¤Q¡ùÒ?ä*F\J_x0019_?S¶W±?5_x0013_=¢_x0004_?wTuS_x0018_y?¶Ëæþ	Â?]_x001D_R×ÚX?ð_x000C_éà¶?Ji-_x0005_??zü;_x0016_þK?NÈ¦_x0002_Ôø?æyÕ_x0001__x0003_Y?dÜzF?2ðG¬¸?½þxÊô©?g'ÂÍ6Ö?ìm_x0001_?_x0006_?_x0011_]_x0011_ÝÔ?D\_x0005_#?Úv­T ?ëÊ¬¼?b­ÿ_x0018_¤ç?ñ_x000C_Ê_x001F_O&lt;?_x001C__x001D__x0019__x001B_É?F ¨þ°?6zíAW?S:à_x0001_Vù?8¤9_x0015_Ð?ñi«v?p_x0005_Ùã_x0002_Ñ?ý\¿_x001C_û?Úå£ÞàA?à_x0003_ë^Y?¯w{ð} ?Çe_x0013_2¬Y?AÕUÙ¯?øsÒ'ç?_x0005_Ç_x0003_AÜí?´Îï¾Tk?ÑOLP?DE&gt;_x0006_?­	Gt)t?þ¬¯	Ã4?_x0002__x0004__x000B_F__x001D_	_x000C_?øÁ1cðu?&amp;_x0018_\?¸ÕÓè;L?*±å4 ?_x0018_-©/ª_x0006_?hÂbÜ}ú?|K_x0001_¥øñ?Ç_x001C_#_x000D_ý?çÇüÝ+ð?ø_x0007_;_x0019_=(?ÒrvòdÜ?°&gt;i|Î?ýþFÖd?ptÒ".¾?_x001E_4và?~++ÿ_x0001_7?_x000F__x001C_Ù_x001A__x001B_?ð_x0006__x0003_zý?¥­n{¥?_x001A_K_x000B_øù?¾Kï;_x000E_)?/T_x001F__x0012_?,n8ºF?ëÝªCÏ?Üú­¶¤?*²}â3	?¹êÃ.c¦?qËN²_x0007_?_x0015_×0¹z[?í@W­*á?Niò_x0002__x0003_BÇ?Ìy*¬s?bÐHk_x0008_ ?»9_x000F_Àç?_x001A__x0018_ØÎTq?\Q_x0012__x001E_d?rV¿7Ü? fÕ_x000C_"ç?­NHq?_x001D_òý_?]6YØÍ?V_x001B_W{G_x0004_?_x000B_¾¦/^?W¡Ñò!ì?&amp;_x0007_Ô$ ?Q&lt;ÃßfÎ?Vïw´?\}v,ò_x0001_?_x0001_tùÜæ?fhmz§ ?6Ý_x0002_°Ã?î_x0006_rrí¼?Ñ_x0004_¸&amp;C_x001B_?Á;Qf­$ ?!@ë_x0012_°?z¹ädT±?:¶(Ö}?_x0007_ô_x0007_³_x001A_w?Õð#Ub?ßø.àV ?_x0005__x0013_Al&amp;% ?_x000D_	¶aN±?_x0001_	¬_x000F_¼E%û?ÇÃþ×?CÀ²¥ ?&gt;@ l_x0008__x0006_?xç??PÏ?_x0015_ ÁTpÈ?­©&gt;Ò_x0004_ ?l`ï¸ÀÓ?` _x001E_F_x0003_l?SÎ±§Ë×?ü,Z[Ñ?ÑKSW^O ?Ïº Y?Âv¢ _x0015_?ñ _x0011_Á_x0005_ ?_x0007_Ï»(?_x0013_?	B[_x0006_?Fà1©5¬?{:lÄK?j/ÿL³_x0007_ ?vÍïtH?©5¬_x0017_éC ?ÜûdV_x0018_?U(1f[*?ÕP_§_x0005_s?ãW-9²?: _x0002_OÖ_x0008_?NÏÍÎOû?)Áîº_x001B_?)7R ·±?*Ç¸E¦¼?ÿñ9_x0001__x0002_x?:µ¿4?%¤&gt;íÂå?IÚôg_x0018_,?_x0004_a_x0018_Vû?oãµ?¥¤°»]á?õ75? ç?_x001D__x0002_Ù*÷â?ÂÍ_x000D_&amp;ÿ_x0010_?¡(³^ã?ùXß?ÿÏ6y¾?OfVÁ'\?_x000B_Å&gt;×/&amp; ?¢_x0013_Å¾	 ?_x0011_°#V_x0017_·?§dq$`_x0013_?R»ñ&amp;Î1?ÁË+Ø?KzpË" ?N°ápq?ÔÝ_x000B_Ê_ ?æ_x0015_[4I_x001A_?YPÔKÕ=?TÆRM_x001D_u?V^S)V?Ej_x0010_R6?_x0016_êÝmN%?Æ=ÃÉê?rÙ¹ÜäZ?_x0001__x0003__x000E_±íR?²ß6ã_x0004_?óûIç_x0015_?ÐK_x0005_ËÐx?Dï\x?íÖFË×_x001B_?®c_x0019_EX?"¢u9D2?Ä¨ßR_x001C_?¨Ì¼q( ?vàÛÄÑ¹?0Ðxü6?ôºémè?¡å¸Êò?ñýÒ_x0011_K2?_x0017_»Í~-?]¶_x000F_mdy?`&gt;_x0010_	_x0010__?¦èÃÈE?Ö	~EÇ?_x0011__x000B_\Èúf?)ûl´ë?v­g?@8:½´?	÷_x0006_½D6?^_x0002_â_x000D_%Ó?_x000B_ã'b[?G_x0010_¹ý_x0018_æ?ÍòÛM_x001A_ ?£,ê½@?pm=_x000F_ý_x0005_?þ|n_x0002__x0003_£J?_x0012_!è_x000D_]5 ?hÆLGd?nK+;Ï?¹Uq³¦C?L¯ìäÉ?ÁÚX"b?Fóhw±ç?hÒ'RÏÆ?á£Ë?7µ?7_x0016__x001D_|Ñ_x0012_?[ù_x000B_dð?ª_x001E_èíñ_x000C_?_x0001_é|¦·&gt;?£ó;é_x0015_ ?42íÒ!/?2J¼_x001E_Cª?Í×°¥`?D_x0017_¼ÜE?ºÇ­4Êá?U]&amp;;_x001F_/?_x0004_ð¿Î?^µBvl?*æáé?ò_x0005_¼_x0007__x0017_ ? »91ë8?M_x0011_¢Ù%?(_x001E_×_x0015_?â½»Ø_x0013_¦?P_x0001__x0011_à[?sV_x0011_&gt;_x0003__x0015_ ?'Êá#Ö_x0013_ ?_x0001__x0003_;çÿ¶Ú?f-ú?©[?R{n6íá?ùô_x0013_õº?_x0007_IÊPøU?_Zs?.!Q`ìÉ?RÙ?W³]n?÷dN_x0003_ú_x0012_?÷Nòe?]Yc_x0005_-8?D2ªk¯Æ?W9Ó{_x0017_¾?ã`xÿE?[Ý	·_x001B_¨?þw	C_x001A_?&lt;ú´Ìy?B5_x0014_£?i`Ã]0 ?ÿ~Ö_x0003__x0017_?_x0002_¤L©hJ?[càh ?¬~_x0013_ÜØ#?ÕÇs÷k?«Êë²ýü?$[¼h_x0012_î?T´i+®õ?VÃOÒ&amp;´?Ok¹Ö?T_x0019_½_x0002__x0001__x0004_j?¿ 4c}?ç3ÃQv_x001C_?â¨_x0006__x000C_äp?Û~«ÑÉy?B_x001A_kþ3z?ýµ_x000C_Þ	?äZ×_x0010_­~?Î7ü_x0015_¥?É7Äjc?£5z®?®ÄòY._x001A_ ?Ý-\_/¥?Ìbö´Gg?[lBÿÑö?éT³{ó?Ó_x001C_	Í\? ?£_x0007__x0010__x000D_ ?U'ü^?_x001C_*ïø_x0005_T??´vy3_x0016_?#æ¶%ôy?{/_x0004_íÇS?¯¦O_x0002_y?U)â´¯Ë?yÓË _x000F_&gt;?nÇ-´  ?r¨_x0010__x0004_?_x0019_Üÿ[?âV_x0003_Zi?ì^ÒÿR?_x000F_!cwS_x0015_ ?_x0002__x0003_qÑ'0Õl?ÂB9Q?TÈ*vå?guü/'_x0005_?tc_x001F_¥Ý²?®æc[÷?Ytl%ü_x0008_?°ò_x001C_?_x0002_þK_x001B_ ?&gt;O%HÂ¥?A@@_x0008__x0016_?Gªb¤	?ÅG½_x0018_3?©»Aê5?TÏö_x0008_ò_x0001_?GçxzP?b¢¥­oà?ÐS&gt;}ø?.Î*tÄ&amp;?_x0004_S_x0012_f?¡«íÉ:?dëBV_x0006_?Ñ0ädVØ?qQ¶þ?;¦"eÂã?ÙÒ_x0015_ì:?_x000D_Mê_x0006_Pq?_x0016_h2Ïp! ?_x001B_cB°?Ô)Re	î?*Ãúñ_x000F_?ð×¾Y_x0001__x0003_F?_x0006_ÜeC÷ ?ñª7°_x0003_ ?è_x0012_°?¨2A?`ã_x001A_=C?ÄPÄíö?_x000C_Nè&gt;à?¶ä9¦²_x0017_?®ÏXûßL?ã_x000C_®yºï?ÊåÜ(,?_x0014_n£Þx?¼!Õ¡m?Ë~ÈUTÏ?¶n_x001B__?h×_x0002_ú_x0006__x0007_?ûèVB?#µt\Ó? ¥(âat?×~:¯7?6cZ_x001B_ÍÌ?_x0004_äg«_x0010_C?µ_x001E_¸Yaü?Ì¸­ýsp?É4µ×â?&lt;8øjÉ?è$Á=Fz?_x000B_´µ?_x001E_Ì²¦t?_x0010_ÿÔªõ#?_x0006__S_x0011__x000F_­?_x0001__x0004_Çï,¬_x001C_?ÌÆ_x000D_üB?$_x0007_0òÇå?¾2Å?f?_x001D_ÑnÊñj?·èhA!?(þ_x001E_zÒ?_x001D_=Ø:)_x0018_?_x0003_jä_x0018__x000C_@?µ­_x000E_y_x001D_Ô?í³­Ú_x0002_ ?µz@çS?&gt;ÕiØ³?_x0008_ta¿è?¢Î¾_x0015_?¶&gt;Ï_x0003_èâ?_x001E_­{yõ?]åäZ`?,ÚÝÒÚ?¹y&amp;Ç|_x0002_?æñfçÜ?¿ídä_x0002_¬?7Kãa?Þê__x0005_´?¦þ_x0010_bê?·Jh¤?JÏË·²?kJýÄ^?_x001A_î_x000F__x0012_?_x0004_ï2ò?_x0002_Vã+_x000B_?_x000E_¸N_x0001__x0002_Wò?JïØa1 ?úk_x000F_Ð?_x0006_WÏyP?cÏ_x0014_A ?hð)OÎ«?°ÇÁ1V ?ÿÓMòR?Aö£D£?_x001B_Ù&amp;Î6 ?f][á@?ï_x0001_C]D]?NøOõÛx?Ä)Ã ?.§ªJ?zÀÊf»õ?sâ_x0016_8¿B?(}%½_x0011_" ?_x001B_æ{þð?_x0008__x0016_´¸À?®çÀÑ?_x001D_X_x001B_\Þ?R$&lt;¾D?YÒÃ*ä@?n°_x0019_~H?Ëÿ0£s? ×í{¾s?_x0006__x0002_v»Á0?ø4Fç_x000C_?}m _x0007_?×°5 ?_x001A_¤wþü{?_x0003__x0007_?XØÌ»!?¶_x0004_Èa_x0002__x0010_?_x0001__x0014_K¤Ñ?_x000F_&lt;wøÜ?Ï l_x0005_?e39_x001C__x000E_­?bÏcd¦!?ÆÉIÏYX?-däc?Ãrh¢?ÿMÀr00 ?6	Ý"ó_x001F_?¬_x0013_¹_x0010_)?pÔ.X_x000E__x0015_?_x000B__x0003_=ª-°?¯NY_x0008_?v_x0012_7nM8?´pcÎßÝ?Q9w_x0010_?TkÏ!Â8?ÉÃD©Ä?#'RlôA?e_x000F_"¬Ø_x0013_?^q¶#_x0006_?®Ý_x0010_ëÐ_x0003_?Qßì_x0018__x000C_H ?[ú$_x0010_ ?6Á}¶`?6Ag[_x0008_¿?A\ô&lt;au?_x0002_µ·7µ?_x000E_eh_x0001__x0002_S ?8xBXe?¬Ûdj_x000E_ß?_x0013_ð?/é?õE_x0018_°?¸}£á_x001D_??_x000C_~_x001B_F¯?_x000B_^Ë=ç?øËÖ_x0016_¿º?+ôÕL_x0015_²?ºZûýx¯?îÂO_x0001_ÿ?Êe÷B_x001A_?ø|Ç¤b?êàð_x000F_Ñ?­ _x0001_OÑm?_x001A_¨n¨_x0007_¼?,×Ú}?Òì+^+?Ï½_x0016_ö¹?R)hd¨0?QsL©?7SZÞª?ð Î,Oõ?"4_x0003_ß_x0010_¼?4³ìmÒ?_x000B_A/· ?J°æul?UV3&amp;8?Ì-ypù?ë_x001C_Ï_x001D_#e?Ú_x0002_ÁLF?_x0001__x0003_ØÐ_x0013_jÍ_x0001_ ?Î_x0004_þÙ?sBY³^b?§_x0005_'ç_x0019__x001D_?d^ÒJî?uJ17´?»|ûQ4¡?SïùýX?¾Àðzé?ôÔ_x0016_n?_x000F_O¾û&amp;?Ë§Ö)t ?_x000C_¦_x000C_?¶ô_x0002_¦"å?¯_x0015_TÜ&amp;?C? ë_x0006_?	û«_x0008_?zuÃ 7ò?ïî»_x0014__x0015_X ?ïãÍg(?_x0005_Qóë|å?2j»4´?º³¶1?£ØÜ³q?ii$öL?Úpbg¹?µÈ¹Vå_x000F_?ë:x.(?«Ôebu?_x0007_EÔOûý?ýó_x0001__x000C_Â?doqû_x0002__x0003_%?6ìL?ônãt?E_x001F_$'_x0018__x001F_?'PbÍ?_x000F_^C_x0016_"r?ã§_x0016__x0004_*Ü?_x001B_Þ;£¥_x0001_ ?fbîë-?ä@áÑÌ?¾_x000D_cëé?dá_x001E_Á_K?¬Õ_x0004_ÑÝO?ÀÒË¬Z?ÜxcÅ«?¹nRV?SåýüÌ?{G2_x000D_ ?¾h¾_x001A_3Ñ?wÎðÃqû?_x000D_¤ÉÊÖ?C´t?Ovò·/?¦&gt;I:ü]?±«^_x001D__x0001_&gt; ?Ú\"_x000C_9?$&gt;o ?·ÍíêÈ_x0005_?ßÁhØ?_x0016__x001A_d;²B ?v!K§r_x000F_?N_x0004_º_x000D_Ù^?_x0002__x0003_RÞnÔ?EÀ¤®d?_x0001_A·òç?SØäß%ã?gº«%Ît?½3í¦^?Ûty_x001B_?6zØ_x0012_È×?&lt;´S}_x0012_?¸ü¤_x0001__x001B__x0004_ ?¥[ ã?2_x0019_¯Ék?:Ù_x0011_òw8?Ýys/}?¹_x0008_Å\A?3cI%à_x0017_?\«_x0017__x0012__x0018_ÿ?ÃÊs_x0016__x001B_S?äSAÙ&amp;?ÓT[[T?xr&amp;!?Á#v/Õ?q_x001C_òº?è`Wô÷?öÛ{Ø_x001F_?d_]×¸³?Î)_x0012_"P°?¯S÷H_x0002_?/¸=d(g?²ñ_x001A__x000D_¼_x001F_?@ó¤ûx?:,E_x0008__x0002__x0005_$|?CY_x0004_UvÙ?G3!)_x0011_ ?«ËMÓ³?¨Éà¢ø_x000C_ ?,ÂPmk_x0016_ ?Ö$Dð¼?^_x000C_u_x0001_Ä_x0017_?PÙÔî_x0004_ ?ìûEæ_x0019_û?A_x001A_M±gz?¦+ncD8?øR8&gt;=?Ö_x0006_P_x0005_«n?_x001D_ia¼È?RÜkµ' ?_x001D_¯µñ¸ö?lê:0?¯adñö4 ?òèö*?®_x0008__x0016__x000C__x0018_C ?.õO?æ¼_x0012_ ?d_x000B_3dDU?î¶Kè&amp;?m7JN^á?Üý_x0003_Hí?LRü¤	Y?ö_x0014__x0016_|?ÅÏ_x000E_t·?Á@_x0006_:ôC ?n_x0017_}É«?_x0001__x0002_ÛÂHú_x0013_r?_x000E_» 3¯w?_x000D_õOU-ì?¿f_x001C_7_x000E_´?U_x0002_+'v×?_x001C_v_x0019__x001B_u&gt;?Ö3åÝ£?	KÓc}?=_x0017_¿_x0004_õ?¼Ï[øäº?äL_x0006_#Y_x0011_?&gt;3M_x0003_ ?W2uo?_x0004_mïíø?_x0007_z½â_x0012_M ?¥Ã¯Âb ?óßzëÐª?¹¢FÞ_x0004_ ?_x0016_çå¼y?èÞDL_x001E_ó?£_ï·óã?B3º[g?_æå/ö2?2þÛdª_x001C_ ?YÖtì÷	 ?]Úà_x0004_Ö?Ñ÷Á?Ó_x0012_RÛË??¥_x0019_I$/ ?ÒM=I$ ?·ÉÎ_x0005_qÕ?å5Ó_x0002__x0003_Ö¿?º_x0001_µàâ?_x0004_çíU#þ?f³l1Ô_x0017_?Nç2g?+}¶H©?_x001F__x0011_u/_x0010_ ?_x0003__x0010__x0017_¿ía?_x0014__x0010_½©_x000B_­?_x0001_S_x0006_Õ6 ?S¢@_x0005_?_x000E__x0014_GæÒ?,_x0003_\&amp;-?dHô_x001B_[ ?_x0017_Ñ_x000B_ÇÚ? _x0002_ Y?¨_x000F_m_x0004_ _x0007_?ê|)@5?íc·Ñé?ôz=}çÔ?ej_x0008_I?Ö¬&lt;Ì_x0011_?ø&lt;_x0008_¿_x000E_î?Ã¨¾å1?ÙÁ_#O?_x0005_óØ®ÂS¡?´ì¨Ð_x0014_?ÓkÑ)f[?HlÃ_x000E_µ?ëÎ¤F_x001B_ ? ¨_x0006_Ñ_x0019_ ?±7ÐAÜ?_x0002__x0008_-ÿO§õë?_x0001_8g_x0012_å?Ùè¸"p?jº_x0003_¡?À_x0007_Y%_x0004_»?±/ÍÒ_x0003_	?xHÊTÏ¢?:¥bö_x0017_?_x0008_µ{&gt;é_x0005_?Ä0ê'_x001E_² ?l:d-?;Cº´Kã?ö^ì_x0012_zz ?*~­D_x001B_?Ò_çoÍ÷?_x0010_.vÒ;_x0008_?yþâ_x0012_?+Ùé3_x000D_?:c¼øÝ  ?iF¼ð?½`_x000E_Ý?ÑÏÖúv_x0006_?Yºê%6?|_x0019_­£à?ÞJ­îU ?ëâùµ_?y1¦6[?¤_x0010_t_x001A__x001E_ ?¬{¶*¶ª?ÿC°ÛÄ?_x0008__x0001_ð&gt;Ý4?*Ì_x000C_å_x0001__x0002_Ã?GðY?»I0_x001E_[? \-ñq?òëq_x0002_Á_x0004_ ?_x001F_é3#9 ?.åèµÙ?P_x0017_*¶C?*_x000E_û½à_x0017_?_x001E_4þI_x0002_k?$U(e??u»\.?1ºòX?;,úD5?®ºÞ_x0002_·_x0013_?R	Ïþg?§_x0003_¯ÄÇ?ë_x0003_70a?÷_x0004_Ob§?¾ÿrXð?ÇZA$°n?õ_x0015_Jj?¦?_x0013_Ä_x000D_E ?-£ðm	½?ä&amp;½¢\L?òî×[&lt;­?l'BÉ_x000C_S?2HPñûH?s\_x0018_¦^_x000C_ ?¾,³8Õ?P®@?h ?MáÍ?$]?_x0001__x0003_;±ôt­L?²_x0014_/$ ?;Nß@?ô6Ì	 ?©^_x0007_?ielh_x0010_?òcï-_¢?k_x001E_8òÃ?tw{mÚÓ?H_x0014_´*Ë_x0008_?X_x0006_ÍÆe)?|iÌ_x0003_ò:?QGîO?jÝ_x000E_^Û?_x0002__x000B_sûzm?ÞbpAU?ûK_x000E_4C?y±_x000B_Þ ?1ÂH_x001B__x000E_?ý~§vß?_x0001_Tf2-ª?B4¼ÄN?ºdÖ|?+¤¡Ö]?gjÂk?U¥_x0017_É?_x0003_uì¶V?õ¼ík¥?_x0003__x0016__x0002_ z2?&lt;9ÀÒU_x0002_?_x000C_B_x000B_?Î9$¼_x0002__x0005_Ê?R7¾Ì _x001D_?³±tâö?Aa:õD ?_x001D_M¡¹_x0003_?Ná_ò_?¸Ñº¿wP?_x0004_UQÈ7?r*yÇ_x0001_?½Ùv%m  ?pi °ïÜ?mÆ¥^íI?_x0005___x001D_©b?_x0007_Ð&gt;_x0015_¥ä?#Å7sÅ?:_x0008_gKÂ?qØ/F?ùKeæ«7 ?_x0018_ÏpçC_x001D_?ûËîü_x0015_?ðÖî_x0017_?_x0005_4vqæÀ?_x0017_9ú5	ï?_x0008_»Gtgf?3&lt;äÜ?Exª_x001A_ñ?	:ôµü´?hyZ6'?kïÔKf~?_x001C_ãúÜð?³ó_x001D_5èî?¡_x0005_f¡?_x0002__x0003_]È­_x001B__x0017_?_x000C_`·&gt;=?_x000B_V§D?Ñi8$_x0018_l?[_x0007_/äW?Èº_x000D_-c&gt;?ë¼øö$ø?$¡d ×?´R¾ø½?,ci{Â(?Åvp¢8I?r&lt;\v£^?0_x0006_ÞL\°?_x0003_O!ªê?ØÐ=Êg_x0011_?ffO×êK?dÀ yd_x0019_?~ãTÿ¥_x000D_?3@_x000F_Ãéè?&gt;bHõÖ+?	#¡_x0001_8?_x0012__x0002_k?gì?VP_ÊI?_x0006_fâíù+?Ð+r¼ý?;m6)Ag?_x000B_àº+Â?¸öt_x0005_: ?§_x000B_à'§?9v9ý.}?@ /úóÜ?å}T5_x0002__x0004_Î?îg_x0008_x_x0019_]?Í¥ìô_x001E_?¿85Û!ß?K)öGÝ?Ù:r_x001B_U?_x000E__x000F_þN*?qÙ±ÒÆ?HÎÚ4»_?-_x0007__x001F_±Æ×?èè _x0016_êü?ÛÛ¶$?ÓÜ«CIw?`¿ó®\S?Ö¹"Êe?_x0011_¡¡ót? ,_x0007_Mþâ?U;&gt;¬?&lt;þ'ç_x0001_d?u|ñ,¶;?_x000B__x0015__x0003_w?¨8Tªw³?_x000D_Ï_x0008_OÎ_x0005_?Þ	¿£ò´?j9êÃõ?ÖìÇÊ?/¶áÆ"_x000F_?ìØþü_x0015_?_x001E_£Xg_x0006_?P7©U_x0008_ ?dºÞÔk?©Ý½BÛ¡?_x0001__x0005_ELHìE?ÕÝó±ñ?'o_x0002_p?_x001F_¾ç_x0003_þl?XC`¯?#_x001A_­?GUãLÚ_x0005_?íß\¿Ø?·{Ðo4ç?vR/nÖ?Þr´0aô?éa_x0004_;Ó?OINmÏ/?Búv_x0019_×?Ò_x000F_Û2W®?"_x000D_Ý¦_x001F_?_x000B__x000C_#ù?êâ{I½?_x0016_Ùè_x0008_ëä?þÌ¢%æ?s	T_x000E_?_x000B_©0)_x0013_?_x001D_ÆöQ¢v?½Ua¹?ðÅU`ç_x0008_ ?wäFÜá]?h£ð´¨?_x001A_b@ëÛ¦?_x001F_4Y~_x000D_Y ?9Pï.7?¶³\_x0011_r?ù_x0006_Ú_x0002__x0001__x0004_Ên?Î¡_x0002_^_x0005_Ñ?ç&lt;¯s9ä? R _x0001_¡Ë?ýú!N?û§_x0003_¢§ ?SPü$¡?àe_x0008_UÞ?í|y72_x000C_?ÏDVE_x001A_?GÆ°§§à?â²ÝÑù?\_x000B_!Ø9?ë_x000D_ÀgYû?óÓXg@_x000F_?¹ë[Ë_x0015_ ?2B3Ô_x0008_ ?ÏÑAQÛ?Ë_x0015_¿sÅ?.´X?ó(Àb?³k¨w6?;è¿9Nè?4G©{°-?ÀX_x001A_²_x0015_2?B_óõ_x001B_e?jvµÃ¯´?_x000E_4Ól8ÿ?nºÖLyå?_x0004_â$9Fm?»«$Ò?`ï_x0007_`Î?_x0001__x0002_ÐJyæ?ùGÁÜ§	?¸Gæ_x0006_?'&lt;|@ñÙ?ôC871?±_x0013_=µØ?.;B­_x0018_?p-À_x000D_2_x0018_?xb!uäF?ÕÇðu?M°P!7?×±àE_x0013_ ?DÛÇ_x0007_`?iôS?¦_x001C_¹R?_x0003_ô G	F?Mé×÷Ë?_x0016_Ân¬1ø?øÍ:¼&lt; ?Éñ²k ?Ï³áåÿô?6âyu©?öd_x0014_r¼Ø?jµ_x0016_ZÜY?ÆÜz#?C2üg¥?4Öº¥?y3Ø]_x000D_?_x0001__x000B_´÷%L?vi/"Ñ?WK_x000D_¶?_x0016_æ 9_x0002__x0003_ÅM ?_x0007__x0012_¹¯}(?É¾;Æ¬?[V´¿:?I^Ï¡À?1	»µiE?_x0001__x001B_6óýÌ?Æ¼òÿÀZ?ËÀ?Q9Ñà´©?X²IJÞ?ç_x0013_ayè?ù;U_x000B_í?ç;á_x0011_Íb?[_x0016_Ù^&amp;é?¨_x0010_@©¢Q?&gt;3Ï_x000D_¦£?_x0003_ &lt;å{K?ºb®Mv?6ÌÂE_x000C_ ?Æà9l?2÷ð¨9³?yHoNp?ßZ#G_x0007_ ?Sh`e»?ANLý?*	#CJ_x001A_?E½¨l_x0014_?7¬:G;?_x0017_m_x0013_l#ü?_x0019_tH½9?ÑÒõQU_x000E_?_x0002__x0004_·Õ¦v?z^G"û?(_x0003_Gm_x0016_?A@_x000E_Ý_x000C__x0015_?¬_x0002_zÒì?¾VB?Û7ovÚ¡?6*_x0017_S3?Æ~Råt?Æ(ü#y?!§òø?«ÎK_x000B_?@MÂ©c¢?ë|Ç?ö_x0008_?J.&lt;¹q?°³U_x0001_¦?wÞÅrz-?Îbä?µð?¸Þ_x001E_°_?;¥ÈÓs?íytµ/N?¶±¬Ö?4¥õe?bÑÉ¡qK?Î!_7-?Ï_x0019_ê¯ý ?*½_x001D__x000D_ª?¾¬Ä±G?_x000E_yT[?°y\ó²?öÎÏ\ ?4þìZ_x0001__x0005_&gt;?¸á×W?+ü&amp;Ü]ø?ûUô	þÈ?;»T* ?ÏqZ*ýr?_x0004_´üjä?\0'_x0015_2?öf44_x0005_·?ìl'ÞÏ_x0007_?z$+Ì=â?wò\òB?&lt;`»]]w?_x0010__x0019__x0001_Cå|?_x000B_  ?ÜÉ_x0002_¸í]?­_x0003__x0018_Ë¶æ?\ÖÉow,?(ñO_x0015_d¾?ýzíz÷?b§²ÂI5?^u)C~?KÉ·û?Ýß¶r?_x0016_ÜVy¯@?]É3×ËÓ?P£_x0010_Úò\ ?ÉX6_x0018_()?_x0004_¡qÛ_x000E_ù?I_x0014_¹_x0005_O?ÿú_x0013_,Ó¤?_x0016_JE!_x0013_?_x0001__x0002_½o@7_x001F_ ?_ê¤&amp;Öm?_x0001_å	F@s?ø¶°l~? 0FßÑ?½ç%sº?V¢U7â?Ï/q_x0004_ÄX?_x0016_è_x001B_¥?}«R³÷?îJÈÊq?_x0016_6×|Õ?çr_x000D_9BL?_x001A_¾_x0006__x001F_®o?t_x0012_]%¤.?Êý_x0008_ã?Pwß]&gt;Ç?_x0011_ª+y+ê?Ix«Ã7¥?w{E:?¸ëí¿Å+?8=»Ba7 ?Áuû_x0014__x001B_ ?KT£OÈ0?TFè°UU?O_x0016__x0011_|Z±?yg5÷ê?;@_x0011_òT_x0017_?n=yºÍ?Ä_x0016__x000E_ÛS_x000C_?_x0019_³i[bs?ÌfH^_x0002__x0003_=~ ?_x0013_XÐb)²?ò#Bç|¯?©_x0015_Ãlk?Ö¨l_x0007_i_x001A_?$£Ó4ß?¬L¶Ðy?ñ	~Ê×?9_x001D_G_x0006_¸?ÌK?÷ÄÉh_x0013_ ?9©y_x001D_¥Z?£Q®oûa ?5@_x0004_P5?Y¼«·G¬?_x0001_ÍDXP_x000B_ ?ËDìð}?ÜûÓ ?_x0001_:TLËü?·§&lt;ÊÛÉ?IE.Á?¹$7_x0013_Ø?øh¬¦ç?«þÁðA_x0018_?%_x001D_¾aéH?(¹G_x0001_¯d?l&amp;ÂH_x0010_ ?{Pým¯A?qíÞ_x000D_?0äK_x001D_6û?_x0001_è÷å_x0017_d?_x001E__x0011__x000E_®k?_x0001__x0003__x0012_ÆµiÞ»?nÌ_x0015_@`?ÐÏ_x0004_û?°öz9?ÏÛðw_x0018_F?ôåS._x0019_ê?èÓ£zð?Ël×³_x0005_?TW_x0008_D[W?~ uÕÎT?§'Í_x001C__?øÝNè+Ñ?j/mc5?A'èÉÈ_x0002_?^ë@Xù2?_x0001_8ïÃ8Ô?¬ZðY¥	?$(95³© ?"e©5na?d\Ñ ¯¾?=Í¼Eq?¼NMÛúW?Îüþ_x001F_1k?à:_&gt;?_x0006_Ø~¶º7?G2º_x000C_ä.?_x001A_Ó4¸_x0018_?¦n[z¹a?¨AØ©_x000D_?t2u_x0013_.Â?"_x001B_(î}?pÝ_x0010_´_x0001__x0004_9y?N³ó$_x0013_?5U®á¶?_x0007_½¾þì´?U_x001D_ìK_x0011_?F¿ø ûÐ?_x000E_6[)U ?Ìu)Ô?2dMÿ+ ?fu_x0018_ó_x000C_ ?d¶Ï¨Z?ký0ßÝÀ?_x0005_=Ô§?p®,B *?Â'c_x001B_OW?]Æ»_x001C_§?äá8¹_x000B_i?´_x001C_³g?i£Ïc7?ÑÕE ä?uÍÓ5i?Äoµ+íã?_x0007_òÐo?¶_x000B__x0017__x000D_+D?Å9_x0016__x001C_?_x0002_Æd4ÿ= ?ÐÞjõûæ?4áºø§É?iúv_x0010_`?$ðÿ¯¢_x0019_?T;6ui_x000E_?_x0003_DU _x000C_Í?</t>
  </si>
  <si>
    <t>017859ee610f7fba2c0e2bc9bf5b1c69_x0001__x0002__x0006_l_\_x001E_ì?Nj_x0011_DÅ?zÐ	Â¹^?ÜBê]Ö&gt;?}'û~4s?áY¼ä½ä?Çg¨&lt;~&lt;?Äþå_x001C_À?LîÀÚ5?Ý¬Â7·?6®_x0003_.+Ö?äKXiÏ_x0006_?I_x0010_RÉ_x000E_?:wI_x0015__x000D_?4;¬ë2w ?Íÿ8Å:?¾_x001F_ïMòy?¯_x0007_Ò3©?H3ò.?üf_x0010_Lñ?üF#_x0001_?À_x0010_üê_x000E_?¨²Cr?æÅ1©æ??_x001E_ÅÇ_x0016_¸"?üú-¯?W_x0013_!_x0015_³þ?C_x0008_à|À_x0017_ ?èRÆê_x0004_ª?u(¿c¦?!_x0004_ý_x0016_~»?_x0003_å_x0004__x0003__x0004_`1?_x001D_D&lt;_x0016_{? Ë_x000E__x0005_iß?(¿1ù?_x0002__x0006_±*?Ès*»?Ì_x0013_&amp;Þ_x0017_?v.¾ÀýÔ?_x0010_zÉõÞ?&gt;]_x0008__x0019_×©?_x000B_­l_x0004_	¿?_x001B_¹¢µÎ?y_x0006__x0013_ç9 ?2_x0006_¨³?I&gt;ýâ0æ?BðXí?ò&gt;_x0015_ë/?ôÂ_x000C_yÝa?¬ ¦?_x001C_6Ãz_x0010_?_x0019_Ñ5C	?°ò_x0007_í}?Ýäþ2à´?åÂç/ä_x0016_ ?lå*ß@© ?KÅöW&amp;Å?&amp;_x0001_ráAâ?×Æ_x0005__x001A_ûS?ICôãð?8ÖÔW?v_x0005_¹¼ä?î_x0018__x0008_óa ?_x0001__x0002__x001A_q¨È_x000B_Â?Nºº_x001F_?OX_x0019_Q_x001C_è?Øé¬_x001D_ç?©_x0015_S_x0007_Ð?[´`Ã?ë¥ð²È?y´Îÿ_x000C_ª?¸oiÂ?Ó^UÁAO?ôÒ/_x0012__x001A_?¦ÌøXv÷?_x0016_Ó_x0007_´"?¾MRgJÈ?ol¨9ªz?ô©lêë?ó:rV_x000B_?_x001B_fÊÍ_x0005_?Å¹Þ¬DÀ?ç!_x0018_Ñ²?Z_x0007_(6Â?t&lt;¹êK² ?oÅÉ9?ËÙRË?80Mvx£?_x0010_Ü÷ó?ªøyÅÑ~?_x001C__x0004_Sýð?!¨¤_x001F_¹_x0008_?5}wß?Q2ù.* ?íß_x000D__x0006__x000C_}_x000D_?$p+&lt;?ëÀ49_x0002_ä?çKpÔÔ_x0005_ ?é]\ÐÏ?	_x0014_½ =?î[à_x0018_² ?_x0004_ª¬ ?¸vi¿"»?a_x0015_Ë?:Ò_x0001_ÏIî?{ûÅsg?ê°`ûí?))_x0017_/+ ?_x0015_D_x0002__x0001_ØÇ?F_x0017_Ý¨ï?(HæB¦H?x[á~B?·q@TS?@ï_x0018_Ô«?vgÎí?_x0004__x001C_Ø?jZ&gt;Z_x0007_? §ß&amp;Â?_x001D_éQ+t5?:B_x000B_iá:?Í¿KÅ)ë?_x0008_ÒiÚ!?ÊV(³§b?AÚç­_x0003_è?_x0019__x0016_¸¼q° ?C¢×ü  ?_x0002__x0006_)ãÄ_x0010_j?¡àLón?ÆPÐ/&lt;?_x000E_$_x0001_«}b?èÃrÝtÂ?D"³P«ý?®Ï+nÀ_x0003_?Ú/²_x0017_JR?¸_x0015_û64 ?8³e6Q?_x001E_of@9_x0005_?eú³­T?5h·&gt; ?+ÓãXZ? _x0004_æó_x0003_©?hßUì_x0005_3?ëXÙVD&amp; ?1ûÔ§?Ð_x0002__x0005_Q_?_x000C_kQê_x0007_?ñXóù_x001D_³?_x0018_è5Ø¬M?æz¢_x0018_S?P&amp;½Ø-?2º¡X?_x001A_ Hä?«×câ_x0002_?Ú.æÒ{?[Ðö¼?Äé(·Õ?­¾RR_x0002__x0015_ ?Þ_x0002__x0004_5;?uÐ_x001E_g?óÂª-8È?LâqiÝ_x000E_ ?_x0004_SÝ_x001F_s?(Rô?ÒÎû?_A2_x0010_?ß¦880?v&lt;G.pC?È&gt;_x001E_²aà?ì__x0015_J ?´ÕlIbz?V;qã3?_x001C_`ëmL?W:mï»?YìÁÆ?u9*þÎ?õ_x0013_&gt;&lt;Ü_x0019_ ?e_x0006_jx7_x0015_?ÓM»_x0006__x0008_°?7¥tÀc?[Ãî_x0001_?üçi_x0008_2@?=èk]_x0017__x0005_ ?T¶_x0006_ø°? ¼_x0011_L¨_x001D_ ?î,É@(&amp;?uê_x0003_©~.?ýë_x001C_ß_x0002_ ?Øhc_x000D_Dc?£_x0015_FU ?_x0001__x0003__x0011_1)5Ðw?_x000E_é~-_x0014_?Òüur±ü?¦JlSÌì ?mð$] ?þÌË³_x001D_ ?3]Kùe? 4)_x0002__x0013_?¹.&gt;(^K?À:.ë%?c³Ýün?0¯_x000D_¤Íô?ZÉüá_x000C_??tt_x0004_ü*?+:÷Öyý?ðJ_x0002_Q?ÚÅÅ_x0019_|?±Ôb_x0018_K_x0004_?ß_x000E_XÍø?ÙXu¯ð?_x0013__x001B_ñËF»?â|M!Á?ØsèYÁ?TÁ¿_x0002_?4c¢Lý_x0002_?_x001E_ór¯Ð?è_x0011_?#[?RÜÛ_x0012__x001E_£?åXØj$?ßÅh*Z?#¦û_x000C_è&lt; ?F_x0002__x0003_ü?,£_x000F_kq?ÅiÚáP?ç¼³íb?_x0011_\Cvb?Ó0è|ã?YàA\L?Mçãù~?É_x000F_Õa|?ü_x0005_V_x001B_qß?Úr_x0018_³þ?ÿTæ_x000D_?l)Pd?é&gt;Ü`¦_x0003_¿?_x0014_*Y_x0018_ô½?MîÖüå¾?ú_x0018__x0001_1¹&lt;¿?2Ë.r¬¶½?%¸»ySê½?_ÞùËjº¾?\ÓíI½§½?E´&amp;½?&amp;2Ôd¹^¾?Ç¨É8¼/½?õí÷9Ü+¾?ä_x0012_'_x0002_è½?#fF4¾?\4Ô±¾?ëA(ÐÜÖ¿?YKÜ²`_x0011_¿?M²_x0017_)ád¾?ÅP_x000D_;BÂ¿?_x0001__x0002__x001A__x001A_4ö¾?|h&gt;ÿø¼?¿£ol°_x0003_À?Øm_x000E_ïúq¿?ÚËï½?È`#(ñ²¾?eÀ×awX¿?T_x001F__x0001_y²1¾?yï9_x001D_¨½?ÂÈÈÑ©½?ü¾c³6½?Zð¯ ç¾?"·Ml¿?Â%_x000D_¿?+âá8¾?_x001E_*/_x001E_À?;'r©¹f¿?%ß¤_x0018_ZÂ¿?	_x001A_iKêE¿?ÛvJ6_x0018_ã¾?ð|CÆ½?à«Ðßn¿?îðO5ª/¿?$ÈùÆ_x000F_Í½?Ðc_x001A_Xc¼¾?Ú_x000D_6)_x001C_À?S_x000B_Ì¿?uË3M¡½?ï]jwpÎ¾??H_x0007_ì\¿?"$#Eô½?ÀdÛ_x0005__x0001__x0002_í½?¶×i¸æ¾?oÃÏ.c	À?h¥ñq¾?ÑìU=~¿?»Ô/U¾?,É_x0003_RÊ¾?ÆÞSÍävÀ?ª_x0016_m5L±½?_x0003_3Ã¸_x0002_&lt;¾?¥*LQ3¾?ö_x0004_îO§½?_x0019_}å:¾½?rwø3Ï¼½?Ë_x001C__órd¿?âN.·Ü¾?tÜ0_x000C_Ò¾?np5ñ0ô¾?¯Ôé/Úõ½?Ú³R8¿?ÆØb¾Æ½?_x0019_C_x0006__x0003_À?jÝùg¿?\ùhÀ_x0003_P¾?G¢õ_x0018_'É¼?_x001B_¦U§&lt;À¾?·º_x0015_;H_x001A_¿?[-°³¥Å½?@aû_x000C_s0À?ÿªÀì`c¿?P]Rb¿?L_x0008_åÜ¥¾?_x0002__x0005_3X\Ò¾?ì~ü¼_x001C_ÿ¼?ôE¼~_x0017_¡¾?±»ÉÝxÀ?Û)QÝ;½?_x001A_ß2{¿?\°úh¼?Çú§âð¿?å_x0001__x0011_¬Ü¾?¨_x0013_{&amp;ë¾?%þ×Kc¼?ï/µó_x0012_"¾?_x001C_$Ë[¿?ìfPHý×¿?uãö@)_x0011_À?è}_x000C_yÙ¾?ömó_x0010__x0003__x001E_¾?_x0006_Æ÷îR¾?Tdàø*¾?Wà¥äH¾?_x0016_Çùæôá½?_x000E_2ÂGão¿?¤$ý%ü¾?ùçCö¼?!Ï²Î_x001B_À?[ËNz½?¿wK_x0004__x0002_¾?ØáX!¿L¿?«¦¼êg¾?º_x0004_HL U½?ùéæ¤_x0019_u¾?¦v6·_x0002__x0004_6_x000B_¿?Ì¨ió4K¾?½ÌÕ_x0001_T¾?òUÀä-¿??µ2É·¾?ÉÅ|^_x0017_[¾?¸ßÕp_x0010_¾?³;éðI½?§þÁþÝ_x0012_À?MB¢	ôð¾?nM«_x0012_ß×¿?¡Ê_+¾?÷ORm¿?Ñ_x000D_l¤¸¾?ÿx÷dþÛ¿?¥}®«áI¾?ÌaÚ§³¼?wA!_x0018_ ¾?ÿ_x000C_	çç|¾?¼ýD_x0015_Ï¨¾?Ùs¾_x0019_ÍH¿?Bñ©e¿?lÒ_x001E_hç½?ß»._x000C_¬_x001B_À?òG`6Ô·¾?r«_x0003_&gt;_x000F_'À? pÏù¥~¾?Z°q_x0010_õ¾?ËkØ­ù¿?ªûY­íS¿?ß&amp;o;_x001C_À?íbÁ÷é¾?_x0003__x0006_×ÔÈ_x000F_ÝÓÀ?L%ÓX_x0001_¿?'.}æKã¾?Å+ìfÐº½?dìi_x0001_À?4ëXð¾?Ä%¿?ç_x001B__x001C_T_x001A_¿?ö{:bm	¿?Vb0jú¿?g+¯§_x0016_Õ¾?Ì_x0002_²ÊXý½?GÇQW_x0019_¿?ch4_x0005_"¿?_x0019_TÞD'¿?_x0015__x0015_¥(þ¿?i4Ðs,Z½?jAcð_x001C_-À?k'è¿?¸6Î_x0001_É¿?Ü`¦_x0011_¿?_x0001_ÆJ{¿?úÍ_x0019_¦_x0018__x0005_¿?µþ6Ä6F¾?¾ÃY+WmÀ?¤_x0004_®pª¿?i¯ÌFÃ¾?Æé2_x0011_"¿?@_x0012_ñ_x0015_"¾?Ip÷ãI¾?àFÐGù4½?¬¶Ë_x001B__x0002__x0003_Ü"À?ò}ÇGBê»?_x001B__x0016_À¿?Bäýé_x001A_¿?_x000C__x0016_è÷PÛ¾?'öðøÅþ½?øÙü0Ï¿?U&lt;_x000E_EÀ?¨ôv¬e_x0014_À?N_x0004_#ßÊ¾?_x0003_,b_x0013_ùH¿?Å¦ÊLñÖ¾?dõp;B¾?&amp;Ä&lt;â?¾?ø_x0001__x001D_¦ï~¿?ðhÏéô¿?ïÁw&amp;ö¿?­Ñye¨¿?ýëm¿?ÑÛ?¡8ã¾?Þe¨_x0005_ù½?`Ä_x0011_B¾?LKÛÞJî¾?/Öm9c=¾?ß6­Z Ó¿?Hæ#Ì_x0004_|½?â÷4#Ô_x0001_¿?mö_x0019_Ã5¿?2tù_x001E_½?é[w+62¾?ýµh,3v¿?[ßõÊÚl¿?_x0002__x0003__x001C_³\îk¾?#?4`Já¾?ÃÆÈbv¿?¥)_x0013_ÏÛ¿?»LO_x0018_¿?S_x000E_q`Ç¼?ó0EÈD¾?ãÛì¾?'Pð9.¾?ü/¶4_x0007_Ô¿?ðÏÞ/×x¾?gè_x0001_Ç¾?í¯w¾_x000B_$¿?ë_x0003_°{¿?­äKs«§¼?ÁÁD}¾?_x001D_ºg$;«¾?Ô9_x0008_,3¿?êºß&amp;ËÑ¾?è.Hó_x0018_½?vB_x000F_Èêã¿?_x0010_)ã¯ À?ÎEo&gt;Ñ@¿?Çñ&lt;N÷½?dÂhÄsÏ¿?_x0007_åNNÐ$¿?¸aÚjz½?&lt;¨ZÙ_x000F_q¾??¯_x001E_äÖ½?zjq1_x001F_À?a=_x0003_U¿?Îç_x0006__x000B_Õ_x0002_À?ßåÀ_x0012_râ¾?ý`_x0003_-_x0007_î¿?È(èþ?¼¾?þ?ð_x0005_©	¾?qÑ¼nÑd¾?m)_x0008_Oså½?¼¼Ô¿X¾?ÄiN¾½?¥Õ1©¤½?Ê5_x0018_3ïÌ¼? m63=R½?ZØÃ©ù¾?]7J}¤¼?5Næ_x001F_¨¾?3ü4C,ë½?Ð·ÌánJ¼?SB_x001B_·{3À?òk_x0008_pLU¾?q»ºô}Ô½?g_x0010_K_x0012_BÀ?»Î_x000C_!d¾?ô1]8½?Ài_x0003_t­¾?U_x000F__x0003_Ü¼È¿?Ø_x0006__x0010_UÔ½?é!OÔQ&amp;¿?_x0011_ÔS¿?ï_x0011_iç_x0001_½?P_x000C_ª_x0005_/_x0004_¿?_x0018_GEø½Ú½?»Ï°ÀW¾?_x0001__x0003__x0013_ÎYµa»¾?ÐÈE9»¾?r­¬.¡Þ¿?Ü{B_x001C_î¿?_x0010_ûñÀ?Ê¡Ð_x0008_g¿?²þL6Ý_x0006_¿?´Bd£Ç¾?Ö_x0018_b¿?¯ëxØ_x001D_R¿?õù?®`¾?·_x000E__x0004_áÂ¿?qóìLW½?_x000D_§÷åà?À?'cÿ]'t½?XÜx_x0008_£¿?fdâ_x0019_À?_x0011_ ?Aw½?_x0002_oÁEÇ4À?U¡»_x000F__x000B_À?sÞÐ,©¿?(o1³"¶½?RÜ_x0019_6}½?Z_x001F_ Ò¾?ôá²¼½?×_x0005__x001F_ú_x0014_¿?+F®En³¼?Ï;_x0003_É¿?×¿=_x0003_eÏ¾?ð!_x000E_µ5À?¼Ø¬î8½?È_x0016_ï_x0001__x0003__x000F_B¾?O_x001F_9B/0¿?/m~_x0008_g!¿?H¥oc°¼?Ú+CCô:½?_x0018_Bz[¹½?_x000C_	_x0012_Ýð¾?À_m!YÄ¿?Vi?»_x000B_¾?etÈuÈ½?TÐ_x000F_}_x0019_zÀ?®U_x0015_¹¾?¸©¥¾?!ÄÕ_x000C_fÀ½?Ù_x001C_¨87Â¿?	Õçfg/¾?½|®¤AÀ?2)Õ!/ê¾?¹6Ó±oÀ?ÏÓ_x0002_,.¾?+_x0017_SVÊ"¾?pi_x0007_;ë½?'¹&gt;I_x0007_ý¿?o7iiÀ?iíæP½¾?Ë¸üøñ¾?_x001E_ÝÌ¤¾?ÔÃbóâ:¿?l&amp;.z&lt;DÀ?êýeîðT¿?åÇuç_x0014_&lt;¼?|^#·¼w¿?_x0001__x0003_¾vLò7¿?MB«êE¹¾?_x000E_^âÛª¿?l`M©3¿?úi`Ð_x0002_Ã¿?­¦SGX¿?r^Àt_x001C_¾?ËQF3=¾?þîo_x001E_l¾?í&lt;?Îl¿?Õúó¹9¿?ù _x0013_½?Ôá«¸_x0018_½?³_x001F_uÀ2¾?2´÷Ëó¾?çÂ³uz¾?ç|cn½w¾?¬ÂÏÿFË½?vró·÷¾?_x0017__x0019_þ½T%¾?Róø_x0003_ìþ¾?:~6Á¿?Â¢âõV¿?Ð&amp;Ð,e$½?£XèM4¿?XN¶	öä¾?É|¿Äjø¾?Ø_x001B_þ&lt;¿?ìM,ªU¾?^ïjlÝ[À?Ð»j_x0014_¿?Eåã_x001A__x0002__x0005_¿?Ü__x0014_"_x0002_õ½?_x001D_ì_x0001_v¨È¾?Q3Ó_x0004_«q½?¯&amp;s¾?_x000D_Ï&amp;_x0013_üN¾?n5_x0002_éö¾?2Zè_x001D_Âþ¾?,ja_x0018__x001F__x0001_½? dB_x000B_þ½?K¾n*×_x0014_¿?-¦r»_x0008_¾?_x0018_[åÁ²?À?¯³înð½?®Ü6]¿?&gt;ÃýÐ_x000F__x0003_¿?_x001F__x0019_I_x0014__x0001__x0008_¿?Ë_x0007_³_x001E_:¾?|1.2F¾?%_x000C_3bMj¾?ÀeÚbÜF¿?¦Ó5Ò_x0014_·»?3þì_x001A_D_x000B_¿?ÅÿïÄ(_x001F_À?gEof¾ä¾?¥_x000E_,_x000C__x000D_¿?ÛüøÐù¾¾?-dÎOK¾?Ä99ù(¿?´ýÆüÁ2¿?ÞáöØwM¿?Âìý_x001F_Iá½?_x0001__x0002_e!`Èî¾?Yô_x0017_ämÀ?Ñôd[)_x001E_¾?½S:áyj½?tðøEVÇ¾?j°o-_x0013_¿?S#eXÇ¿?½âMH«¾?£9ÈÆÊk¾?_x000D_Qíñ_x0012_ñ¾?Ð_x0005__Mz_x001E_¾?}Êw3æ¼?¡C_x0002_Ö{¾?{¥P7`_x000B_½?O{ÝQ°~¾?e_x0004_b}~½?Ì_x0011_zÓÙ¾?\_x001B_ÂeKÌ¿?i-Ê_x0007__x001E_À?&gt;MæÞ_x0008_ì¾?ióc_x0008_¾? Z^Õ×Ú¿?å1}ß§]¾?VËTûw¾?Ù_x000B_wõâr¾?Ô_x0012_¨_x0010_UvÀ?Á3 ½?¢¾Ú4yÕ¼?_x0015_U¢_x000C_ú¿?W¹tÛÇ¾?×e_x0013_k]|¼?F_x0013_-_x0003__x0004__x0010_½?¶ÉºuÓ¾?--ë£¼?8~_x001B_4QÂÀ?Cì±_x0010_&gt;¶¾?Ì74¥Kº¼?þ%F_x0011_¡¦½?_x0002__x0007_Oâ¥_x000B_¿?Ú­¥À_x000B_¾?ò »úÇo¾?_x001D_U0Ü#q¾?,CY±ñ¾?â?SÝ´¾?°SW.Ô°½?àî_x0011_$¿?ÖuzÍ(¿?÷ 3à´½?m_x0006__x001E_ÉÑþ¾?æj_x0010__x000C_¿?Õ_x0001_\¯m¿?3»ÚéØÔ¿?@Ñ_x001C_à¿?n/ÅÁ$§¿?Ì²Gë®|¿?_x0006_^^g¿?ebg_x000B_QÏ½?Ó_x0016_Ìþk¾?4÷åÑ¾?_x0001_T_x000F_só_x001D_¿?_x0011_YÞ¤¾?º¾ùt¬3¿?l.G3Z`¾?_x0002__x0004_Û3µÝY_x0006_¿?&amp;_x0003_è_x0014__x000E_Ù¾?m¸ðuVÉ¿?z\,lò¾?_x0001_ZqF¾?Ë¶7#3ì¾?ÃFS±·uÀ?¸÷º_x001A_ûÍ¾?i_x0002_­Òò½?¼FuÌõ½?`g4Ò½?¸dD¤íÍ¿?_x0002_fÒ×Ü¾?EØ3_x000F__x0017_Ý½?_x001A_Cj¡o_x0008_¿?5´m_x0010_×e¿?¯;î­]¿?Ïñ¦Z_x0005_½?÷´¿i' ¾?Uå_x000C_Q¾?ï®ü¦Ã¾?ÉÓ¨¼½?9¤âT·¿?{À(I½?8EA³\¸¾?|º#$_x0002_¾?C_x001A__x001E_=H¾? :X`iG¾?Q4£_x000B_À?6FÊv$z¿?VéòXD¾?;_x0016_îç_x0002__x0003_zð¾?XÖ¹ÊÑ½?"vÑÃà¿?Gë¹o%Ê½?l³Þeõf½?Û»_x0006_È)Ä¾?Z_x0002_4µúl½?Ê^ð»_x001A_¾?_x0016_ÿ¶cÊ½?±EþÂ,"¿?æìòæ_x001F_µ¼?1o_x001B_F_x000E_¾?è_x000B__x001B_Pj¯½?¬¶Wäö¿?¡«S¿?]KY¥Zë¾?£»Á®N¿?_x0005_ZÕ ß¿?¹ÎÜ_x001A_Õè¿?ÙÑ­_x001E_²_x0004_¿?_x0008__x001C_X¢ý¾?_x000D_Õ/A½?zN_x0013_/Ïè¼?CÇËÒ¢_x0010_¾?xùùÍ!ô¾?Øß_x001A_h¡½?|ÞÚFÀ?çç;:_x001A_W¾?gY÷þ.}¿?JâE_x0012__x0019_ñ»?@_x0011_/Ü¾?_x0001_Â«/6½?_x0002__x0003_X&amp;äåf¾?®ú_x000D_¼Kç¾?2å½st{½?¤âyÂZÔ¿??q_x0008_ëð¿?ÅÕð7EO¾?_x000B_÷_x000C__x0017_E_x000F_À?-ÅäÍB½?C©¼3l_x0005_À?`õ;^oJÀ?Ô$_x0011_º½?6_x0013_	ËË½?_x000D_,¹ ÛB¿?¿t5u,_x0013_¿?ý¬Ä¿?ÒsxãÏW¿?TË(E À?_x001D_o_x0001__x001E_3¿?'_x000B_ë^Eþ½?]_x0013_Ý¤ë~¾?Çu-"¿?_x0019__x0011_{_x0006_XÅ¾?X_x000F_-$¿?_x000F_iôAÑ¿?_x000F_¸½i,_x0005_½?¼$¨ëò¿?ûúfw½?NÈ_x001F_÷á½?Î&gt;v	\Ä¼?·R¿A]¾?q¬Ãg#¿?½ãÁ_x0013__x0001__x0002_ÛÏ¾?3ÚA_x0007_¾?_x0012_$Y*¿?m¡è5¾?sýB¾?vª¤Þ09À?&lt;¡{EU½?_x000B_ÙÚÕ¬¿?üS_x0017_ï¾?6_x001D_  _x0017_¿?_x0015_D	Z³ç¼?J_x000E_L´~@¾?2'}s$À?-è5w_x001E_Ü¾?ì1V·&lt;¿?úVÖ_x000F_`¿?g víÜ¾?")ÚÇ¨¾?¯zýÖH_x0010_À?[ÞPÍ·½?TGY¦_x0004_%À?_x000F_£!|¿?M|_x000B_Ñ_x0002_¿?Ýßè»Ï¾?ç_,S¾?-¿SÍ-ñ¾?£×áL_x000C_½?	Ã*_x001A_/.À?ÆÔ· Ç¾?U_x0010__x0007_¬7_x000C_¾?dT£«½?8Ê¯£Oº½?_x0001__x0002_+mÊR~Æ¿?){Ý¾?8ßßúè½?ð_x0003_Oó½¾?Øì_x0011_Ïÿ¾?¸P_x0011_ZÔ_x001A_¾?ÒGîQºT¾?·a¬D©!¿?ð+¹¾?ô d:É¿?)"_x000F_|r;¾?Ip¤_x0015_§o¾?_x001A_-}¬Ç§¼?äÖ9fç&amp;¾?·n¨M_x0013_¿?Mºý	Àh¿?þÞ-õ¾?_x000B_m÷jÉ½?«=_x0005_&lt;g"½?ËVâû£6¿?báÍ_x0014_&gt;½?ò^^ÏÉ¿?w8i`b¿?A*ëg!Î½?5÷_x0014_SQ¾?#®_x0017_òTÀ?øh?K0À?&amp;;eD¾?_x000D_L_x0012_Õæ½?yÚºü¾?ÀjþÿÂ¾?OÁ-_x0006__x0007_s¾?_x0006_ü×ýÒ_x000F_À?Ö_x0018_mZXu¿?_x000D__x0017_Is_x0013__x000B_¿?c_x0003_¹*å¾?k_x001C_Z³K_x0010_À?c&amp;_x0002_=½?d±¤Áù½?X_x0004_Q_x0012_ ¿?óöÉì_x001A__x000C_¿?Z370¿?ÒªÒ±L_x0008_¿?»_x0012__x000D__x0014_×¿?hMÇh¶2¿?_x001B_Q8°_x0008_À?_x001C_9²Lãá¾?I(Ú_x001C_j½?±«GhÙ½?EyÉ_¥¥¿?_x0018_¾-d½?_x0001__x0005_D~ìþ¼?©_x0004__x0014_í¶¿?,QjÝ³¾?ñèÞú»¾?yÊ-_x0004_ÿ¿?¿lH«$Ä¼?Ö5K_x0019_S+¾?i³Å Û_x0004_¿?}¾{½õ¾?Ò­Ú1_x001E_Æ¾?U_À­	À?¹ÚËå¼?_x0001__x0002__x0007_*._x0002_Þ¾?5_x000C_%Kß¿?Q_x000F_~±¾?n¨äÑ¾?½²AÏùc¾?¨YÛ7Î¾?³B¶_x0007_µî½?y ¯:ôÂ¾?ÑSÃT¶¨¾?(°_x0003_ã½?üç_x0006_^g¾?¿lC¸ü¼?Ø"¶¦2_x000F_¾?èf_x001D__x0012_(½?_x0019_õXö¾?©wæºÒ½?Å_x0010__x001E_(¾?_x0008_uu±-N¿?æ4R¨¾?Èjh1¿?ä-T_x0013_à_À?_x001D_®nT¿?²7?ºZ­¿?Ôô+å'%¿?¿_x000F_ë.¾?©_x0010_ÞXùn½?+·ÇÀ£¾?%ÝôÑèÞ¾?_x0005__x0006_Y_x000E_fÇ¿?÷'}_x0017_È¾?Vå+_x001F_DÀ?¹å_x000C__x0003__x0004_½_x001A_À?´Ì._x0019_x6¾?)_x0007_ÝúU¡¼?ºB£ÃÏ¾?NÔoº^z¿?ª_x0018_9þ{¾?r@oúè¾?g­&amp;â_x0019__x000C_À?9­á»_x0010_¿?_x0004_/2nþ_x001B_¿?¦R_x0001_ÕOo¿?:¯Ï_x001E_¤æ¾?¯kàÙ_x0007_ê¾?LÒ_x0001_5\¿?r»º&amp;¿?ô_x0002_|/Ý¾?[Üm'¿?â³_x000D_·é_x0012_À?Ï·öjý\½?ÏõcÛ°½?pÃªB_x0006_Z¾?&lt;6_x0013_~½?_x0014_b%"¾?)K$«0ó½?@+_x0008_6_x000C_À?mÕ_x000B__x000B_u¾?¾¸ÜP¦{¾?d`Ñ¨	¾?ðÐV_x000D_F¾?+²7_x000D_B¾?[B`_x0012_r¿?"á»_x001F_ó?¿?_x0002__x0003_ËpLÐ_x0013_¾?]_x001C_~ßåb¿?×['¨AÌ¿?_x0003_g4nTÕ¿?ý|Ô-è¾?'ÚÀ_x001C_½?DíIÝ ½?_x0001_!·Þn_x0019_½?"ªñ_x001D_ÿ¾?³_x0001_»Å¾?´6±¸¾?úØRøº_x0006_¿?/ð_x0016_/Ô½?Äÿ¢ùbÕ½?»_x0007_øP_x0010_ë¾?T,hê¾?_x0010_@o©M¾?ZOxx¿±¿?_x0015_`_x0008_s^Õ¾?~ì-_x0007_¾U¾?N_x0004___x0018_ñ¾?TÅÜËÔß½?Iæ;¨¾?;'_x0010__x0011_¿?TçEÏ¸¿?_x0016_þ_x001C__x001E__x0014_q½?¶1`m$1¿?vzõº~#¾?_x0011__x000C_ìäv_x001B_¾?R@;6ß½?¤6_x0017_m,¿?r!øx_x0002__x0003_­Ì¾?_x0006_2,~Ä,À?²¦å½:Ç¿?z_x0005_pg_x001A__x0007_¿?!Ì¶~;À?C«µÖ¿?,_x0003_yáì½?{ü%Ò¯¼?Zý¦À?.WOvkØ¾?ÆZÞ¨æ½?Gi=éÈÊ¿?é=f÷ðº¾?Úó¤_x0016_CÕ¾?GË*$¿?wCÒîm½?GóÌ^¹¾?µ_x001F_þ_x001B_ç¾?d;Kc\¾?ÔP¢ie¾?Æ&gt;_x0011_~J¾?_x000E_D_x001D_¢{½?{ªYx¼?rPÐX7 À?z_x0016_m2Á¿?@ËðB¢¿?ÝÓbâÞ_x0019_¿?_x0001_~Hg_x000C_¾?á_x001B_:Äç9¿?ösx5À?&gt;´;Yî¾?\Ñ,p¾?_x0001__x0007_/*Äæ[_x0010_¾?Hù_x0003_Ø¾?~_rË9À¾?fFÑ_x001B_½?¾¬_x0006_9_x0012_¿¾?X¦h_x0007_½?i_x0005_£_x001F_Û¾?¯dß*j¾?/~º_x0018_U_x0004_¿?»@¯ÆÅ¾?!ò_x0008_à¾?©ÇVp¦¿?­¦U_x0010_Ûp¾?Ð__x000D_ÆBØ¼?h_x0014_¤ [AÀ?Òj×f_x0002_¾?úþË(fn½?Å]6B¾?±£L_x0015_m¾?M][_x0002_d®½?¼T§Ö±t¿?9ðuR_x0001_À?Ïèûë_x001C_½?"³ÄÔnÍ¼?0qò^³x¿?vÿµ_x000B_À?6â2Ö¾?_x0010_ômûMU¾?Öl_x001A_JÕU¾?_x000E_Ï«Í%Ð¾?ò$&lt;*x»?_x000C_©L_x0001__x0002__x0016_¤¿?/ÖIZ:¿¾?Nkz_x0018_9¿?¬_x000B__x0017_X§ò½?Ê_x0004_R_x000F_Vó¾?^ØØ_x0002_ü=¿?âqhÍ/¾?8ë"ü_x001F_¾?"+§h_x001C_RÀ?ñÞ«Z5Å¾?0P&lt;FT½?_x0006_^ÛØ¶¿?þS°!_x0011_¾?¼ÑY2¶½?%1ÏÜUéÀ?âÎ4~J_x0007_¿?¯QÆ¬èíÀ?&gt;ûÀæø¿?_x001B_Ó]_x0003_RY½?_x001F__x0012_`Ô_x001A_¾?ßh´^Ä´¾?_x0011_pøjÅ¼?,y_x000D_Và¶¾?{·§Ûfã¾?N+gAæ,¾?²âpÈN¾?{!Oîg¾?Ð¦6Vö_x000D_¿?_x001C_Ô]©»_x000E_¿?ênåY0¿?_x0008__x0010_ñ±_x000C_¿?µl	+¾?_x0002__x0004_XV@As½?&gt;QÍ×¾?ªÄnd¿»?¡_x0019_¦kû§½?z}^CÃ¿?®¡6ÌÝ_x0001_½?m_x0017_Y`_x0010_¿?÷tÿÔ8¾?PòL¤0¿?:ªn³8¿?EZ£Z½?Y£Õ+rõ½?Ciõc¸¾?»Þvu³Ø½?¥¬LCê¾?°qðSq¾?+ù09!¾?pâÄ&gt;&amp;_x000C_¾?Ã_x0001__x000D_Òtð½?·Ø±pp0¿?iíVN½?_x001F_8³_x0010_À¾?×_x0008_wÌ²K¾?Ó@ð_x0003_"0¾?ãxPÓ¿?9²OGG6¾?_x0004_LNÑç9¾?_x001E_¯_x001C_¶@ü½?#¤É=À?B÷_x0014_eK¿?G_x001F_¤_x001B_d\¿?A	xÍ_x0002_	6cÀ?_x001E_FÚ¸¿¿?ÿÝÄf¾?ç¬¹_x0005_Ù½?ú_x0019__x001F_x#q¿?àèÁq_x000F_ë½?j4úd¾?êá_x0014_ýt½?§Þ)ÐcÑ¿?a"»w¿?µ_x000D_&amp;-Ìµ½?èÅë½¼?_x001E_¦q7_x0017_¯¾?ü3::)RÀ?_x0007_(&amp;ÁD¾?âEßd_x0003_¾?_x0001__x0004_·«^À?pQý$[u½?6wQëÌ¾?,yd_x001D__x0019__x001D_À?_x0013__¾RÏ_x0012_¾?h®A·³°½?/ÍiG¨¾?Ä7P¢ÙÉ¾?1tÎZ3¿?åôÏûf¾?Û_x0008_Ñx`Ç½?_x0011_Ù5_¿?_x0018_uÌÙ_x0007_¾?Û_x0006_:ó³_x000E_À?T+ù+À?bë´_x0012_¿?_x0001__x0003_G_x001E_.¹Í_x001C_¿?_x000C_â´X_x0019_À?G	Ð_x0011_¾?®Ð±½/ø½?¼_x001B_ô»Ñ-¿?Ö_x0002_Fç_x0019_"À?íásý½?¶_x0008_&amp;õv¼?¶4µÇ¾?Û}·oô¾?2r+_x0008_)¾?§9vp¿?U_x000F__x0007__x0008_À?_x0010_o¶¡½½?x-}²¾?2_x0018_Ã¦¾?ðl+)_x0008_ú½?;kCö×q¾?My¯Ýy_x0005_À?ÉïÂ¿?j^ø_x000B_õ)¿?isäéæÒ½?	_x0017__x0013_¢Þ½?lá·ÿ¾?¬ÖQvPÀ?ßÅ	ü}¥½?_x0011_èÜ_§n¾?V'ÒÒ-M½?_x001A_ü_x0014_j&gt;ó¾?Cná¢[¾?N_x000F_Ì£²©¾?9ïÁ\_x0005__x0006__x0012_Ð¼?Ò«(o¥_x0001_¿?v¯­î¾?¥®ÉuÉ4¼?Çò¿?2J_x0008_L¿?Ç_x001D_0îaí½?Fje_x000E_#½?zo"Íìó¾?Ýa_x000E__x0013_À?ãHØ_pÂ¿?+õÔ_x0004__x0015_½?á·õ]Äÿ¿?h_x000B_S0^¾?*áN¤_x001C__x0001_¿?_x0008_±ÿ_x0004_G¾?J_x001D_åÉDÞ¾?·_x0017_ÌMñ]½?%¼¡W½?_x0003__x0002_²þò¾?_x0012__x0012__x0018_&gt;_x0007_À?'Wy_x0001_gÀ?VÃ*í@¾?pª';6¾?Ä_x0018_¹Ij£¾?ôfvãOè¿?Ïi"¥t¾?ÏåÛ\D_x0019_À?S_x0016__x0005_{ F¿?_x001E_Þ_x0015_½xp¾?xuÅ¥T¾?	ÌJëæÊ½?_x0002__x0003_üÅÅ³_x0018_]¿?^ß¬[¶½?myé_x0011_¨;¾?03áC+¿?%SN_x0006_¾?%ýE[_x0019_i¿?6Ì_x0001_ü*õ¾?â_x0011_4-_x000D_¿?*©ñ¢EÝ½?õTG·7ÿ¾?WnB;M¿?üç_x0007_ß~½?I_x0013_Ç!§]¾?Û_x0013__x001C_©¾?²_x001A_ñB¾?j:\#å¾?l±Bµ½?_x000C_p)0¾?v¿'¥g½?.q²_x0008_ÿ½?PV9_x0014__x000B_½?ïå¦Ç¾? ne&gt;O¾?_x000C_¤¡¿?_x0014_E¨tFÀ?zÙ¼_x000D_¾?0_x0003__x0011__x0019_Y¿?m_x0015_Élü~À?^É´åË¾?¶Ö³ûÌ¾?_x001C_jL&gt;|U¾?Ã¦í,_x0003__x0004_,ê¿?+Xà¨É	À?J_x0008_¶d2u¾?ð¹¾`¼È¿?W_x0008_¢GØ¾?_x000B_{mí½?½Ë×ù¾?_x0006_@Õ_x001C_fi¾?â_x0010_î×U³¾?iË:_x001B_æ¾?pþbÂ¾?à$xQÓ¡¾?_x0015_ÙQà_x0006_À?@%_x0002_µÏ_x0017_¿?À0kÒ_x0004_À?"_x0011_yê¾2¿?_x001F__x0003_D_x0013_¡&lt;¿?n=Lc½?R}Bf3_x0015_À?ëc¦Ú_x0003_Å½?Éxò¿?õÅ+PS¾?±_x0012_ºL;¾?/_x0018_Mì¾?¸°	c1	¿?Úê&gt;Q_x001A_¿? Ï}Ú|ê½?ëøJ0Ü¾?¹_x001E__x0001__x001A_¡½?ÔI+lö_x000D_¿?¹À'X~_x0008_¾?L«Eç½?_x0001__x0002__x001A_¦åcÄF¾?j_x000D_ÍÏ!À?ò_x0012__x0018_}xI¿?Ý-91½?×_x001C_Áåî¾?Ú_x001E_YWëÁ½?ìD¯9_x000C_À?)~{àÖî¼? ÖÉwmy¿?ÉÅAEÀ?_x0007_#1ÇÁ_x001A_¾?`H:ZEÀ?ôm_x001F_ëÒ¢¿?f[I_x0019_ÖcÀ?_x0017_R,»³ À?;¥âomè¿?¨Ï0×Öú¼?Ç!-¿?FRX[M¦½?Ýù+Ë¿?*KR;&lt;ä¼?_x000F_"_x0013__x0013_Z¿?¹º¤`_x0003_½?ó_x0017_hm¾?Ìºý_x001B_Mö¿?Â_x0008_ÓBF¾?^_x0019_¢_x0008__x0016_¿?ïOVmj¿?Ûtö\,¿?Ç+d¼ò_x0007_½?8R¥¬¬_x0013_¿?Õk_x000F_¡_x0002__x0005__x001C__x0012_¾?-ÖD@S¾?Ü_x0012_ä¾?Ã_x000E__x0003_`¾?*åì¿?¸S[I¾?]ù,ê_x001E_.À?_x001C_ï_x001D_¼úã½?µÙ_x001F_ ï¾?ú¸x(*Ê¿?ó°&gt;8_x001D_¿?qÑpõþï¿?rËì3ny¿?&amp;Ç_x0011_ié¾?aPx_x0013_ÑÅ¾?©ªj4¿?Ö¬0&lt;.¿?*ø'/_x001E_¹½?åyJ½½?eaI)C¾?£n¸_x0018_Rø¾?¨÷ªýR¾?cå_x0001_ï_x001A_±½?¥h¨HøÊ¾?H_x0007_­_x0002_Ê¾?_x0016__x0004_kÌ)½?,»©÷HV¾?­_x0010_&amp;f#ò½?B]Ò è¼?_x0004_{×¿?4ú_x0007_ù°_¾?_x0018_´_x0017__x0015_S8¾?_x0003__x0006_x¶)½µË¿?Ôð{¿?zO­8û½?©_x001C_È _x0005_À?»_x000C_{¾d¿?´å[y½?}_x0006__x001C__x000F_AE¿?}Ê²Óô¿?Ø-,nBÀ?°;?«Ì¿?6¼Ëµµ¾?_x0004_Ó*_x000E_À?9_x000F__x0013_Á"¿?g_x0015_\·ª¿?ÿmìÿj¾?_x000E__x0017_ÿ¡¿?£Ñe_x0018_?¾?ùÆ\}_x0002_~½?ÿhf¥Ö¾?¥ÜF¥ß¾?Lùóa¼¼?Û5ÎüË¾?FÉë_x001C_½?þb_x0018__x000C_aV¿?i¹ë÷§.¾?_x0016__x0001_ý+À?ì5¼£hË¿?-@&gt;È¾?QÐu*Û_x001A_¿?!E¬q½?ñ/H_x0014_À?üóïø_x0003__x0004_þ­¾?Ö_x0002_Á¿?+îST,9¿?ÊTZÞ½?)Ýb×I¿?OF_x0016_h!À?CÛ ,¿?eÕ_x0007_Uà_x0018_¿?_x0013_áÄ½?3wÊQ«9¿?zB¿?2®_x000D_Ðßú¿?_x0008_íE8õ|¼?»ÃZÁqÃ¿?©ÝcMv¼? a_x001D__x0001__x0002_À?+!¢º(¿?j¥_x001C_G_x0018_½?!û6®¬½?Êâ4n_x0005_À?A_ ÌÆ¿?ãI'÷Z¾?w±ÛÜÁ¿?ÃÑ÷Ðe½?Ûäö¿fL¼?!_x001E_Ak¢¾?}_x001F__x0010_o%_x0008_¾?_ÄôS·¾?¤ç6&amp;r:¿?°_x000D_¸ã¾?üI_x0003_Æmý¼?gøëk¿?_x0001__x0002_Z:»þv¿?Egjd!t¾?zóÔó.&amp;¾?òpG"³¾?_x0006_5T@Å¾?*ëH+ÄÌ½?&gt;_x001C_&gt;¨ê½?k &lt;½¾?^rg¾?_x0005_É©_x0015_»þ½?_x0014_pñ§GÎ¿?_x000B_^_x000D__x0018_OB¿?âúgQ_x0005__x000C_¾?_x0015_ë¢ôu¾?_x000C_÷'YCÖ¿?Ý´Ç_x001A__x0001_¿?,DoÀ?mÄþOÒr¿?_x0013_yG8½?Ä¢_x000B_&amp;ÖB¾?êÇå÷Bæ¾?ÇLÐù_x0008_Ë»?¤EA8&gt;À?_x0001_Õ³Ï½?L _x0007_ÍE¾?_x000C_|'¼¨¿?0_x0005_B_x0004_Ér½?¥«¯=â¾?â9Ï]çú½?}÷¹_x0003_i¿½?êªÌ+Ç¿?_x000B__x000B_KW_x0002__x0008_¯w½?ÌÓäxE¸¿?ëU¿1y®½?_x0001_1:g_x001C_½?__x0006_Åe~¸¾?W_x0011__x001D_kì¼?·bÄ0_x001B_¿?!NÈ30Ê¿?µ_x0010_6éOÊ¿?­ñ¶è¾?àöZO¹½?ø»xñ¿?5G_x001B_\¾?ôü_x0014_ _x001C_½?ø_x0019_W_x0007_îBÀ?g¦þý6²¿?v%_x0018_[¾?óî*#7m½?Üs_x0005__x0017_j½?_x001B_M¸,mCÀ?_x0013__x0007_%_x001F_Ø³¿?_x000F_­_x0001_=¾?Ü¥ç±:V¾?aÖ,ð ¾?t/P_x0004_þ¾?òÏÜQ¡_x0002_¿?*|DF[_x0019_¿?êäþÜØ%¾?¼û©Ò¾?ËTmd¿?7Ãª$È½?_x0003_ÒkôÔ¾?_x0005__x0006_m%_x000B_«W!¾?hY_x0012__x0003_/=¾?ea¶î½?X_x001D_Û¨O¾?µû¯µ_x000E_ð½?rÄ_x001D__x000F__x0004_¿?qNéû¿?ó_x001E_È`e¿?óÊ/¾_x0004_À?¾'ALÒ.¾? _x001B_.î¦½?¿ÈÞ­ö¾?_x0004__x001F_	-¾?ã_x001E_Ö_x0011_î_x0001_¾?É`)_x000E_B¿?_x0008_ê9Ü¥{½?ñ^=*ù¿?æÚvë¸¿?Eþ7Ó¾?V_x0013_xtV_x000D_¾?%M±ÀK¿?o[f^_x000C_¿?+È¬_x0002_¿?bÎ¤ã_x0004_é¿?eóá_ËÔ¿?¨Û_x0018_L ¾?eëx&gt;]¿?tGþF[¿?Xu¥ÞXÀ?)ý_x0002_oC¾?yÄôºd½?_x001D_e_x001B__x0001__x0002_ _x0008_¿?_x0018_Æäò¾?vH&lt;é_x001D_½?ì³\ñsR¾?¦ýè_x0007_Ö¼?&gt;Ã_x0016_Â½?Í_x0003__x001E__x0011_eÀ?£)C_x0007_À?òÈ¥_x0017_&lt;(¾??ç_x001B_t¾?Ý©_x0001_-üÝ¿?ýZàÄ_x000C_¬À?ÏÅ(ë­ã½?§L±­ï¾?`Çù-¿?åmXÏÄ¿?H3_x0019_*÷¿?`?üª½?ë4._x0006_¾?ÂPeYD½?_x0001_°_x001D_÷F½?N*2!_x001A_Ê¿?Æ_x0017_äs'Y¾?òä:Ç+Ã¼?ãò6CA_¿?,_x000B_âä¡°¾?P-êÞ(p¾?(û#_x0008_¶_x0019_½?æ¹&amp;Ý²½?-ÎÖ3Ü¾?}÷»_x0003_¼?Ì5ìÃÉ_x0002_¿?_x0002__x0007_a9_x0004_m)P¿?%L¸_x0005_;õ¼?¯^$:å½?&amp;í_x0007_À¡¾?]K¦_x000F_Ê¿?\T`&amp;hì¾?Å^Á¸Â¾?½á_x0006_Ü°´½?N_x0016_á¹	/¾?_x000C_ôH_x0002_+­½?6ð_x0001_Z~¾?²_x0007_Øª+º¿?_x000F_g°SÈ¤½?ôº_x0004_?Y_x000B_¿?[¦XY=¿?ÐBqên_x0001_¿?í{ôPÍ¼?§//7_x0001_¿?_x0008_Gõ©½?Ù_x0003_k_x0015_²½?«_x001B_bL_x000B_¿?4ðtÕ	Î¾?:Ø(*_x0006_v¾?¬_x0017__x001D_¾?_x0002_¹S)·¾?ùÿÄ_x0014_´Ô½?_x0004_;°uÎÆ½?t$dt_x0014_º¼?w±_x000B_V§_x0016_¿?÷ëêõ_x000D_3¿?t;`ZK_x0006_À?~qº_x0001__x0003_¹¾?¡mü_x0018_¾?äóP_x000F_Ù½?_x0005_íÒ»?g_x0017_?ãÿ¾?s³`µ_x0012_¾?þÛ_x0011_f¾?³_x0010_ÊÂ)yÀ?Ûæ· O¿?\ëÞÒ_x0012_¿?3q&lt;íþ¬¿?þ^µØ_x0008_¿?Ôeû_x0010__x0017_¿?ÀúZîÅ½?[fæ¸d¿?_x0006_u{_x0006_}¡¾?çÕ|³½?¼á_x0012__x0010_ßC½?_x0006_Ô³y.¿?Îj_x0011_º¤¥¿?Ú)f_x001E_ ¾?t_x0017_çÈ½?_x0018_zßí±¾?ÌÙ½ù_x000E_`¾?g_x0012_H_x0013_°Ñ¾?¾P_x001A_ ¿?¤ú«_x0013_f¾?n§käí¿?µYW/¾?Ö(éô"|¾?¹ªaÃå~¾?Ði_x001C__x0002_Ò½?_x0001__x0005_&lt;#ßVúë¾?ª_x0004_¯:¾?käR[-ë¿?ß5=¾?lwöW»=¿?FãgÝë¿?A%ïÙoÀ?_x001D__x0008_²Y_x000D_ð¾?	õíL­½?£ì_x000D_s[¾?_x0016_}Eö_x0003_¾?{°s_x0010_¯¾?_x000E_;"Ñ¾?Qú_x0004__x000C_¾?¥a§ ò¿?Io|V¦_x0017_À?¶C{¼Ñù¿?ØçS"`À?3Æ®ó_x0017__x0011_¿?IÙÊØÒþ¾?#	_x001A_åÀJ¾?ÖcÕ@­¤¿?_G­'jm¿?ny_x0019_g_x001F_Ã½?i_x0003_;%"_x001C_¿?öë\Ø·¼?4Ðg³´ê¼?c¶66_x0002_Ý¼?È¼ñ_x000D__x0018_À?úòËl¾?tiDË´_x0007_À?úHE_x0001__x0002__x0006_)_x0014_À?#ñ_x001A_YÞ\¾?ËÞ»_x0001_¯À?&gt;ªýq½?BÆE/½?;±ãg´¾?Ã´èQ½?ª¤_x0014_dç¿?ìYÔ&gt;l¿?e!íÓû½?ØFKe_x001F_-À?/ë_x0017_õ¾?_x001F__x000E_°PÀ?ÌxÈ_x001E_t¾?òµ_x000B_¾?·¹ó&amp;ª½?û_x0003_:èê½?´§¤ô_x0015_î¾?_x000B_Óê¾?þ&amp;x_x0017_Í½?ZèòJ4¿?k©_x0018_	_x001F_¿?ÅìÌ¸¨¾?peluS_x0005_¾?|_x0008_T=¯¿?_x0007_ã4_x0004_Í¿?+@« «!¿?û²Y¯zÉÀ?KRö4¼?_x001E_úÜÍ¾?o@f·Ó8¿? Ø_x001C_çç~¿?_x0001__x0006_ñ_x001A_a¾a¾?Ë-ê_x0005__x0004_Æ»?¡_x0018_"_x0003_P_x0016_À?t^½ÂB¾?S| y"¿?ô1ãÌ½?_x001C__x0004_B`ï_x000B_À?Ö#ãX/¿?LlÅûp¾?_x0018__x001C_c÷Z¾?Ïc­CÀ?Ñõ÷°K¾?£ _x0010_7wyÀ?ÖOD_x0005__x000D_¾?ð6 ë¿?ÁQHüS7¿?c_x0013_3ñÏ_x001C_À?nÂ£&lt;¿?¯	u{ø¾?ÿß¿§ª½?UÞHíj¾?î_x000D_$L¿?ßÚ_x001D__x0002_"¿?_x0007_$b­¬¥¾?.1 K_x0008_À?te½_x000D_dÀ?{_x0017_ÿyp¿?Âè/o1d¿?s9©:XÜ½?{oÄ&amp;=¾?ØÁ¼1Þ¾?ö÷D_x0003__x0002__x0004_çsÀ?Z{C_x001E_Rk¿?Fò_x000E_c_x000E_¿?®,ÊÎÉÔ½?×Y_x0002_¯_x0003_¿?ÿè¾íRm¾?_x0014_w_x0010_4ß¼?ûnf¬9V¿?,åá¨5¾?Ù^âÅO·½?¤iO_x0010_ßÞ½?G_x001E_&gt;-*+À?_x0003_Û¨S_x000D_¿?_x001E_\kÈÉ¾?0	_x0015_ÇÃ¿?ÐA_x0006_í_x0001_¿?_x000B__x0016_lY½?SÔïÔc(¾?7Ç¥ Æ¿?vþÆõ ¾?_x001C__x001B__x0004_a?Ý½?7_x0015_}h_x0002_T½?b¯vY"Ú¿?[_x000D_²ñKh¿?_x0014_ä3_x000D_Uò¼?aïDú_x0017_À?X	_x000B_£_x0007_À? äráß¸¾?å~Ó_x000F_¿?¥µ©ßÊì¾?É3§Þ°Í¾?ÃÀCY_x000C_c¾?_x0002__x0006_¥¸iÆÓ½?_x0006_`_x0005_ü¿?Üô]o2c½?k~FàÓ¾?W_x0016_dav¾?_x000E_ ÎÄ-½?\ùÑ_x000F_ò¾?_x000B_!¸_x0005_O"¿?sþøW¾?_x000E_E *X½?Ì_x0013__x0012_Ø¾?Öe5nØ½?_x0006_ß¾Æ¾?_x0018_à/_x0013_:À?_x000F__x0011_bÑ_x0014_¾?Õmr:¾?ú	vDuÔ¾?	_x0001__x0004_Á_x0017__x001F_¾?­ÇdÕâ¾?	a_x000F_!_x0007_¾?ì0|î:M¾?X_x0011_zõ­¾?O¯W#¿?Ó_x000E__x001C_ä½?Ûw²K!Ñ½?z9§afw¾?´Äýò_x0007_u¾?aTozú_x0019_¿?_x0003_%^]ZR¾?W_x0010_sÓ ¼?ép¦	_x0006_¿?WA×_x0001__x0005__x000B_Ñe¿?góîS¨0¾?bø¸`;À?²_å@¿?_x001F__x001E_AÈM£½?JµëÊÊº¿?FkyÆ¾?£zé_x0003_¬±½?J\$Q£¿?¿ãpÉ_x0004_¿?A_~_x0012_:m½?#T_x001B_ìZ(¿?Â_x0001__x000F_´ ä¾?³°O÷_x001B_6À?5í¼¡ÌÁ¼?q_x000C_¡u¾?_x001E__x0002_ü_x0006_¯_x0008_¿?s_x001C_('}À?)dqc¶½?Ës»EÛ_x0004_À?Ë&amp;ß	ë"¾?_x0017__x0006_À¤·3¿?,á¹J½?U¾_x0018_Øj¿?CüNý»¾?jÊé_x0007_ÔEÀ?_x0012__x000D__x001D_mÒý¿?$:¨û{E½?¼_x001A_"ºÇ¾?ß_x000C_¹\Ò¿?l;+f¥À?¹¥&gt;ü¾?_x0003__x0004_3·QÁC7À?Ñ"B¢cÑ¿?n=þ¨7¿?d_x000B_Õ¿?r/_x0008_}_x0019_À?REIþJ?À?1_x000F_¥ôÞä½?AE\¾Æ½?¿~_x001E__x001F_þå¿?pªjN¥)¿?äáÈïU¿?FÎeµÌ_x0004_À?_x001B_28_x0003_*D¿?¤ÍkUªU¿?^_x000B_¨_x0017_;u¿?´§HdÊ½?_x0001__x0010__x0016__u½?R_x0018_ü·Ú¾?_x0006__x001C_T¦ä¾?ú&gt;0O¾?æÃ_x0016_Z×÷½?TùÆ«_x0007_$À?gë¼_x0002_å¢¾?lÎ?Ð'½?sD¼¾?9­g"¤8¿?ÂÚþ ¿?|b¤ób_x001A_¿?Çj×&gt;A¿?c[ÙYÞ¿?_x0012_s_x0003_hQÀ?E_x0015___x0013__x0001__x0003_¾¾½?_x0011_3Uýo¾?:cQL½?}_x0004_µ6½?-Ã¬6÷½?_x0014_ph;_x0002_¾?%6D$_x0019_À?Rwäú@½?ÏñØ&gt;¾?;¶e¼·¾?Üñ½íÇ¿?^÷pÂ|}¾?$¡ýw½?H$Õ&amp;ÿé½?_x000F_wJw;À?ÌÁûj~À?3úYì_x0011_C¿?g÷±ù°½?¨±µ_x0003_Â¾?÷0¢ï¥v¿?WÔ7úù\½?_x0002_³]a_x0005_¾?µ£_x0015_[ô_x000C_À?_x000E_*"}À¿?ëqUú¤_x0016_¾?´x9¡_x0005_À?=Æ_x0002_&amp;$h¾?[l¼__x0010_½?,Ç_x000C_´c¾?55m½¾?!³´;¯o½?_x0012__x001A_îÙ^½?_x0001__x0006_j,t¾?£«×X_x001F_á¾?÷c³Gf8¾?XiÿlA½?_ÁØ-²ü¾?TÇÈv,½?Í_x000C_Ò_x000C_â%¿?¿Ù*¾?r_x0001_Îü°¼?ÈË_x0002_¾?_x0001__x0008__x000B_$¾?P_x0017__x000D_	zÀ?Æ6_x0004_^_x0007_ù¾?z_x0004_3T`½?_x000C_ô_x0015_y_x0010_¾?_x001E_(_x0003__x001B_U¾?¤Æ_x001F_OùZ¾? Ù"ûuw½?ð`ÕjS­¿?_x001E_ ,ÁjÀ?42få§¿?Ö9Ù_x0012_¹^¿?:»Ò/%¾?®&gt;_x0005_g¿?tÓÒLÂí¿?LÞ9zÿ¾?Ì_x000F_§rÌ8¾?(:HkX½?@²$ªv¿?Â£2(¿?ÖézÀë½?+éÐä_x0002__x0004_Þ¨½?þ1 t½?_x0005_Thn_x0002_{¾?_x0010_üPb÷Ô½?_x0004_È0a¹P¿?_x0014_vù3ij¾?×ÂzOõ_x0007_¾?hlÛ_x0004__x0013_À?M[~Ú_x001C_Á¼?&gt;r­Æ!Ô½?¾ðb¾?Ó¢¬µ5­½?4R^_x001A_°¾?èØ_x0019_4¾?s7E¾?ºÞÁÔ¾?®CYV_x0017_¯¾?õü_x000C_"p%À?òÒ_x000D_8þ§¾?ò3ìK¢½?_x0013_spC_x001A_(À?_x0001_h5_ü¾?tñð_x0006_òÀ?-_x001B_Í_x0015_¿?Îõ´_x001F_G¿?Yí_x0005_¿?B_x001D__x000B_Í2¾?£Æß$¤Á¾?M_x0003_ÔIá×¼?»å*_x0003_ã¿?i_x0019_°Õ¯À?Í%»YáF¿?_x0006__x0007___x0003_?­Zâ¾?«üÉw_x0003_¾?w'À!³¿?_x0005_æ|Ä_x001A_¾?ÞöÌ5{Æ¾?Öw_x000F_&amp;¼? ,e_x0015_ì¿?O|á4¿½?_x0011_èfÇI¯½?^_x0011_ÇìÿÀ?_x0004_¹àB¾?½mØyÈ½?[bV§¿?_x0014_xyPsq¿?ÁZ£¼?¿m¼Hý¿?úBËçõ_x0005_À?¿©VG¸¾?+Ú°qÔ¾?ÄP2_x001E__x0012__x001A_¾?ý[_x0014_%Ò(¿?Ót'5Ýº¾?)_x0014_s¶úf¿?çwiWJÀ?Ì'_x0010_K¼?2´µúç¿?X_x000F__x0013_÷_x0004_¿?xÔºé¾?GÎí±¿?Øt|ÚÉ½?_x001D_Ó_x0001_y_x0002_¿?_x000D_ðN_x0001__x0002_NÚ½?LÂÁéÊ¿?n8Ís_x0018_â¼?_x0008__x000B_^X_x001E_ý¾?U_x0001_¬{_x0018_¾?_x0004_¯×Ü;¾?_x000D_òëN6ª¾?îÚYL¿?¥"_x0012_¶½?µÌMLL1¿?ç_x0016_pù/¿?=ç½[ù½?	ã"tzÉÀ?»äJ+*BÀ?_ÖH¾?_x0001_FnRv\À?Ü'CªjE¾??_x0015_?_x0010_qÂ¾?Â_x0019_íñmB¿?Ò26H/½?w_x000C_lS÷_x000C_¾?RG_x0016_êÕê¾?Àæ_x000F_*_x001B_Ë¿?_x000C_ Yåû_x0008_¾?å_x0007_£^_x001B_½?_x0004_» #k¦½?/cb=í¿?wÉvOn¾?_x0016_Àª¬l_x0011_¿?®¬)iT¿?¨@ðÚq_x0007_À?ñ$HÊo¾?_x0002__x0003__x0005_µÂ¨¿?ê_x0012_Îã½?º·ÅuÈT¿?P»%PE¾?©N}v?¿?á9ü¿?ÀÅÈ=¾?ÙO\_x0012_À_x0002_¾?_x0011_ì¥)¿?¢û{M_x0018__x0006_À?ÖmÂ2_x0002_À?Z±æ=m¿?¾pTóÕ½?yþ¸ÔÐÚ¾?q·_x0018_ôy¿?ì¡ÿ^N¾? on_x0001__x0002_û¾?_x0007_9ý\áz½?_x0001__x0017_Í_x0011_°¼?sdh¤ÎÐ¾?0ô7_x0011_À?G7_x0007_eÌ¬¿?ú%_x001D_Èù¿?§&lt;±¬Ç_x001B_¾?_x0014_÷Èû_x001B_q½?Êôa^c_x0010_¾?(½AÆòë¼?øÏ°V_x001D_¿?ð!×Õ­_x000E_¿?'Ï~@e¿?{¢'Í+¾?_ÑJ(_x0002__x0004_ª_x000F_¾?ëP¥	vh¾?_x0018_Ifrs(¿?-Y©°+½?ÿ_x0016_@Æ_x0014_M¾?¥§Q]_x0019_è¾?ßüÕ·¿?us_x0012_^¿?Ïw_x0008_Î³8¿?¿D_x0011_þ_x001F_Ó½?C=`*¯¿?§ÚÐáÌ¿?¡&lt;¼_x0015_æ¾?K¸²JÔ_x0001_¾?D|G4­½?/ß§#ò¾?_x0003_²x_x000F_KH¾?_x0010__x0001_/V¶¿?uÙVµ_x000F_÷¿?O&amp;¾º_x0019__x0017_¿?H¼ñß1¹½?(bYÝ¾?(u_x0002_©½?O°õ¼h¿?_x0018__x0017_ú4_x0003_½?vªüí½?Þ=[9!¿?ÃÖñ_x001E_°¿?â´_x000D_5¿?BWÔ1Ú¿?_x0012_2R¤_x0006_`¿?{½ÛÜCÉ¿?_x0001__x0005_´_x0015_Õõ&gt;}¾?ì.´Áæ_x000C_À?:B¯ëB½?TÑyº£Ì¿?ñ_x0006__x0002_îk¤½?¹QÉ®_x0019_¿?_x001C_(oGÚ_x0015_½?_x0016__x0018__x0019_Ï`¾?Ü_x0003_	_x0003_Hù¿?&gt;½Å¾?LazRA½?-Êù¢\Æ¾?1Þp_x000E_ ´¿?ü/A·À?_x0003__x0019_¥Êf_x000F_À?_x000E_æ;¿?_x000E_$h­)¾?µà9__x0006_0¿? '÷{_x000B_½?°-GÍ*¿?S9ª~ä}¾?åå9æ¾?4_x0018_¡®¾?ápä/&amp;¡¾?E_x0014_+_x0003__x0003__x0001_¾?SzEñ(y¿?L_x000B_ûQã¢¾?e(ÑÔ_x0018_o½?_x0011__x0002_Y_x000D_¦_x0003_½?è_x001E_»Üº¾?´È_x0004_å¼?òÐc_x0007__x0008_W¿?R9_x0007_Èö½?Ú_x0012_åo®¹¾?_x0002_ü¨¹WÀ?3(S&lt;Z¿?yêù²c_x0004_¿?JèÜÛûH¿?êÑA.yb¿?:Ç_x0007_õj¾?ÚåÇFÜ¾?"ÈÂ_x0007_À?^çd+5	¿?_x0004_ðlË«¿?$&lt;#:¾?}},g¢t¿?OSnÄÖh¾?»ÎóÂ½?`_x0003__x0001_Z_x0002__x0006_½?|ôµâj½?£æJ ç¡¾?²þÈG¿?_x0005_WasC¾?~Ü	1¾?÷ªÅLhV¾?8'#?*½?]m_x000D_%æ¡À?ÓåZ9z½?þé×3cn¿?×wª¬Ôà¾?ÁÐ_x0015_g}Ú¾??Ým^ÞÉ¿?å_x0005_ÿhb¾?_x0001__x0004_CÃ¼Æ_x001B_}¾?J¥Ç,_x000F_¡¾?l_x0013__x001A_LÇ¤½?_x001F_&lt;¯Ð_x000E_F¿?=|ï^aF½?Ãù}dÏT¾?xº¯Ì¸½?ØrÝ_x001D_À?#_x0003__x001E_Ë_x0019_¶¾?±.±·ò½?üÝ_x0008_ó+Ñ¾?ðW¡à=¿?û³ZË-ñ½?ïÙxªe¿?NüÍÎ¸³½?ð¶or^Ê¾?_x0004_Ã_x001E_Ò[½?FyUþ¹¿?¬_x0014_Jxõ½?ÅÔ¸T_x0003_ý¿?]xÅ_x001A_r½?*Å¿?b*_x0004_FL¿?ô'_x0011_&amp;3¿?}DDQ­¿?·d@_x0001__x000F__x0012_¿?9_x0002_¹E*À?¸é2@½?|_x0005_è_x0005_ÈÀ¿?b_x0019_å_x0014_%¾?_x001D_8@!-É¿?´!Ê_x0003__x000C_¡¿?åÿÞï/¾?_x000B_'ÇÐ6ç½?n_x0019_&lt;äÀ½?´¦*ÀS¾?BóJ5½Ò¾?0Çéf¢_x0006_¿?q_x0003_)_x0013_Þ ¿?ZèÀ(%½?_x0002_Ô=%J»¾?I(Ð&lt;ý½?Uµ_x0004__x0018_h¿?5êH_x001F_"½?ù_x000B__x0008_÷_x0005_Ø¼?ôÜõû¼?J&amp;&gt;5æ_x000E_¾?GL_x0001_ä_x0010_@¿?×`¶¼?0­z3Ý_x0008_¾?PÈÄé.î¿?(½¾^)¾?Þ_x001B_¸ÚZ¾?Á	¬68Á¾?o}_x0010_Sn¾?._x0007_åÔéç¿?°Çs§ê¾?_x000E_§´3_x000F_½?sT#þ(_x001B_À?$Èá_x0004__x0019_ô¿?3ÀuÀ½?ÆV%*3¾?49¼ï¾?_x0002__x0004_3_x000F__x001B__x0017_#_x0010_¿?¶àtË_x0003_Z½?ÔPov_x0017_?¾?_x001D_Ô ÃÅ¾?_x001E_üÎDB_x000D_¿?_x0012_}·`½?Ú_x000D_Ýî&amp;À?y¡_x000D_98¿?¿_x001F__x000D_\¾?¶5 ¸)n¾?	ÌÕ#×¾?k;ì_x001D_ÇU¿?¡âÏVk½?ç¼¿;¾?Í¥_x0001_&lt;M¿?G¼Y|¿?wÊdwª_x0001_À?§A&amp;C¼?¸{ë=Ä ¾?í_x0006_7n_¾?êr#éMI¿?_x000F_¹C&lt;Ø{¼?Ðn@_x0001_¾?f:Í\é¾?_x001C__x001E_1M¿?`0¤MÀ?gg_vÔ~½?(!ÀÓ½?#\QS}½?Íçg³¾?2Ê½ØY_x0004_¾?Á_x0004_@7_x0002__x0007_Ð_x0005_À?&lt;°pu¾?Ä0äE_x0004_J½?_x0010_q	y¶_x000F_¿?8Ïy_x0011_«¿?_x0013_g_x0003_Ø_x0018_¿?á_x0001_}&gt;¦¾?_x000F_È¾sýi½?â×Ò¿?ìd1å%¾?,9|:&gt;u¾?àWÍÆ¼?	Å@_x0010_À?£ãh­«¿?zJN#À?3Õ:Äý$¿?_x001A_lÂpÛ¾?_Z_x0001_©ü¾?o(_x0017_ßðx¿?_x0006_"lgü_x0012_À?_x001C_Æ³èVc¾?å"R¥Ø¾?Nµä½?yYYÊ_x0016__x0003_À?á%Ì_Ë¿?_x001B_ñUÑ¾?Ö5_x0003_`wÝ¿?Q{&gt;1y¿?«íÈ)òm¿?÷T;_x0019_!_x0001_À?SÒ¯m?¿?Ì_x0012_A?¾?_x0003__x0004_ÑÎEÕº³¿?(Ð¾?6ÈóX£½?8ÀUV_x001A_¿?_x0001_ÌP_x0002__x001D_I¾?0Ã1}I¹¾?&amp;Òtó/¼?®KXìX,¾?Z_x0005_­Ê_x0001_¾?Æ__x000F_î¾?·_x0010_)*_x001C_ø½?þòó½?Â%zN.½?çãÃµî¾?Bn.°{t¿?}¥éGÒ¡½?É_x0016_	JèÙ¿?´xc£ ?¿?"=þ_x001A_3zÀ?ö_x000E_ÿÀ_x001E_.À?46 ÉÉï½?{8a_x001C_Åq¾?_x0010_óî`_x0004_¾??àÓ_x0019_Vø½?H_x001B_Ç4µ½?¢A¡]_x0001_¾?/wA¥èy¾?_x0017_¨lV)À?æ¸û,~Ú¾?@ ëÚ½?gâ0u½?_x000C_s¤t_x0001__x0002__x001A_À?º­\U¶«À?æØ°v½?_x001A_'Ëª¾?ÎfÜLõÑ½?l-îm_x0006_¾?T}x ÿã¿?È/à¤À?&amp;'_µì{¾?Ê0_x000D_j8¿?9_`b;À?â[¼Lê»?8Ó`ÍPº½?dwõûI¿?q]Îì´¿?_x0005_ÎÚã_x0008_¾?2rÿ=@Ä¿?_x001F_× _x001F_À?wí¤_x000C_¾?éød´|=À?_x0017_o_x001D_¾?_x001E_5ä}ïV¿?_x0016__x0019_ò(áè¿?-²ï8á¿?V çÞÀ_¾?}[å@Ô½?ÇéÑ_x001D__x001D_&amp;À?½_x0019_î|U_x0007_¾?_x001D_rý_x0011_OÀ?Ç éu_x0010_À?}»2(Q¾?Ó_x0011_GÙ¼?_x0004__x0005_wÝíÀD¾?*JH_x0015_½?ìÚIõV¿?u\Æt&amp;À?7?n´ `¾?/_x000B_þt¿?èÁ _x0016_õ½?¬_x0001_Ùii,À?²^©TI~¿?³]_x000F_æT¿?¾Ï(^¥V¾?Ä u0R¾?r§f_x0013_½?5B_x0018_¬»½?g-ÒG_x0014_À?_x0016_TþQ&amp;½?zú°à_x000E_(¿?Qj¢_x0005_LÜ¾?)×È_x0002_cë¿?·õï«¿?w8_x000D_Ó¿?,¶?}&amp;uÀ?¸_x0010_Þú&lt;¾?â¦Òç¦¾?_x0012__x0014_éO.[À?Ì_x0014_s:x¿?_x001A_5_x0003_¸½?Ûs@_x0007_Â9¾?ÎDÆ÷³D¿?wD'Ñ¯o½?i¨_x0017_@ c¿?æ Ò_x0001__x0003_&amp;.À?ø_x000D_n#À½?löP·Óò¿?cÌB ¢¾?ÄÏEöô¼?LÕy}_x0001_~¿?é²:Õ_x0012_|¾?]""r_x0013_L¾?Å±º¼ö¼?q|4_x0010_®¿?_x000C_d§ÿ¼?_x0016_¡iÿqCÀ?àøN á¿?2+Ü°_x0007__x001C_¿?ñ~(åBN½?ûý¬î=ä¿?Ëé§Å_x0014_À?y_x001A_L"_x0006_Ñ½?.+I3¸¿?½ÔÕL?å½?3NsaÕ½?=ù¬5eÀ?*_x0019_O3®_x0002_¾?S\ÍJ¤¼¼?[_x0013_y&lt;)¾?°§4Ë¾?ôX¬&amp;¾?.ðàÁ+¿?ÿTi9½?däò.É¿?m_x0004_×Ê×¿?Â_x000E_òQÑ¾?_x0001__x0006_ñ+,û¿?A]\-[2½?uQ®@&gt;¾?_x0005_{¾½þ_x001A_¾?L,_8Ó°¾?¯åªýº'À?F!:_x000E_½?ÇzóÆ¨C¿?"â©U¾?2·®P¸_x0013_½?_x001B__x0003_!Ì_x0012_ÿ½?ë¯Hî¾?î"«43¿?¸Ç2j¿?Öó|_x0015_ì ¾?È®µI½?-Û.-âx¿?_x000B_t(2E_x001B_¿?_x0007__x0010_Û=´¢½?_x000E_ËóX¾?_x000C_}û&lt;¾?ôS1V_x001D__x0004_¾?_x0002__x0019_Äæ_x000E_;½?_x0016_)ÄË)¾?ÙÑ¯Öýé¾?_x0005_'uõ1|¾?8bZÒY¿?}6w·_x0010_¤¾?*_x0004_bëØ¾?_x0018_e_x0004_{_x0014_À?R¿zR¿?ã/	_x000B_Nu¿?Ä­+z9m½?ohÀT¾?)ÝåÀ¦u¾?ï_x0006_ù_x000B_¿?_x0002_5rg½?wziÒ9R¿?T1_x0002_Çå¾?âÆf¥½?©B_x0003_Â_x0019_v¾?;ÕyqÂö¿? H¼1¾?_x001E_q_x0019_=²Õ¾?&amp;_x0004_Y­ÕÇ½?_x0013_Ð]9½?çý8M¹_x000C_¾?_x0006__x001B_S_x0002_²á¾?à_x0007__x0015_ü_x0004_é¾?_x0001__x0015_w×è½?¶úÙ_x0018_¨G¿?à2¢µâ¾?+¼èI_x000C_X¾?/2ð3½?þ­Ò_x0005_Ì.¾?]íéº_x001C_½?¼[C'¾?ªèa_x001F_jß½?-áOÔ0È½?-jte2¿?ø_x0019_Û²L¿?-V±Ö2¾?_x0008_¥û_x0003__x0005_¤¾?_x0002__x0005_5eC¾?_x0019__x001B_l¢¿?(_x0010__x000D_+¾?W;ðûZ¿?¦vHÛ_x000E_Õ¾?´)%,Ï1¾? êwamË½?AVyQ_x0008_À?_x0001_¢ÿ#G_x000D_À?_x0007_ä¿?ûV]y§W¿?õ÷K_x001E_½?W_x0008_?ØÆÛ¾?²Ô_¬¿?pCÛnsÏ¿?_x0007_êA_x0012_a­¿?=x_x0003_*y·¾?¥Íòg¿?ôs:_x0018_³¾?4Õªn\¾?WLº&lt;_x000B_Ó¿?oGõ_x0018_^¿?_x0014__x0006_j@_x0015_¾?ðsCð¾?f{÷Ø_x0004_&gt;À?Ê_x0016_ë_x0015__x0018_H¾?À%_x0004_8óÉ¾?:èÞ@¶}¿?á=uØSC¿?¨_x0007_´Ø¾?ö^°_x0008_Ñâ¾?y_x000D_¶2_x0001__x0002_Ô¿?äh÷Q½?¥_x001D_Å½?¾_x0005_«ßs À?_x0004_£_x001E__x0017_Ôæ¿?ãÜü9½?VÔ&amp;³Þ_x0005_¾?_x001C_D¸'7Ï¾?_x001F_SeÀw¾?cÒï§éó½?k_x0018_£_x001F__x0017_À?)6ëÂõ¿?ê_x0002_HMZ_x0006_½?&gt;ìy/_x000F_ô¾?ÎF³ZªR¿?½$_x000C_Î´½?YÎåÀêé¿?`íã_x0006_¢F¾?_x0002_ï¿C·¿?^æBË¾?ÖÁ8êË½?/#á_x0013_ì¾?­?=æ¾?=ØÉóm_x0012_¿?¶£Ý_x0019_â_x001C_½?.Ib_x0019__x0006_¿?äERù_x000D_¿?Ê:I_x0004__x0013_5¿?*k¥_x0004__x0005_¿?~|+U¬¾?_x0019_²;¦ïT¾?ü^å~)¿?_x0003__x0004_g&gt;ælÝ¾?Ø½Gù¿pÀ?Î5×¼?_x0002_V_x0012_¾?h-z¿?_x0010__x000E_núnÄ¾?7¤§Î_x0011_¿?^­	_x000F_ì½?_x0018_h_x0002_«¼£¾?hí]þv_x0003_¿?Ù|&gt;¡¼¾?lú_x000C_ZÇ¾?7÷_x0004_|5_x0012_¾?$&gt;S9±]¾?ti!¨a'À?ÛXù×_x0018_1À?½§ù_x0006__x0014_À?1%ÈnäwÀ?ûù_x000B_zh0¾?óÔ¸Ë%C½?G]_x0008_"R%¾?ç	È_x0001_&lt;s¾?_x000F_á_x001B_èR&lt;À?_x000B_5çÉiÞ¿?_x0015_~{íC½?þ¤±¾þA½?_x0002_´_x001B_©¼?ÔH_x0012_­_x001E_½?¹$Ä¤a_x0002_À?¶ºòc¼?°`lF¿?_x000C_aæº_x0001__x0002_H8½?ôUÔÑ¼?çLõò£x¾?_x0003__x001E_7ê½y»?à7å±_x0019_P¾?ôÆºÊ¾?=|*®À?c%#v_x0017_¿?ì;Lr8¿?ælY:z¾?_x0004__x0013_£áA½?x´_x0017_}/À? -¿÷_x001B_ó½?jQæH½?§)p_x0005_ÛvÀ?_x000F__x0005_m¤_x0019_)½?H_x0017_îì·¾?×eè¨7ì½?Ñø_x0016_Ý¸_x0013_¾?rØ_x000C_2_x001C_½?.;1¾?1Z¶_x0006_|½?³7»Ãj©½?Cuî-S¿?áÚM7ÿ¾?a	ßù^ú¾?msv÷î¾?-%ÇÖ'×½?®¨è¼_x0018_À?V}U!Îó¾?_x000C_Üpý¡¿?_x0013_N&amp;_x0018_á¾?_x0001__x0006_Á&gt;Kæ½?Ê²C!i¿?d uâð)½?u®ºKì¾?è_x001C_þ'À?S°0Û¸/¿?xúÑq_x0006_¿?ü0Õj¸E½?0PÚd_x0013_¾?y	ÉC?eÀ?£e(±¾?Ç×T1ÀL¾?*	_x0006_sÊ¿?[ý_x0004_x_x0004_Í½?$K_x0015_&lt;¿?M_x000D_{nB¿?A_x0006_ô_x0007_K$¿?¸À7Wÿð¿?_x0001_{_x0002_Wé!¿?Á¬+eT¿??Ýé_®¾?Ã{âB½?¾_x0015_9Ú_x001D_¾?ÍïDÊØG½?£¬gt¿H¾?}ª0Iø_x0016_À?_x0004__x001E_8I¼?¤Oã_x0010_kÀ?HT_x0005_õ¾?ó-ó_x0002_v¾?¶ô5ë4½?rz_x0003_Å_x0003__x0005_~_x0008_À?¡sZvQ_x0006_¿?Â2A¡÷Ì¿?q¹_x001D__x0017_è¾?i'_x0002_}¿?:SÌ_x0001_`½?[jß¹¿?_x0002_-ø_x001D_7F½?íG´C_x0015_Î¾?_x0017_ñXnôv¿?ú9_x001E__x0004_ë»?38Ñ_x001E_½?6_x001B_à_x000B_·¾?ÇYÀæÿf¿?oR_x000B_è:¾?	}¸­MC¿?±._x000F__x0004_&lt;S¾?åÊ;Ëx¾? óW_%¾?F_x0003_&lt;È´¿?_x001B_Ûå0_x0016_¿?ô6,Qnì¾?¶;âGò¿?ýAA]ô¿?	(Ò_x0013__x001B_¿?P&lt;÷è1n¿?_x0007_E$lh½?oW2]½?6Lf_x001F__x0016_Ü¾?ÇS_x001F_×Þ-À?B_x001B_eÀ?WL`9f8¾?_x0001__x0002_ø3ßÀi9¿?Õ8û)¿?	_x001A__x0016_ÒGå¾?½_x0005_2¡¾?ïiéY_x001A_¿?pûAöå¿?Ëfx%O¾?Ö_x0006_®Ù_x001C_¿?ü_x0014_Ù¿­'½?lÖÿ:l¾?&amp;²Ó'¾?ÄÓÅý¾?9cZém¿?¾(W&amp;må¾?Ïâ_x0018_ÔØo½?R _x0019_s¿?Wú¤°f¾?ð6nC¼_x0015_¿?ÝO_x0019_ò_x000F__x000D_¾?¾Pü_x001F__x0012_,À?5¶ÜòR¿?_x001A_çJù_x0012_|¼?¶¼#q_x0008_ ¾?0_x000F_ª¬µ»?_x001D_|1rLô¾?Ô_x0001_ú91¿?-Cíu-æ»??ôÁ´a¿?ÉõAþR¾?Â³ð¡½?1_x0010_R_x0001_à½?²EUb_x0002__x0008_Ây¾?Î3ýª_x001F_¿?_HUÔ~¿?_x0005_!ZÊÀ?E_x0006__x000C_ø,¾?L_x001D_²¾?_x0011_L¼àÍ¿?¹5kâf»¿?ïú1:xÀ?¥J¸çÉY½?dP_x000C__x000D_ç½?J_x001E__x0008__x0015_½?$I»TJ¿?ê]óC9V½?¶ðó}_x0001_À?_x001F_¡Ù â½?²+¬_x0004_¢H¿?Ü*U_x001D_¥¾?â_x0019_¥'_x001B_½?_x000B_ó`­j½?_x000F__x0007_Óß¥_x0004_¿?ær¥LB¾?¥_x0004_Ô^½?+¨9rñò¼?·ÈÚ9¿?Tß_x001D_ç]L¿?÷d«ÁÆæ¼?n_x001D_¨ ¾?µ_x0003_qw_x000F_½½?@¶Ý¯ê×¾?µ_x0007_Ò_x0019_ô½?XhýÚ_x0014_À?_x0002__x0004_2´Ï_x0014_H¿?¤Ý&gt;ÉØ½?zóÀ)MLÀ?ôûÄ_x0018_«¾?Ù$û?_x0002_°¾?Å_x000E_#Ôì5À?2²Q²®¾?Ïk5¾?YTóì?¿?þÀû¤at¿?ég0*_x0015_¿?_x000D_¶_x0010_à¾?µ&gt;_x0005_R¾?ýË#¦¾?Ú'_x000D__x0001__x001A_¿?ç«j_x001A_¢½?&amp;¹TCõ¿?_x0006_7*_x0004_#À?#©ZC_x0006_$À?¶¸ÕoR¿?_x0007_ärnø¯½?y(_x000F_P$À?_x0005__x0005_f¿?_x0003_ïï_x001A_¿¿?:ExrYÕ¾?_x000F_ÞbÓ:&amp;¿?1Ñ^W¿?z_x0007_d_x0014_òB½?±ZpÞ!#À?"y4¾?âT_x0001_?¿?c_\_x0011__x0001__x0003_µC¿?_x0012_ôG7_x000D_¾?84¨\	À?id}åÜ¼?¶ÇÐ¶_x0004_À?bÌ\³7½?3_x0011_Ur¢½?D°_x0002_Ô6À?®Ã«Ö_x0013__x001A_½?´i·^[¾?äI*K½?±ìaZuD¿?iJ£yë¾?Ã1úf·uÀ?/rqÿ¾?ZÆ,AÀ?«xÖçI¿?äØï6C½?× ²Hå½?_x001F_õîz)¼?&amp;#o7ø~½?ØHlÕ¿?[_x001D__x0004_²½?'r(_x000E_W¿?_x0007_Wàu¶½?zkëÌ:À?¼SY¾?,j©¿?_x0008__x0017_d£õ¾?_x0011__x000F_÷ª _x0007_À?ñ¢I1¿?JB#ÅÀ½?_x0003__x0005_´-!ØX¢¾?Æ$²ß|"À?cÂ3~À?ÓkÇWEÀ?:ñÀe4ñ¾?_¢NÕ/¿?ú;n6u_x001A_¿?dD¤_x0005_x¿?eA~T¿?¡+³à"À?(_x0011_u­Ý¿?É¦êÇkÀ?_x0013__x0008_(_x000C_¦_x0004_¾?­0·BøÀ?3Z¤1¾?]2ó&lt;§ù¾?_x0001_è× _x0018_õ¾?ù_x001C__x0001_|_x0008_ú¾?8Yv_x0002_2¿?[óú²õ}¿?|²·²a½?æ`3_x001E__x0016_¿?ó7_x0019_¿?½Þ¢P6Î½?#÷åµG+À?x_x0019_N_x001D_9¿?x_x001D__x0002_¡(ÖÀ?@ÀýÓ.¾?&lt;à.jr¿?ùï§O¾?v_x0011_ªÎs¿?	o£¢_x0002__x0004_{q½?À_x001B_[_x0002_J½?å	úõ7Æ¾?ÿ¡7×!Ò¿?¥-Ý_x0004_Û¹½?×_x0004_k¸¡½¿?_x0014_¡¹ñ½?_x0002_IÍ`	À?l_x001B_xn½?_x0007_ëm5¿?Å6ÌÛ_x0003_Ì½?â9Aef¾?Äv5_x0005_=;¾?WLFîV¾?Þ[Z¬)½?GE*3¾?ÿü4:ß¾?_x000F_«]_x0001_Ù¾?_x0019_ãàWã¾?öOòµX¿?_x0005_â\d_x001B_À?¯©°°_x001A_«½?1Zk×_x0016_¿?V#Ö-y»?P%+Æ÷¬¾?A½_x0012_éÉ¿?¦z¨U¿?lý*K«¶¾?åzÞÞ*¾?Ç¯OÜÔû¾?Æ_x001C_`*%¿?¨DK¹½?_x0002__x0003_|rë¦Ó¿?ªC©ã¿?_x0017_L_x000D_Ü_x0002_À?(Sù_x0016_å¾?Wó_x0004_À?rt_x0003_µi¿?D¦6{ U¾?ºÛÒí[·¾?ÿâ_x0018_¤°\¿?1_x000C_Þ'3¿?¥¼A¦E¾?4ç¯x_x001A__x0016_À?ñèpÎEÀ?_x000C_!eÓK¿?hþ&lt;/h¾?¢÷hÚþY¾?|ñ5^è_¾?íJÃõK½¿?X]#j&gt;´¾?õÃ6_x000C_½?;Y&amp;û¿?IMã[¤À?t_x0015__x000E_Hp¿?vö1S¤3¿?majD.(¿?Á; Ô_x0005_Z¾?_x001E_ï\5Ì|¿?3H2\_x001E_¾?×ÿ´_x0001_¾?ÒÍ³"¿?ïõdõÍ¾?[_x000E_*_x0001__x0002_ø¦À?xß}ù*_x0011_À?èLXõ6¿?Ój_x0010_²y ¾?Vgã©_x0019_v¿?a_x0004__x001E_7yÂ½?kÆ±86¿?&gt;ÇÁÍ_x000D_À?j_x001D_ o½?;N¸?9«¾?ÙEÅ,dl½?ËÄíf.¾?Ï_x0014_Oºó;¾?E×íuþs¾?'_x0013_¨"¿?åÓàoRO¿?üz2_x0014_ôiÀ?¤Ybæi¿?/_x0003__x001B_C¾?BÛ_x0011_Aß:À?g_x0002_E´=g½?_x0011_àfaÒÏ¾?&lt;M_x001F_.8_x0006_À?õm_x0012_Þ¿7½?XRßd1¿?_x001D_;Ç¿î¾?Tw£­¾N¾?9_x000F_4ÓLd¾?ÆLb£-¿?|-_x0005_._x0015_B¾?â©X¿ë_x000D_¿?Ç¼ÈÈh¾?_x0001__x0002_Ù¦iÈý%½?ù¥ÚT_x000F_Ú½?BöÁÛ6»¿?_x0004__x001C__x0019_¤#¿?Èwg3="½?R3Ç7×¼?ëìbæï×¾?_x001F__x000E_Ï¶_x000B_¿?gN¯Ã]OÀ?_x001B_÷f2(l¿?R·&lt;¯VÀ?§ËÜ!¾?	Æ¢åÇb¿?£¹èR¸¾?7j H_x000B_¸¾?øü_x0010__x000D_Ë¾?!b_x000F_¥_x000B_GÀ?ËYñ~@Ô¿?²ÿßîÄ9¾?(B_x001A_ÉEù¾?_x0012_ø_x0011_÷Á¾?_x0008_r_x000C_êmø¾?ê_x001E_ªbÛ¾?öl]	t½?¯;ÆäP§¾?ú_x000B_ª{vÞ½?J_x000B_ÒïwÀ¿?P_x0013_»:O¾?8¿_x0012_ºÁ¿?^ßE9Q¢½?@WV_x0006_Y¾?u¶_x0006__x0004__x0007__x0019_½?åý`û#w¿?Ê_x0004_z?_x000C__x0008_À?_x0019__x0001__x0003_ª_x0019_ö¿?F¥ò¯µ½?ÂË&lt;áW®½?:_x0017__x0007_f¥=¿?Õ¢_x0018__x0015_µ/À?å£?_x000B_T*À?Ák_x0012_=¯À?Û¶i7¾?_x0012_l	Êf¼?ðä_x0008_üu¾?µ:dò»O¿?j_ú¨_x0007_)¿?ãh¾@Ð_x0014_¿?f Kø q¾?ÒÐ_x0008_¬Ñ¾?T	oc7À?M} å#Û¾?_x0015_ )U¾?_x000E_òÌ?àë¼?þÛæ_x0002_Û¾? Á¨¼t_x001D_À?ÙË)_x0005_þ;¿?¥f]_x0010__¶¾?_x000E_2I§7_x0006_¾?æ®Jø¾G¿?û&lt;&amp;ûU¿?ä*ØBøË½?NÚ'p¾?.J_x0002_U.Û¿?_x0001__x0002_¾å_x0002_$Ò_x000D_¿?_x001F_AJÑztÀ?_x0011__x0002_P_x000D_Ò½?8(Dý3ù½?ÚÐú]Á4¼?É_x0002_fÍõ¿?_x0002_2ûg&amp;¿?u?Å¨_x000F_l¾?Î_x000D__x0002_ÐF¿?`&amp;Úó_x0011_¿?ç_x0014_$Ír(¿?à_x0011__x0016_öô_x0010_¾?U[íÀ?»VÕ_x0002_¿¡½?"eÔxí¼?[¶Lê¢_¿?I#Á¿?_x001A_âí,5¦¾?Ç®_x0012_Ë½? ðä`uD½?»oU·âý¾?Áo_x0012_ãc_x0011_½?)_x0019_Ì;×½?(Î_x000F_&lt;½8¿?Y_x001F_Ö»'¾?.ä2^¾?ó¯­7$Û¾?_x0008_H\pð®¿?Ebý·b¾?}f_x0019_y·¤¾?â5Èñda¿?_x000F_ú§_x0003__x0005_dw¿?]ÌÊðPA¾?áõì?T¿?÷_x0016_#å÷½?Ê2Ócg¿?$è»_x0002_e¿?Qlá_x000D_pa¾?ë&lt;äwó_x0001_¿?&amp;÷ÞµuÅ¿?ë¯Ia¥¼?e@ö7ç9¾?Õúiu«7¾?£¹hþ¼?ö¢ÒÐÀ¿¾?Êb_x001A_Ëî-À?	æÛ¿?_\¡Iî¾?°óPï¿?_ï¦¬|¿½?¹HàH!¿?_x000B__x0004_ö_x0004_¿?¬Á	5æ¼?/02Ì&amp;ê½?ÕïñÑ_x0011_í¿?HcwST¾?³Í]_x000D_F¾?æ&lt;@J@¾?Eº½øÓ½?Íoy_x0003_â\À?oJíô_x001A_½?¤Æï5¸¾? ëïÖå¾?_x0001__x0003_@ÐNe¿?Ô2À[a¿?ÿgõI}¿?*¤{w½?vÙ_x0004_ÝïF¿?¡¥Ê]¾?`8Yl¬¾?A$K%(¾?c×¯Ï;¾?Ü(=¢h¼¾?ÐRl#Î²¿?¹;I´1Â½?®Ñ÷ÿ¸'À?ä£Ð&lt;9¿?+±ô_x001F_mÀ?Z8ÙÝ¾_x0018_¾?,ë@§tO¾?*&lt;(³{½?Õ_x001A_øKÞ¿?8+91R½?_x0010_£ðbs¾?{tß9À¾?Ëæ³m¾_x0002_¿?M(Ê_x0005_4Y½?=¬tEg"À?9å¶ÎþH½?× xä&amp;n¾?_x0018_å_x0019_D{¾?Aîõ¬h¿?íÏ	¼ÂE¼?_x0001__x001C_Ô@ª_x001E_À?hy_x0001__x0002_ÀJÀ?0Þµ¿?Ô£ëf¸½?læ_x0018_¹ð¾?_x001E_|lªÿ¾?¯_x000B_æ¦_x0016_À?ûq¶¬)}¾?í»öËî½?Fwm¡Bÿ¾?3/Ïl_x001F_½?ûi"R¾?!_x0006_jº¿?_x0006_'u:Ô_x0013_½?´³Ô­ÿ¼?_x0005_ÉæmÎ³¿?pD´Ï9¼?_x0018_ãclJ¾?;A"l9¾?_x001B_=&gt;_x000D__x001A_À?ÛýÍnqË¿?p_x0007_ê_úØ¾?|;¶_x000E_52¿?fÔò_x0008_Ï¾?I ÷ýNÆ½?_x0003_z_x0001__6Y¿?ËáÂ¾?ñ¡¾a1¿?¥á¯*ò½?3éLnE¿?_x0011_¼[_x001B_Û»?sD×äi½?_x0016_ÖY#Lt¾?_x0001__x0004__x0012_J_x0019_}_x0004_¾?Êá$n_x001D_&gt;¿?Vh_x001A_¥ ½?4_x0002_:\À?è9ã_x000B_c½?­_x0010_t7y,¾?%ÈÏºO¾?$NEËv¿?»tS#	_x0014_À?\_x001A_%÷}É¾? 	v&amp;ð½?Ôw¾@ç¿?_x000F_l[=Õ½?B_x0010_qÁ¾?s/ú«lÀ?¸ì 8#¿?Ðÿß¯ò}½?7ûßD¥½?L_x001C_«t¾?ð_x000F_Ø_x0014_ö)¿?61t³_x001E_À?W&lt;í1ó½?@¤Q~N&amp;½?êÉ_x0012_ÿõ½?íßÑ_x001F__x000D_¿?_x0001_nï8_x0008_g¾?	R¯/$_x000D_¿?gª52ª·À?µ~_x0018_Ù_x0003_¾?Üp7þÂ¿?}½E'ÖX¾?ªqÉí_x0001__x0004_Y¾?þë/Á;Ó¾?Ô _x000B_­)¿?Y`ÇB¾?ü_x0018_o¾%À?¾	o_x001B_w¿?üOE_x0003_K¿?@M¦&lt;=G¿?W_x001A_àõÀ?lÜ_x0019_ý½?ª9úÈQ¿?ÈÙèÛ_x001B_¿?óÉT-½¿?¬þ¢ð¾?¡~"òóZ¿?%ÐòÞY²¾?o|­eÔ¿?]dªËÔ¿?©À¦J¾?x¥Ù=%_x0003_À?êY«Z`¿?M_Ñ_x0008_ ¹¾?ÂÕÀÇf¿?¬Rj¥_x0004_¾?nLb_x001A_)eÀ?6Àý~"¿?_x000C_l¸¹ª¾?_x0005_G!ó®¾?_x0002_%n¼á¿?_x0007_SØR_x0002_¿?_x000B_ÜªFj¾?ýew=?W¼?_x0003__x0004_Xö_x001B_==¼½?_x0016_i_Ô(÷¾?Ù$èès¿?|%ùû¶^¿?Ö»F¬!½??»G Õ½?r9©;vÙ¾?fñ+_x001A_þ¿?-¼cò¤×¼?w9ÆxR¿?QC@_x0015_²À?:f3¦º½?ç_x001F_è_x0018_"_x0014_À?Îh÷¼_x0001_¾?µbhG¿?Ú_x001A_m¬_x0013_VÀ?}MñçsÀ?Lëg6¾?á!7?¿?qÙK_x000C_¶¥½?5TÕ_x0004_[l½?x":~yó¾?ùÓc_x001F_AÀ?Î®	4µÔ¿?4_x0014__x0012_hLø¾?uþ_x0008_&lt;À?¹3jYü¿?ÓÙÐ	Ì·¼?Ó_x0007_®h$¿?:.AÓB_x0002_¿?%¸øî¾?x Ï_x0002__x0003_ñ¾?xU¸\Ò¿?Ôi_x0005__x0003_*B¾?U¹ÆX«°¾?,à¯d ¾?ÓÞ@r½?wudÆ_x0016_À?s=XíÌ½?ç5Ô¡_x0015_÷¾?"]g_x0004_À?âúç'DµÀ?·ÄJ?_x0008_Â¾?È´ëý_x0001_ú½?_x000E_³R2z1¿?Ï_xÎò¾?|^¯Ã[p¾?ä¡R¢ð¿?ó¦gmê_x001A_½?ùAnm¾?wQ%T0¿?W±"@_¿?Ô!ò4¯ý½?seéYò½?éÒf!$hÀ?9_x0002_Rô¾?_x000B_òsrm_x0008_¿?wè¶êÇ¼?ê_x0005_Vä_x0011_ñ¾?x9¤ßkP¿?¼&lt;_x000D_XÈ¾?ô½O_x0005_½?³ù_x0007__x0002_Õ_x0001_¾?_x0002__x0004_SõjÖ1¾?ëü_x0002_¦Ek¾?t»_x000F_1;Ð½?óºñµXý¼?&amp;&lt;ÿº?¿?Á_x0003_n©æ9¿?fö_x0001_­Õ¿?Så_x000E_Ð0¾?{_x0014_ø_x000F_[¾?Çú±¿aÛ¿?!&amp;ÿ¿?nÌøX_x000F_E¿?·çYÌ_x0007_¬¿?@_x0016_®Pì¾?C_x000E_9ó¿?ECÄ_x0018_ï¿?þø5à4è½?_x0002_Ø^¹Þ|¾?fÅ_x0002_Lg¿?7Ò©¦Ê½?²$jbçý¾?t_x001B_ÑG­¿¿?¡Ì²gÁ¾?3H{Ë¾?Ñ¹_x001E_/E×½?7×H_x0011_Úý¾?Ê_x0015_ÁF§¾?è$&lt;ê|ã¾?Ð`é7r@¾?ÖÝËV!À?)fö_x0001__x0003_À?¥´_x000F__x0002__x0004_B¾?ÿÎ(_x0018_Ð·¾?|ROåÅ½?8Û_x0008_Dòk¿?`&gt;b6½?rÁ__x0012_åY½?»ß¶v¾?á_x000E__x0004_¾?ü_x0013_×´ñ¿?P|dÚ_x0016_~¿?!Àð6_x0005_¾?_x000F_:_x001E_Ý·U¿?[_x0003_õà[9À?_x0006_MÌÚÿ¾?dó_x0015__x0019_½?_x0005_eÎæ¡û¿?E­Ø.(¿?gÛÍðM¿?Ë)GF¡s¾?_x0016_ê+í_x001B_Ë¾?§ºO£·þ½?YWªÒMÀ?ÓcÖÁWJ½?´`NÑô_x0003_À?_x001C_ÄøÁ½?¼_x0001_Ñ&gt;¯¾?OÉûT¿?äñM»¤ô¿?_x0012_1ùp}¿?o£.sÁ¾?óyFuÚÍ¼?äGºÝÐ¼?_x0003__x0007_xÁÕç_x0011_¿?Ê½UtË¼?èqïc}=¿?ì"[¦4_x001B_¾?Æ2ØLÍ»?Ë æ¯½?_x001D__x001B__x0004_©$b½?]=ñ_x0003_Jk¾?_x0007_cñ_x001B_½?A°^@¹_x0017_À?^WìÌ&gt;&amp;À?ª_x0011__x0001_V¿?_x0002_¿ÔnzÏ¿?ýW_x000D_ÜN¿?@1õ5«÷½?*õÜ_x001C_?D¾?P}N2À?ºyÕ_x001C_¿?_x0005_1_x0011_¿?^­/K`½?Ô_x0004_£½?lRíhÀ?m8}']¾?nÝb_x0004_}	À?ã_x000B__x001D__x000F__x001D_¾?nL94_ØÀ??AÆ°_x0003_¼?_x0007_È_x0012__x0010_ç¼?s@'"À?¥Câ¾?q¹àz¾?t_x0006_ý_x0001__x0002_1í¿?·_Y:Ìz¾?_x001A_Ì:Ë»¿?^¬³ød]¾?Ã_x0006_¬â¬¿?@_x0015_2æ¿?êÏb°:À?cß#$C~¾?_x0005_¥ß{x¿?WÐx¾?_x0003_ô¸Ü£_x0010_¾?îc1Ym¢¾?Ì«Ï{±¬¿?ê_x0012_Å!_x0007_À?=1%\¨R¾?­¯-7*Ö½?üDØ¿?-_x000E_s§I¾?_Ý*¢ä¿?©¿@²7¿?©Éö¯IzÀ?Z*£¢Ì½?Ò_x001D_ësf|¼?_x0012_§ËÄU_x001E_¾?3`Ò­¾?C ³¶×o¾?{ø3£±¿?_x0003_1_x0014_¿8iÀ?©º_x0007_Ç´¾?_x0015_¢×gì¾?ük|Ç¾?|B_x0011__x0015_®O¾?_x0001__x0003_ËýÜN)¿?qûßa ¾?xS¿_x0017_Ôç¾?Î_x0017_1þø½?Åù|¨:R½?ð_x0002_,%¿?_[_x0001_'_x001F_)¾?j_x0011_ÝH(¢¿?wïÙ;c¿?_x0013_Ýûfð_x001B_½?å¸ðl+¾?_x0017_Q+F¾?Ò&gt;$¬ò_x0015_¿?_x0012_Õê«½?I_x000C_nâÅ_x0017_¿?_x0008_ÖI_x001A_Ò½?ñ¤ÞNUÀ?¥_x0010_S§ÿ¾?Ø3 ªÀ?ëZÙ3ó½?_x0004_Ë$Q;`¾?j¶UÔàã¾?Ù+/Dh¾?a{±oÜ½?¼_x0010_""_x001D_¾?·_x0017_Lß ¾?¦ÿ_x0013_¾â½?êÁ\ÞyÒ½?¢FH¨¿?´_x0005_FyHß¾?_x0007_À¡_x0001_[¿?ô»¬__x0001__x0003_É_x0016_¾?5ºÜ´ól¿?_x0014_Ç²_x0016_7¾?£kËù_x001C_^¿?&lt;¡W_x0014_R¾?:æ¤°z7À?Ý`_x001A_mµ_x000F_¿?[:ß­½?ç¼ý_x001A_¾?­U¨LÃê»?KåV_x0012_Ø¾?_x0008_aV_x000D_¿?_x001E_½_±,]¿?9Df¶k½?l=_x000E__x0019_c½?°øvÎ"J½?×Ã6(¿?TW§6ó_x0010_¾?\;W¾?D+_x0012_zDp¾?8µ_x001C_k¿?¸µ/ÄO½?OÉó¾?_x0005_é5é½?_x0004_^_x0002__x001F_fÀ?$g dÀ?á;_x0014_|½À?ö¹Øõm½?$t÷Ï_x0014_½?d°'îôø¾?ÿ-eÍ3À?_x0012__¡_x0016_b¿?_x0002__x0003_»2_x001C_}_x001A_¿?U÷Ø_x0008_Ä^¿?¢Yo¾_x000D__x0004_¼?k·-bwm½?&lt;ÿ~s"´½?á_x0004_ÜJm©¾?¿_x001C_×_x001C_ À?L4Ü_x0019_À?_x0017_N_x001B_ßµº¼?*_x000E_vad:¾?é0ãY·¿?_x0005_Vy_x0007__x0005_À?º=_x001C_Qã¾?`zZ_x0008_¡ì¾?úU'ñ«¿?´ÇqpHW½?¡_x000B__x0003__x0015__x0001_À?}kQÙ½?_x0018_Úµºï*À?ØÄ-_x0007__x000D_¿?lJs¾&amp;½?HyEÀ?L¶Ü;ÔM½?ZªYÝ_x0016_¾?Í¾Z7pBÀ?ôÄî¬§R½?ÁqJÅ²_x0007_¾?ÙT"ZÎ¼? oy[¿??C_x001D_:ÍA¾?ÐÒ_x0014_Zd_x0005_À?#+¬Ù_x0001__x0003_Èh¾?ß¿D=6À?5ÓÄ|_x0005_¾?°_x0019_eè¾?wþoÁ;¿?áE¢½?;XJÀú¾?XCå&gt;æ¿?î³_x000F_±é_x0011_À?»çy:UÌ¿?eÂD},¾?_x001D_Î	³C½?4¼$í_x0002_¿?b¡ôw*£¾?AV¤â*æ¿?Xª­¨V¿?`_x0018__x001F_Ë½?m*é²øØ¾?_x001F__x0012_v:Á¿?´&amp;~_x001F_³ò¿?ºDî[¦½?­ÆzaN½?éû¬¥ç½?K	¢y_x000D_¿?_x000B_"X_x0014_¿?8üpÔ_x0018_Ñ¾?_x0001_â­U_x0006_ï¾?ÔªNUpp½?ãÏüvØ÷¾?_x0014_MåTöÀ?¶åo.p½?ªS`§CÀ?_x0001__x0002_UUE3dë¿?_x001C_ØMGDÏ¿?`£@É48À?0¾Q½?¯cÅBÞ½?4Á®Özl¾?M_x0006_I¸_x0007_}À?d24_x0011_j¿?_x0003_ìÛ	V½?à_x001E_9.¾?GýÆ_x000D_¿?_x000D_Ú_x0017_²d«¾?üÒÞÄ_x0011_½?áäÄ¦ý¾?5²{ãÑ½?ûÎ{ O¾?_x0008__x000B_37·½?·§]ß_x0012_¿?_x000B__x0002_ðJ_x0004_¿?Æ½+,_x0005__x0017_¿?¶O# ãJ¿?¢_x0017_°îÝÐ¿?D _x0002_mH¿?ÕçÏ¾?¨|xÀG»¾?ÚÊ[Is_x0019_¾?_x0005__x0004_urO¾?k:¢+É}¿?]Ó&lt;"%wÀ?(A_x0010_YiÚ¿?`_x0008_ÖQ¿?vWj_x0001__x0002__x0007_V¾?ºuPo¾?7_x0008_4õ_°¾?sK@&lt;¾?ð_x0007__x000B_06½?{æ9ó¾?#Êe/¾?_x001B_ú.U^¾?¶ÿüÕøQÀ?ø_x001C_Löù¾?Ëÿ¼¾?Lû@_x0002_ã¾?_x0008__x0005_Ò_x0010_Ã½?}qS&amp;À?·ùÊWUÀ?_x000B_eJ$_x0006_ü¾?_x0019_»_x001D_¶G¿?7&amp;.ß,Ù½?Â_x0014_ý_x001F_¿?B,®_x0008_ðv¾?Õñ¾ª±O¾?¬&lt;­&lt;ô½?¡y¸òt¿?_x0007_°QÂ¾?Ñý_x001D___x001B_ß½?mP5R$/¾?_x001B_Î+éÌ2¾?ÓE_x0011_Bxð¾?Ê§;¾?ÂI?¾?{öFNÏ½?÷z@ Ë¾?_x0006__x0007__x0019_¤Ç_x001D_Z¼?~a_x000E_tE@¿?7À_x000E_¦ñ_x0005_¿?3_x0004_°g_x0019_¿?1ü;ù¼&lt;¾?õË¾4¬¿?¨¦EUè»?ÓÛ_x000D_ÇQä¾?¥1_x0017__x0001_&lt;½?`]îÃç¾?_x000E_#5¡û_x0017_¿?@ÌF_x000E_1À?H´ f7]À? [¢t4¿?¾`:À¿?J`àÙ¿?®wùä¿?ÍæsMf½?_x001E__x0015_¨*¿?9ô=¿?Zs½_x0006_¾?köj?5½?_x0002__x0007_"À#-¿?n_x0014_8_x001F_«º¿?W·5M¿?xØ.ðQÔ¾?ª´ú_x0019__x0004__x0006_½?¢r¨´~M¿?ôâÈ_x000D_¿?8Þ±m&gt;¾?ïêr½¼_x000F_¿?_x0016_º_x0003_é_x0002__x0004_|¾?_x001A_ì%ù£¾?_x0001_(_x0017_ÅÑ¾?_x0017_/,Æd¾?ª1_x0003__x000E_uC¾?vV­­?¿?_x0010_ýe-m¾?Æ6vàé_x000C_¿?9yWx¼½?_x0010__x000E_+½_x001C_C¿?õýT1_x0012_À¼?Õµ&gt;¦`n¾?P«ë_x0007__x0003_¡¿?'R6_x0001_X¾?òÉºH¾?B§{#!5½?Öª»0eÀ?-__x0011__x0014_Qc½?å6Õ³[½?_x000C_Ò{Äñ$¿?rP_x0005_ºè:¿?´æPlQ½¿?fàl=_x0010_¿?u÷L^¾?_x0007_6À?ÍgBÐd_x0004_¿?H¤¿v^¿?(¡sÀÒö¼?ª(Óc¾?ë²*û×N¾?Âs¬Æ_x000E_é½?#Åÿ0;´¾?_x0001__x0007_ã½º'ý¿?¥Z¤°_x0006_À?_x0018_±Ó9øi¾?µ²Ý_x001C__x0008_¿?ð__x0003_Øô/¾?_x001C__x0002_À&gt;¾?4n_x001A_¨NÏ¾?V-_x0004_Å¿?^_x001C_ËðÀ?_x0005_ä§4A¿?ìBìe_x0003_À?ñÔí¦®»?¡[ÛIÇó¼?-}N ¶¥¾?Xæd+_x0008_.À?êAì½_x0003_À?ï¦/_x0014_e8¿?ÙÉ¯øF¾?8Ó¦ÿ½?xO;çt¿?hä_x000E_cÀ?ø_x001A_QxÄÒ¾?6:T|öXÀ?ÀD´û ¿?)íN_x0016_ç{¿?¥_x001A_ß~Î½?æºNwï»½?¹­ù_x0007_£_x0016_¾?7­RÀc¾?å_x001E_þTF_¾?6_x001F_Si5¾?%¥îJ_x0001__x0003__A¿?J£%þ_x0011_¿?iÛìbÀõ¿?"¬|_x0006_ù¾?ÍP~r'¾?õ_x0018_?_x0002_¯¿?he_x0013_·RÀ?~.¢À±¼?_x001D_Õ`_x0002_/º½?)&lt;Lb«¾?¼fZef¿?9_x0001_\F¿?ñb_x001E_Ê_x0011_¿?5/T_x000D_&lt;_x000C_½?_x000E_Rù¡ú_x0014_¾?`ðé_¿?î2	au¿??'gò¦½?æý_x0008_º¾?_x001F_½t¨óeÀ?_x000B_aI)_x001A_@¿?íÅK_x001A_pQ¾?NTÐy¸|¾?é~¦£¿?ùÞÐÍ¾?©¸OÊj¾?¤_x0001_hÛ_x001D_¿?ëÚ½0ÑU¿?¶/í__x001B_&amp;¾?ÈºÝÀ	¿?Êæ" fÀ?,»?=;¾?_x0002__x0003_ÙmM\²½?/	ÇQ¬¾?|ã¹-½?9±îz¼?R(bK¾?KeT_x0005_¿?è÷} _x0016_¿?_x0007_ÿ=¼j¾?î_x001E_öVÚà½?Ò_x0007_ ä_x0017_¾?_x000E__x0005__x001B_=±¾?ÅIôrh_x0015_¿?¸_x0005__x0012_z+¦½?Õ_x0004_Í'_x0004_À?|_x0012_;¸h¸¾?_x000E_[q!²¿?7¶-²_x001A_á½?ë:rræ¾?É§wVx_x001F_¿?(Ý'_x001A_ßî½?ü²_x0004__x0014_M¿?J]\_x0013_¿`¾?_x0017_S-&gt;#À?Àª_x0018_Uô½?ý0_x0001_uÿd¾?©FSýÅ¾?F_x0003_Ã_x000B__x0017_à¼?Þß¼~¾?	»\k ³¾?MÖà_x000F_H¾?¾­"ùúÆ¿? åØ_x0001__x0003_¤Û¼?¥_x0008_ÈC_x0008_¿¾?å©_x0018_­¾?kq]~â|¾?-3iòDÖ¾?¡&gt;ôbçX¿?À+a©:½?í_x000F_K_x0019_¿?Fs()èä¾?&amp;²DZá1¾?@?»¢¾?&lt;ùéVÀ?*íÚ½?Ë8 M¾?6Nî§¿?1û=5¿?_{¾?­÷õÑ÷Þ¿?E_x0002_#NÓ½?ðpOQÚ¾?ÈIñI U½?T_x000F_Åu{½?iôä6ô¾?Ú\¾_x0011_´¼?M:ÿ_x0002_ÃV¿?_x0016__x0018_ðÁª¿?¢»»T¥¿?_x0015_6_x000F_Kåý¿?ñFiFc¿??_x0013_qÉÄ_x0004_¿?Úê_x001B_t_x000B_l¾?kÖó³Q4À?_x0002__x0004_[_x0015_ª¾?G³r	²¼?_x0014__x0010_ûBôy½?lHkü_x0018_q¾?ÓËÆAÆ¿?gçÝlr½?è_x0002_F«\½?Yxó¿B¾?¿_x0019_åê|µ½?]_x001D_í_x0003_Ìû¾?oÒH4¿?iÌÃß×¾?TgóMU¿?ævGÎîÐ¾?9ì¥¦T¾?d»_x000D_ÚX¾?¢L_x001C_Õ+À?öòÈÜ³½?_x0011_³IF¾?êÞPÕ¿?cþ)_x0006__x0008_E¾?ØF&gt;]¿?JC$$&amp;½?úX£_x0016_^¿?Ì·t_x0013__x0013_&lt;À?¿#f_x0015_s¾?ýªyQé¾?WÀ4'3À?ÞXÍ_x0010_ÿ`½?Ä_x001A_{_x0001_½?Q_x001C_'Ô_x0019_Ù½?t_x0012_¾_x0013__x0002__x0004_øã½?¦_x0003_	¾?¦Y»uú_x0013_½?Oa[Ø_x0001_À?ÜiùäMhÀ?ã_x001B_ì_x001D_ù¤½?NL¸¾?L©4ó&amp;¾?ÝÞ®uGÀ¾?|ýî_x001F_w¾¾?m¡/h£¿?þh'÷b»¾?&gt;O_x0008_r_x001A_p¼?ôÌñ]òY¿?V_x0010_FÐ_x0011_	¿?©&amp;ë²¿KÀ?û~MO`=¿?%û(ô_x0019_¿?º_x0015__x0001_µ[!¿?D_x000C_Z©½?E_x000F_h_x001D_]½?1_x000C_QBÅ½?Å%ëò/¿?ìI§¥½?$_x0016_½_x000F__x001E_¿?¯_x0014_Òú½?GsEäÖ_x001E_¾?ä©+hÜ¾?î,Qw¹$À?slÈ=\¿?á·0_x001F_Öó½?_x001C_5kmÅ\¾?_x0002__x0003_÷I¥À?¬hx!&lt;½?]$n?nr¾?#êÑæ¥½?&lt;_x001D_@zc¼¾?¦»¼*g¿?_x001E__x0006_4_x0014_[½?¤'!_x001F_©½?ÖÜ? ç¾?Ã£zN¿?£_x0010_Æ_x0002_¤'¿?N(²ÃX@½?_x001D__x0019_-ýA¿?'nP2Ü¿?_x0018_yÈËd¿?_x0007_íÌn/¾?E_x0001_ê~å¾?c_%U¿?	xÿAæÌ¿?²JÃ~µ¿?³jb_sÀ?!Ý}¾?ô&amp;Zæn¿?c4Â¤Þ¾?¬ÉQ5¼?µ_x0001__x001B__x0016_q¿?(å?¬_x000C_¿?_x0012_ÌºßÜ¾?Dóñ­_x001A_À?M÷¯_x0001_S¼?_x0010_&lt;_x000E_pÝ¿?|¬Q_x0001__x0003_û¿?¢óeG¾?7Rã1·=¾?_x0015_îª¹_x0019_¿?_x0017_M\u¸½?Ò]ùhÌ8¿?NÎyë!¾?IG_x0014_ü¾?_x001E_1¤S¬½?1¸¤_x0008_d/½?_x000C_½H¼üÃ¾?å-Ý2_x000E_¾?»(_x001F__x0019_B½?ÝòY¸5.½?¼F¦_x001B_Ù¿?¶c³ëÐAÀ?uEW¿?ªúU£¹¾?±¶®X£_x000B_¾?!Eñ¸Ð¾?=_x0006_^Uc¿?lçPÖ@\½?RÜ	Ñ_x000D_½?]'bt&amp;C¿?_x0002_ñ_j_x0006_B¾?åM~&amp;_x0016_½?ó@(ü*N¾?_x0012_&amp;·~m¼?îÅÚ_x001D_{¿?ð_x000D_WÃxü¾?wÁ¢}BQ¿?¥7PX/À?_x0001__x0002_!Xü_x001B_¾?_x0018__x0002_ü»øK¿?Â`¦®:¿?_x0001_©,þ_x0004_Ó¿?ø5æ_x0005_¾?Øóãg_x001A_À?áÍµC¨½?_x001A_ã{Øàã¾?»xð_x001A_¾?.¬ß_x000D_¸¾?fIW5Ð½?V]Åûg½?kßÌ½?]Q&gt;_x000D_ª¯¾?Ø_x000F_üÝ£½?Û3Ý_x001E_Ýß½?_x000E_»Ûg½?a| Ñ|À¾?#ÅäN¾?ïýN_x0002_¾?6×«KÅ×½? ;¾x©¿?9¼_x0010_á¾?_x0014_íïô¿?pR«_x0019_»¿?ä_x0001_&amp;sÎ½?$Y=_x0002_¿?$\7S¿?E_x0013_Lµî¾?[íÐ_x000B_Åë¾?éiÐ¬¯¿?_x0018_`_x0004__x0005_kß½?u×]_x0012__x001F_S¿?_x0012_ß@&gt;_x001F_À?ðÉñ_x0011__x001D_¿?4n¨CI*¾?é4DgÚ½?Ç¬Ö¾?´j#À@Ò½?Qã_x000D__x0001_à×¼?Ì_x0007_3QO_x0003_Á?}o°W1¿?ß¹÷=]õ¿?Ã$3É8;¾?¸_x000B_ºîZÌ¾?l=_x0019_D_x001C_k¾?_x001A_M_x0011_5¿?:þ`¸Èæ¾?Þ_x0019__x0008_éÊ¾?g9Uøê¿?_x000E_ qÑVÝ½?±_nðÎ_x001C_½?dNö_x000F__x001D_"¾?@	_x0012_»@¾?_x0002_{_x0011_ü´Ú¼?~W÷aJÓ¾?V¸]ø1ê¿?Äy_x0016_t_x0016_¿?_x000B_u¨+D;¿?×s~±¹Z½?Dª&lt;×ê´¾?_x000D_¤ã§¤¾?@«ÆYA¿?_x0001__x0004_:_x001B_Q:í_x0010_¿?æÛöà_x001B_ê¿?+_x001B__x0008_-¿?Ï.rÚ«Æ¾?ÿ'í_x0014__x000E_¾?U_x001B_þÊÚ6¾?¼v vÊ.¿?_x0010__x001C_÷£Á¿?_x001C__x0015__x000E_À?_x0011_û_x001E_ïÈ&lt;¿?7_x0019_&lt;*L¾?Cç÷$~¾?g_x000D_kyÑ½?ÇÄ:6ö½?\¿KèÞ`½?_x0012_Ï×Ô¦_x0003_¾?&lt;_x000E_ÄB¼ç¾?u_x0002_¤Å@¾?V_x000E_]!Ê½?RÎlâ E½?u£ù(T¿?ÍðÐ{¾?¨CÚàVD¾?È Nµ¾?_x001B_f"ÍÈE¾?8rä_x000C__x0016_À? D5s¾?¼à'_x0007_Ë,¾?_x0003_2[@Ø¯¿?°ÊñK_x0006_À?_x0002_DïµÈ¾?ì7#_x0002__x0003_e½¾?_x0010_æÈ_x000B_Ç´½?1Òæ-´þ¾?J_x001B_èl-¾?Î×À_x000D_»¾?ZÃÙª]¾?NªÜ_x0010_¿?Ì^ä._x001B_L¿?Qr&amp;Á¼?X÷åW/ ¾?_x0017_T	aò_x001F_¿?ÈsÁM¾?_x0001_Á"Î_x000E_À?_x000F__x000F_ç¾!¾?]BÒ¿?§Ñ_x000C_¼8x¼?Dz_x000E_1¾?»lèû}_¿?=_x0003_T_x000B_V¿?öNÁ_x000D_ñn½?ã_x0010_yÛ9½?I¡E&lt;®¾?²sldN¾?]ý´¾É:¿?ó½ÓGSh½?d!_x0005_3e±½?9ZÚ¥g¾?FO]º.¾?½{éüA¾?´9^Wî¾?³3{à6ê¾?ü_x0013_GÜ*P½?_x0002__x0004_+2c»_x000B_½?;ÖüÝ_x0004__x0019_¾?á_x0016_/êÕ+¿?7µ_x0003__x0016__x000F__x0002_À?Ö_x0018__x0017_¾½?ÒÇ,.k&amp;¿?»ðõÌ"	½?Ga_x0015_P¼?¡ea¬¾?~Q`@_x0001_W¿?NæáH¾?ü¹Hý´¿?_x001C_y_x0008_Îï¾?_x0013__x0002_%Q½?pmÒð'¾?ËAd©½?Aý×x`k¿?pÕ£_x001F_jß½?#6ß$_x0019_ À?_x0019__x001B__x001C_2¿?·À¡jêÑ¿?ÿ£×#¾?_x0017__x0007_q°&gt;o¾?x4_x0011_)Â¿?{÷NZ_x000D_á¾?%¥Ï±_x000C_$¾?e¹{&amp;_x0019_¾?Fð_x0005_;_x0003_¾?_x0005_î_x000C_;ï¾?ûÔg+Ú5¿?0BbS_x001A_d¾?ûøêº_x0001__x0006_Ï¿?XÔû¼¡¾?LøI¸=É¾?)ÐÝ½ÅÆ¾?ÊI«,Î¹¾?fm.\Ñ_x0006_À?s_x0006__x0004_Ë_x0003_V¾?§_x0005_®&amp;_x0012_L¾?=îâôd¿?ðÔð_x0019_¼½?9_x0011_ÁQdl½?_x000D_ôú³Ì¿?ÖZhòº¬¾?_x001E_¸+éÿÂ¿?0¯Q_x0012_8À?_x0015__x0010_JÍá¾?·C¤o?E½?VÜõ¦_x0008_W¾?üðè×Z0À?j_x0018_6Ó´@À?Ö-ø%z¾?_x0014__x0014_Ös¸Ã¼?\-_x0014__x0003_ÌKÀ?´_x0011_|ßy8½?_x0002_êó_x000E_r¼?;+×Ô!½?¢6O_x000E_ó¿?PMdªÉ\À?ù_x0011_Q|TÀ?_x0011_5§$QÅ½?ª­_øOG¿?`Ü"&lt;ò_x0017_¿?_x0001__x0003_¶+(À?r2®¾O¾?Ê²MÝ¼_x0014_¿?+x?MJl¿?þÖI·À?nñ¶)}R½?nF9y\eÀ?¿uÂ9_x0011_À?_x0017_&amp;à_x000F__x000E_¿?_x0005_ø'ú½?|çó_x0013_¿?_x001D_î;èÿ8½?ÉÝII7¾?vÀGw»è¾?ß¢_x0007__x0013_áÉ½?[CjøÉÒ¾?R_x0001_EÃD¾?l_x001B_)"À?N¯_¸vÂ¾?#] &gt;¾?ÓÑªpÀM¾?á¬tâå	À?±Ð)ÿåF¿?tíA?_x0003_î¼?wÍ&gt;@ä½?ª%5_x001F_"¿?ÉÖÑÜJÀ?D^,_x0002_¢_x0004_À?£¨v_x0015_èx¾?ÅAÒ_x0007_ý¾?_x0013_?a)Rª¿?¸W_x000F_Ý_x0002__x0003_ÿø½?_x001C_0ÊÓUÀ?4DHk¿?ObL´'_x0019_¿?fý©_x0015_sv¿?Ì_x0003_º6õ¿?øS6M_x0015_¿?Y;#ä&lt;½?¹M_x001D_¦º¿?fbw(¾?(éªû_x0004_ê¿?2-ÇQ_¾?H_x0002_ÅUO)¿?äñz_x000F_¢¼?$&gt;Y;m¾?/rÛõu&lt;¼?®_x0008_?ût¿?S×_x0003_Á{¿?¶«ºs¢Å¿?ÿug&gt;_x0001__x0013_À?ëÄmjb¾?_x0003_Ê°PÄ¾?°ëÍ·t_x0005_¿?Gâ@É(À?ä¸ÞüL¾?eÒ_x0001_Ñ0!½?NÐá!W_x0010_¾?_x0001_yº¦	À?r»EH¡î¿?S_x0003_:å½?ÜµóÍ_x001F_À??X£i&amp;¾?</t>
  </si>
  <si>
    <t>1ca1d5b4a0d0ae3c4b2021871718e56d_x0003__x0008_ÓÊÏ4:À?NÚ¢¤ö½?ÄAÈI£m½?þÎìïðá¾?Âd¼EeÇ¾?YèÍ7é²¼?"_x0008__x0017_³_x000B_A¿?y_x000E_e_x0014_7À?,W_x0019_?ÛR½?SD^û¾?Úâæ_x0008_À?+®8_x000F__x0004_"¿?ú7¶°Åu¾?t¯ùbØT¾?ðÛ§_x0008_£Ø¾?_x0004_BHOó¾?0äs¼B_x0004_À?ju5¡¿?&amp;»_x0001_ÍN¿?×Ðä&gt;¿?p·²_x0013_Äÿ¾?¦`_x000C_©Ï÷½?yÕ_x0012_s_x0007_À?r &gt;ª7½?_x0015_ïÅgs½?svN_x0006_n_x001A_¿?Äg|X_x001A__x0018_À?_x0002_ò&gt;	y¼?»ç_x0008_k¿?ËUVt5¿?Ô±H3D¼?&amp;Ö_x0005_½_x0003__x0004_¥¿?u*	àq½?ÛFfqà_x000E_À?·(D_x0007_Á¼?G,it_æ¾?$_x0008_ZÑë¿?ô¤yýÊi¿?_x001A_QB´_x001C_r¿?_x000C__x001C_£Çè½?ÂZüg%"¿?KrÁ|_x000E_¿?_x000D_HAR?_x0014_¾?_x0010_Orãü&amp;¿?j×_x0003_/q¾?å_x0001_Ã{¹¤¾?c.¿Gb¿?Ä_x0006_&gt;Ó¿?¹ø+àö½?A7âÁ©b¿?Úg:_x0002_q_x000F_¿?¥ã¨ù	½?KP_x0006_æ_x0008_À?_x0014_DC5_x001D_ÿ½?OhÂ&lt;¯Û¾?9IY Mf¿?_x0015__x0007_R}¾?E_x000C_c"æ¾?êýR7¿?°MgÔMjÀ?¶@çsD(½?ÃIû0_x0007_¿?ªº©&lt;!a¿?_x0004__x0005__x0014_=¾?æ_x000C_\×_x0008_¿?_x0018_Âþxú.¿?eÝ_x0003_qs½?¼¡ÅW	¾?|¯	Æ¤_x0014_¿?_x001F_øò_x0012_º¿?Ð¾¾_x000E_\½?µ;ûzL¾?ÈÚ1*R%¾?ÞE»l¾?é{_x001B_os¾?Èó&amp;µÝ¾?Ô°«µ7¾?_x0001_{¯«ï¥½?oYÛ;_x0008_À?»­_x0001_ýn¿?+²_x0003_{M½?_x0011_Dì_x001D_Qª½?2»à0¿?þ­änÜª¿?üQ5_x001C_U¿?BfJ¬£¿?¸_x0002_4_x000D_¿?u_x0016__x0014_ÚR_x000D_½?.Á*©¢½?_x0011_Ii!ý¿?»ø&lt;G4¿?¹_x001F__x000E_21¾?¼ìwzV¾?4é)Ízð¿?$nj_x0001__x0002_0¾?Àú_x000F_Í_x0003_¼?/_x000E__x000E_º_x001F_À?^ñ²Ä¾¿?&amp;qè?Ç_x0008_Á?_x0011_'_x0002_Ûð½?z_x0015_/rÐ%¿?_x0002_Pê ñ*¾?ÆÂ_x0017_øt½?r]£ÛÃ^¾?·Ihý¶±¾?¨}_x0006_+À?8jË+½?×A_x001F_¿¿?v¤òÅ½?Úb'|µ¼?ì+_x0013__x001C_,¿?à_x001B_íoÍ¾?_x0015_¤Üß±¿?ÄC_x0003_bw±½?_x0006_!¯H°lÀ?ºÜs½?ÏÙðV`¾?§\R	7À?DáÊ`h§¿?ôzQm¿?_x000D_¨«Ï._x0018_¾?dU1®_x0008_S¾?ìEz?¤Ù¾?ÓØ4(¾?{Òðs ò¾?û·¾á¾?_x0001__x0005_ºÈv ¾?IxggÔ±¾?o÷_x0018_i!¿?hó@¦Î¾?_x0004_-1s­¾?S_x000E_Z_x0003_l­¿?`_x0019_oU1¿?´B_x001D_*¾?%{·|á!¾?$Iæ~_x000E_£¿?oB;g¿?¸ÂïüT²¿?&amp;_x0018_°Rn ½?j½	F_x0002_½?NäHJAK½?pù¡Zh¿? _x000D_D_x0008_O`½?Õ!¹¬¾?sü-¨os¾?0d¹4À÷¼?vRññ¿?ý_x001C_'Õz¿½?ÞÚ%×Qp¿?Yªkk¾?_x0014_ù"+÷½?ÆñtZs_x000B_¿?Õ_x0015__x0015_&gt;_x001C_¿?¹QiOÓ¿?u&lt;¢ê¿?ÍÓ_x0018__x0006__x0007_ò¼?nw_x0019_ù_x0012__x0010_¾?_x001C_IìF_x0002__x0003_½?BÝóÚ¤¾?´JÀÊÖ¾?¶Ló«À?eW_x001C_À?_x0003_Ë_x0003__x0014__x0001_¿?ú}.ëM¾?óW+_x0007__x0002_Ü½?î8ÈãÎõ¾?mbZí½?_x001F_d´ïç'¿?¶_x001F_É¾_x0011_¾?}_x000D_õ:OE½?$ÎÂgoÀ?4H!ª¼?4	_x0019_1ßk½?êÂ_x001D_\2·½?%;¾?(Ñ÷Û_x0003__x001D_¾?û!tÚs¿?édÿ	×^¿?J^Iá¾?_x000C_¿ÅÈ²À?S 2_x000C_Q¿?_x0008__x0017_·ÏT¿?}º¿ 7H¿?cHI¹U¿?g$N_x0013__x0019_«¾?_x0012_tõþ`¿?«_x000D_Âñk ¾?¯­/Ým¿?8_x000F_nçó¾?_x0006__x000B__x0007_Z&amp;_x0008_è¾?¥2_x0015_yò½?_x0019_#=Iäõ¿?(ê6O³¾?BSe¡Ðë¼?_x0013_^JjßG¾?î_x0018_­9=&amp;¾?ü_x0002_¡Å_x0015_Ã¿?á_x0014__x001E__x0010_À?¸*9(O¾?&amp;óRÍÂâ¾?f_x0011__x000E_Ñ/Ý¾?P9_x0013_/ÕU¾?_x000F_úÎÁ&gt;¿?Obê_x000D_¢{¿?U|(3×½?_x0001_T­`¿?_x000B_ý¨²YÀ?pád0Òä¿?_x0010_.&amp;È_x0005_U¿?Õ_x000F_¡&amp;¡3¿?|Í.µi_x0003_½?ÆÐgº_x0016_¼?%y©Ôµ½?íî g_x0019_½?-^-Ð¿?´	_x0004_gë§½?bçÖ¾?Ëg2ì÷¾?_x000E_$)§¾?Å{ ýÑÐ½?­Ô&lt;_x0002__x0003__x0002_À?êú¬_x0010_"¿?©öãCÿe¿?W¥_x0002_P¾?_x0011_[P&lt;=¿?ò¬(b§$½?_x0010_&lt;{GÀ?[_x0015_¨Å¾?IÐj4C=À?	jÁZÁ_x000B_¿?àìc´(¿?_x0005_ê8la¾?h«¼_é½??î_x0014_WRÀ?D_x0006__x0019_¸[ ¿?GêÎ¦_x0016_ À?cÒ_x000B_&gt;¿?ÊÕ¿d¥_x000C_¿?À÷çkm½?=µ_x001B_0s¾?Ú_x0001_TGí¾?;î#_x001C__x0019_Ô¿?±pÄ×f½?´T	ú¹_x000D_À?áJ=¦¿?éø3Á·?½?á_x0017_^µ_x0016_½?ð8_x001E_Û_x0015_¿?4´öG'½?¼_x001D__x0004_y^¾?C&gt;ìãç½?îvà­¿Ý¿?_x0001__x0005_½E®ª¾?mR/_x0003_¢¿?_x001A_OÁ@ö½?ÔB$_x0008_¨¼?ÈIµÇ½?gû&lt;ôÀ?Rç_x001F__x001B_.¼½?Îv$²ÐÀ?,Á ´Õ©¾? _x0002_qha¾?_x001B_]ÇÌ®N¿?_x000B__x0004_l©³ç¾?Ù_x0002_C­_x0001_Ö¾?ºxWÞk«¿?_x0015__x001F_y*#½?óÞ½¥ÁB¿?ö_x0013_ÝÕ¿?¡ÏÖ_x000B_ÈÒ¿?ý_x0019_´-Â_x000E_¾?!Ú4¬ø½?r£r_x001F_À?_x001D_Ë\o_x0003_¿?©£¢Ë¼?BÀß&amp;é¥¿?_x000E_eÌ·æ¾?_x0014__x0013__x0007_\§EÀ?NÄ(¤¦½?±ò®V:À?Þ_x0017__x001A_Åg½?1Ó_x001E_P¾?µ_x0002_à­÷|¿?_x0015_ÊÙ_x0004__x0002__x0005_p3¾?·fÑb_x001E_¿?!Écð_x0015_½¾?_x0004_t¶_x001A_h½?¯î[ï_x0017_¿?Ø¥TOãFÀ?IòB÷ý¾?µ_x0012_?ÛS&amp;À?vÁè_x0001__x000D_î¾?^`Ìt®µ¾?h_ùAµ§¼?0ãrf7y¼?_x000F_o6_x0015_#ª¾?û4oYb½?G°xöÑï¾?°.Ó¿n¾?¾S_x0008_É×7¿?xzØ*÷½?IèÍ#P&lt;¿?C]÷ª((¿?_x0017_ùH;¾¾?t^±ø_x001C_j¿?"Ä2 XÀ?t3ú¾?Æ¬çô!g¿?^d#3¿¾?î_x0018_ÀK_x0012_¾?{af_x0003_k«¿?Gz_x0002_Sý_x0015_¿?_x0019_ã¦fn¾?WñÜö_x0016_¿?ðõ_x001E_þß_x000C_¿?_x0002__x0003__x0010_%_x001D_M¿?ëbI£ç¾?ù¼Ö®ñ½?ÿ·;ì|¿?oËB¥¬ì¿?¢rÌFr¿?bÚ_x0017_?¾?û,)U6B¼?*Àé_x0016_[]À?_x000E__x000B_s¾_x0014_½?p¦_x0019_&amp;y¾?_x001B_Ç_x0005_A-¸½?ÜøÇMÉi¿?&lt;[_x001B_JåE¿?Ô;«q¿·½?À8Ú¿?@·)ä²~¾?ÜÚÒã_x0019_¾?ì' iç­¾?ÅOIaYµÀ?6ÖÏìIS¾?`ÇÅ°A¾?YÕ_x001E_2Ý¾?¦_x0015__x0013_*_x000F_¼?_x0005_4¤¸[¾?_x001E_pc5«Ý½?¤t&gt;`¦8À?_x0019_D_x0011_mSØ¿?Ñ&lt;6SSé¿?Èñ;_x001B__x0007_¾?_x000E_Þ_x0012_]jç¼?_x0001_2j"_x0002__x0003_ÎG½?ZÜ_x0007_ö¾?2HO'¿?ÐW@ÿ_x000C_À?Á_x001C_oÂH¼?_x001E__x0008_[µ_x0018_¾?ÝÝz)¼á¿?ïÂîMÄl¾?ü;_x0008_:¿?i_x0016_Ö_x0017_Û,À?Bþ[Ê2#¿?ÑÛzZ0¾?¢¹_x0011_ÄI¼?{æÅ±ÖúÀ?_x000C__x0010__x0011_¦Û{¼?º´Óæe½?Bó¾X¿?_x000D_?}Ãþf¾?ý4_x0006_Y0½?i²,_x001E_:¾?¨Æß_x001C_¾?'àlKÞ_x001F_¾?_x001B__ø]D_x0014_¾?GgÓÎD¿?òA$m_x000B_À?läâ¿½?Î+:¼Ã¾?ÀÞé_x0001_ô¾?¶$á_x0005_n`¿?^I]³_x0008_¿?°vÇ`_x0007_¾?ÊuãÑ¾?_x0002_	·À_x0003_3Yë½?0K_x000D__x0001_¿?lL_x000E_Æ¡_x0001_¾?_x0019_ Êªu¾?pÞ"¡­¿? 1|_x0016_Ñ½?pôur6t¾?µ¡¸(¾?Ou¼±Ñ¿?Áb_x001B_i/Õ¼?_x0004_I;|S¾?Ô_x000C__x0016__x0001_,ê¿?ÜºæAª¾? PÑ_x0013_Â¾?2|_x0006_pRP¿?#ÅD&gt;é½?P¼_x0006_}l ½?ñòû_x0014_@6¾?q_x0005_µ_x000B_?ò¾?_x0011_ÙÞ½?&gt;²_x001D_~i½?.%0.[¾?¡_x0007_m¦¾?e.à_x0003_F¾?®}¦bwhÀ?t_x000E_%îd½?¬Ú_x0008_!¡½?¸X¬tF"¿?õ#©æÃ[¿?Ñ_x0002__x000F_|¶ã½?xB°l_½?¤_x001F__x001B_7_x0001__x0004__x0012_)À?ªnEDi¾?Ê:(¼?ESuON¾?ÂÀ_x0003_-/¿?_x0014_o_x001C__x000F_1¾?®gD_x0006__x0001_¾?ï_x001A_xÉ_x0008_¾?cçÐ_¡¿?2_x000C_ÎWt²½?FÜd¹3×¾?8:å_x0008_(¿?a_x001A__x0018_ c:¾?ôw@ 9É¿?@_x001A__x0018_Ú_x0014_¾?ÏÇâFì½¾?óÇ=¢0_x0012_¿?J·_x0002_8ï½?/~_x001E_¬Xë¾?_x0011_:§¾?n¾¢I¿?ìS`®ßß¾?ïúKmi¿?vëÃ_x0005_W¾?Dp)9L¾?¦_x0004_Z]N¿?Y¯M_x0013_¾?epÅ½?ÚÃÍ&gt;_x000F_Ä¼?2s_x0001_5?¿?q§ó(;r¿?ÀµðòÍ9¾?_x0001__x0002_6iyZ_x000F_¾?÷J°õã¿?_x0001_Ò4h¨À?_x0019_µà_x0019_È_x001B_À?­_x0006_q*³i¿?²bÏ'o¼?Ãñë¨fK¿?cÀ¿¢´_x0010_¾?Ü_x0013_í}VÑ¿?_x0006_ÜÃNS¿?Òá_x000C_UÀ¾?m³uÍ±¾?_x0016_&lt;	H_x001B_¿?Ø¿l$¤©¾?Ïý·aÙ¾?Øø_x0004_÷½?â ö5_x000E_¾?._x0010_LÇè¼?föaÎÜ_x0004_À?éR§¢i¿?éÇç£u½?õl¯Ù_x0014_¿?©Ä-n&amp;¿?ÏÛU2t¼?S)Ø¯/¯½?æÙÑ²¡½»?¨eD¥^tÀ?".Ié¾?eÕ~bÌõ½?BwÜñÌ9¿?ÀÌ¸`¹¾?3¡ûV_x0001__x0002_V@¿?¢â¯Õ!¾?Áèü_x0013_n ¾?OWªi¾?¦=ÒÐ¿?ç¦b8ð½?_x0003_1G_x000B_h¿?¬iÂd?¾?âTÖG_x000B_¾?êººF_x0002__x000F_¾?_x0015_ÌU¾?gd¦MÙ½?×u&lt;ßYQ¿?l\±_x0019_Ã½¾?`¥ò¿SÀ?_x0018_}}¶Ñ¤¾?_x001C_v.¾?I=&amp;=ò¾?ê_x0014_~_x001E_áK¿?òVYyU¾?°|LµØ¿?ql eÊå½?ù³hç¾?ÖCp-¦î¾?K³_x0001_lÖ¿?¸CRm@¾?U2Õz÷¾?ÄÔ·_x0008__x0013_Ò¿?¾Ï?_x001B__x0001_À?Ì]¼LOl¾?fH.hæ¾?8P)?v¿?_x0002__x0003_dä¥j½?_x001B__x0007_áÞ¾?uJ_x0013__x0011_½?EDúqþ¿?	Àé;¾?mÕn¦ÌÀ?ï³R_x0015_¯¾?¬±J³å\¼?_x001C_O¸¿NÏ½?÷6f¿?¹|2õ]¿?Î=ÕvÚ1À?Þu®ËÜ¾?_x0013_û©¡½?W_x001E_«I	Ù¿?ÿÚ_x000B_o_x0018__x0007_À?1ègLÀ?öÖ_x001F_JÚ½?_x0006_X{]¿?¢_x0001_ótð¿?ÑS P¹½?~ýxRÑs½?{ÛÙ_x0001__x0004_¿?ØîÕ&amp;¾?_x000B_%â§8	¾?ñ¡?_x000E_I½?A=÷®hæ½?+Ù¯T°Ç¿?|cx[Ã§½?Ê_x000D_«_x001E_Á°¿?»À_x001A__x000F_¾?Ðê_x0001__x0003_@ý¿?ðèáH$½?±_x001A_`VÔÀ?_x0004_êÿíY¿?°_x0001_9_x001B_òlÀ?6æäeÓQ¾?c_x0003_¬Ä%_x0013_¾?Ö&lt;æ_x0005__x0013_8¾?2°oNô¿?WF_x000C__x0002_3_¾?l¼Baz¾?èËâ¹3ï¼?b_x0018_£`º7¾?ðÑyp:¿?×MÝ¾?C+îû¾?àÛÜÇ¿?Yåÿa&gt;¾?wÕð³RD¿?µ_x0001_``§Â¿?Ïò®]éâ¾?[%´X¾?1uP$º_x0019_¾?GëÝµZ¯¾?/t?K=°¿?_x0006_×³­¼?	`Í_x001A__x0002_À?ãëÃ$ß½?rÍM¾µ»¾?óú]Áp¼?fß_x000D_¾?_x0008_p_x0008_eû¿?_x0003__x0007_ÇDü»]V½?°¹_x0008_øØ¿?Sxv²Ë»¿?£ÌÊÁ¾?N¨Tþ2=¿?ûsòF_x001A_À?ëÅô×M¿?ÍùÑÆÈb¿?!0¦q¿?TM=~Å{¿?q_x0017_j½?`Ö;og_x0002_¾?x|ø_x001B_*¿?_x0008_Y·5¾?í_x0016_.ø[¿?2o_x0016__x0006_Z_x000C_À?GÑ.Z¯t¾?YËwä¿?öÅV_x0006__x0006_u¿?¿²&amp;¾[½?Êë`¡¥ÌÀ?_x0002_Wekï_x0008_À?&amp;;SÈ^½?å_x001D_`)VØ¾?IýÞ_x0004_RN¾?ß'Ú_x0019_Ö¾?"é_x0005_},i¾?_x0015__x001B_`_x0005_.¾?O_x0013_6¥¿? /_x0002_P6î½?_x0001__x0012_/_x0008_Á¿?©îZ_x0001__x0002__x000F_o½?Ö)"x¾?¾j1C_x0012_¾?_x000E_	Rº_x0011_½?q°ÖãwÀ¿?mû¨'_x000F_½?p:ÒL¾?	ªü*_x000E_À?í²á_x000D_¿?*Õ_x000F_{¿?a©_x001C_¨	¿?_x0003_[_x001F_ÏÍ¾?Ç;_x0008_Ç»ö¾?¾Ù&gt;9V÷½?N{ð|_x0015_â¾?A\_x0019_lÖê¾?ä&lt;W_x0007_ß¿?D)èÿ_x0005_¸½?&gt;xd1¿¾?òpÇ¯½?)¾|@¿?2¹uiO¢¾?áYX_x0006_ö ½?0h_x0015_Åd³½?ç_x000E_KÙT¿?g©_x0012__x001A__x0008_é¼?àdwTjGÀ?_Sw_x0003_ÚÙ½?zGß=_x0016_«¾?Ü^E_x0008_É¿?é9½3¹å¿?ÇKMe¢Õ¾?_x0004__x0006_e@_x0003_þ_x0005_À?Ïj_x001B_½?fE¦@¥½?ÝÔ_x0014_ÖÆm¿?Eü´].·¿?Ý_x0014_¾_x0015_½?¢OW´+¿?v_x0014_îz&gt;¿?çp\º×t¾?_x0005_ÐZY¾?Õ;iïA¿?!¤\¤ê½?ÒüÑ_x000C_%¾?s°6_x0010_é¾?äÝ_x0003_Vú¾?¯_x001B_zKÇ_x0003_À?_x0010_ÖrÚ¾?À_x000B__x0013__x0010_tî½?_x0003_þÛF'¾?uÒÍ,&lt;À?úy4_x0001_H¾?_x000F_+8a'¿?Ø&lt;äwËy¾?(¾_x000F_¦+¦¾?_x000E_-ÛÛ_x0002_À?ðZ_x001B__x000D_Øä¾?Uç³ÎK»¾?F¤i_x0010__x0012_À?º°- u½??ögºZ±½?­_x0001_óð¿?]hxH_x0001__x0002_å!¾?¨ïh_x0004__x001B_Ê¾?_x0003_«]Ê]¿?ûM)~]¿?HÊS &lt;_x0018_¾?«ÂØ¨¾?!øÆ_x001C_¾?_x001C_ÏìñS¢¿?_x000F_U|À´K¿?EÍÉ_x0005_Ä¾?_éóð_x001E_À?ÏÉª·=À?ñ¿4æÙ1À?å~ÚekÍ½?q";rý¤¾?uÎÑÈ£w¿?Cû#ºGú½? _x0008_ë[üp¿?¤G[Þh¿?«êÿ']¾?44käà_x0008_¿?Å ¹Éi¾?,&lt;_x001E_´Õ¾?¾}[_x0004_¾?_x001F__x001B_£T©¾?æ&lt;_x001B_LÐ¾?'¨_x0015_4+À?ò§Ù_a4¾?çCà°¿?_x000D_x_x0001_ù_x001A_À?Ê,¬]l½?2ÌÀ_x0006_JÛ¼?_x0002__x0003_èÄw^(º½?_x0014_ÖºjÉ_x0018_À?{ÜB²_x0006_ô½?WÊGp$¾?UÏg_x0004_ì¾?_x0017_w[þ§Ï¿?&lt;O°¸¾?Hå_x0015_!? À?R~_x0001_Åè¾?Ú9u	\¿?!¬xb¬¾?% K&lt;Þ¾?½t;¬_x0011_UÀ?hé"æ»?ÂÀFÙÀë¿?_x000E__x0011_*íH¿?ª_x0013_4_x0010_¿?ûwvÒ_x0011_;¿?ÈgÁðÙ_¿?EÇQy8¾?}nçÍ½? ¾_x0013_ÓøUÀ?ùb0¡¸N½?« _x0005_C¨¼?4W_x0005_3Çr¿?_x000C__x0013__x0010_[¤¿?_x001E_ð3v_x001C_¾?jÙß_x001F_C8¾?MÎ¶~kÞ¾?üc'/nÑ½?çyTEÂÖ¾?_x0003__Ó8_x0001__x0008_«½?Å_x0016_¶q¾?ä.ê¿?_x000E_¶gxc_x001A_À?Oæµä¾?øAãê_x000F_T¿?_x0014_0_x000C_?_x001A_À?_x0018_}P²@_x0002_½?æ­×¦_x0016_¿?¦_x000C_¥0&gt;¿?WÄUl¾?ãÍµ_x001B_*½?ri8¼TÀ?_x000C_'_x000B_À-â¾?,_x0006_=ß±¼¾?z¡yëôi¾?D yqðÀ?ì_x000B__x0013_¾?pcÒ_x001C__x0001_À?«`ä]¿?_x000E_¹_x0003_Ð¼?_x0010_&lt;Ø§nÃ¿?þ_x0004_äª_x0014_À?,ÿJñÀ?ûÇZ¶¼?0N§:§_x0018_À?ÎåÉF°_x0005_¿?ç&lt;Ì9e»½?ðiúÀ_x0006_«À?ªâc!ç½?)³åØr¿?ðs_x0006_I0_x0007_¾?_x0003__x0007_ Ý×[N¾?ýtZ_x000E_Ø1¾?=Ô@â¡,¿?¯Æá&lt;Æ¿?ä³nAÍÿ½?TÂN_x0001_ß½?eÜ_x0005_@Þ¿?TEÐ7¶½?ÊOó«½?¿0!Pè¾?@*¨¿?ç_x001D_#R=§¾?g_x0013_ìgö¿?Õ·­ò¼º¾?B_x0006__x0016__x001E_A´¾?_x000E_DeóÆ¾?û91$½? P¹z_x0003__x001D_¾?6Ðù6¾?_x0014_£Ýz ±¾?tÑ&lt;Î5Ô¾?ªCå_x0002_½?sKäAA¾?¦Ø°ôÑ¾?_x0005__x0004_ý_x000B_ú»?£«9d_x000F_w¾?c6M (¾?_x001E_ÎBml_x0016_¾?8´×EÁ]½?ÚVY!¿½?_x000D_ùÞÙO_x0018_¿?û\s_x0004__x0007_¹³¿?¤_x000B__x001C_åü½?_x0005_Æ_x0019_jÇ½?Ù»ÛX½¿?YèÀ&amp;y·¾?_x0001__x0003__x0004_sºÌ¿??(uyÍ_x001D_¿?ÿ9Æ´§|¿?«wÉ¾?ûá ùp¿?»ÉgÞJÀ?X_x000C_¯_x0005_s¿?_x000B_i"»¾?üf­»­à½?î¿ôÙC¿½?êKí3_x001A__x0002_¿?í¹_x0007_àl½?´²½¿?y_x0014_q_x001C_s¿?p÷áb_x000C_À?é#¶_x000E_å_x0006_¾?%^Úc·¿?/Ó±_x001E_¿?×_x000F_^¿?6S«âÜû¿?±Åh_x000B_¿?]ý$èZk½?9þS_x0004_g¾?ÿz9»_x0004_¾?Cç Jm_x0019_À?ñÌìðçï½?µ²_x001E_·½?_x0002__x0004_-_x001A_ÊË,¾?ð_x0002_®ïE8¾?oãÌÔ1_x0005_À?%h[t¬¿?_x0014__x000F_ø@½?]iô¢)¿?å_x0010__x0003_}G½?âçqg½?X(}_x0003_%¾?[_x0011__x000B__x0010_19¿?&lt;#×&lt;þê¾?-_x0005_9_x000C_Ls¿?*_x001B_Õ§&gt;ü½?¸_x0005_³¯½?s³ë_x000E__x0019_4¿?_x0002_¢lÚE=¿?x._x001D_4O¾?ùöº£Å¿?-:fST¥¾?£QhPû½?%ÜÛw_x001D__x0001_¾?â|HÃ¿?èWæuä³½?DVâ¬½?}ðsV½?×ð½?¬l×»ô¡¿?]Q|ä[¤¾?¨=è~Y¿?´Î_x0003_;_x000E_¿?Ù_x0018_Îa5z¾?_x000B_ ~u_x0004__x0008_àY¿?Ë7¬²:(À?_x0001__x0005__x0019_¢½?en_x0013__x000C_µ¿?z±_x0015_@~_x0001_À?ßä¢_x0007_Ñ¿?äY7±ý¼?]`iÓ_x0002_9¿?ü_x0007_Qæ;È¼?_x000B_ùTÎPb¿?_x000F_éËVcÀ?ïÉ_x001D__x0018_¿?ð¾#\{_x0006_À?fSÙÏ§@¿?"ªH.Êk¿?_x0014_ÔC·Ð4À?û¾5®¼?O¯m7_x001A_X¼?fGWÂÖ7½?_x0016_|È_x0011_ê½?r%Ö{x@À?3_x001F_Ð×;¾?\G_x0014__x0012_ê½?Ð_x0005_êÒW6¿?½x_x0003_ ÆO¾?c_x000E_L_x001B_Ì¿?&amp;):ªÉ¾?[ÿÆWó¿?_x001A__x0014_Læ´-¾?¨ëíâ_x000F_½?_x000E_¨èy¨¿?_x0012_þ¨0¾?_x0001__x0002_;pf_x0016_¾??\_x0015_­,¶¿?_x0014_&amp;$jßv½?é^tø¾?ÑGYÞÿ.À?)&lt;~\!À?+¯`Õf¾?IèCÏH¿?³¶_x0016_µ¾è½?_x001D_ù»A¯`À?Éªõ&amp;_x001F_EÀ?kçªIS¾?Gè_x000B_·¾?\#w_x000D_ÞX¾?K_x0007_ÑMìÜ¾?iµ_x001F_u_x0010__x000C_¾?"¼ã_x0011_¿?5µ­ò.À?¼ü_x0012_¤¾?\2N²¾?¡P_x0013_G¤ø¾?D_x0003_c[Ê:¾?+vNRM¿?ñ¶8Þ\â¿?{_x001F_¨Ý¾?õ_x0012__x0017__x0002__x000D_½?;ÿ'ËÃ_x0002_¾?HH=Õ½3¿?E©¼FÔO¾?¢IÄ¹ã;½?Ö_x0014_È6¼?ÓÝò3_x0001__x0002_ß[¿?Y¸_x0005_="¾?áÿUK_x001F_°¾?¥å{I¾?»ÈçôÔ¹¾?WVÞ`Õ~À?qG¤n_x001C_¾?±=ä¾?¹%":q_x0003_½?Ýw¡¦¼?¡ÿ,û¿?¹_x0001__x0002_DLï¾?5yºuÏT½?×V_x0002_@¾?6øª¿?fþo¬-¾?yíßó¾?r÷|ÛÞÝ½?_x000F_D6ßN¿?V_x0013_¹±Þ¼?¡Úïä¿?J_x000C_cF¤¾?_x0019_Èu!_x0011_¿?ø_x0015_Rcn½?Å_x001B_\÷_x0008_¥¾?p-+_x0007_ÎDÀ?\¯_x0010_&amp;.À?_x0001_®ýJ½?£!ÕÇ¼?ã_x0003_5-À¿?Ûþâ¥N¿?|X|ØH¿?_x0002__x0005_¥ygáë¾?¤ÁTËÿ¾?SÜºn_x001B_½?l¿PTà_x0012_¾?þx.h½?§5hm?i¼?è_x0004_r|óc½?_x0017_¬¶u5¿?¸*DÁ_x000E_¿?X5_x001D_íß´½?ùþ;Þ·À?¸Sì_x0014_À?Ri_x0012_IKÀ?Ë&lt;nÜA÷¾?)÷_x0013_WÁ¾?t_x001D_;¬Ì¾?ë´|_x0001_Y¾?©6N&lt;Õ¼?´½Ó[Â¾?_x0008_mpÛ ¾?O8Ì_x0001_x¾?~_x0007_Üö_x0005_.À?/B_x001A_BÅ½?Ãì_x001D_Ó¾?¡JÄ¿_x0002_u¾?Ò&lt;?_x000F__x0015_¿?7Ç×_x0003_Nú¾?]ÂÒãe@¾?p×_x0004_²9À?_x0004_gÉ_x0002_½½?aR(T­¼?R_x001B_ÿ_x0002__x0003_Û¾?.'Ì=ßÀ?`_x0015_Ãbr¿?ð_x0011_ØCk¾?à@¦{_x001A_½?_x0018_-Oá¾?§ÜFH"¿?ØaÌþß¼?¢ÕßZ.¿?±ÊE_x000F__x0017_¹¾?BàÝ_x0007_÷½?¼®dñE½?ìn_x0019__x0001_©_x0010_¾?;§_x001C__x0001_§+¾?Öv?ZW¾?wS¯_x0002_g¿?¢ÛJT¾?ò/}o©õ½?}_x000F_Ø,Õ_x0003_À?zÁð#¿?¿9Ý½?I*«+Óc¼?J0è_x0018_ÐU¾?ð;ÕåÜÛ¿?öøÚål¾?×ÖYÊ_x0004_¿?SÿT½?_x001B_Ï-hM¿?'r)¥!½?Ý?]1´u¾?ÙZ0_x000B_ÓD½?_x001C_ag2a:½?_x0001__x0006_3_x000F_Äì½?o&amp;°~%_x001B_¿?øx`£n¿?l	¤XâW¾?/¨(Sþê¾?±PË¦@¾?lðii¾?]DG½? _x0005_à_x0019_qù¿?/þqf&lt;½?{_x000D_þ9Y_x0004_À?±P1@°½¾?ù¢n]_x0015_À?_x000B_1Ý×¯¾?Cy* ½?ç«_x0008_!I¼?ýö§;C¾?¯î~µ¤'¿?fÊ«â_x0003_á¼?_ù_x0018_K_x000E_½?_x001D_J¼¾_x001B_¥¿?·ð¥¾?^_x0007_Û[2¨¾?þ»º_x0014_¾?:#_x0006_Q_x0019__x0005_¾?8_x0003_ëò_x0002_¿?_x0007_§´Öb¨¾?çáôÛí½?'å-Ö_x000D_RÀ?Yî© þ®¾?:OTþ²¡½?èª!_x0012__x0001__x0004_ç¾?ö_x0008_ûÍñ½?Ö¯91½?;gÜt8¹½?=¡Æðc¾?ý¼_x0003_GV½?ÅZ©_x0013_ú½?Ï¯_x000D__x0018_!í¿?_x000C__x0011_,ÿ_x0010_¿?ù;¥_x000D_N#¿?Dº_x0006_Æ~½?~örÊ¾?Ùd_x001A_hÀk¾?/2Z¹½?NÌ©¿?î±q³9nÀ?_x0014_ü_x000C_ë¾?ÀC_x001C_Ó_x001C_ò¿?¤kN_x0010__x0013_¿?ºãf_x0013_Û¾?m_x0016_V£'¿?e~¨_x0011_½?_x001F_ù_x000B__x0005__x000B_À?+ÎÛ]È½?&lt;;é_x0001_¾?ÎF*_x0002__x0016_:¾?5°ª58¤¾?¢¨9«_x0002_¿?_x0017_«®Õ_x001D_À?KÓÐø#¿?j_x001C_c\9_x001D_¾?¨?ü_x0007_æ/¾?_x0006__x0007_È­_x0013_|ð¾?Ê÷wg_x0005_À?ÑªQ_x0019_N÷¿?x_x0011_èÝ1_x0002_À?ë-ª8½?÷Ø~_x0019_Û;½?¨÷Xnô¾?Ö_x0005__x001B_¦{¤½?ùP£WM¾?:_x0011_ÿ:_x0004_¿?`&lt;Ü^bb¿?õ_x001E_"|õ½?Óâ¨_x0017_Ý½?iVå¿?YãH*ª¾?zVé+ô½?Þ0_x001D_'Ñ¿?F_x0010_$jä.¿?_x0001_".s¾?9V!_x0014_2_x0019_¿?éc¥¤52¾?É¶á¿_x0013_¾?2õÐãÉ½?Á_x0018_§uÓ_x0002_À??ØqÑj½?¶ù|øv¿?§_x000D__x001A_Ù_x0011_ª¾?X$¦YB¿?ê²_x0003_"i½?¼/rôo£½?è_x0017_fé	À?Ç_x0006_q_x0001__x0002_|!¿?´r¨¾1¾?0\I_x0008_=¾?´&lt;DÁ&lt;u½?±:)=¡uÀ?q9^2¾?_x0016_Æ|)Ð½?cÜý×(/¾?_x001C_àÐ_x0006_À?½ÌAq¾?ê_x0015_RÜ_x0010_¾?(ÈüZî½?8Ü÷×tø¾?i:R"Ï¿?_q_x0005_Ãn¿?óûàþ¿?_x0008_&lt;Ë±°¿?_x0007_M¯û¿½?&gt;&lt;ñ"_x001A_¾?_x0011_||Úg¿? &lt;q Y¾?ÝÊà;ÎGÀ?1ógí«È¾?²;$ç¤¾?nV½ÛÎ¿?Æ_x000B_¯Î¾?÷{iè_x0001_À?&gt;_x0014_FK:¿?= _x001A_­8¿?i_x0015_aã¾?5ÕÂYXC¿?¾u_x0015__x0014_3¿?_x0001__x0003_ô¿L_x000D_4R½?©_x0006_»Å½?;¯_x0002_7ê¾?_x0012_C·Kqº½?_x001B__x0018_ _x0013_SP¿?YÙ/_x001E_ú½?q¨bP÷_x0015_À?0{_x0012__x001C_Ö÷¾?êXEÄL¿?Úì+¾OÀ?jÎ³ _x000E_¿¿?ÇÔß§¿?_x001F_ÿÌY_x0016_¾?+_x001D_Ö«Êy¿?G'p ë!¾?¬ÃïM5¾?»*	gx½?ë¡ÏÒS¿?Ø_x0013__x0003_¡ÛÓ½?ÅônY)¿?c«_×¾½?è_x0019__x0011_¿?¿la²¼½?ðUÛñ¾?­·_x0008_z¤¿?¸Ñ}þ¾?zÒ_x0010_þ9¿?ìÂ0Øg¿?ÛÜ¬ÐSî½?È	dãO¾?&amp;Rn_x0011_g_x0011_¿?_x0008_ ^Ü_x0005__x0006_9¡¿?e`ÓòÅÀ?-#ÖN;¿??&lt;°¶_x000C_¾?¡ßK_.$À?Q`ÀÕä½?~¾YD%¿?1 e[¾?_x001C_å©É2½¿?¿_x0007_f££¾?ØÜ²mô¿?_x0010_xô2x'¿?Ô_x0003_Ð_x0003_©¿?±-¤+_x0018_½??&amp;ë$Ò¿?í_x0004_åÝU!À?ëÑõ_x0002__x0001_Õ¿?ã¥_x0005__x000C_$r¾?_x0016__£¾?_x0013_9Ýc¼(¾?Ö'1µCA¿?Ï»Ê¯Ç¾?XI_x0019_7J½?Iø7?t¾?F«_x0010_.M¾?k_x0013_ñþ_x0007_Ì¾?éÍXÊ¿?B´¬¾_x0016_¾?ó_x0017_¬¦_x0010_¿?ïV&amp;H«½?Gß_x000D_LÅ¿?/0HÊn¿?_x0003__x0004_ÙaRüc5¿?Ó_x0011_BÇíÍ¾?\ßý¾?ä½DA¾?KO_x000F__x0012_¤Ç?o¶ÉÑFÒÈ?³Ê«¢É?Ú:ï_x0006_É?t0åõÛ8Ë?YÎÐgdÈ?9_x0014_¼xÞÇ?ìAØÐoÈ?Ü÷NOî_x0018_Ë?m$áüÉ?k´¬ïzÉ?dYYõ?ÑÈ?;ß%=Å9É?´Ë_x0002__x0001_ÃÈ?E_x000C_¥÷âXÊ?_x0006__x0003__x0003__x0006__x0003__x0003__x0006__x0003__x0003__x0006__x0003__x0003__x0006__x0003__x0003__x0006__x0003__x0003__x0006__x0003__x0003__x0006__x0003__x0003__x0006__x0003__x0003__x0006__x0003__x0003__x0006__x0003__x0003__x0006__x0003__x0003__x0006__x0003__x0003__x0006__x0003__x0003__x0006__x0003__x0003__x0006__x0003__x0003__x0006__x0003__x0003__x0006__x0003__x0003__x0006__x0003__x0003__x0006__x0003__x0003__x0006__x0003__x0003__x0006__x0003__x0003__x0006__x0003__x0003__x0006__x0003__x0003__x0006__x0003__x0003__x0001__x0002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_x0001__x0002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÷_x0006__x0001__x0001_ø_x0006__x0001__x0001_ù_x0006__x0001__x0001_ú_x0006__x0001__x0001_û_x0006__x0001__x0001_ü_x0006__x0001__x0001_ý_x0006__x0001__x0001_þ_x0006__x0001__x0001_ÿ_x0006__x0001__x0001__x0001__x0007__x0001__x0001_©)é_x0014_*0Ç?BÂ_x0012_!¬Ê?_x0012_t5Yw»É?_x0001_G_x0010_¹+_x001D_Ê?ËIû«w³Ê?ù*ÿÁÇ?;ÝÒ"4·É?=Ó·»NÉ?_x001E_Ì_x0010__x0002_£ØÉ?_x0006_³*êH.É?YÃÔF$È?_x001F_X²i_x0001__x0002_L_x0018_É?/û×§_x0003_Ê?=FbÎ_x001B_É?äó³ÜÀÎÉ?Û@ßuÐÉ?5dd¸RÈÊ?Ä_x0011_H3/Ê?ë_x0008_§ÿûÈ?C¦Æ¶%É?N\/¯2Ê?ÕÆW_x0007_sÇ?\=±ÊÈ?6.bjj_x0007_É?6è´×Ë?q_x001C_e_x0005_Ê?aawYvaÉ?ßªTo¾CË?I_x0006_^È¾Ê?ØCrÖ&lt;AË?X3£¿7ËÈ?ãê_x0011_·E_x0012_È?x¶ÆDaÊ?s1=¦z_x000E_Ê?_x0004_ ð_x0003_%ªÉ?m_x0005__x001A__x0016_mÉ?"ê!ß½Ê?é¦?³AË?Q#9[qË?HØ¦kÓéÉ?[B&gt;ÀÄÊÉ?eþ§IÒÉ?Öv*ÛèÇ?_x0004__x0005_V±¥_x001C_t&amp;È?£à?ïêJÉ?«bt¶JÊ?_x0004__x000E__x0013_ÀÉ?_x001D_¨Èÿ}1Ê?£ð?¢rLÇ?ùÚ\oxPÈ?(õk½ÅãÊ? xIËeÇ?u@JöF³Ç?SVùâÈ?1aJj»Ê?k_x001D_Ø³h5È?±_x0003_¾[¡}Ë?'ÊÛÂ#É?_x0007_l_x0019_´Ç?pÚÑ¶ÝÉ?°&lt;_x0002_q´AÉ?_x0001__x0001_GW·É?'Jºß¶Ç?C|à_x0007_É?s·ç·÷Ç?¹_x0014_gµ!_x0001_Ê?ã2wc/É?_x0013_`j_x0005_Ê?_x001D_SÕVÉ?¤7²Úx²Ê?Â_x001C_Sô¯ÐÉ?IÀ~ÞÏÉ?ôµí¦­_x0005_Ë?ÚÕÐ¢Ê?j_x001D__x0002__x0003_ËbÉ?¶°á£+âÇ?~O_x0004_SyHÉ?éyÀ@_x0010_"Ê?F-®²1Ë?_x001E_ãLÆÊ?4_x000C_÷ÌÌÇ?iO_x0002_öÇ?*ß_x001A__x0017_tdÈ?mD´ô^ÃÈ?&gt;UE_x001F_1Ê?÷[RÖqÐÉ?r¸+¶þ_x0008_Ë?ÿ«á_x0011_\Ê?_x0012_qÙó{ØÉ?/m-ý_x0006_Ê?Î£Þrm&lt;È?¢M_x0001_É^bË?¸­xGNÉ?L5_x000E_;_x0012_É?	úk1éÉ?ÈUnD§+Ë?ý°¨¡©nË?5åÝÖ^È?¦20"FÉ?À0U$Ç?_x0014_÷SZ?Ê?_x001C_*«|L.É?Å0h%Ê?|"â_x000D_É?I¯Âao±Ê? ÀCJÊÊ?_x0002__x0005_U¿_x0014_ï_x0015_Ê?ø£&lt;ãÉ?¤|L°¾Ê?ÛØ®gY_x0006_È?ÊëëÚAëÊ?féu 8~É?Á0Ü¸R¯Ê?_x000E__x0004_ÍÇÈ?_x0003_ú_x0015_±_x0006_Ç?A_x0008_8aãÊ?=ÐÆ_x000D__x0010_+È?QIëÞÜÊ?%&lt;³wÊ?Ý*!¹\QÈ?¤XÐNÑÊ?Ç_x0001_xNo¬Ç?£_x000F_æá^É?ÈYQlEÈ?­_x001A_ìÿHÃÊ?«ÒshÇ?_x0012_ÓsR_x0007_@Ç?@õ¢*ïÿÉ?·2¶4æ2Ê?ºûÈ_x000B_É?[iî?	È?g¾ë{éÇ?_x001E__x0017_._x0010_øÉ?ßiúØÞ¾Ê?-fbÂ_x0016_È?¨_x0013_óÛTÉ?7VTé_x0019_É?_x000C_I_x000F_I_x0001__x0002_ü¥É?ºOd È?_x0002__x0005_èí½-Ê?õõÅ%Ê?1r _x001B_ÉÊ?'B_x0016_ÿÚ|È?CñûVFÊ?/ý["È?_x0011_?»Å¶È?_x0019_/¹äVË?¤üzíÈ?ÒOì¦²É?Sµ¥_x0012__x0008_}É?rq_x0008_}_x001D_'Ë?ÆWùô}É?ñ®ìÈ?õzäÊ?_x0003_!3ZLEÉ?¥ÜVÃÉ?7ìqAi4Ê?Ü©|=ÕÉ?_x0008_Kü_x001F__x0017__x0007_Ê?r¦A|íÒÊ?#KÜH%_x000F_É?cÇ¤aÞÈ?ÒbÛN7Ë?_x0002_ïw_x0006_î_x0018_É?C_x0006_É?_x0015_[ÃABÅÇ?mb_x000D_ËÈ?°º_x0005_È¹ÜÇ?9Í¥AL_x001E_È?_x0001__x0004_ñ,éEfoÉ?¸îå]tjÉ?d_x000F_fþìÉ?y_x000E_°_x0011_HÇ?;¢öÑ&lt;)Ë?¢@Æî­kÈ?3{²GxÆÉ?"ëäAè_x0006_É?Z²%ÍL¼É?y!}ã5üÉ?pxb¥,Ë?T_x0012_ê¢_gÊ?g¡+_x001B_ÒÊ?#v¸H­É?ÔxB!§?Ë?¼_x0002_ úÔ1Ç?ç =_x0013_ê`É?Ãø)^¥É?ÂúæV_x0007__x000C_È?ßyVÖ1¨Ê?laS )Ê?bÚEf´ Ê?âÂSªÊË?S4Õ_x0003_À_x0006_Ë?vGÞÉ?h"_x001B_É?Ø_x0015_RÚ®Ê?+ÅÖ¸­É?h¤!úðsÈ?Æ¡Î1Ì_x000C_Ê?ê_x0015_¨{à6É?,ï	_x0001__x0003_jõÊ?$_x0002__:_x001B_´È?Ñ©ù2¾:Ç?¶:_x0016_ô+_x0005_É?~!É?©*îþÝÇ?@?íMÈ?B_x001C_G_x0016_ÚÝÈ?¨_x000E_V_x0006_ ÜÉ?W«°É?Ó	Èq^[É?_x000F_VÚÅç@È?__x0010__x0011_õÇ?2açapýË?f¤ÃÅ·Ê?õ.ôvðsÉ?;cÞ·Ù(Ë?ì²q_x0003_*É?,I&gt;Õ%ÁÈ?ÿèö&lt;¡Ç?Ç¨3Hu¿È?vß_x000B_£_x0013_/É?¶wæïNÉ?´±TïÊ?´_x0017_ßÇÍÊ?Ä_x0002_4anÉ?eÒ²É?_x0010_nÑ-ÐÈ?´_x0012__x0019_ÚÂ8Ë?f6¿qVÉ?_x0019_/jå&lt;:É?j_x000E_1m¸¢É?_x0003__x0004_Ò_x000D_ä¦ÑÉ?\_x0005__x001B_*_x001C_È?|_ÃkÉ?_x0011_â¯$ºGÉ?V_x0004_ª_±Ë?8ÊEÃ4=Ê?_x001F_Ìhè2eË?ñhvàÉ?ÜÏD`_x0001__x0017_Ë?éÕ«|öÇ?ì+§yÇ?_x0010_,èê¸É?*Æ²¯lÈ?ã_x001A_êcó©È?_x001A__x001E__x0002__x0014_ÀË?ü_x0013_6¦uÉ?_x0003_ñºx|É?]Á_x001E_#iiË?êëä;l_x000B_É?(G:ßÈ?_x0005_Òí_x0016_ÌDÊ?¦o¾_x0003__x000C_Ê?s^_x001C_KÈ?1_x0015__x001B__x001F_8VÊ?UI9Ê?ÈMÜV')Ë?ÎµeÇ+ºÉ?o~NîòÈ?î0½7^®Ê?a¡æîl'Ê?lÌ_x0016_?ñÉ?.÷_x0013_¦_x0001__x0002_15Ê?¹EY_x0002_ÅÇ?ýk2ÿ_x000E_ÝÊ?V_x0014_"Á_x0005__x000B_Ë?ã_x0014_#úÈ?x0öÛ$_x0001_É?Q_x0018_Õ#É?ÏZ£Ê_x0010_É?uj¼_x0015_ïÀÇ?3Ã´_x001C_Ê?®-¥Sî_x0001_É?R@_x0011_åþÇ?§¤l_x000D_í|Ê?mËÚmiÊ?[v;Ê?_x0012_È_x0019_"ëÇ?p9³Ã'É?8ºy¿TìÇ?2`_x0017_xÞüÇ?É*Ð|NÈ?¥º±®È?_x001F_8_x001B_ÍpÉ?ª©æy¼_x0001_Ê?Ö¦_x000E_{D²È?·	_x001C_èHbÊ?½+Ë_x0016_ügÊ?â¹j_x000D_âÊ?7ÝU_x001B_2)Ê?XÖbqHÈ?ÄÅð°÷ÞÉ?ö_x0004_	YÉ?©_x0007_]È`SÉ?_x0001__x0003_¿1£Ù|ÕÊ?1{NþñÇ?'åOË&amp;2È?Æ@[_x000B_Í8Ê?#(a_x0002_Ë?_x000D__x000D_nèÁÈ?Ñm_x0019_¦^	É?ç[ñÊ?ò£_x000E_ûÉ?_tøÐQÂÈ?o&gt;ì_x000F__x001A_Ç?´°Ö¸éÊ?J%À9ÁÉ?¬âª	tÇ?æ_x001E_&amp;ÌGyÉ?n¸ð_ú_x0017_Ë?j'`I^Ê?é0¶cÈ?Ä*4Y¿§È?_x0005_¢#G²Ç?_x000C_|ÄÄï7É?³f	ÅÉ?Ã5Âª_x0008_Ê?Î9mGþ-Ê?©òøø_x0002_WÉ?5RSâïúÈ?:¤øâAË?dtÔcÊ?:&gt;n?3qÉ?	s©_x0008_¤MÊ?ÊP_x001D_Ä¤ÞÈ?	_x000D_Øõ_x0002__x0004_^1É?h¾ Lß_x0001_È?iÄ¾w_x0005_ÃÈ?ª&lt;¶È?ì?_x0015_ðdË?«Ø_x0018_ _x001D_ÕÈ?òùdÊ?Ø Ë_x0006_RÉ?h&gt;¾©¨©É?¿_x0008_áb8®É?Çjì[þÏÊ?Oî#ÙÆ_x0002_Ê?dU©j5È?Í¼sW_x0007_'È?_x001E_ó_x0003_ÁCÉ?Æ_x000F__x000E_ÆTË?_x001F_yô¬É?cû¯ÃKÈ?b=^ Ê?Ê8Cîö@È?´Ö?uÉ?û|ûa©Ë?äfÖÐQ4É?_x000C_«_x001D_Ô_x0004_Ê?ÆXÜ_x000E_¥È?mÉË»Ê?_x0008_WØ&lt;Ê?®ç cÿÁÊ?°\ÂÉ?Ç¡ÝÞ×uÉ?y®È^_x000E_'È?qÈ+yDÀÉ?_x0001__x0004_ù±ÕéÔÇ?YûÁ£ÄÇ?_x000C_½éÉ?\_x000D_2ÂWeÉ?$²CÀÈ??_x001B_dÑÍôÈ?hÞÞ_x0013_höÇ?Ôår©KÈ?U_x001D_×_x0004_PíÇ?bæùzáÊ?]8o_x0002_ÞßÈ?Ó_x0014_6n_x001D_LÇ?Ë['È_x0006_È?**o__x000D_aÉ?·k'BÉ?¿ÐÈÊ?Q3Á]_x0011_(Ê?4_x0019__x0016_6³_x001B_È?ïF[W¯É?9|¯ÔÕ_x000E_Ê?P¾m8óõÉ?P¾_x0003_ö¡Ç?I¹Q@ñ{Ê?	#»£]9É?Ò_x0004_"V¦È?_x0016__x000C_p¿"ØÊ?JOr&lt;É?PS­¶ú_x0019_Ç?ò_x000E_ï©ûÊ?ÄÚ`w|Ê?äÙÆÑ¿Ê?PIó~_x0001__x0002_^É?_x0012__x0016_µútÊ?O;÷ó¥É?&gt;:túÑË?	£r´È?êõLÇáÈ?ÛÙÅÐÉ?ìmÌõaRÈ?Iô[êmÉ?$_x0006_,_x001B_Ç?p||Ô¡ÎÈ?&amp;_x001D_P_x000F_Ê:Ê?fã+b(È?s¹ê@áoÉ?£Ê¯H}É?°9=Wå±Ë?AÊ!ãOÉ?Æ_x0007_FiÈ?_x0012_Ü-ìÊ?_x000B_|ãô·È?c4ì¦c4Ê?wÌÑ/_x0015_Ç?!ÍìTHÊ?ÀP(gÊ?BÂnÛUÔË?Ð¿¨¦3Ê?Üÿ~&amp;Ê?æk¤KË?$§_x0003_bó2É?iW_x0010_'9Ë?·$tÁÊ?®¼9ÁäÊ?_x0001__x0002_0Ø6LÉ?P_x001C_#ß.É?n_x001C_,Ê?ëet_x000C_4Ê?I_x0013_Crk1É?&gt;Õ#É_x000B_DÈ?b*FÄË?@¨¡´È?E_x0005__x001A_¿ÝÈ?§L8O_x0003_¹É?_x000B_(§{£É?nI÷ù_x000D_É?åñýE£~Ç?Åó_x0015_Y+É?_x000D_ª&lt;MöÉ?_x0001_	ôë|É?öÌG¯¾Ê?RAæ_x0008_TýÊ?È¤ò®1Ê?OqjK¡	Ê?þ+ëÓâÉ?éÀ_x0004_°@WÈ?ú¹»ËÇ?_x001E__x000C__x0002__x0010_Ê?p²Î*ÓÊ?r\Äw+È?LÃ_îp'È?_x0001_ºôR^É?Æ(þÚ_x0004_àÊ?ØEÉ½íGÊ?_x000F_Þ}ÚÍÉ?%É¯9_x0001__x0005_ÂÎÈ?øÍ_x000C_@Ë?âÒd}»ÈÈ?_x0018_a?tñ.Ê?ÿOµ$Ê?¶«¶Û¨Ç?88_x001F_SNuÉ?Ð¦.æ?Ë?+]ñÃfmÉ?ÆØ_x0011_ÔòêÈ?ÔÀJN_x0014_¹Ê?*¹µõ	Ê?¨Ë9däÊ?¨_x001A_?´Ê?_x0002_nBòâÉ?äýÂ¥hÈ?,]¢ªJSÊ?_x0003__x0004_ÛÃ_x001C_Ê?_x000E_Bz±NË?M­hSs_x0006_É?¸a@T_x0010_Ê?kmÊ|É?'¬_x000D_úËÜÉ?ÜÝ9_x0014__x0008_ÎÉ? \dØ4µÉ?EÅ_x001A_UãÉ?úLJFÊ?DÝ»ÿ@¾È?_x0004_¬fÀPÉ?$	èÒ@´É?EàôHEÉ?=8-É?_x0001__x0003__x000B_¤H®ñUÊ?]«.&amp;Ô_x0010_È?sjøR9É?Ýíñ_x000C_ß_x000B_É?Éy	ÆZÉ?(iÝ-Õ6É?TòáülÊ?ø#®_x000C_¹É?¯®¯:É?/Ð_x000D_®Ë?´ånªÙÇ?o_x0016_±U?&gt;Ê?_x000E_EÚ`§µÉ?_x0018_Þ6&lt;6É?n_x000E_æ_x0012_7SÉ?÷¦ñJÈ?/_x0002_±l³îÊ?_x001A_e4QoÉ?ÆßÊ_®1Ë?Lpª?úèË?a¥Ì_x0003_\Ç?ú_x0011_ª³&lt;¹È?!Ì*#åÇ?¯J´_x001C_ßÉÈ?[h k;}Ç?é·_x0011_ÐPÈ?dÂ_x0014_RFÉ?&amp;l4ífÒÈ?z°G_x0019_É?&amp;¹Ú¡Ó_x001C_Ë?	3ÊìVFË?ò°n(_x0003__x0007_ÄÈ?&gt;æLhîÇ?ë6æþ_x0006_¯É?Ü7DI¥Ç?$¤WTÈ?_x0006_Vô°ØÇ?×&gt;A_x001B_JÊ?»=-_x0018_hÔÇ?_x0001_d*VkwÈ? @Åf_x0012_È?kÇzhÌË?5^.ÜòÈ?=.ý_x0004_¸Ê?¡ÑþîÄðÈ?£¦yD&lt;Ë?Ö_x001D__x0007__x0005__x0019_É?_x0010__x0010_)	È?_x0007__x000E_¹çÚÈ?X]¸þàÉ?±ãQè%Ç?õd¢h]Ç?t@ÉlEâÈ?Mj_x0005_ÚUÈ?ý´ÂÖi»Ê?4u|èåÇ?ÐtyHE¾Ê?ËY&amp;íDÈ?A_x001A_³©Q_x0002_È? Ø\LflÊ?_x0001_0ºö#_x0018_É?_x0006_`øíË?àÙ\]_x0005_É?_x0001__x0002_âè[Æ_x0015_Ê?FÈt_x0011_&lt;É?Ï3Å$tÈ?÷A7àÔmÊ?!©l_x0002_Ë?ï ¯#É?-&lt;è_x001A_ãÊ?(½ø}CuÈ?_x001E_QüS É?¦èíJ°É? |ÍëDdÊ?6 RK_x0005_É?ú·oü]ïÉ?è?,ö¨Ê?×µ!¶)É?éM_x0012_øQ Ë?Ï&amp;Õî-ÙÈ?ØSi9_x0008_Ç?óùÖxLÈ?e³µ\Ä]Ê?0_«²ÕÎÈ?î-õÄÈ?\¢_x000D_ÒË_x0018_È?v[õç},Ë?çXçöJ¾É?µâÿÍ3É?nÄöýÇ?²ùb¤_x0015__x0006_È?Ôý_x001B_·¢­È?	 *é&amp;_x0003_É?\ý]ð|$È?æ¡_x000D__x0001__x0002__x0008_âÊ?Ù_x0002_¯^_x0003__x0008_È?Ü#tµ+_x0014_Ê?»÷­¦È±É?kÐ_x0010_WznÉ?åÚñ¹GMË?ø¹_x0007_Å¹Ê?ÎÈ*\çÉ?Hü_x0014_U*rÊ?Áü¶8É?^_x0001_Q¸&lt;JÈ?_x0007_öp­Ê?°p÷tô_x0005_Ë?¿½ÂÀ/È?Zx8.Ç?ÎSPóYÊ?Èä!L_x001F_ÚÊ?²_x001D_Øæ+_x0004_Ê?ªSú×¨É?MjcTÊ?]ù»_x0005_-_x001F_È?åÅB,Ê?]ãûÒ£2É?òéËÚ[ÞÉ?z6¶_x0005_ÿjË?ä\ÊÊ?R_x000C_õóVÃÊ?ÍÇç¨~GÊ?z[ó_x0004_H_x001B_Ê?kÉ¬1cçÉ?Ì&amp;OÉÇ?kü_x0015_éÊ?_x0001__x0004_P­_x0002_c_x0001_VÈ?îlÿÜëÇ? ¤þyÍ±Ê?`¸ÒÉ]VË?_x0011_VIã!zÉ?TØ¿&gt;CåÉ?¨ØÈÈäÉ?7L_x0019_fªIÉ?N~IþÖKÈ?l_x001C__x001D_ cÉ?gyÄ|È?ÕÚ_x0019_ÃP	È?ªÅMW?DÉ?Dµ²_x0017_-Ê?O&lt;¶&lt;¶@É?,eqÁCÉ?®`Ýô!ØÊ?iä¿jÐ¼Ê?E£CÝ«!È?Æ×¦â}Ê?ÞíýÄÈ?ÂWvI]øÈ?_x0006_N­G$È?fùÈLöÉ?¡P|QÉ?¨,ÅÞÝÊ?"8îêÖdÊ?#bÿ#½¸É?ª_x000B_\ $Ê?2_x0003_y#«É?½_x001F_E TÊ?\_x0001_OK_x0001__x0002__x0004_-Ê?¤ôq_x000D_ùeÈ?J_x0007_])É?ÃéA_Ã'Ê?à°üm_x000B_oÉ?G_x0002_îÄ_x0004_ïÈ?#:-ò%ÝÉ?òQ³íÈ?åJUç1$È?!u¦-@îÈ?J½_x0019__x001F__x0016_6Ë?ÁÈ¢!éÉ?¦ñó_x000C__x000D_Ê?.a¹QÙiÇ?_x0004_3éöuÉ?üo 6_x001F_KË?_x0005_Îý§ïáÉ?km_x0019__x000E_'Ê?iÆøÇ?0Á_x0001_ÛRË?,Û\_x0016_ÒÊ?XÔê_x0005_H_x0004_Ê?÷s¶^}É?;«÷ÖÉ?_x000B_q¥Ë?²"Ö¡É?	Ì¡&gt;_x0004_xÉ?e¡Ëpú0Ê?Ø÷o_x0007_É?,§vy1ÜÉ?&lt;_x0006_8ú;iÇ?**#`î5É?_x0001__x0003_TÑ»@®RÉ?¸7¦_x0019_Ë?xì¹5EPÉ?_x001B__x0016__x0002_âFºÉ?K|_x0010_;_x0010_ÖÉ?_x0015_"ÕÿÁïÊ?Ø	6éÊ?_x0013__x0001__x0007_aJÆÉ?ìÆ5-_x0012_ÈÈ?ar=ÀçÈ?í$[F¼É?@T®ÿf³É?ª*S_x0016_ÑÉ?9.+Ôã|Ê?_x000C_«NYNXÉ?_x001A_=©'_x001B_Ê?¨NêÒ#É?Ø_x0006_úÐÕGÉ?3ô6lÊ?ü0ÂÄÉ?²0Þõæ_x0018_Ê?®jÔ	áâÇ?)æÿµè§È?Ê+üíäiÇ?FPNÿ·É?_x001D_¨E4ÅÈ?gË#;ÛÂÉ?iênø_x000B_Ê?!ÿ®ÆÊ?ù6a1½Ç?ÂÁ¸xÄÊ??¦ñ_x0001__x0002_«ÕÈ?óæ_x0017_âuËÊ?_x000D_r²Ú©Ê?¥H_x0015_ÉØÇ?ß/àIÉ?V?~\%Ê?Ú\tõú_x0019_Ê?¸Êáî2È?á;DlÇ?-uÿºãÉ?Ô	tzfÉ?ÖJÝ;(òÇ?¡_x0018_¢ËfàÈ?ç7¼gðfÊ?\Ø_x001F_ÉÊ?Bûø9ìPÊ?´:ÌÆØYÇ?Îïeò_x001C_íÉ?0_x000C_Är_x001B_Ë?Æ§P&gt;ßÀÊ?KÉZvx$Ê?Ã?J_x0007_Ë?XWr%ÓãÉ?`°ÿ_x0007_¡_x0007_È?kTà_x001B_5/É?*×Ó_x0008_{Ë?ôA¹{òÈ?8º_x0014_Q1ÛÉ?N_x001B_P_x0007_yÉ?ò_x000F_ÏÌÔÈ?_x001B_t73Ô_x001C_É?ì.;_x001E_ãoÈ?_x0003__x0004_j_x0017__x0011_zîäÉ?f_x0012_&amp;±_È?K:å&gt;ÇÅÊ?ncq,Ë?_x0018_ÚàÐõÇ?H_x0002_2MË?_x001B_ÕøÑpsÉ?MnÂjôZÉ?Áüûr¢Ç?Rë_x0007_m%Ê?äk2ÒõÉ?ò¨¤oa_x0004_É?ðüÝÓ_x0006_Ë?í_x0011_i[WË?õ®CôáÇ?­gÎg_x0006_È?êµÞ½úßÊ?u´i@®$Ê?×@[ÙÊ?~~±éÊ?6|¹ÔÈ?+îÞ#ØûÇ?_x001A_L_x000C_¶&amp;_x0011_Ê?Ù»½ñRË?Ï²*¾¾cÉ?Ë_x000D__x001E_ìh%Ê?N¾¶Ø_x001E_Ê?[ï_x0003_ÄÇ?ý½û¡ê*È?¤áz¤_x0008_È?­L_x000D_K¦É?_x0001_ÏÆE_x0001__x0003_·öÊ?_x000B_.Ú½ÐÉ?Fs_x0017_c#È?AZþ;o7Ê?ÎM`Tr_x0018_Ê?'_x0002_õ_x0013_µ_x0004_É?²óo_x000D_òÈ?ÀôÉÇ?2	¸ú&gt;1È?=_x000E__x0018__x0006_rIÊ?éXD_x001C_É?_x001D_§G­¢È?¡m-/}¨Ê?Bá_x000B_t_x0003_Ì?_x0005_ù7TÊ?6Ï`tìÉ?{_x0002_7µX_x000C_Ë?_x0018_myYGË?wH*êþÉ?³_x0001_PG_x0006_jÉ?¸_x0016_ü¹³È?^çq^vÌÉ?_x001A_Ñ`Í4uÇ?	_x0013_×_x000B_Ê?¬g¦È5É?-&lt;c¨Ë?_x0019_ßà_x001B_mÉ?¶_x001E_&amp;VáóÇ?!ÝÆ¿WÇ?._x001A__x0014__x001F_W¾È?_(_x0017_¢_x0011_È?uÝ_x0015_uÔÊ?_x0003__x0004_7m½&gt;_x0019_É?m_x0019_ËySªÉ?æ¥¿D@hÈ?RËKÂt_x0004_Ë?=_x000D_´×Ü_x0013_Ê?ô³Di&lt;¯È?¿~QÅ_x0001_ÎÊ?v_x0018_i_x0010_R_x0004_Ë?ÝB%¾«©Ë?NåÄJEË?ºF6;_x0002__x0015_É?9è¤²×õÇ?2¸_x001E_6ÄlÈ?_x0004_ dÉ?_x0002_Âã2É?,_x0016_¢ÁðÊ?_x0017_¬ðw5áÉ?µ·_x001B_*ÿÉ?´¡Ã­É?øÓ_x0015_§³FÉ?þxÿ^oZÉ?ÃSh±ÊÊ?ßà_x001C_}³DÉ?i_x000C__x0002_¹ÿÊ?_x000C__x001E_ Ë?x¤ub_x001A_¸È?ä÷RP×É?ü¿	§ÈÅÊ?yKÜ_x0005_?KÈ?z\¾Æ*ýÈ?A¸ÙÍ\¬È?tøê_x0003__x0004_×_x0004_Ë?_x000F__x001E_#E«4É?³?g_x0002_+'È?øÝ_x0011_í&gt;É?_x000B_g_x0014__x001C_*Ê?_x000E_ÕsÛ*íÊ?°ûÜÑSAÊ?õÑ_x001D_Q¡ôÈ?`8|fjÊ?_x001B_IÃÈ?Úìu¹q«Ê?«jé&lt;"qÉ?Ää^P_x001B_yÉ?è!l¶É?|¹	«aúÉ?&lt;T&amp;ÕË?.0~ãYrÊ?á@G-K´Ê? ´Ê_x0004_É?°	Ü³J¹È?Ì_x0001_c¯{Ê?ø/_x0013_QTÈ?¸öbÌéåÊ?1)T0ÕÊ?éÍç_x0003_UPÊ?,ïÊUÄ¤É?_x000D_"å+È_x0001_È?Þ@ôh¡É?o&lt;û6Ë?·ªÉ?¯T©nÎÉ?ª3%aõsÉ?_x0001__x0002_ßÉ¡YLÉ?Ðy}wjÀÉ?ëùf´åÈ?;J_x0018_ÑgË?©_x0001_BµjÉ?²_x001F_ûÈ¹)É?T8Ý_x0015_ð¾Ë?_x0011_2z¦uiÈ?o)yÇÛË?¾ã×Û#Ë?îÑ0_x001F_¨òÊ?£.9Ï_Ê?:î^_x001F_B³É?_x0008_Àd_jÉ?_x0007_5ól¢[É?í\__x0016_Ë?r_x0003__x0005_k_x0011_çÉ?;Ê&gt;_x001D_0Ê?_x0006_aúzdÑÈ?_x0007_$zÓòmË?3Zíø_x0017_÷È?ýÈ_x001E_&gt;ÑjÈ? P¯ÿ_x001C_°È?UÊ%_x0006_XÇ?à#_x0002_tÊ?üó¥ô cÈ?Mp_x001C__x0011_È?  $_x0006_zéÉ?ô&amp;¦¬Ê?~÷sòJ=É?°æ_x000C_P®ÚÈ?|GÎ'_x0001__x0002_Ù¥É?ý"Ó8«åË?¤.Y³3Ê?Ý_x0019_Çù¼¸Ê?£IÈ­Ê?fiMþ3TÊ?¯_x0006_Ý¯2cÊ?XG)5MãÉ?K\'ø.Ë?è^ú_x000B_É?]­H/È?éL$E:Ë?ÄH*t_x0015_¦Ê?xíe%ËáÊ?\ºmG{Ê?Éâ}4_x0001_6Ê?«X¾_x0017_gÊ?/@ï®Ç?¹$n[_x0011_É?µP¢¾kYÊ?6EZ¶½6Ê?_x0014_'_x0017_È?[Rv	7É?_x0004_ÀÙGêYÊ?ÙY0¹ûÉÊ?¸kB"_x000E_ûÇ?_x0019_¾_x0014_)_x000D_É?Ð(æ¶ÐÈ?TcH&amp;KÊ?eR:x7Ê?&gt;_x001F_ÜbñÉ?Ä)ü_x0013_É?_x0001__x0005_¯IR0_x0001_ëÊ?×²ýMÊ?¬Ìñª=É?T?+·É?_°ç5ÅÊ?"²K_x0002_)[Ê?D¹Ü®ÐOÉ?Xå¼½l_x0012_Ê?mÅ¼_x0003_d«È?õ1òküTÉ?ÕØ¦ÔÈË?_x0003_UüüFõÊ?èÓeål)È?Ë?ô¦\É?[98_x0004__x0012_Ê?üîÙSZÉ?¹_x001A_®_x0014_2Ê?K»FÈ?_x0012_¸îô'6É?¢5¢ÓÉ?l¸`m&lt;Ë?,_x0007_0ÞüÉ?^pÂv_x000B_xÊ?åUí®ìWÊ?tÆ¤ê®Ê?I\þÆÂêÉ?|~1åÉ?&amp;_x0004_QÞÉ?zÐ4z¥Ê?æÛ.*ÀÊ?BTo$$RË?åûY_x0005__x0007_ÙÊ?ö_x001A_pö)É?ºª(&gt;_x0004__x0014_Ê?rÕÓp(ÍÇ?Ð_x001C_lZ_x000D_óÉ?×gÞhÊ?ølSRýÈ?Î£ò/Ê?¼;9¥æÈ?_x0012_±Åi³Ë?B_x0016_á`ÚãÉ?ÈaJ_x0006_Ê?,òNNó_x0005_È?n¸á{_x001E_ùÊ?ì­HyzÉ?_x0010_Ó_x0014_Ã_x0003_Ë?øA£ïÉ?ÔæO_x0002__x000E_6É?ÏÆ©9É?_x0003_¤V÷BÊ?×ö% zÉ?uù!cÉ?/åÂ_x0019_È5É?¡KMÆòÚÊ?i_x0011_÷æÔÉ?÷]¢PÊ?_x0010_ÈàYlÉ?«_x0002_÷#ÄÇ?Ol2OµÉ?ËË`ÝQË?dV_x0001_¿_x001B_Ê?óo_x0019_´É?_x0001__x0005_vÎMM È?oñl%É?_x0001_6ªpÈ?®¹(;qëÇ?Ûve¼þÊ? _x0019_l`ÔÉ?èbÿ_x0001_X|É?ëÈÉ3ïÉ?/_x0002__x0002_×;Ç?p_¥p4(Ê?öäBà~_x001A_Ê?%cM¦ð¼È?¸)_x0019_É?Öÿì)É?¬p°kÇ¿È?ï¢suKJÊ?_x0004_­ÔÑÂ®É?PyEòÁãÈ?U´[¼«_x0013_É?Ô°¾¹É?_Òà}ÿíÉ?ÊqåöKË?_x0002_ØWú_x0013_Ë?±Þ	E]Ë?¶X§ÐË?¿È(öóÉ?U_x0008_´4_x001A_dÉ?Pÿ_x0005_Ð=kÉ?Ø®E_x0019_±Ê?¾v_x0001_è¹CÉ?D¤_x0019_/b/Ç?_x0003__x001E_|à_x0001__x0003_#°É?©ÛR_x0014_4&lt;Ë?øi·¥Ó_x0013_Ê?ÎÈûÜ©Ê?òÏY@4·Ê?éïÃÁ_x0003_Ê?xWYÁvË?_x0003_^â Þ,È?®%yß£ÍÈ?_x0015_vL_x001F_£_x0002_É?m0%\(É?ô_x0004_i£SÊ?_x000D_|jJª£È?î¸X_x001C_I9È?5¸Û É?_x0010_ó61òÊ?ì÷¾:Ê?àHõ_x001C_½¨É?õï!_x0011_ÿ&gt;Ê?_x000E_ñ"Ê?FT0ÿ"IÉ?+X`¦pÉ?ÃT£ÃCÉ?ÎA_x0002_¹_x000E_ðÈ?_x0014__x000C_ Ì_x001F__x0019_Ì?ù_x0013_n0dÉ?Táã@(È?!!CNË?yæ)þ_x001A_RÈ?_x001E_Á_x000F_ý(CÈ?ÛAçgà_x001A_É?ÕÖ~¤'Ê?_x0002__x0004__ív¢ÖË?yh_x000F_S¢MÊ?V|OÌÉ?é%òó­Ê?¦Î½\,9É?TÔ^gbÈ?ÜÇ±_x001C_rÈ?K;Úû_x0015_Ê?_x001C_ZD_x001D_ ;È?_x0018_ÚsMUÈ?_x0011_Ç_x0019_GäÇ?_x0003__x0007__x0003_5à¦Ê?àØíË_x0013_Ë? ÈwVn¿È?Ñèà±¯È?Û_x0016__x0014_ÈyHË?1¤_x0007_^Ê?PË½Á_x000F_ÞÊ?_x001A_¹HW®®Ê?4×ínÈ?ÂßfÜ8^É?_x0011__x0006_¢6Ê?½_x0008_&gt;ðÊ?&lt;¹_x001B_:_x0001_È??,ß_x000F_-É?eKµõ£=É?4­×Ç_x000B_Ê?¨¥§É?È¶ý¡ì;È?_x0005_ªÈXðÉ?°_x000B_]_x001C__x000F_ÞÉ?_x0003__x0018_Ôé_x0005__x0008_ªqÉ?à$bÙ´ûÉ?°r­Ï/Ê?5¹íüEPÇ?cþWáÈ?fÌ;¶s»È?3?¨j_x001E_TÈ?qÃÖ_x0001_3É?&amp;óÚ»â_x0004_É?ÀY/ 5Ê?&amp;_x000B_!Ñ_x0013_ÚÉ? _x0013_ê(ÆÉ?»&amp;åZíÈ?\O_x0015_É?Cä¶ú$É?Æ_x0003_=-Ê?XÞÐ_x0007_çË?[($ÀJÈ?´­æ«_x0019_:É?\°_x000B_ÑzÊ?ý½M¶vßÉ?&lt;_x001A__x0010_léDÉ?_x0008__x001A_V5ÅÉ?ëé¢_x0001__x001E_³É?&lt;_x0002_EgÕ&amp;Ë?~_x001B_ÃÜDÉ?-a&lt;£É?ÌÒ v`Ê?Å ¨"!&gt;Ê?õ	êÃwèÊ?ÎÏ÷cÍ_x0015_Ê?ð³_x0006_AÈ?_x0002__x0003_ôhwæ È?IkÔ"â¬É?úÙC]S_x0012_Ê?¡gÚO¹£É?_x0012__x001A_Á²[jÈ?_x001E_k_x0010__x000C_³Ç?&amp;Îs~@É?Ø:~cÈ?Ý]d_x0008_«È?_x001E__x0001_­ÔÉ?ÝèË_x001C__x0003_Ì?kÔ«ÈmÚÇ?_x000C__x0012_[_x000F_ÅYÈ?³±((/_x0016_È?!baîÚÈ?ô´U¡G_x000B_É?ÁºÏ4ì&gt;Ë?T_x0018_¶ÿ¡Ê?l)Y_x0008_uíÉ?Öó	®¹Ê?Ù[_x0008_û4É?«	&gt;É?gÜR¨dÖÊ?G+tÈ?oÉG4_x0003_gÉ?{æû¦BÉ?:ámc;ÓÈ?È,Ç&gt;eÇ?pkY"GÈ?«j»·¾Ë?_x000C_f_x001D_RÉ?±q;_x0013__x0006__x0007_/ÝÉ?¼è¦©|CÉ?hëÕ_x0003_pûÈ?Ú?Ã«mÊ?_x0017_¸møÅÎÉ?ix,·|_x001F_É?¡zxà (Ë?£yhW¨È?sÜ¿¢_x0017_È?[-KñÉ?¹ëÑ.ûCÈ?_x001E_P0_x001E_²NË?O_x000F__x0001_oýªÉ?§}×WHË?_x0015_Æ ×É?tµ\B·ÅÉ?Þ,±_x0018_éÇ?+_x0012_²´¡É?àÊ+ä§KÈ?_x0002_o©¤Ç?/v	èü¶É?_x0014_þ_x0005_Ñ:Ë?ÃÒ_x0004_®å_x001B_Ë?L~É?¶y_x0012_×ÄeÉ?hÂ=VÊ?kyaËÖ_x0006_Ê?_x001B_~\äøâÉ?_x0005_[Ã$É?ÝÇÖZ°«È?ÏA@Gr{È?Êbhãî_x0004_Ì?_x0003__x0005_~¾é_x0002_È?_x0018_4½	È?È1hÝTË?Ð_x001B_Ò¸&lt;GÊ?$&lt;£HùÊ?»8àhìË?Ùugóh!Ê?_x0018_	w*ÃË?ì_x0002__x001F_u1Ë?Q¯ÒÅ(È?³«¯_x001D_pµÉ?1|_x0012_^f_x0001_Ë?ò_x001D_Ç·àPÉ?_x0010_Ó=_x0004__x0019_Ê?RÈ_x001B__x001F_×Ê?zÞ_x0005_"6_x0013_Ê?3cE_x000E_7mÉ?ño4ðÓÉ?_x0017_Â_x0002_ÙÐË?p¥$ê¼ÝÈ?¢_x0002_RýÈ?óS¿sHYÈ?]W_x0014_&lt;ÏÈ?f_wE_x001D_Ê?_x0017_âAË?|×_x0017_ùëÒÊ?i®¹çoÊ?r-§TÉ?Mñ_x0012_ÝCÉ?¿l_x001D_)dË?_x001C_BaÀí_x001D_Ê?ò6î_x0002__x0007_Ü Ê?¡¬`sÉ?¦Û³¦|_È?_x001F_ËI7IÈ?ë'V_x0015_ÅxË?«P_x0013__x0018_É?i}µÍÉ?ßª_x0001_2_x000E_É?­^¨xBÊ?ëÐáä_x001D_LÊ?Íñ¸R_x0002_É?fñ_x0017_&gt;_x001D_Ê?¾_x0003_ù[öîÉ?½¢]_x0002_jLÉ?_x0006_õÚK_x0008_È?B&amp;]T¤Ç?ÌÍµÀÄTÊ?1_x0013_üÏq_x001B_Ê?õ%ª_x000B_É?Ûð½È,´Ê?È`ëM¯Ç?¤r,-kÊ?_x000E_Dcê_x000F_È?ÃòÅO1¡Ê?Z.hÛ¡0Ë?ë×½W¼pÈ?^_x0012_óÊ?Ö_x000F_q_x0001_ÍÊ?QïLÀcÉ?_x0010_õa_x0004_;fË?ê5á(É?ðOÑ_x0005_É?_x0001__x0002__x000D_É´_x0018__x0008_È?RÄt07_x0008_É?qî¦å¸5É?`ðö¼*Ë?Ïó¯_x0015_£ÓÇ?3Ðõç_x001F_Ê?ü	ÂX¢ëÉ?¥	_x0006_£jÉ?§pjÕñbÈ?_x000D_/_x001F_¢rnÊ?_x0007__x0011__x0004_²î_È?*§DfõfÉ?Ô­¼É?xp²á?oÊ?_x001E_èug'Ë?øûûèÌÉ?Êî³ÃvÊ?_x0007_UdAÔÇ?ï_x0007_saÖ_x0007_È?¤_x0005_¥_x0013_Ë?ëvåjã³È?dôKæª5É?_x001F_E©ªË?Ðü=¸/Ê?_x000E_Û· _x0005_Ê?¸vë_x0011__x000F_Ë?Ì_x0017_&lt;G _x000B_É?*GhîÉ?t_x0012_ÁÒù|Ë?ê_x000E_¢*tÊ?_x0012_­_x0006_Of@Ê?)d9?_x0002__x0003_¾øÉ?°6_x000C_¶¿)Ê?bëÎä:,Ê?ðÿT_x000E_sË?Úèõ_x000F_£{Ç?\m¬;3¹É?rJ_x000E_,É?m­,îõÊ?_x0014_ï_x0012_|ý Ê?_x0005_9_x0010_¤èUÉ?_x0013_ú:_x0003_G_x0005_Ê?ÜB+ýt¹Ç?ó]®J_x0019_YÊ?ò&lt;¹oB;É?ÉóOÉ?_x001A_sB©ÕÉ?_x000E_¾³eË?_x0006_Vaªn±Ê?:Ï¡æÓ¬Ê?¤ÀS=ºÊ?øÐ_x0016_÷_x0012_ÔÉ?ÔÇÅvË?äêÐ_x0007_[È?à_x0001_À ÙÊ?ñnµ_x0008_íÜÈ? ±*_x001C_É?/À$X{þÈ?6ª ª_x0006_FÉ?÷~_x0002_¥×ÎÉ?KªmÈeÊ?f6µ³ØÉ?c5_x0001_ßÈ?_x0005__x0008_&gt;u_x001B_Ç?kßì»_x0012_Ë?_x000C__x0003_ß_x0015_öÈ?_x001E__x0002_Ó_x001A_Õ;Ê?_x0006_«×·@Ê?ß&amp;ýK2Ê?:QÛæA2Ë?ù3_x0015_Ê?¢$®_x001A_,È?»_x001C_Cñ@_x0011_É?6)IïHaÊ?6Ìù_x001E_ëÉ?Ó_x0019_MÐqùÈ?2_x0013_`BÃÉ?\Æ_x001C_»KË?Ï°_x0014_þîÉ?Lª_x0004__x0004_NÊ?ÝR\Þ/Ê?~&lt;_x0001_X£Ê?GwÄýðÈ?_x001A_ú¸ÉÀÈ?i_x0006_^_x001B_üjÉ?ýõ_x0013_aÇ?_x0019_«lÒ_x001B_Ê?33Ý§}É?.Ï§ÚBûÉ?N÷Ë1Ê?×Añv×Ê?M´_x001A__x0007_¥bÈ?O_x0012_ÃºÇ?p!IÉ?C³ë_x0001__x0007__x000D__x000F_®È?ru`*ÄÊ?²üO_x001F_¬É?íÓ_x001D_ÿýÉ?_x0004__x0007_·2_x0001_Ë?uEî¬!íÊ?þñþ_x000B_Ú_x000E_É?ú|FL#_x0003_Ê?Ñ	_x000F_67_x0005_È?BáÙ´_x0008_¬Ç?^eCÊ?_x001A_b_x000C_}S·È?_x0013_ð_x0016_£È?OH´7_x0006__x0007_Ê?¦_x0001_@/BxÉ?GëeY)_x001E_È?LÝwÁmÊ?g±_x001E_¶$_x0004_Ë?êéN¹sÙÇ?°¾"ñç_x0010_Ê?Ê_x0014_ð_x000B_¡¸È?¬gM°ÝUÈ?ë%%±È?zÛ|Ë?_x001A_jHÃÇ?Òs	éaÈ?¯x)ë_x001F_Ê?_x001E_c$ÖþDÊ?_x0019_eÉçÜÉ?¦Ô`HÉ?_x0006_ '$_x0001_ñÉ?Dò_x0002_/ÁóÉ?_x0001__x0002_)ñw%É?/ÚP&lt;ÉÉ?Â;ë®­Ê?Ô¨ÁµË8É?=³3OÂÇ?m«_x0004_E¤\È?³½¹ÁßÉ?BÉÙCÁJÉ?wâÛrÈ?Läê¶!È?_x0015_#q&lt;ßÉ?Y£h.¨È?Z³úfõ_x001E_Ê?u0ª¾_x0008_É?'eîÉ?â¢gò¸Ë?__x0011_¤_x0013_J]É?ÕQY\2Ê?g&amp;NèyÀÈ?ç_x000C_uá_x001E_È?©ê_x001B_ËÈ?S¸-_x000B__x0018_ÿÊ?_x001E_kxå_x001B_É?æÒG_x0002_È?_x000B_Å}úLÊ?CÕíÇÇ-È?F,_x0001_ØQË?Ü_x001F_·®NÉ?_x0008_ÃßÈ³)É?í_x0011_²ÆqËÇ?uO?ÐÕÉ?xZ_x0004__x0005_'íÉ?ú9}TÜÊ?æbó¸Ë?YÀ©ÃR§È?zJW¾_^Ê?_x0016_ë3U&gt;Ç?¸Y^xC.Ê?¹êx_x0015_çÉ?¹±~N%ïÉ?)/¼vöÈ?w_x0010_sÊ?[ýÔ;É?ð«_x0011_eÉ?_x001B_z2_x0004_T¼Ê?_x0001_£üÔÉ}È?g;bzÏÉ?ìV_x0003_¡É?ÛÑÜ¦_x0004_¦È?F*_x0002_áÈUÊ?)$8U_x0016__x0004_É?ñÿ;ãEÉ?áÔ_x0008__x000C_¼È?¨þ&gt;|A_x001F_É? ë+E_x000D_:É?B"7ª_x000F_Ê?F²Ü*_x0014_Ê?·ÁÚ_x0001_úÉ?_x0005_3þ	CÉ?Ù¢Ð_x0019_!Ê?`0+6xïÈ?Ð¢ 9¶È?Î2pI&amp;_x0006_Ë?_x0005__x0006_ÿ®§Á»Ë?3ïûÉ?T©f[æÉ?_x001C_.+GOÉ?æ_x000F_90Ü¥È?&gt;_x000C_à$!Ê?uKì¢øÊ?ä_x000B_tÔ_x0004_EÊ?7òØÏO&amp;É?0ê_x0005_oEvÈ?_x0006_Ø_x001D_û_x0007_ÙÈ?(x±Ê_x0002_É?T3_x0001_äoÊ?__x0019_	ÅÈ?@ú²ÛÉ?è_x0003_=_x0012_µÞÈ?PJ`ãÔÈ?_x0012_íÈÁÊ?a(·ÈV¢É?_x0018_´8ÜÉ?Cì¸ZÊ?ûça|ËdÊ?_x001A_c_x0012_&lt;wÉ?TnÜÊ? ßÚéË?º.á$É?ÈÌE&lt;3È?),v|-hÊ?_x0014_£ÙkÄ_x0014_Ê?z­_x001A_p9îÇ?âA1ü¾Ê?]_x0002__x0002__x0004_ÙÉ?!_x0005_­ÌÈ?óê+ØµÊ?°xýÚ_x000B_É?_x0003__x000F_Âc_x0002_Ê?µ_x0006_ï_x001D_ÔÈ?Ûã®Ì_x0017_È?vPT®9É?Ñ_x0011__x0004_È?m¼ò=WÉ?°NæþÚlÊ?&lt; PÇ_x0014_Ë?)o±íØÈ?Øf_x0012__x0014__x0010_Ê?_x000E_J.cáÉ?²hyf_x0017_¯Ê? ä¤_x0019_HÊ?Yp(^bÉ?|æ_x0012_*Ê?äçäÈË?#E4fÉ?aT"&gt;_x001F_®È?¦ L-â_x0003_Ê?W_x0001_w¹_x001F_*Ê?:·__x0014_è«È?}dàý_x0016_ÛÈ?lÏ÷µÈ?Àâß _x0015_Ë?¦¹«æDOÉ?%ç÷ú#É?_x001D_ë%É?Sw_x001D_VúÉ?_x0004__x0005_¾_x001A_£6®É?áûNÿ_x0007_ñÈ?  _x0001__x0007_¬È?0_x0008_û/_x000C_Ê?$Ï)_x001E_ÐHÉ?iìºn_x001D_~É?[Æ;]_x000F_È?_x000D_ÈËß_x0003__x0003_É?/1`CÉ?1)Å	[É?47h9È?]þÉÉ?¶Å'_x0002_?{É?Èä¾#¿mÉ?_x001E_hÇ_x0018_MÊ?õÞ±®Ê?_x001A_ âÃ3ºÉ?gI ÞXãÇ?^0_x0004_(É?XÂ¨&gt;_x0007_GÉ?j¸¯KzË?/Ù5ÂÞ0Ê?¨£ûYQÈ?³ê_x000C_Ù³ÄÇ?ã0_x001C_õ7È?_x0001_ö_x0007__x0017_MàÉ?pé*O|È?ötª*ÒãÈ?Ü£X?fÉ?lVÖ×ýÍÉ?¹Û]Ï_x0014_Ì?cFø(_x0002__x0005__x0011__x0004_Ë?G_x000D_sZ_x0001_Ê?Iê_x0010_:_x0001_Ê?àjÃÓÈ?ÂlqvÊ?Ì&gt;¢A&gt;È?¬_x0011_È´2_x000C_É?l÷hxWÈ?½_x0015_aâ	öÈ?+ú¨¥Ê?_x0011_Eö&gt;¾É?q%%5ÜÉ?ügû_x0002__x000B_4Ç?&gt;?iÃ±Ê?ó_x0007_#ê_x0015_Ê?h_x0003_~ÐÉ?MMhúãÉ?âãÐ0ùÊ?Ý_x0016_	×CÉ?ÛI¦S¥Ë?9_x0006_µ*ù¥É?v]gÇNÃÈ?:"rÉ5FÉ?ÕÔé(×É?ùøì_x0012_É?¥ExqdÉ?_x001A_9_x0006_ÞWÊ?Ì_x001B_v É?ö©XÒ_x0010_Ë?Ý'9_x0002_ÑÉ?&lt;Ô_x0011_ïØOË?ÎÓcéÎÉ?_x0001__x0004__x001C_.ö_x0004_Ç?&amp;]ÆcAýÉ?=¦¡òå6Ê?Þð×AccÈ?´_x0005_5)_x0013_É?,ib5îcÊ?1²_x0017_;_x0016_È?£ZvWÊ?Ø¯«6XéÇ?ËIÑA(_x001E_Ê?U93!_x0011_×È?1_x0015_¡ÂÉ?7ýãCÊ?`P)øÉGÉ?+|í_x000C_.Ë?B]ê¦xË?¶_x0004_PIÈ?ÅG²_x000F_Ë?Ôåß_x0004_º_x000B_Ë?ÃÆ-_x0018_ëÇ?_x0013__x0008_]x¨UÊ?ÅâD_x0014_ÙÊ?JX	_x0006_·Ê?mÕÞ°ÂÈ?«_x0010_¢¥/É?x_x0002_7Ó«þÉ?P¢ÊmÉ?½#î_x0003_ñÇ?&amp;.¤z_ÞÊ?Û_x0002_rÔÉ½É?êçK!_x0002_É?',¼ó_x0006__x0007_ÞÊ?5p×³nÒÉ?½¦ûÈ?&amp;Û¼_x0008_¤EÉ?&lt;M³¾{ÃÉ?&gt;'Û È??\ó_x000E_Q_x001D_Ë?vb}È?­¤Ø3É?+OóÝÈ?,Ï/_x0016_áÈ?_x0005_ÜZi_x0014_áÈ?_x0017_ìN_x0003_VÊ?Åø8e_x0003_É?¹_x0001_¥ë_x0016__x0006_È?÷H_x0015_¢k¤Ê?z÷¥Æ;È?BrH¤äUÈ?eA_x0002_Ý_x0004_È?_x001C_Õ²+3Ë?Ú·'ªäÈ?·!iïj+È?_x0007_7çoÓ¿É?WL,­_x001F__x001D_É?ç0qUªqÈ?ÅC9ý­AÈ?|û^ä2óÉ?_x0005_õ3(Ò¾Ç?(Eº®_x0006_UÊ?r]=ÕNÉ?§üàUy8Ê?ÁX:]CËÇ?_x0002__x0003_ìH_x0014_¸Î;É?qW¹ñQdË?^õõ£áÇ?¾_x0004_nDÊ?êåãºáÈ?ü²ßôÉ?_x001A_¯ÛlØÉ?b)³TÈ?ýÎ-YèßÊ?Iª@hD_x0016_Ê?¾¥WãºÉ?6\pÿpË?êÅ_x000E__x0010_qaÊ? _x0003_¼¢gÉ?µØøù_x0017_Ê?[\lj.È?õ_x0007_ã;0_x001A_Ê?_x000C_@êéÉ?YbÌ¨%[É?¹,:T¾É?c_x0004_Ùª¸ØÈ? #_x0014_ºÇ?	Q§ÐÍkÊ?J¥0YÊ?JmAB+QÉ?ûèÉõÅÉ?=]áÞ _x0001_È??M	ÿ_x0002_Ê?J_x0003_p£Ö´È?xéªcî¨È?_x0006_º~²cúÉ?Â2_x0002__x0003_½6É?ójÙÎ]ÖÈ?Ð_x0002_*ëÊ?_x001C_§_x0001_È1aË?©¸­û9:Ë?7_	LÈ?öû=O_x0013_Ê?ø"¥¡ÖÈ?Õc4_x001F_ÀÈ?¥å-ÓBÊ?_x001A_ò¨é¢É?ï¨ ­Ç?(.âs_x0003_É?kúå9_x0004_È?_x0003_Z-@3$È?PÌªª:_x0010_È?ºµÅP)É?er¢J_x0016_ãÊ?jT©l¸É?ö_x0017_Î¸$ÍÇ?Jíyîñ®É?@s£4Ê?¾(}ÇvKÉ?¾=W2jêÉ?µ,ñI£[É?×Dr-ëÈ?~·d»RÊ?:*2ÿ_x000E__x001F_Ë?TíGÈ?B¢C¢m§É?ïßÏ_x0014_ÄÊ?_x0013_¾C!_x0013_ØÉ?_x0001__x0003__x0018_¯¨z­Ê?®@!*ú0É?ÿú_x0011_XÃþÈ?1b±&lt;È?iH_aÇ?_x0010__x0008_6¬'ËÊ?7D­§¤_x000B_Ê?HqnþÝÉ?UÈraägÉ?_x0001_¸pvR_x000D_È?^ytÚ»àÉ?Ù"SìçÉ?nçJñTË?6{Ò6GÊ?2_x0016__x0007_É?AÓä~»bÈ?ßÅØh¬fÉ?_x0005_ì·³y_x0003_È?¹Äþì&amp;É?MÝÀA¿Ê?t¯_ËoÈ?ä_x0010_á«GË?SÃn&gt;KÈ?_x0019_W§&gt;RÊ?¦X_x001C_eAÉ?_x000D__x000B_î¿Ç?bØ;Ô2ºÉ?½0L_x0002_o=È?fD{ÔÇ?gá%-_x000C__É?_x0007_ÏüÓ2É?ÒÛCä_x0001__x0005__x000D_ÖÉ?J_x0006_¢ß®È?2oõqìCÉ?Yófö_x000B_ýÈ?~¿_x0008_)É?¦7t_x001A_ÆºÊ?_x0008_PÆË?b«¡Ê?ÅìÕ_x001C_!çÉ?dÝöOòjÊ?&amp;jjØiNÉ?ð èÔ_x0002_Ê?_x0004_KxÓùÊ?£*ÉÄBÐÈ?W7·_x0003__x000D_&gt;Ë?6P*_x001B_VæÉ?u4	N_x0010_@È?è×ÇÈ?hÆP_x0003_ICÈ?/A_x000B_ÒÀÈ?	Í_x0006_¯Â_x0014_Ê?s±M=_x0012_É?_x0018__x0013_°pòÈ?óðà@;ÝÇ?Z°mUßSÉ?³}p¿ÎÈ?`ë_x0013_»_x000E_UË?Ë¦!^_x000D_Ê?UÜ_x0004__x0004_uÈ?êRDXÊ?-_x000E_ÞC¨4Ç?l_x000E_ûcÂ½Ë?_x0005_	J^728Ê?§@_x0012__x0001_È?Y¹jïÇ?z_x001A_Þ_x0014_üÊ?ºGúØ?&lt;È?_x0007_	_x0008_,6Ç?nNïdmÇ?é¿RGÉ?z¾åÀÉ?BqXÕlHÈ?7fÿ_x000C_âÉ?vY±ÉõÇ?t`ÏbÉ?_x000B_Ð|_x0001_É?U¶8_x0004_=×É?$W_x001D_Ê?íu_øéÈ?_x0018_BTÐ|È?_x000F__x0006_!$AÉ?ö×0_x0019_bvË?_x001F__x000E_CO_x0013_Ë?£;j¥Ë?Ø´é½ kÈ?ØDÉ_x0002_£È?öéb¿óÈ?Ø_x0007_ÖcË?¾]»ÚÊ?_x0002_z_x001F_ãÉ?æðÓ_x0005_È?ÀH_x0003_Ë[3Ë?CyÏ¿ É?OÕÖt_x0003__x0004_RÄÉ?*ì¾ÚÀÛË?Ò_x0008_&lt;_x001E_L¤È?7_x0016_´ÃÀË?úôë_#Ê?Êq÷÷ûNÉ?e*?­ÚÇ?~_o*C_x0001_Ê?§8ñ×_x0018_Ë?©0_x0015_Î¡xË?¶N_x0006_ÔÓúÉ?V_x0008_]_x001B_È?¯*1@{1È?%N_x0003_q°É?='}÷|ØÉ?JöÈéÉ?¬ûmøïÈ?9æ 5~É?ï®Ð?³Ê?1¶ú§_x0011_µÈ?L´Ä;¸É?_x0002_j^_x0002_`ÚÉ?@_x0007_SÑYÈ?Â¶pÉ?_x001E_×ú]Ý&gt;Ê?_x001A_D¤uÉ?B_x0004_­^q?Ê?\ähò¯È?,uU¾é¼Ê?Ó«)ÇMiË?ÊUid&amp;zÊ?²K_x0017_Í.aÈ?_x0001__x0003_Û¢	6eÊ?´·}÷¢É?_x0008__x0014_iÿ[È?Uy_x0011_R;ëÉ?_x000B_edlïÞË?_x0018_h=_x0003_ÉÉ?_x0014_ý²{áÃË?Ã_x0008_!xÉ?³Ä.Á_x0006_È?_x0011_¤·ØIóÈ?eüÛµLjÊ?¬_x0007__x001A_ríòÈ?,Ýq_x000C_ÕÊ?áÊ=òî-É?UCæ5qsÇ?tapZ¦Ç?$²¯§2ùÈ?Nw|Â»ÕÉ?|ê|Ä¢¤É?:Ü¥É?éh¬eiÈ?_x0002_Il_x001F__É?Ö¤@È,Ê?Ç9xï¨Ê?^:17ò*Ê?r¸P~ÓÊ?R!ö`È? øÂ5É?³4J5?È? \I¤ïÉ?_x001A_å¿·¥Ë?ã_x000F__C	_x000B__x0014_jË?G7|ä@Ë?eü_x001E_KÈ?_x000D_{_LKÉ?$_x001A_Ü_x0002_É?ÝÔd*È?Ôû_x0013_d7ËÉ?:é^^HòÈ?gèGú"&amp;È?[K«£È?F?_x0003_Oy(É?ÐOK$-ÀÊ?05_x0005_Pa÷Ç?jy¬aÊ?£(;êîÈ?&lt;(½QïÞÉ?_x0001_j_x0014_É?z¥ó¹È?_x0008__x0013_Û­+2É?_x001B_Ê]ç_x0007_È?_x0014_¸Ô±ÓÏÊ?ôwÓÜ_x001E_É?à~_x0001_z4Ë?ª¯+f!ÀÈ?_x0006_¡1gÁÈ?;õÉ_x0019_ÏÉ?7Ä+/É?à¹_x000F_#µ¡É?Ñw®_x0008_èÈ?ôFßß_x0007_Ê?bØÑÃ_x0004_~È?£_x000F_qcÇHÈ?_x0001__x0002_¹\³[ZÊ?#c_x0004_É?Z2h&gt;m²É?»_x0012_7và¸É?7yºeSÉ?#«á&amp;_x001E__x0017_Ê?_x000B_@+lÈ?ú~qµÉ?]	_x0010__x000D_È?ìD¨¸ª§Ê?ãÊ/ÇÖÉ?CC_x001F_dfË?ô_x0006_°	VÊ?õ_x0002_¿Ý&lt;È?_x0010_T@ªÊ?Üvó_x0015_uÃË?ÚPz/»_x0016_É?}á3ÁãÉ?13ê,¾&lt;Ê?Nó×¥ïnË?NêìüÉ?Ô´¯±ÕÇ?=ên_x0010_µÓÉ?_x001A__x0014_ÄÕ²Ë?y6_x000F_µGºÇ?x0Ð_x000D_.ÝÊ?6_7H5uÊ?ðN["CÉ?g ê4þ_x0014_Ë?5q$EøÃÉ?ë"YôÈ?45O_x0008_	p_x001C_È?ur	7ÒÊ?é?LÝ:UÉ?_x0006_a¾ 6Ê?_x0012_ªgvÇÉ?´qÉc¤?Ë?Üµ_x0004_:ªßÉ?Al@s_x000F__x0006_È?Iåì,!ºÉ?×rÕ[k_x0017_È?Û¨&lt;Õ=É?=_x0002_§í¦«Ê?ø,_x0001__x0001_µÇ?Ãz_x001B_ÙY÷É?_x0005_´_x001C_Þ"Ë?_x0010_ÆR_x0004_®_x001C_Ê?Qú§³:ÑÊ?_x0003_5»*3Ê?³ûÅ_x0004_¼=É?_x0010_CðNá,È?"¼¢?ÁíÈ?._x0006_@_x000F_ôLË?_x0007_-1f&amp;È??×úH¢È?(_x0008__x0018__x001A_·&amp;É?Èe×¹cîÊ?go_x000F_1¨«Ç?F©që­yÈ?RK!åNÉ?Ul«º©_x0002_È?_x001C_N_x001C_¾¶È?ÿsRÔÅÿÇ?_x0002__x0004__x0014_Ç@ØÛSÉ?ê/ vs©Ê?XÊ{GAÈ?ð_x001A_PÅ¡Ë?_5À¼yÉ?ÀÚ%úIØÊ?4_x0014_Ù¶Ê?e£ÞªþÞÈ?Dawéo_x000F_Ë?_x0003_ótÔ4_x0006_Ê?_x001B_hî ÉÉ?¹¯ÙÎèÉ?Í_x001B_±ßõvÈ?Ä&lt;dúD¯È?B¾¼_x0003_n_x0018_Ë?S,Ú_x0007_ÛíÊ?ë!Á_É?Ãv,¯ûÀÉ?äZ¹ð®yÇ?ÉC_x0019_¤0YÈ?yI);¬Ê?n*9éO_x0003_È?1	¹ª£_x000D_È?sÎ_x0006__x0018_\ðÊ?ûÛ4§Í_x001F_È?ÈÇÐOóvË?ãªÄ_x0001_¸Ê?`x_x0001_µ:íÇ?¤Ý¸=_x001C_ÀÉ?ür{Ê?_x001B_Ã1Î¿0É?29Þ#_x0005__x0006_äãÉ?î_x0001_	_x0014__x0007_Ë?_x0006_\ñ¾ÛÁÊ?b¬ÏK&gt;Ê?{ûæR6È?[EI_x0007_ûÇ?ÕG¡y_x0019_¿É?p±¬h¢£È?A_x001F_y¥_x001D__x0003_È?ê_x0010_Â_x000C__x000E_É?Ó~í+\_x0007_Ê?_x0008_a+_x0010_íÉ?¿ äåÞ5Ê?Ô× qÛË?B¾jOCÊ?Û«[_x0017_¶É?éüÏ{&lt;DÈ?LÛ_x001E_öÈ?§_x0013__x0014_ÌÇÊ?¥_[_x0011_Z_x0015_Ê?wrn_x000E__x0004_"È?_x0007_®º?2Ë?=áQù_x000E_È?ZÕW^ÜâÊ?_x0017_¯ÉtÉ?iCüÃÈ?_x001A_Ýû1Ê?¦÷%ÓâÉ?¼_x0002_M÷ÿVÉ?&amp;Ê} _x000E__x0014_É?¦&lt;ab÷È?Òt¯|QéÊ?_x0004__x0005_YººzçÏÈ?SéK_x000E_{_x0017_Ë?J3ÿ®^É?"_x0016_WS­É?o¯òRìÅÉ?¼ _x000C_ì@Ê?¶¼_x001C_Î¶É?ÄG_x0004_{Ë?6t__x001F_ÁË?!;&gt;ÈôÈ?¶O_x0014_{ÂïÊ?#ã_x0003__x0012_ïRÉ?8!è_x000B_ÒÊ?@û]Ö,Ë?oïâg_x0001_Ê?Ú[XâÉ?_x001E_J_x001E_xîË?_x0007_2?¹ôIÊ?¤/mCZË?È_x0014_aLÌOÉ?øàË_x001D_hdÊ?×®/&lt;¾_x0004_É?ôe¾_x000E_äÊ?_x0001_:É?¬¢Yv_x0007__x001A_È?y_x0001_ÅÉ?îªíc_x001E_ÑÊ?NÌÛQù\Ë?Î¤Ê_x0007_¡Ê?ñ¿HÈ?¢_G¤È?©_x0002_I®_x0001__x0005_n¿É?C_x0003_MÞ?ÒÇ?ÑöÙhÉ?B1wzÊ?½8bÜUÊ?Õù_x000B_Æ¾ÚÉ?_x000C_z_x0012_0³È?_x0001_dç äMÈ?&amp;_x000D__x000D_Æ8ÎÉ?¸VÓó_x0006_äÉ?4eÑp_x0002_È?ª M_x0001_nçÈ?í±)hÍºÈ?£OYdÜ²É?þ³IRqÈ?_x001B_M¤_x001F_xÈ?_x001E_N_x0001_ê±`Ë?aÇ%ûþtÈ?éê_x0005_ ÍÈ?r{_x0003_	 7Ê?±£mà¿'Ë?CÛÄrÉ?68Ù.È?B:_x000B_Ä_x0011__x000E_Ë?B_x0002_¶Ð'_x0013_Ê?	kUsÈ?ï-Ü_x0003_ÙÈ?ØÂ\ÇÓÈ?ÇS'¼ÊÈ?æ~Ò°|§Ê?7_x0004_éS'É?_x000C_XOà_x0007_+Ê?_x0001__x0005_¶\=òøÉ?S_x001F_L¦_x0004__x0017_È?_x0018_¿ß¾¿É?iõñ_x001A__x001D_Ë?¥ëo(´É?_x0002__x000E_5_x0003_ÂÊ?¡D¦µ¶Ê?Ò_x0006_|îÈjÉ?3OJ_x0012_,DÉ?_x0013_ítÃfUÊ?!Å÷ºÈ?m&gt;Å©3Ë?ë/_x0005_ªñdË?\bÆq%Ë?×®1x3É?¯tÏ8Ê?¼Êy¤s«È?¶_x0012_¼¯*Ë?ÊuVïTôÊ?Ü_x000C_&amp;Ðt1É?:w ÒÊÊ?_x0014_:ª#_x001F_É?&gt;§§É?_x0018_qøCBË?Ý;¾ó·[È?¼°EÎW¢É?w?W_x0002_¯Ê?¿2K`ý÷É?_x000C_R¾§FÊ?(dliËgÊ?´°_x001D_nDË?Âî_x0002__x0003_o¥É?ÅÞ	àÐ_x0017_È?ÍÍ$&amp;Ê?ÏoHy}ÙÊ?*3Ì¶ÿHÊ?_x001A_ºä_x001A_É?ë%±E&gt;ÞÇ?Ù"QU;­È?¼©|f)·È?¸U¥ÑÆðÊ?æP¡Ç?õ¿ÜÔ(_x0012_Ê?_x000D_áÄ&gt;&amp;Ê?3û.)_x000C_fÈ?j^ªª_x0010__x0004_È?©_x001E__x000D__x001A_©É?YÔ6«SÉ?êIn®D~Ê?_x000B__x0003_Ï_x0016_ÉãÉ?kE_x000F_Ñ°È?-¦áÒbeË?¾Cq_x0005_{É?¿_x0002_±ÑÇ?c_x000C_ÁÿíÊ?ÞâìNôÉ?üÞ¶z&lt;É?ØDëïáçË?^Ý&lt;,_x0010_ÈÈ?vOÄñ_x0001_YÊ?Rak]wÉ?.Ð»tÉ?Ç_x000B__x001A_=ÎÊ?_x0001__x0003__x000E__x0007_ÅYcÉ?LÝ¢cQpÊ?vâ¤üPîÉ?@Êçn$âÉ?¥iïº3_x000B_Ê?¦kðeéÈ?ÌÍwý_x0007_É?Z_x0018__x000D__x0014_£Ê?°óiÜ_x0011_Ê?_x0006_wíÈõùÈ?W:_x000D_èÈ?÷¢SSôÊ?Ù77!J_x000B_É?_x0019_+RfïÈ?_x000D_böÚóÉ?m'·%]ûÊ?ü{ðH=¬É?Ê_x0018_hîøÈ?_x0002_ÓË¿ªaÉ?7é_x001D_½«Ç?_x001F_w&gt;Ë àÊ?Ñ_x0001_ö±Ê?¢ò!_x000C_«Ç?VÑM0É?0ÓW'Ê?²_x0003_]¢ÐUË?:dN«+rÊ?2t¯ÕÊ?y6 Ãq4Ê?æ!AÍ¸É?ðvþºÉ?@ô½_x0002__x0003_Ô)È?N_x0006_lüÕÈ?_x0002__x001C_ª)Ë?¥Îe_x000E_åÊ?xb/_x001B_°yÈ?Ðt0_x001A_äbÉ?46Ì¹BË?õ'ï_x001D_Ê?±"(ÆI_x0007_È?ª_x001B__x001B_bÒÄÈ?äo_x0013_\sÈ?ç_x0005__x0019_t_x000F_LÊ?!ç· ÚÈ?_x001D_\ÒöÀ7Ë?HWÁ_x0007_¡É?l_x0017_qî5È?»ú-XË?°b_8²qÈ?ø^	`_x0010_Ë?[«Vì×Ê?²j@ûeUË?&lt;Ñ_x0008__x0015_á+É?ûçÄ/É(Ê? &amp;®_x001B_ñÈ?­aaÑEMÉ?v?Y4ÜÈ?d_É}[È?.­._x0017_·_x000C_È?ª~¶Ï§âÊ?°{RÕÉ?ÜÈ_x0001__x0002_TË?ê/Òz_x0004_åÉ?_x0001__x0002__x0013_$4IgÊ?T\wð&lt;É?ØÔÅî|ÅÈ?ØÆùÈ_x0012_É?6táPÛ_x0008_Ì?_x0015_úú¬ùÈ?_x0019__x001D_&lt;_x000D_W0Ê?_x0018_î_x001B_Â®Ê?oa_x0001_NÈ=Ê?_x001C_äj§´É?Pck{ðË?9L+©È?0lÃ^ÊTÊ?ÙE5_x0019_ È?Ú_x0006_Q*_x0006_Ê?_v^æùãÉ?[_x0002__x0014_"÷¸Ê?_x000B_g~jäÊ?¦¤ðàmÉ?üÙÊ`É?_x000F_¶£ZÿWÉ?©LeÚ_x0012_É?ìûê÷ÐPÈ?&amp;_x0007_dó_x0010_É?aÓL_EÉ?_x001F_&lt;lá¯|Ç?Í¤/ãaÊ?·¿/4_x000B_Ê?»Óm}Ç?Þ_B?7É?DlåÙõÊ?çI_x0001__x0003_¾ûÉ?«o_x0007_E½É?_x000D__x001C_6!rÉ?Kò_x0004__x001E_É?²HÚhÎ4È?I_x0011_x!{_Ç?xCðSòÿÉ?\_x000E_	ó@È?_x0008_ ;Ã­Ê?ãó_x0014_?_x0008_Ë?!!sðÉ?_x001C__x000E_­úDÊ?_x0013__x0014_Ñ_x0005_ZË?l5e-HË?_x0002_X_x0001_¬çÊ?9¡_x0003__x001F__x001D_É?ãì£[GÈ?%|_x0001_£ É?y®_x0003_dÈ?U_x0019_Ç8VÉ?Ó-AÂ@Ë?ô²¨=zÊ?oæ¿MÉ?j²¾DRÉ?ÊðØ÷4É?½EU Ë*Ê?øºå2ÜÊ?µO¹(ûsÈ?6`×_x0001__x0007_Ë?ñgáÝ¹Ç?þw­/»Ê?Áç3_x001D__x000C__x0011_É?_x0006__x0008_¶öØëóÈ?â´ÃSÊ?EQ-Ê?J³%·_x0001__x0016_Ê?_x0012_¼_x001A_É?_x0012_q_x0013__x0005_ÌºÈ?ÒÃ¼æ,ÎÉ?B¢_x0003__x0004_ÃÊ?Õ 0_x000B_EÊ?/lòséÉ?ÏµsÉÑ'È?ÏB_x0016__x0012_V!É?_x0016_Æ_x000D_ ZÉ?´ªKâU_x0019_Ë?¢tc_x001B_ñËÈ?RÒrÞéIÉ?~oWHçaÉ?tà«¯U_x0019_Ê?±U_x001C_¦Ú5Ë?2úq_JÈ?é].!óÈ?_x000C__x001D_¯É?çG3ïµDÉ?þ2²_x000F__x0006_Ê?l¯|Ëã_x001E_Ê?'yL"Ç?Ô}7_x0007_|åÉ?Jé_x0017_¤È?Äß ÈÔÇ?3¸©&amp;ÓÊ?_x0004__x0019__x0002_É?Jøe_x001A__x0001__x0003_ÉºÉ?$¢s:Ý÷É?#ä©iË?¦0À ©ÞÊ?_x000E_ÿµÆÉ?äôç\rÉ?ü¤ÛôÿvÊ?eh^h¬LÉ?YÜ_x0016__x0002_ºË?µc!Fã´É?­-aþÈ? c@9ñ¤É?!y_x001C_¤ÝóÈ?òög¿Ê?Ñl_x0012_~¾Ç?DKË_x0014_èÉ? _x001D_áo¨Ê?åMaÞUoÉ?ºÕ d_x000E_«È?¤ß_x000B_/çÇ?ï7IïÈ?_x0018__x0018_t¿Ê?{Âfú_x0010_ãÈ?@6_x0008_ï))É?²_x001E_&gt;¥½Ë?#E_x000B_²Ù\É?x¦Û_x001E_ºÉ?Å±å(uÈ?][k/É?«+9ç/Ê?U_x001F_ÞOÉ?HÍÿ'Ú5Ê?_x0001__x0002_AÙ×Þd%É?'Áz&lt;"ÍÈ?pI{±úðÈ?ªLà$	×É?JBáì»*Ë?×Ã_x001F_ÙÊ?&amp;_x0014_®É?LîZ_x0018_4ÒÈ?_x0019_UÑ3`_x0019_Ë?È_x0007_¢H_x0019_É?íSÓ`pWÈ?H_x0008_j_x001F__x0008_Ë?J¨ñxlFÇ?D¹[úkíÈ?EÙQX3É?ñâàWÉ?ææDÙæ±É?_x000F_W§úðâÊ?k/:î_x001E_Ê?_x0018_£óKñØÊ?ZLa6d_x0015_Ê?|IþéÚ½Ë?ýæ·/_x0013_È?ýÐGéT@Ë?×?_x0010_`ÙÊ?__x001E_ð3&gt;,Ê?_x0017_qÖx_x0018_È?òîL_x0002_·¹É?PÖí¥PâÊ?­öð_x0011_úTÇ?â9àìÆ_Ê?2§_x0016__x0003__x0006__x0004_ÚÈ?_x0005_Uíû\ÏÈ?8·µ_x0011_yÉ?@__x001E_mÈ?"_x0003_'^1Ê?f_x0017_.ER_x0002_Ê?í~upãÒÉ?ë_F	]SÊ?õ«ö°5Ê?Ðr´_x0018_ÆÊ?Ö{"Ø{òÉ?_x0001_.O_ÆÈ?_x001E_©bÛDÊ?t]Rg¬É?°$â,|WÈ?ãX¬MÍ8É?¹RDáPÖÉ?	_x0008__x001E_*ªáÈ?ÃwÆ}`Ê?nÚè`vÈ?-éúºÊ?w»â_x0008_§_x0007_Ê?`&lt;_x0016_Q_x001E_øÉ?-4_x0008_AË?_x001D_¶_x0016_¡É?oI_x0012_ÄeüÈ?(Ì¹Ý2¢Ê?l_x0001_&gt;d[Ê?t2Ô?ÛÉ?2_x0008_-¡·È?z(&gt;¨3Ê?Þó^£²­É?_x0001__x0006_ê-¹çXîÊ?¿TênO·É?=±2Ä±_x0014_É?¡¶_x0010_#É?¦X×ÏMÉ?_x0002_+Q É?nKÑ_x001F_¨ÒË?/@v©_x001D_fÊ?	Ê¸&gt;É?õçf_x0014_É?_x0011__x000F_Ó;IÊ?»ÓÛáíµË?C`Hí¿YÉ?ØqPl)ñÈ?EU¨IÉ?ªM¦_x0004_!«É?Ùº8)í2É?âÖÄrÀ$É?vâ=TºÉ?êx*EVÈ?T¸AÊ?Cr®_x0014_øÈ?êO_x0018_Á;Ê?ª¦X#_x0010_YÉ?¢ªõ_x0003_æCÊ?Ü»?SvÊ?´JU_x0005_øìÉ?¿¹#lÊ?Ù_x0018__x0010_cÇÊ?4¯\µÉ?Âk]4¯{Ê?÷`Ð_x0003__x0004_"PÉ?wr_ÜPøÈ?_x0010_éSnæÂÉ?'Í Ò_x001A_É?^DÜåwRÊ?´&gt;_x000D_5­É?É½_x0002_ÈqaÈ?Aòü_x0014_LÉ?¬¤ôÏÉ?È²qè|_x0002_Ê?¢ùÛÊhË?^kf?Ë?Z*_x0014_+ëþÉ?û_x0008_â&lt;´É?;íP_x000D_å_x001F_Ê?¯¸_x001D_­RÉ?_x0002_Oå~_x000F_ÞÉ?y_°hÈ?µv_x0001_dÉ?z]ÝM+Ë?	H_x001B_[zÉ?»°RæÊ?Öf7Ú_x0010_Ì?5Ùä»Ê?mP*þ!Ê?R&amp;_x0001_,SÈ?_x001C_HÑûÇ?_x000D_À_x0007_QOÉ?3³hULÈ?_x0010_ÖÚiÉ?Ó_x0001__x0005_ºÈ?-K_x0016_wEzÊ?_x0003__x0005_óíª¾HÓÉ?²A÷-Ú%Ê?íqíèÉ?xw½Û|É?ü8¨o'É?²nðË?_x0010_þ¸ÀìtÉ?_x001E_ëü/EÈ?^KÖÚFÉ?¦¦é_x0016__x001A_ÒÉ?ÊÌtt)Ë?¸_x0005_Ó_x0007_×Ê?÷|èþ_x001B_¿É?2Hì_x001F_5µÈ?_x0008__x0003_$ìÉ?«_x0002_Ô_lË?ÞQ®´rmÇ?¸*#dûÉ?&gt;µ?ÜÉ?:V§íÑÛÉ?Ê½ö_x0001_PÈ?F¡WéQîÇ?ÈÃ;ÍèõÊ?_x001E_Ý_x0004_i7É?Vµý?_x0011_ãË?_%eË?²¦N:Ç?V¦Æ_x001B_ý¸É?£_x0017_äiõ9Ë?oFQfCÊ?x/Ê¼W_x0018_É?ñóë!_x0001__x0004_mÉ?)ºü½TÉ?x,pV_x0008_?Ê?_x0016_.S_x0002_sÉ?äXÌ	Ê?åé5sªÊ?×¨D»_x000C__x0006_Ê?­·¥»ÛÊ?ªy_x0013_"_x0003_Ê?ó_x0008_=äÊ?À_x0003_}¹åÈ?Ïøs_x001E_=É?s__x000E_'ÜÉ?ï¨lRä.Ë?]ªèÆ__x0001_Ê?äï/¿*ÝÈ?ñ#Ã_x0006_É?5^áé&lt;#É?oôXPúÇ?²ðQÈ?Jþ*¼_x0016_É?&lt;è¼P~_x001F_É?Ñ*°fÿÇ?Lî¼ÙMÊ?ß1?ãÐ_x0007_É?_x0017_«Q=4IÉ?PÌdèÅKÉ?A`?Í8É?D©© ½9Ê?_x0012_[_x0002_ó­ÍÇ?Xc?2Ò~È?»2ÔÀ¹Ç?_x0001__x0002_îìýÆÌäÉ?/ôí«Ç?Ó¢,.þÊ?oÞmèãBÊ?#â1ÇíÊ?Ã û+LÉ?_x0011_WE_x0013_oiË?°_x0012_*éjÉÈ?m¨vìrUË?ïe©0WÊ?_x0002_bímÈ?ßØ[j×È?ßB/GåtÊ?ÏZªg°jÉ?_x0002_¸_x0010_cÉ?®?q{_x0002_È?³:íòèÊ?Â(/éýË?L__x0005_7xÊ?{IäÊzÉ?_x0004_Y4-Ë?{IÏS.¾Ê?*±ýÉ7É?ÌYã_x001A_h_x0013_É?®þF4³_x001D_Ë?D_x000B_sYÞÈ?_x0005_|\OgÇ?»_x001F__x0007_4¸Ç?Û'¹pÈ?BÞ«?niÈ?å{°¾RqÊ?_Ù_x0014__x0001__x0004__x0019_0È?y¾!Xx_x0011_Ê?»kÐ6¸ÉÇ?o_x0002_kÈÊ?$,yùP-É?I÷¬!$Ê?scÑøÙOÉ?¢Ó_x0018_«_x0015_Ê?Å_x001D_Øwç_x0003_Ë?°_x0005_Gï¦xÊ?Xh¥Ê?·(_x000D_ý_x0003_&gt;É?1çµ¢_x0008_^É?_x0013_GÓå=É?Ê]'}â_x0003_Ì?ô"ôHl¢Ê?ÀþÓMÈ?V¤Ä[_x0007_yÊ?wé_	÷ÐÊ?GF¥$°È?Ó_x001A_{_x0012_ãÉ?µ¯ÁõëÕÉ?~ªB¥$Ê?e3_x0016_)ËøÈ?Õ¦¹	É?ÑÛcLìÈ?âLZUÊ?k&gt;{i_x0005_Ê?fýèÊ?¨!_x0006_ÇÈ?-ç_x0001_«ÃþÉ?;X´¾?4É?_x0001__x0004_R=_x0008_:Ë?n;¡_x001F_Ì_x0013_É?dÞW_x0004_LêÉ?§òµ4¬âÉ?_x001C_OÚºÈ?!_x0012__x0007_ßíCÉ?ÝR©d_x0013_wÈ?_x0017_ýµ.é¸É?_x0003_q_x001E_ÔÑbÉ?v{_x0002_¤,ÅÉ?¿¨^|mTÊ?UÞÊv-êÈ?TxÙ»È?-,jx*_x0007_Ê?&gt;_x0016__x001B_¡^Ê?¼_x000F_]ÃÏLË?ê@_x0013_íyÊ?_x0006_ï`á_x001C_µÉ?_x0017_ òÏ_x000D_ËÉ?¤#_x0014_ËÉ?ÅOúíÍÈ?ß?_x000C_oÁ&gt;Ë?$Hãú_Ç?Äz¬0_x001E_É?üß?8t_x0006_Ê?$ûUßØÉ?\Ä©¢¨È?ÎbN_x0017_¦Ê?Çþ8·ñÉ?U!Â`a¥Ê?êK79±Ê?å¾¥_x0001__x0002_:É?$ Ì(»Ê?÷?4_x0011_	ãÈ?+Ëm{Ì´È? 8_x001C_`É?5¾¸nØýÈ?x:tßÉ?uð_x0004_{(ïÊ?J_x001D_à_x0013_§Ê? ­_x001F_÷È?Â_x000E_r-´|Ê?ï4_x0018__x0014_ÃÉ?(%ù'½È?(=î_x0019_"È?l@eÃÔ_x000B_É?êä1zlË?îÙR_x0015_ÊDÈ?_x0001_#âÍòûÈ?åWªÞïÈ?c;+É? îáÛÉ?9æ®bÉ?+O#_x0004_WÈ?\_x0005_-É?ìÚMó^Ê?óî²Ax_x000F_Ë?è&amp;{_x0018_É?_x0004_BG_x000D_4_x0017_Ê?Dñ_x000D_£¢rÈ?õâÈÜ_x0015_É?	à¨2T2É?åÊþÇ(eÉ?_x0002__x0003_cuòÊ?_x0003_ÐD_x000D_Ê?_x0013_É¼lR¢É?%Y©Ñ_x0004_´Ê?KW[C*8É?j#{_x0001_?èÉ?íb_x001F_åv=Ê?Â_x001B_VÁ5 É?¬Ú_x0017_²_x0007_Ê?bazm Ç?4k(__É?ìÙ¥xU«È?	óôfè_x001E_È?àím_x0012_÷È?FÑZkØ	È?ËÀ_x000C_xCÉ?ÜÊAÞßÓÊ?dã_x0013_ÕÊ?f'àP&gt;.Ë?_x0014_p5©¦ÖÉ?+_x000E_Ä'BÉ?_x0019_ zÿùÇ?_x001E__x0004_giBáÈ?`cÙvøÉ?2Å|E_x000E_É?K1où_x0006__Ë?)½f©¿Ê?_x0003_ô²¬ñoÈ?¡&gt;Éëï^É?*hIÝ9É? +z¨É?òÕ_x0007__x0001__x0002_!eÊ??ù_x001E_fòuÊ?_x000E_×-_x0007_8È?_x0011_&amp;=0PÃÉ?ã( î³µÈ?GºR}}Ë?Ç'ª°_Ê?ÝIð_x001B_bÙÈ?Á.FÉÝË?­9"*_x001A_É?_x0008_½üFhÉ?4ÙÉ ½Ê?ó!85Ê?Y%}ÓÙÉ?_x0011_I*~BË?ÿ!_x0008_ð^µÉ?íHÙúÉ?_x0018__x0010_&gt;.¶Ç?,Ðü«ãàÇ?Pz\Ç!@Ê?¢·ËòÿáÊ?R²^Ï£gÈ?_x0012_ïñ_x0016_É?6X&lt;)ßÉ?kÑÊþ¿èÈ?*|7epÉ?XZi«LúÉ?-?_x0008_í&lt;lÉ?ÙD^»,Ê?^oM_x0017__x0003_É?þg_x0001_ú® È?9]"ÐëîÉ?_x0004__x0007__x0002_@_x0001_·_x001F_É?qQ©u_x0015_QÉ?7·bÉ!kÈ?±]*Î&lt;_x0003_È?_x0001_çã"OåÈ?ë·_x0014__x000F_9äÇ?ë%_x0015__x001A_Ê?·¸QtÉ?Ë2¢_x0019_r_x0006_È?m_x001A_öÝ_x0018_É?ì_x000D_úøÉ?òÕ=É?"íf6×2Ê?úÕZ3ÑÈ?ÒKGË?°8,.}_x000F_Ê?NÔ^*rÃÉ?_x001C_¢_x0006_ÔQ_x000B_É?FÇ¨_x000B_Ê?FüÑëW¬Ê?_x001F_/_x0017_B}IÊ?ã_x0003_%õË?¬ÕÕµ4É?_x001D_Ð,ç5oÊ?Dæb4Ê?Î_x0005_8'=¹Ê?SOp¡îÈ?¯ôñUÛÊ?¨d_x001A_IkË?9_x0017_Ç5_xÊ?¶òÉ_x001D_þÈ?§_x0005_SÆ_x0001__x0002_&amp;Ê?FL¢^meË?c}¿_x0006_°dÉ?Ìl ×=É?_x0003_E3À_x0010_È? &lt;7ô¾óÉ?,|¸¹rÉ?J¡©dÊ?}_x0003_K×:YÈ?»?&lt;DÃÊ?üQr%ÒË?Ißm_x001F_dDÇ?ï_x0007_n_x0015_²ÐÊ?{×§¿Ë?ÍTæÐ²IÊ?rd¢*V&gt;É?ö_Ã\]_x0013_É?ÿ7U´"DÈ?ìËu_x001F_ÁîÊ?_x001D_ÄR_x0001_È?2×_DÖÈ?¼%Xî9Ê?¼_x0007_2Á~Ê?ôtAáQ;È?W_x0019_ÓÍÈ?Y-ÆäÇOÉ?¾^ÛuÉvÉ?ÞOÀÏï$Ê?mRZµPÊ? ùLL_x0018_É?8:s"+~É?_x0019_EÝµ©_x000E_Ê?</t>
  </si>
  <si>
    <t>d712b8665e2ad4d90fb20ca1201c8706_x0001__x0003_Ýýå+÷lÊ?þ_x0016_¼¬È?uÀïïÊ?¼OÞ°IêÉ?@+Ê?_x0010_v'_x000F_@;É?8ûQª¥È?ÒSÉnRéÉ?'¬&gt;_x001A_§ÐÉ?øï¹£5É?_x0011_å$t"ÉÈ?ª	Ø ¬É?Ò.(	É?¢³ä_x0008_ÄDÉ?_x0004_5I_x0008_;ÈÉ?rð{ß_x000D_ëÉ?Îx²_x0011_å Ë?ÖôûW(È?²_x0016_ÉD4_x000E_Ë?j_x0005_¢Þæ&gt;Ë?-µ_x0001_É2ÂÊ?r·_x0013_V_x0006_É?ÆS©~ó]È?_x0002_SwÍ:È?©ð8¼kÉ?_x0016_EfBþÉ?|EQ_x0016_¬_x0002_Ê?¨kæ*l#Ç?bn¤U:È?b_x0001_l¤;Ê?~_x000C_0ÌÉ?¶_x0015_è_x0001__x0004_¢FÊ?_x000F_½Ê&gt;àïÊ?\¾MÊ?Oq_x0012_u¢Ç?ÿÒud&gt;ÕÊ?_x001E_ØùäÜlÇ?½£¼M3[É?eís#cïÈ?XatjgÈ?×ÊºïëµÉ?Ú_x0014_¤d0Ê?»ý,­P3È?pDe?ÝêÈ?_x0013_×p4MÊ?_x0012_Ö_x0019_KÇ?TÐ_x001D__x001E_¯úÉ?V(ca1ùÈ?õ _x0015_}¾»Ê?á.fÁÇÉ?ÃüZ_x0015_Ê?_x0016_uÊ?_x0012__x0006_§}^Ê?Ñö]_x0007_ÉÉ?_x0002__x000C__x0007_:æ¥È?QF&gt;S¼yË?¤X¯LPË?¿çq2OúÉ?ÓuxJýÈ?¤\N-_x0017_óÉ?_x0003_.SÓ¬É?_x0015_(K#³Ë?sÆ±êKÇ?_x0001__x0003_x]ªxávÊ?LD¡1SüÇ??²_CÅÉ?é³_x000F_TD_x0002_Ê?¶ML8Â.Ê?yöw_x0017_NNÉ?­_x0003_YÑkÉ?or*[áÊ?;U8æ*Ê?_x0019_k*ÁèiÊ?â¢ÛI¡È?þ$ÅÀ°È?_x0017_Ä_x0003_áÈ?_x0006_=V_x0014_m_x000B_È?¼íH»yUÊ? ×_x0010_»åÉ?ÊT_x0005_ÅþÉ?`p*¬Ê?Þïr+Ë?&gt;aq8.Ê?MG:ò:È?Îþ_x0008_o=É?_x001B_\dk É?«¢_x001D_Ç?&lt;78%É?ã:kw:È?_x0003_ªAÒ´ÃÇ?NlY_x000B_[É?&amp;Îä_x000E_?É?·Þ8ÅjÀÉ?_x001E_®ÑRòÇ?$.*_x0001__x0004__x0005_¬Ê?hUý.{MÈ?-ü_x000B_K»É?½ð¹jÊ?©_x000B_ä-4É?ÆÍ@_x0008_dÊ?=`_x000D__x001A_IÊ?xø°õ&gt;È?pÍ|_x0013_KmÉ?ûÁ!È_x001B_Ê?ea_x0018_+QeÈ?ê¤b^JýÈ?Ür¶_x0003_²NÊ?ªg7âÇ?@®B0__x0018_Ì?Ø=çqÑ¶Ê?à[Õ_x000F__x0010_JË?# ä]³QË?o­f+È?ne_x0011_ÓæVÉ?©SEÑoÊ?~1_x0003_ý_x000E_Ë?.4÷Ñ¸Ê?#B|¡ú~Ê?	_x0005__x001B_ÜRË?¨2_x001C_ü¼eÉ?Ý=|þëÖÉ?{-e_x000F_¾¸Ç?\_x0002_TÚó_x0010_É?_x001F__x001F_Ù_x001F_$É?ÂdÎ_x001B__x0008_vÊ?¾¿µ­¬ºÉ?_x0001__x0002_È9Þ6_x001C_WÊ?»ª_x0012_MNÉ?­Ì;'|OÊ?PVÝ!ó_x0017_È?9é_x0003__x0006_Ê?D³n¼¼ÀÈ?â_x0014_é_x001E_¯Ë?êÿ_x0005_³ÐÉ?_x0013_j@í·×Ê?Òº@'íÆÉ?!ð(QB¡É?¤NüÝlÏÈ?íE_x0011_FÉ?omz2nÌÉ?Ðt/IÉ?³ÂZIÊ?Dgî_x0004_¸:È?)P ^É?±_x000E_¶ËD_x0005_Ê?_x0001_	n_x001C_TfÉ?ä_x001D_ôÐyÄÉ? A:=âÉ?#ô´ÕØ_x0004_É?9!¾ø°É?_x0008_ÅËãË?÷HÚ¥Ç?aòÛ&gt;S_x0005_Ë?&amp;Z_x000C_¨¢_x000C_È?d_x0007_e_x0001_Ë?ä7µ¦Ï'Ê?/YXú|úÈ?j_x0001__x0002__x000B_¨É?¤(Ï(jÊ?6$|ïÇ?ë!_È]É?²Ù_JËÈ?¹g_x001D__x0015_ZË?_x0002_ÜéL_x000C_ÝÈ?Ä_x000B_Â@{ÙÊ?ä'­(É?ìö¶HIÉ?_x0002_bIõ_x000F_MË?aìqÌÈ?¼ñix#àÈ?¥&gt;ÛËu	É?9%¼U£Ë?0@_x0008_ &amp;È?3ÇÖa8 Ê?Æ¿_x0013_(GÊ?]VÑ¤$È?û~ o	Ê?+ó&amp;«È?ÐX,_x0004__x001C_É?D_x0019_»Á°È?_x000B_gNçf_x001E_È?Ñ_x0017_ñÄ_x0019_ÖÊ?;í¶k­|Ç?Ó¹_x000D_Ï_ÊÉ?wá^ÝYÈ?õ®JrÇíÈ?¬_x001C_öø¢ùÊ?äo¦¶gÈ?Ö_x0014_3ZÓ³É?_x0002__x0003__x0014_ª¤¤_x000B_óÊ?](ÏBÉ?FìY3Ô&lt;Ê?ÌqßPÁoÉ?¡/Wð 7È?NáéÄ_x0010_Ê?øñV&gt;^Ê?tª_x001A_&amp;RÇ?Uë­¡&amp;É?è_x001E_Ô"ÞªÉ?Ö}ãM!_x0017_È?ÚùspbÇ?Rþ_x001F_OÎJÉ?«B»_x0002_&amp;vÊ?JÇâ_x0001_ÎÈ?f­Ïÿg_x0005_Ê?°] Y|´Ç?«FïëÊ?xµÍÁuÉ?2[_x000B_×KmÉ?M_x001E_ÉÇÉ?Ãûý_x0005_tïÈ?º_x0001_ÿ¦8È?ïH93_x0014_ªÇ?_x0001_Â_x0005_|H1È?ÎÈA9¹É?¥_?2ôLÊ?ÃyëìSÈ?Ûg¸RÄÉ?6¸÷þ_x0012_È?Ç©æÜÿ_x0010_É?Ö\_x0002__x0003__x0017_rÉ?Õ¤yT¨êÈ?[¹Ø:9ØÉ?O_x0019_ñÏÀèÈ?t¨v qË?ã_x0003__x0019_®êÊ?_x000D_Õã¾/ôÊ?qÐGÌ«KÇ?!%²§¦É?_x000E_ÌÜj_x0013_É?,[º²Ë?_x000F_e×_x0005_Ê?_x0002_=b[Ê?n$_x0008_¨_x000F_àÉ?ò{XåôåÈ?2h5ìShÉ?p0Y_x001E_wÈ?¥_x0007_9Ò_x0002_Ë?2¬êNÈÉ?lè	sïÉ?müØÖÊ?K½üõµ¢É?ù´EwÇ?Jç­6_x0001_É?óKòÉ_x0007_jÇ?_x001D_uíYëÇ?ç\_x000E_ÒûwÉ?_x0006_~X±WÉ?ßÍÎÈ?7GwùÕÇ?BÏ)DO¬É?_x001E_³_x0004_î=Ë?_x0002__x0003_¬¯®YâÊ?ö%_x001A_GE'É?n_x0005_àÑÇ?=·âµUBÈ?'Ñ â_x0014_IÉ?21ÍËÈ?%_x0004__x0018__x001C_ý¸È?ðb¿ñÈ?;Â_x0007_|!NÈ?QoQQË?&lt;ÍÖÉ?ÕÖ_x000D_ÕsÈ?.{¯ç*Ê?É[õ`ÈÉ?¯ã+_x001F_Ì%È?µm½;FÊ?V9Nx÷.Ê?èß_x0003_Ä_x0005_Ì?F_x0002_ÎS_x001C_õÈ?_x001D__x001D_!°ÕÉ?n[ø_x0007_PYÇ?Ð_x000C_V*\É?hÚÕ%¸ÎÊ?#Ô÷ü.dÈ?¯YÉ7È?°Â×=uÊÈ?ä=ç©:É?Úo'M_x0004_Ê?0_x0014_ºµ(É?úP%_x0001_éÉ?¤W5|Ý!Ê?Í!_x000B_9_x0002__x0003_VÈ?·Ó-­þÉ?_x001E_à®nþnÊ?z§_x0015__x0008_¢Ç?_x0007_ÔM®éÊ?uã6¸ôÇ?¥¥Â*ÓË?n.;uºÎÇ?`Õ&amp;@+É?­òÍõ¿È?Í7KÖ³Ç?þ³º¥XÈ?s/ó£3¼È?Ì¸Y_x0001_,jË?÷)lP¾Ê?´ÑåaB4É?#i'ueÈ?-o&gt;huË?êQÓläÍÊ?eã.ô£Ê?äæ°LYÊ?ÜÜMíÄË?2fÝKÉ?t§8'_x0005_É?ªÄX6HÉ?l_x000C_sá¯òÈ?= _x000B_Ê"È?ª&amp;b_x001D_ÒÇ?51_x0003__x0013__x0010_jÊ?-_x0010_*_x0012_¨DË?3O_x0012_äÈ?ÿwî_x001A_ÅÊ?_x0003__x0004__x0017__x0012_C;úË?xáÓ²kÉ?¸á6ðyÉ?_x0003__x000E_æ1-Ê?_x0016_ð*i×ZÉ?¾R_x001E_´lÉ?X«_x0012_®É?øA´ÿ0É?Þ¦KGf_x0010_È?5Qaî_x0014_É?_x0001_+[	òÖÊ?g°¡·³È?wÂ½ñLÊ?Ul$V$Ë?_x0015__x0014_&gt;ËzÉ?=':=îÂÈ?Oi_x000D_ÊÉ?Áªþ_x0008_½_x000B_Ê?n¸C¿_x0010_ÂÉ?LÖgoÈ?£X_x0005_ßËÉ?Ò©_x001E_Ê?Çä¨ÐklÈ?h©Ê&gt;Ü!È?¸a=xÏÈ?¥»÷Ò&lt;É?ïõ»áÉ?ö¨e_x0002_rHÉ?üJlµ3_x0019_É?ú6õ;³¬É?«-_x001C_ó%É?I*8_x0001__x0003_rÈ?_x0018_{j³Ë?_x0001_ÕGÅÉ?°Ý9ÈÕÈ?q;è¶¸}Ê?_x0013_5×ÏÉ?lö²Ë?)^_x0013_O(ÙÇ?[B'_x000E_¿¼É?_wå6sÈ?ü*]õp9Ë?ÆsÄáåDÈ?\¨bÓ)É?6_x000B_,û¥È?×Ò=ÊÓµÉ?FX_x000F_kÈÕË?íÇ_x0010_k_É?o[F_x0012__x0005_jË?d9ìvÚÊ?l`}}«È?B_x000E_'_x0014_þ¸È?ÑV( jÇ?·ý AjÈ?:ÑB7¦É?ÍúÞ XÈ?²ÔÅª9_x0018_È?_x001A_½½O·ÍÉ?Î?-9_x000D_òÇ?Æ£t¥ÉÇ?N°ºÊ?(_x0006_æï2É?_x0002_¿úÁþÉ?_x0001__x0005_Z_x0013_eáÔøÇ?­úg&gt;Ç?.ÏÒzÉ?ù_x000C_ÛÜÉ?ú$NÈ?·e_x0007_ï5É?_x0010_,}\c_x0002_Ê?¤y_x0001_§Ê?¸¹_x000E_ÁVÊ?3ÿWh[É?_x001E__x0008__x001A_÷È?_x0005_%(zÉ?C?-T;È?)§_x0005__x001C_È?m_x001F_¬wðÇ?o#p¶TeÉ?W­ClrÈ?ÿòæ~IÁÈ?O3XôT|Ê?ªÿ1M_x001B_ëÉ?ê´P_x001B_TXÊ?k£«_x0003_ûÈ? «Dï_x001B_É?7å5¾#¢É?_x0013_ª#é²cÉ?¼ÚûÊ?Úùâ_x0005_àÇ?pLÀ(¯Ç?XÕC¤À×Ê?À_x0004_Æ_x001B_Ê??]b_x0010_µ¯Ç?yÔÎ_x0001__x0002_ÛÊ?éÂOÄzøÈ?VèYLLË?ª_x001B_ª­×éÈ?çøw;ØÈ?Û|£;`Ê?_x0002_NÌÀ[È?_x001B_NùÏÉ?k+4Æ_x001C_È?4Cø×RÈ?zw_x000B_l/Ë?C@Å¾_x000D_9É?º_x001F_ÂØÉ?¤_x001D__x000F_¨¶È?Ð²ªcÆÉ?v¿06ÊÊ?_x0019__x000E_ÈHÀÈ?_x0004_ìu16_x0010_Ë?ÐÓ,AMÈ?1A§8øÈ?_x001A_»ð9k_x0018_Ë?. Ù_x001E_±þÈ?¾qÄ²#²È?2NÑoÍxÊ?ªC¬_x000C_÷`É?1Ïó©@_x0001_È?ç_x001A_7ÑÄ`É?_x0008_ó£R0cÊ?_x0002__x0015_5KÚÊ?Òù`ØÈ?7_x0001_é¯pÉ?e_x0005_n0ÍÉ?_x0001__x0002__x0016_$%O_x001D_ÎÊ?_x001C_êYåÄÜÇ?êZ9_x0019_/IÊ?#6ö^_x0018_É?á_x001A_ºwÒ§È?!&amp;¬öãYË?º%IÚ_x0012_¬Ê?=öÚÈÊ?_x001C__x0019_·î_x0002_ñÉ?lf¿+Ê?'vÐM£Ê?hß_x0019_½É?&gt;_x0019_§_x0013__x0010_6Ê?wã_x001B_¢È?ÑC¨áÇ?Ö=k&lt;_x0007_3É?Dâë_x0001_{Ê?Cßa_x0015_·äÈ?=éU «fÈ?Â_x0011_¥Å]×Ê?u_x0005__x000C_3öÉ?ÿJ®/ÇPÈ?óÄÑ2AzÇ?ìÁñX«_x001A_Ê?Ü_x0014_:3¥VË?ºëíúÔöÈ?ç	¼(ÅYÊ?Ë°`äd_x0015_È??Üt_x0001__x000F_Ê?cßW_x001B_È?_x0011_ü=_x0011_«yÉ?àä¹_x0002__x0004_	ÑÉ?äkÎ_x0008_&amp;_x001E_Ë?s¹ÿ"~iÉ?¢¿;lÉ?dt{ ÓÈ?\|+åÉ?_x0012_ÑK_x0003_*È?@/­MºÉ?)~_ÎjXÈ?3!Íµ0µÉ?ãå=_x000B_ÍÇ? t£ºDNÈ?v_x001C_RØÆÉ?_x0010_;~ñ?È?j_x000C_uþëÊ?_x0006_ó¢_x0011_oÉ?oxÄôß_x0007_É?&amp;/_x0019__x0001_@+Ë?¾¡Fx Ê?N_x0008_æGbÊ?M_x001E_Ø¹_x001E_ÕÉ?²±ÞHkÇ?_x0017_ÏCyÈ?*ÀªDË?^Ï¾Î_x0006_âÉ?n_6IÊ?Zyë_ñÊ?P½Jó©Ç?_x0016_31ºÉ?§E¢þðÑÊ?ævÒT®×Ë?®"Z©_x0011__x001B_Ê?_x0001__x0004_kª3º_x001B_Ê?¦î_x000C_ÕäÉ?Î}nbÈ?ÑRn ôÊ?çä_x0013_['É?Ü_x001E_ÝOÉ?öÃ__x0011_üJÊ?þ[:îÉ?H+Â(É?t­¡6èáÉ?»&lt;Þ{©}È?_x001A_¹_x0001__x0006_ÅÊ?_x001F_^%ÎbõÊ?C.bv¹Ë?P_x0017__x0019_¥^íÈ?g2 _x0013_g_x001B_É?_eýÌüÉ?X®ß*ýûÇ?_x0005_g)ÎäÇ?|¶_x0018_)É?_x001D_,îÈ?[Ï_x0015_º}AÉ?Ù_x0008_ÐqÉ?ÙIû¯÷ùÇ?¤_x0002_Ð3,È?í£~ììÈ?î9Ë|ÊÉ?Í_x0017_m.ü¾Ê?e_x0004_ïx:÷É?'®Ø0_x0008_Ê?Ã_x0003__x001A_²¯ÎÊ?á_x0018_¡_x0004__x0007__x0001_ãÉ?d_x0008__x0001__x0006_zÉ?´{Ê_x0005_ÿ_x000E_É?ÉéM3¦ Ç?ä¯=H÷É?_x0001_=°©ÐÉ?ïp¦É?8ùýÛ²eÉ?ê­þXã_Ë?ÐÝ}_x0010_Í?É?ÏºQlÊ?ÿÑI_x001C__x0015_¤É?_x000C__x000E_åà³WÉ?ÈÕ_x0018_§«Ê?_x000E_D_x001E_`ë·È?äâ@ _x001E_Ë?±V¥¡Í(Ê?£_x001B_mpÀÉ?Eã[]:É?_x0002_ÊÓiöÌÈ?&gt;PWBBaÈ?_x0010_ìç¥2Ë?O&amp;ôß¦xÉ?·ÒøírÉ?²Ú¯FÙÇ?Æ_x0013_õY*!Ê?I_x000F__x0003_¬ÛÉ?_x0008_P&lt;&lt;É?Ê_x0018_1h_x0007_¾Ë?H;b_x001B_¾É?×_x000D_Ö_x0002_¨¤È?ÿkÂø&lt;£É?_x0001__x0005_Ê_x000E_Ýñ®ÛÇ?ª/½£Ê?_x000C_s_x0006__x0017_6PÉ?í³p_x0018_\É?±»h_x0001_°Ç?ú½j÷_x0007__x001B_É?Ï]þ_x000C_Ê?æ$º²íÈ?9pdzôíÈ?/®ÌÞÐ(Ë?ü_x000C_|_x0011_:É?¹­_}ÐÝÉ?_x0015_ª¦Î_x0002_È?ÚÏ:Ë^ýÇ?HíqÉ¹4È?í29r£¬É?QÄ+_x0013_RÊÈ?6ÚóaÈ?L ÿ_x0002_M¹É?TÓ_x0005_É?_x000D_{_x0002_U_x000B_îÈ?Ë_x000B_½¥!gÊ?_x0001_t6c¼È?+ÕÑ_x0007_¨éÈ?øx_x000B_©VÈ?+¸_x0004_|â7Ë?óè_x0003_ªmÉ?ú[Î³øÊ?Æw_x001A__x0013_É?óûÅdûÊ?b ôC_x0006__x000E_É?þ_x0012_ß_x0001__x0002_SÊ?CWÌùLÉ?hÊ]&amp;_x0007_þÈ?_x0007_ÛL¤/uÇ?¤_x0006_³Ðý+È?:t¸r_x0008__x0006_É?¶Ññ8¥ØÉ? -×G$)Ê?vïM_x0013_É?ú_x0013_Ý&lt;Ü_x000C_Ë?óÏ¯ê_x001F_Ê?ó¦ñ[É?Ü_x0003_?b_x0014_Ê?&amp;Ù/8ÜØÈ?_x001C_õ{ÚÉ?ÌA±ñÊ?_x001C__x000E__x0010_±É?æ"¤AÇ?4ÆU#[É?ª¡÷Æ_x001A_àË?çßG_x000B_ÂgË? [_x0019_4|Ë?H}	,Ë?¦]ò¤@È?_nneÉ?¬_x0008_ÉÁgÈ?±l5_x001A__x0006_aÉ?&amp;Q_x0014_R[_x0007_É?Áµî`&lt;~É?ÁFßÀ_x0015_Ê?ã_x001E__x0008_Ð)Ê?°N_x000E_ýiÊ?_x0001__x0002_\FêB_x0011_ÑÈ?Ë_x001E_XBJË?MËãaÇ?OÒl¿YÉ?hìß&lt;»±È?fe°6ê&gt;Ë?_x0016_^ùJµÇ?÷X_x0007_þÆ~È?ù?ä_x0006_âJÈ?­Cêîã¼Ê?g½"2È?ß ön_x000B_(Ê?Å»äZÕÊ?7-_x000E_iõ_x000E_È?Îü_x001F_zGfË?¬_x001A_ñG.ÑÇ?dy¢n¦RÉ?ÔÊ©Ä£Ê?æk_x0007_ì_x001C_É?ìc_x0018_z:(É?ç³_x0004_¸Ë?ä!ðEÈ?¶iÒ³ØÊ?Ç÷×éLÊ?7¿j_x000E__x0007_½È?_x0017_AY«Ê? z·	¯_x0004_É?§"Ç¾OÈ?_x0006_5_x001D_ÒÚüÈ?üU_x001B_Ù_x0001_6È?®'ÈhÈ?&amp;þV/_x0003__x0004_¦ÍË?º¾áÉÅÊ?Ûr2ËFË?_x0016_Ì&gt;ÏjÈ?éaÁbÊ?%n-qÈÇÊ?hóZÿuÛÇ?ÔñÅ3ÜÈ?¯Ö2Ý?eÈ?¡Ù:¡ÄÇÈ?4ún6_x0005_Ë?Ê|P;¶)È?ô_x001F__x0011__x001B__x000F_Ê?]_x000C_@_x0008_×_x0004_É?jôT_x0002_6]É?"Qm__x0007_Ê?*gõÙÉ_x0005_Ë?®ÂÚ_x001D__x001A__x0010_È?Üºêz÷É?)©bòÇ?_x0019_´ØÊ?m,´ä¡É?_x0014_JE66Ê?=·ZÐ`õÈ?äÝÚ³ºÇ?_x0016_³Èo_x0019_Ë?Z°{x¾Ç?8±ÛxÑÓÉ?nz0ó6!É?:P(_x0001__x0014__x000B_É?å=ñc3JÉ?äSÎ­_x0002_Ê?_x0007__x0008_$«üáC_x0002_Ê?²|Ç?_x0004_ÕYÉ?_x000F_mëµ£_x0004_É?f]Vlã É?YèiVÊ?7äv`_x0013_©È?_x0006_(ôJÏ¡É?àiëL^Ê?|áó_x000E_%È?ºþæ°ºÉ?É3Ä_x0013__x0007_ÙÊ?zKõçU0Ê?@A½Ê°7Ë?¡Ç¡çÈ¸Ê?»}@zÇ?F'z_x0006_Ë?1»_x0019_;_x0011_;Ê?O¯ãhÏÉ?çQM_x0018_|È?tctÁ_x001E_»È?GCcò_x001C_Ê?c_x0005_NQÉ?_x0012_È#ú¤É?_x0018_v´ºW_x0019_É?qkÑ_x0017__x0014_¶Ê?x_x0003__x0003_qöpÊ?vä$ÔÉ?Wf½ÈÉ?0p+ÛÇ?Ì¾ï?×_x0001_Ê?ßª_x0002__x0006__x0006__È?ÉÆ_x001F_ÛØË?»á&lt;ÞíÜÈ?v_x0014__x001C_¦Ê?ú2Ê\É?_x000E_}Ko8È?ÎÔStZÊ?B2r¾_x0018_kË?Ná3í©È?NªP&gt;_x0017__x001F_È?Ôv66³_x000D_É?Æ{¹_x000E_j³É?]»1ÛÐ0É?i|×B''Ç?j0ð{t½É?ÊjAþÒÉ?"í¬w_x0013_Ê?üæ{ÝªÈ?ÓÛ)·^éÉ?|¿ñJ·É?KôxknË?­!_x0001__x000B_ÓÛÊ? ù	Ê?¸»[i3`Ê?}R@5]É?ØMW³éÊ?°	û_x000B_OÊ?H¶pW_x0003_Ê?_x001D_k:_x0005_TË?Ôº_x0004_n»wÉ?Ú_x000F__x000C_¢÷yÈ?_x0006_k|ÌÊ?_x0001__x0002_1{N[È?wa×ÿ¨É?_x001A_²Á×_x0003_wË? ¬_x0011_rÈ?%&amp;²S_x001E_É?Wa;|wHÈ?|µÅ¨×SÊ?Qgýq_ÊÉ?`³0_rÉ?_x001C_v£_x0014_yÈ?_x001E_Ë_x001B_AÛ¨Ç?p«x_x001E_/_x0014_Ê?¾_x000E_¹5HoË??{NÏA¥È?_x001C_!TÒ/nÉ?ÄSOÔXÉ?Qþ_x001E_*k_x000F_È?	LdyºË?+ãêÛÈ?%bi_x0015_É?_x0007_\fÝEÈÊ?$væº%Ê?sì|],É?"óËbíÊ?_súg}FÇ?­0Õ7WÊ?Ü_x001B_	Câ_x0018_Ë?YA±­1È?5=gÒË?_x0005_P¶¾&lt;Ê?hä;rçÊ?ê~¥_x0001__x0003_¯ÈÉ?æ¤_x0005_1â¸È?]±tøÓôÈ?lú5QÉ?78U¼ñzÈ?ÂP_x0007_ó]rÉ?)¤©ì£È?We¶èÖòÈ??uk­]É?_x000C_g¢uÈ?·Á0+íÉ?Cå±_x0006_À	È?ÌY_x0007_ÇÓPÉ?B"æ_x001A_'_x0017_É?$uØÝ®É?x&lt;_x0004_RúÅÊ?f@B(ï:Ê?C´È{EÊ?Êá·ÿÈ?G-FÂõCÇ?°_x0018_~¶Ç?¿_x0002_~)[éÉ?_x0010_Vê_x001F_óaÉ?Eéiª6êÉ?Z6_x0007__x001B_üÉ?$/£Ñ³É?Ádâ7uQÉ?çàTo´ßÉ?­!ø'ÙÉ?ÈV4µ4yÉ?,È_x0018_XÊË?,Î_x000F_¡ºÇ?_x0001__x0002_ÂÌÒÀ^\É?_x001C_oïåî*Ë?oKú¿Ê?¼ÝïµR®Ê?b.&amp;pÛNË?ú¤UáÉ?_x0001_í_x0003_HUÊ?_x0014_¢y_x0019__x0016_ûÈ?BÐcAÒÊ?_x0018_LYnÊ?O2½&gt;³É?_ºd$ÐÇ?x|Ä+WñÇ?§ÓYã¬¸Ç?ßªaÃ½ÕÈ?KË°_x0013_-Ë?_x0002__x0005_mi_x001E_È?P¹¤ô¼É?Á_x0017_t^_x0003_È?I_©´_x0012_È?A_x0008_äò_x000D_É?_x0003_ÉO&gt;Ê?Y%¤_äöÈ?¦Ær¹£È?j|z±È?È×_x0017_ê_x000D_È?\_x000F_ø¥_x001A_	Ê?_x0003_a	/òÊ?iÌ _x0012_5Ê?¢"ï8[Ë?6i~ÿ,®Ê?ëËîª_x0001__x0003_òåÇ?_x001A_ç¥óQÉ?ÔcýÛñÇ?ÐÝ?BjÉ?QÍË­¿_x001B_Ì?âÂª_x001F__x000F_Ë?_x001E_Xä®óÎÉ?Cp%ÄIþÉ?%á)o0É?÷[DE_x001D_iÈ?VÌ°ú&gt;æÈ?M÷­ÐgÉ?¶äÓËk_x0003_É?_x0017_y?Ð_x000D_Ê?*áÒÆ_x0011_5É?±Z_x000D_­YÉ?qÉíãvÊ?:£î`É?ô´P{Ê?Q.cDÈ?vaÍªÖéÈ?ºÞ^_x0004_¾ØÊ?O_x001D_k*×_x001E_È?[ÒßüÈ?_x001C_þãHKqÈ?_x000B_Á_x000D__x0011_Ë?_x0002_Øo§dË?ÆdÙ]d¹É?ªCtuÉ?_x000C_×f_x0002_*É?&gt;2QC&lt;ÅÉ?eÜH_x0011_`ÒÊ?_x0002__x0004_Èøia È?Ø`_x0002__x001D_3É?µÔ­ÖãÕÈ?¢`_x0001__x0019_#eÉ?ö_x0017_åÅËÈ?aÃN`_x0011_É?ï¨Éæ_x0012_Ê?ß_x001B_èG¡Ç?ÝÓöÊòÊ?°N±½ìÜÈ?Åá\,ÔåÊ?Rm­Ó[_x0010_Ê?¥fHN¸LÉ?iZó"_x0014_È?_x0003_2B¼BË?¶Ù1ér.É? ­Æ_x0001__x0011_~È?Á¸çAJÈ?p£0·é£Ë?lkÍÑ¨É?ÌGg±É?úþ^&amp;Ë?ê_x0015_)YIþÈ?'þÞ¤¼øÉ?ì&gt;Î­È?O¦¸ Û5È?£¬4m&gt;áÈ?ÖÕü °¾Ç?õî2rÉáÈ?_x000E_!§ZS	É?ÁÜ÷©u(Ê?_x0010__x000C_â_x0002__x0004_y_x0006_É?¡Òã}ÒÎÊ?Çºiór2É?Xqw¾sÈ?v©~ç5¾Ç?êìÍVÈ?³_x0007_©_x0003_çÊ?ºa¹0XjÉ?_x0011_|öó_x0011_ÈÈ?_x0016_v@ÎqÊ?Ú{Våe_x0019_Ê?N~ÔôWÉ?_x0016__x001E__x000B_}2·Ç?ÙâàJmðÇ?U_y}Ç?o(f_x001B_@»Ë?Î×be®É?ÔP£Û±Ë?&gt;ÁêI_x000D_Ë?s E¾YÈ?óòì¼-BÊ?_x001B_­ÄBÈ?¿ÆY,éÇ?,6pïèÉ?hH_x001E_É?ÿ¢é_x0015_a8Ê?DEè½àÊ?úàti`É?h_x001B_ü_x0001_¿É? Á«ï&amp;Ê?Ò³ÿ_x0002_QÞÊ?þfô_x0014_*{È?_x0001__x0002_ðÐp"×¶É?_x0013_û¯®àÈ?66Uùï£È? Ø4_x0006_¡ÁÊ?ù_x000E_ù;ÉÊ?ý1Ç!É?Ò($[®É?Ø_x001B_ñG¹YÈ?|D_x0014_rÉ?_x0001_+_²ñÈ?ÇxªÇ?/ïDÎcöÈ?ÌÜUàï|É?ôß/_x001E_÷É?Î_x0019_ 	ñÈ?_x0008_ôW/×É?x¼&lt;ÈkÊ?8ÌáV_x001B_É?2ÉNI_x0018_KÊ?´Ð­¶_x001E_VË?í·ó/_x0004__x0013_È?_x0010_+¡4_x0002_É?_x001D_r i2Ê?_x0016_OK]_x0004_Ê?©rÚEªÿÈ?&amp;»y­SÊ?¨ÕW±É?úèM,BÊ?lÊøUyEÉ?g_x001C_(âêÇ?_x000E_+#Ü7É?ÑÇ$_x0001__x0002_C#Ë?¸ãõÜÅ¬Ë?7_x001E_	éÕÊ?%Ç§nÈ?µKd¸[È?s6¸_x0001_-_x0013_É?Ðc\ÅÈ?ô^Þw_x0014_É?@W²_x0012_PæÇ?·öáù_x0015_'Ê?Û¡ù0®ßÈ?ñ_x001F_×ØãhÊ?Æ_x0012_ê¿_x0018__x001B_Ê?_x001F_Í'_x000C_vÉ?Ö_x0018_Wâ_x001B_Ë?_	Zí`É?_x0019_~§|´¬È?a.èÜ×=Ê?ÆjpRÉÊ?ãÝ@§ÅÇ?g_x0004_h_x0015_çÈ?3¬7ðÈ?	ºÜ7ÏuÉ?8_x0003_¯È\É?am_x0015_0³Ê?´YjO|Ë?8êk¢ÕÈ?Àúí§~.Ê?K_x0015_©qÊ?_x000C_­$xéÉ?ìR_x000B_àdÈ?_A=:ÁÉ?_x0001__x0003_vÆ[#ìÉ?_x0011_Ã¬^L§È?ò_x0015_8mÍÇ?²_x0008_ú_x0017_!Ê?ÌwL,Á_x000B_Ê?×öM­ÑÊ?Ä_x000F_¶«¶ÌÇ?FßÂ9È?ðr¯Iê·É?!ù1chÊ?(_x0011_f²]Ë?_x0017__x0012__x000E_ÚëÉ?6yÝd&gt;]É?÷]Þ¶ Ê?&lt;ç&amp;óÉ?t¹ ¡Ë¬É?0N#ÿ_x001E_Ë?Âkµ_x0004_ÙÈ?æ2Üh¶:Ë?ÙÝ¤&gt;úþÈ?·lPKYÈ?cæ[F'Ë?_x0002_{Û`ÏÉ?_Óz¼_x001B_AË?lg\v¼lÉ?_x0014_í§à¥Ê?k®Í	%É?B»µOF$Ë?µG/z/PÊ?´_x0015_Ú$Ë?éÇ#ÞÉ?_x001E_Iû¢_x0001__x0005_ÐÈ?_x0017_d&amp;6_x0018_¿É?Jl_x001B_yÄ{Ê?,B\_x0003_úÈ?_x0008_4æO¹_x0015_Ë?©ßÌ3_x000D_¥Ê?¯ÚÌÈ?³_x0019_ä¤÷÷É?0áÍ7KÈ?'ìÅvoÊ??7ßÊ¤É?¼_x001C_AÇËÉ?_x0011_~/_x0004_ÍáÈ?»ëñ9ØÊ?R©Ö_x0004_xÉ?ÄÝb_x001D_Ê?úR/kåÈ?_x001C_¸¢&gt;Í­È?"ÆàÇ_x0003_Ë?ø_x0015_X&amp;)Ë?¿¸¼%p®É?M_x001C_Û%IË?_x0014_n_x0005_VÊ?ÑD°ë&amp;È?IÜæoØË?m¡ãÇ?:Õ_x001B_±Ç?¨È._x001C_É?qDf	_x0005_«Ë?-æ®_x0002_»xÈ?ÛÏ ò0É?gô_x0015__x0002_0Ê?_x0002__x0003__x0003_ã_x0005_ÿýEÉ?ÀÈ_x0008_º_x0005_È?Ü=&amp;¯Ç?i,¯[&lt;_x0001_È?êéAÄÓöÈ? _x000E__x001C_iå@É?¦Snº$Ê?ø_x0016_ëúÐ%É?K_x001E_éIWÉ?ItLmçIÉ?_x001E_µë=³È?zrF_x0015_ßBÈ?AÑ_x0002_tÔéÈ?eDF¾õHÊ?èÃ&amp;óÈ?pÞCìîË?_x001B_|©Ì_x0004_¥Ê?@_x000F_¢º§_x001F_Ê?~5_x0006_ã_x0002_ÍÇ?x§^½îÉ?&gt;75(PÉ?îBÖTjÈ?X&gt;qwüÉ?X,Ý_x0010_ÙúÈ?_x0011_EýµføÉ?V_x000E__x0003_«_x0004_Ê?J_x001B_×*]É?"¼Ç^AË?_x001C_Ø¢aTÊ?ç_x0019_cr*É?ëN_x000D_:YÉ?	ÿ_x0008__x0001__x0002_j­Ê?_x000F_5ÉÉÈ?_x0010_±ö_x0008_KÉ?ìUªw£ÓÇ?þ_x0016__x0012_¾oË?`vÈÈ?ü'óKæûÉ?&amp;iñéXlÉ?ëí_x0007_*³Ë?N/Zª&amp;_x001A_È?_x000B_4vkcÊ?6Íó æ_x001D_È?_x0017_Ã_x000E_]­É?@v\òÇ?\wW5¥jÉ?èC_x0018__x000E_éOË?A1ý_x0007_Ñ,É?pátãNÉ?¹*-1Q%Ë?r_x001A_ÁÚ_x0007_|É?_x001E__x0013_*3RÉ?&amp;j3Ù^É?ðw´4/¹Ê?[_x0013_äZÇ_x001B_Ë?Zù&lt;$._x0017_Ê?­[¦}Ë?_x0005_r_x0001_VIÉ?`Þ xX[È?.Å_x001A_qÉ?tBØ_x0005_øªÊ?rIÁJ_x0005_Ê?s¾É_SÊ?_x0001__x0003_xe_x0001_ÕÖ¸É?_x0015_#­MXË?ÚMÆõT°È?ukt_x001F_Ê?ãV_x0012_6ÒÈ?A0%lË? ô_x0014_ãx&amp;Ë?kí_x0017_#=ÔÈ?)f¸'ÞiÈ?Ú_x0003__x001D_T`8É?_x001E_}_x0015_j%Ê?±£Ïõ_x0005_Ë?õ&lt;?ÞIÊ?_x000D_~VÛ¸_x0013_È?ËÖ_x000C_Ê?=v|áåÉ?ïí_x0004__x0002_ÍÇ?Í`}8_x000E_Ê?¬Æp¡É?õWpË]äÉ?ü_x0002_ïc7É?%wßì:Ê?ö¹w5ÓGÊ?°7@"G_x001D_É?&gt;á_x0012_âfÈ?&gt;cÅ_x0019_ÅÊ?îÔ^ß%eÇ? _x0003_Y$ÇJÈ?ðc4§ÎýÉ?DÚ_x0013_içÈ?«9cï|È?l#@_x0001__x0002__x0012_É?é7D²Ó-Ê?Æµ§v^È?ØA÷Æ_x001D_È?Ìc	§_x0003_Ê?Þ¢úN@+Ë?_x0015_´N]ô$Ì?µh_x000B_ñÉ?VhæÍÉ?¤À8Å´øÈ?¦?u°AÊ?¦åº_x000F_ÓÇ?rÙ2I_x0004_É?_x0011_òZ¯©È?Ó_x0014_àåôÉ?TE_x000E_ù=É?ªBo­l8É?Ç&gt;u¨Ë?°e_x0007_éË?ñª_x0004_&gt;ÌÈ?Ú«báìðÊ?&lt;_x0014_Éñg@Ë?g÷_x0004_#HÉ?DDzL_x0019_É?_x001F_£wL_x0010_È?BçEü¦*Ê?µàò5aðÇ?p´Jð¹É?_x0016_Áì¿³\Ë?Ùi_x001F_óÊ?ïÝ©Í¢Ë?2·ÝöO2É?_x0001__x0004_3ú_x001A__x0014_ÀÇ?Éì¯á_x0018_:É?&gt;YÄïFÈ?Pe-9_x001C_ÈÉ?_x0015__x0012_¦Ùg¥É?Õó¢ÈËÉ?_x000E_'SVÉ?_x0018_Î[3Ç¿È?Ôã¹_x0007__x0004__x0017_Ê?ÏÏê0þÉ?î©cèâÃÉ?_x001E_-Õ_x0013_FEË?L¿ÄÀs*Ê?_x0010_?BRKÉ?×PY7_x0002_Ê?_x0004_¥O1T¤Ê?)¬_x0001_(§ßÉ?t4ßøÉ?CD÷9rÐÊ?Ì_x0018_SØÉ?&lt;½ÈØÉ_x0011_Ê?ÁYüc.KÊ?|yÛ_x0015__x0001_Ë?ÐÑ_x0005__x0004__x000C_È?_x0003_hOAèÊ?&lt;fÚ0qÍÈ?.øjNÈ?ön&lt;[_x0012_É?u_x001C_CÄ/ Ê?X_x001E_0Ë?¬Ý&amp;Ê?^A×G_x0002__x0004_ÀÒÈ?lÇ'Uâ{Ê?¿Ú¨Ê?® usrSÊ?j7Òz`7É?º_,å._x0013_Ê?°_x000B_ÌvÈ?t;òµB_x0001_É?ñ_x0019_j}FúÈ?ã_x0003_CÉ?$_x001E__x001D__É?Û-obzÍÉ?_x001C_rÙÀÉ?e_x0001_ì_x0002__x0004_É?xþ&amp;ãZÈ?²²uY.mÊ?º&lt;c_x001F_W_x0008_Ë?Â¶°dg_x000E_Ë?¾_x001D_l÷É?Æ_x001B_ñÅ?ªÊ?&gt;jÿÞÕWÉ?&lt;b_x000B_WqÊ?ã&amp;@eÿÉ?þ1,bË?ÏT_x000E_£uÞÇ?Ü4ve7Ê?¹_x0001_¿;Ë?ÐØTµ	Ê?uíãþÊ?UiÚM_x000F_-É?qwb5ïÈ?4¢Í_vMÊ?_x0001__x0003__x000E_S¹Ic_x001E_É?:9ÔgmíÈ?6¨wõÈ É?Ïòl0Ç?Ôá­§X¼Ê?1ÆÛñÅÊ?ð`~AÞtÊ?ÿ_x001B__x0019_%Å¿Ç?Pt_x0016_pÞ{È?_x001D_)és_x0004_È?N_x0005_ÖÁÉ? ú_x0002__x000C_¸åÈ?	_x0014_¾_sÛÉ?_x0002_ú3tmUÈ?_x0019__x000D_E_x0004_u#É?aTzn!É?ª¢Â^_x000F_É?_x0008_B+~£fÉ?0ÁvÛOZÉ?»¶¿DÔ]È?#Yjí¥¡É?_x001E_²Âl_x0004_´Ç?À:_x0015_K1_x0005_É?eï5b-É?£\#Ë?Ø!ñ¤lÉ?.¤ÝÉ·Ë?¼B¹¶`.È?_x001D__x0010__x0001__x001C_É?ÕÜÐ,õÉ?)DË@È?|L	_x0001__x0002__x0010_?Ç?_x001C_Ñ*ÏÊ?Ø¾ÎÅ_x0006_Ì?ãü_x001C_LkÊ?_x0006_Óÿþ!É?Ä»Ìz@Ê?X_x000B_FøÒÉ?L_x001C_n_x0017_+pÉ?&amp;n¥É?_x0018_×gí_x001C_Ë?R_x0006_Â	¼Ê?_x000E_qj0bbÇ?)_x0017_³j_x001F_£É?B&lt;®ô.É?@©ÿd|_x0001_É?_x0012__x0019_®\±É?õ_x001C_w_x0002_=Ë?wÏìé©É?sÒI_x0010_DÉ?­º·Ç?_x0002_Å§#uÑÊ?åJDUçìÉ?"Òïö_x0004_ÇË?º&gt;G¢É?ÿ*ÙÎÈ?^HQYÉ?_x0016_NýÊh*É?$öR_x0013_FaÈ?F3/øã;Ë?#îêO_x001D_É?¡©¨SØÊ?,Ji§zIÈ?_x0001__x0002_Ô:,|7Ê?_x001D_]d5ÈÈ?GðxßðÊ?6_x000C_aJ_x0014_Ê?9_x0013_§¶gÈ?ù8¦èEÇ?¥Û]à;"Ë?õfSNÇ?,ÓÎ§`_x0013_È?_x001D_öÔ!_x0008_ÿÈ?æE_x0014_ÌÈ?5n#"&lt;@Ê?Á¾_x0016_F_x0011_Ê?_x0012_(rG9{Ë?Ò_x001A_áÃåÆÈ?yMÉ¯IÈ?ì2×{Ê?H_x0007__x0002_ÓV½Ç?Ç_x000D_¾\Ê?_x0015_×²GcÈ?_x0006_$!&amp;ÇÈ?ËAx_x0002__x000F_iÊ?wB¹îºË?_x0001_bÓ$¼Ë?O]B_x0008_å÷Ç?±ñÊ ¹È?qM1+_x000F_É?tS÷»ÂÈ?È_x001A__x0019_ µ4Ê?0dÓFtÊ?GÍËxOË?ÐÈ-_x0001__x0003__x000C_Ë?ú²­jætÉ?_x0002_9þYsÊ?èÇ~¿»Ê?ÍµøöÈ?AZ]_x001D__x0019_YÊ?ËÇi E¥Ê?-_x001F_AÅÈ? &gt;Z_x0017_`òË?4FaNYÇ?¥)¡ÍkÉ?½Ï¥ï¶IÈ?jÈÆ¬VË?A¹±|a§É?½_x0018_LjýØÊ?_x000E_]ïWNË?þ´(õ¦Ç?Û_x000F_»ÈýÉ?Ü_x001D_5A²È?j¹´Î±È?_x0008_í:ÃÇ?ß_x001D_ú_x000F_;È?ð_x001E_,4-É?øÂ_x000F_+Ë?&gt;s c_x0012_É?_x0016_87û%_x000D_É?è±w&lt;_x0004_àÈ?àè\äÅQÊ?_x0006_çg&lt;UÉ?_x001A_]à^·~È?W^_x000B_H§È?jÀîSpõÉ?_x0001__x0004_á_x000D_¯ûÄÉ?é_x0011_ýå6Ë?ª·V_x0018_fÉ?=íêÉ?®k=_x0006_©eÊ?JÏw°ÜÊ?{ý|&amp;LJÊ?rq£Ê_x0005_pÊ?÷_x0008__x0015_Ç)Ê?y;uu¾IÊ?DáÙã_x0003_Ê?v*Y+úÜÊ?øpÂ_x001B_lÊ?ø_x000C_ñs_x001E_Ê?Lf	¿/É?T_x0001_ü_x000B_UÉ?îuì_x0004_3É?)*_x001F_2_x0012_Ç?¹x5ªûÈ?,DÆ_x000C_mÇ?ZÍ÷ÖéÇ?¼$èTHSÉ?¨ñô_x0002_Ê?ÃÇÉù2hÉ?;iç ÞÉ?õ¼ò4³É?"_x001B_Ï°òGÉ?,@e2úÔÉ?×ÏßáaWÊ?¬Æ_x0018_ûëÉ?ÀÂ.åXìÈ?C9Y_x0001__x0002_±¬É?àJ]ý3È?®_x0016_f&amp;¶È?c¡AéALÉ?NFM}"Ë?º¿æ_x0012_DÊ?0Ó!WÉ?ýÁvþÇ?"ÞµîÊ?haPL_x0007_ÃÈ?ë&gt;^ß_x0014_Ê?~¤&lt;D_x0004_;Ê?ó_x001B_3ÀñªÉ?	_x0003_¿ _x0019_É?QÓ!Õ_x0017_Ê?_x000C_¡®2ê"Ê?/ñGåÌÎÈ?$Hì«¯É?bt_x0018_tsÉ?_x001B_02qb2É?+l&amp;ÆÉ?_x000E_¿_x000F_1ÏÈ?ÔË2_x0010_%Ë?g\©tÎ{É?ëfÆEÈ?q Y=EÊ?à_x000D__x0011_ÞBAÉ?ªx_x001B_¦«¹È?¿FsNÈ?Ê_x001E_ky(ÕÉ?cúøäÏÙÊ?Óg4=£$É?_x0001__x0005_nÉv_x000E_Ë?Ø_x0001_2_x001F_6É?¥ÕØpÊÈ?_x0005_G;òÞÈ?á·6_x0002_ö±É?Ç2°_x0010_^ÁÉ?ä÷©_x001B_©£É?_x0013_k½È?W¼Û$ôÈ?_x001C_ÝÖþ_x0016_âÈ?ùÐ×aYÉ? íÕRµâÉ?_x0003_MRáyÉ?¿ÚEÈÁÉ?B&amp;Vù]ºÉ?òwYCî&gt;Ê?°L_x000F_0_x001E_ÔÈ?	Þ&amp;g&gt;È?ÿ_x0019_:cP_x0006_Ê?¥5dý#È?Â8_x000F__x001E_¯/È?E"£_x0014_È?l½E|½¦È?Rggº!rÊ?tRËl^fÊ?¸Ö2ä_x0004_É?×û".½Ê?ÏIûrÊ?ÛÊòÐÎÊ?_x0006_AqkÉ?6_x001F_"2]1É?4ÒÉ¸_x0001__x0002_hÊ?©tÈ&amp;~+Ç?Ñ_x001F__x0007_CNË?vQÔx5}Ë?Z_x000E_4EÈ?ö-;¹wòÈ?_x0007_í11ï¥É?Y'_x0006_~þùÇ?_x0001_ãNÚWÈ?? _x0001_¦\&amp;È?TP&gt;vfeÊ?«Æq=#ÉÈ?Gí{ºÐrÇ?mËs&gt;ÞÈ?&amp;p¼_x001B_oÍÈ?©9=ÞèÈÊ?ÍÈ_x0010_oá_x0002_É?`oü_x0014_Ê?Ð·ÄÚxáÊ?_x0010_ ç9|É?¢÷}YªÉ??ÓSØÇ?¸&lt;ÚåÊÊ?_x0003__x000F_»F¢Ê?¼±_x0014_¸È?7¦pI÷®È?)l?4vtÊ?_x0019_snCÈ?0&amp;oh_x0004_&gt;Ç?¦G_x000B_î%Ë?_x0003_ÊU5¯È?_x001D_ÃøÁbªÇ?_x0001__x0008_Á_x0003_yüüÉ?¡Cý^óÉ?+=ÑÆÊ?y*²ãx·Ç?$ù_x0002_[hÊ?BW_x001B__x0008_Ê?cF$¿ÇÈ?_x0014__x0018_w.îÇ?ô!	&gt;ÁÈ?pQP1Õ¹Ê?ÿNîÎ_x001E_ÀÉ?ÀNA9ßúÇ?a}ûáÉ?S_x0010_³_x0013_ÕcÉ?e¸Í×X~Ê?&lt;ÝA_x001F_¯{É?ãGó_x0016_wÉ?¶0ÈçÉ?&lt;¾üT·_x001C_Ê?@ÌÌ=ÔÉ?µ_x0007__x0005_ÑÎfÉ?Kt_x0006_ÆÉ?þ¼f6ÊcÈ?Á$_x001A_É?õø«AàÉ?E_x001C_&gt;ÁÒÿÈ?_x0012_Xd_x0001_¸yÊ?]O«ço_x0004_Ê?ú ÜlëßÈ?#Ï?ç´àÉ? (ÇWÊ?¡:ï!_x0002__x0005__x001F_Ê?Îê_x0003_ZsÊ?M÷þVl_x000F_Ë?ûé-í_x0007_­É?Yt%i_x0008_¥Ê?	4ë_x001C__x0013_çÇ?cfê ®÷È?æ¨òð½#É?¢+m_x001D_É?Â_x001E_²Á5È?D¿&amp;÷®ªÈ?CºÜÄÈ?»£&lt;Ç?}6ñ8ÑÊ?¥r_x0010_AÕÊ?yn7_x0013_uÝÉ?R¸ÈhcWË?9_x0004_b_x0001__x000D_Ê?¦ä{éÉ?¹£ö)_x000D_1É?B£û_x0012_&lt;É?·C,=äÈ?c(«mÈ?§Q}°-Ê?Ïk¶§É?¤á+ôÌtË?_x0004_+_x0018_®ÃTÈ?_x0007__x001E_é'©·Ê?LÀvÝ16Ê?îZ+Ë?µÓ_x0003_Ö¶ÛÈ?dà	UÂ¾È?_x0001__x0002_~öFdOÉ?×_x0013_` _x001E_ªÊ?Ë"éÆ^Ê?^¶»Ê?_x000E_6|XZîÉ?_x0002__x0015_CæVíÈ?U)]Y_x0015_Ë?ÎEB_x0014_}É?÷_x0013_IWÉ?*_x0012_xâ&lt;RÉ?}_x000D_±­ÒeÉ?üb_x0014_RÇÒÊ?_x0008_IÅo]Ê?oÕ_x000E_.ÈÉ?VQÚþG­Ç?JÈ^{XÉ?_x001B_¸#_x001A_®åÉ?\_x001C_ÏÉ+É?_x0007_ºj_x0015_É?áí_x0003_(ftÊ?Sà_x001E_-Z}Ç?ÕÊ§:ü8É?ë3×ÍÃmÈ?8_x0006_¡¡_x001B_Ê?rZUØÖÇ?­úª±Ë?+8CÁ1Ê?ÀþÄU¡ Ë?Ó%÷_x0019_Ê?îã|_x001B_ÞÊ?©Æ|ÜwÊ?ö²A_x0004__x0005_[3É?¿òl»åÉ?ð[«Ê?_x0002_±äÛ&gt;È?á0n{8Ê?*_x001C_J)]É?_x0018_¿9tÉ?,_x0003__x0018_ÅÊ?'+ð@_x001E_6É?T_x0010_yÉÉ?L¬_x001E_ÐÈ?]`_x0017_à;_x0015_È?_x001A_*3#UQÈ? ^_x0003_A?ØË?»[(%_x001B_È?_x000F_ÞdÖÆqÉ?½þ3§d+É?~È²I!Ê?ãBÓJ_x0010_Ì?ó.ø'êlÉ?Bìx_x0014_´cÊ?¬_x001F__x001D_£¬»Ê?^I_x0001_É?ÑþyRÞ¡Ê?G¹KÿÑËÊ?Ô`c«_x000E_É?*©j_x000B_Ë?{÷Ï_x0018_ É?K,_x0017__x0005_^µÈ?_x001D_QË3_x0001_ÎÈ?4Z_x0002_/»_x001B_Ê?6a=_x0016_w1Ë?_x0003__x0004_¯Óäaú3Ê?ò=_x0005_&lt;X^Ë?ìkf_x0013_BÊ?\äWpÈ?s~ ²#ìÊ?ÕY@7&gt;_x000F_Ë?súÕÉ?Ç{VÉÉ?/µøíÈ?¶*&amp;qð_x0011_É?¬}_x001B_Ï´È?_x0003_iQ`@É?îV_x0018_:_x0014_Ê?|_x0003_÷_x001D_HÈ?ÊMîMâÉ?â+AWûgÉ??µÙÙ©É?¢»»b_x001E_ÌÊ?°9ì2¶ÓÊ?_x0013_kEP_x000F_È?HsMÊvÝÇ?äÁyÖÈ?È_x0005_¥Z¦³Ê?í_x0002__x0013_§QÉ?_x000E_}aoºÆÉ?_x000F_Cá´_x0001_¾Ê? ÄFf±Ç?`2_x0010_ò[_x001F_Ë?"Í_x0005_+yWÉ?,;VI´[É?ÿÜõÝT±Ë?Ç_x0017_(_x0003__x0004_CñÈ?Ê÷æU²DÊ?8_x0010_å²&lt;Ê?^ÄõÂ¶È?Ïj²ì_x0002_ËÉ?%uëP_x0012_bÊ?i_x0007_ðÚæ_x0006_Ê?Ð_x0018_iÄÆÇ?_x001A_a_x000F_@tË?ß;b®ª´É?èJ _êÉ?bI_x001D_'«É?lHs0_x0016_Ê?ÆòáMIÉ?Bú_x0001_oWË?z9tG8Ê?Î÷8gÊ?_x001F_­¥eÒÇÊ?_x0012_E\· åÇ?Ï¸¯jYÌÉ?Rk_u×3Ë?sù#ÃPFÉ?4gAÙÊ?&gt;y_x0010__x0018_ÁÊ?äÐ_x000D_Aõ»Ê?XX_x0002_Vs{É?+'I_x000B_Ð©È?-|EÉ?Yæ$;õÉ?_x000B_Þç_x0007_É?_x001B_¹õ _x000D_VÈ?ô?$ßîÇÈ?_x0002__x0004__x0013_~Ô#_x0007_iÉ?ìLà_èÊ?Ëwnh_x0001_Ë?\î7­_x0010_¥É?o_x0012_Ð¡Ë?c=«ÅÂÉ?ÌWg\eÉ?Ûx_x0018_ì`È?Û¡B6VÉ?qáÞhÓ+È?4å_x0014_àæ Ê?S%ÏNÅjÉ?X2Hò[É?ÁÑ _x001F_Ù´È?þT¾pÉ?_x0012_»3Ð~É?_x0003__x0006_"ï@È?^Ïíî_x0010_É?ö_x001E_¼¬d¢É?Nú#ÆãÉ?·ÝÜä.Ê?þUêx;Ê?egÿum_x001B_È?tk¹={(É?7ÿbýÉ?lJ4¨SóÉ?öÛ÷_x0013__x0004_É?ÎG_x000D__x0015__x001F_-É?_x0014_ã:_x0002_SË?Æ°mg_x001C_?Ë?zu&amp;=É?Ë_x0006_ó_x0005_	üyÊ?S*_x0011_ÝÉ?xì_x0018_uPÉ?ÆÓ§RãÉ?y¦´'_x000F_Ê?hî¹Ö{Ê?_x0001_ï6îÈ?n*å" Ê?ÈÔBßØÊ?,ùÏÊÈ?ó²ÆÊ?_x0012__x0018_:®qÊ?l²þÀúPË?$t*ÿ_x0012_É?_x0004_X§eÂÈ?M,P_x0001_z;Ë?Â¡c_x0017_É?sÝ¡ðõÉ?­&gt;À½Ï_x000E_Ê?ÂH_x0017_7¨_x0011_É?©_x001F_ó6ëÇ?Óò¥_x0011_AÉ?_x000B_¦©Ù_x0015_Ê?Ì×¢ÐgË?_x0004_J_x0007_(ÒLÊ?Ú0_x0003_o_x0002__x001C_Ê?_x0008_Y\Ã_x0005_Ê?y4+¯Ë?è_x0008_´£Â}É?´§ô_x0012_H_x0012_É?â\½_x0006_Ö_x001A_É?,±ízïÒÇ?_x0002__x0003_tñ}BÏGÊ?ær=ÐÁÇ?!ü_x0018_Û_x0002_É?3u©eËUÇ?¦IèyuË?$b;]ðÉ?®"uîkÊ?_x001F_Gd¢S&lt;É?=jxÝÓlË?¥$PÙÞÝÉ?¾Ç=_x000E_ÍÉ?]*_x0019_^_qÈ?jïÓÂ3Ê?ñyi_x0018_vÊ?õÔ\zQÈ?zhîãÐnÊ?¤6_x0019_X_x0014_Ê? _x000E__x001C__x0008_&lt;Ê?Ø_x001B_YãÐÊ?æØ¥»IÊ?V_x0001_\Ë_x001C_Ë?RÐÍÇ_x0013_Ë?ZzHwXèÇ?_x0011_0_x001A_þe®È?\¤wáÉ?_x000D_4¦ChÈ?_x0013_ÛzßÈ?DîóéÊ?Ä7ÿâãÊ?ä'{ÎÈIÊ?Su_x0016_¯É?P_x0013_J_x0001__x0003_¸ÃÉ?*ÏØ]¿ìÊ?¼ÍK^É?¤_x001F_$ÚKÊ?¢XEXÇ?¶ÁC¾Ê?¥1÷_x0002_É?Gó§hxÈ?0m'pÇ?&amp;í7ÓRÊ?¾¤:'uÊ?öÉù,ëÈ?QNCzÇ?Ì×hÑïÈ?_x0001_øö!§É?_x0010__x000C_¬_x001D_4AÉ?æCü3k2È?¡+9A¯YÈ?êÇÇ*Ë?ì\)ýÿaÉ? Í_x001B_BÉ?_x000E_ÈU_x001D_ÿHÉ?^3ÙlÊ?*ê&lt;|.ÌÊ?_x001C_Dîzº¤É?2ÕL:Ê?ø¯õÉ?H6UÚoÊ?A=Â[rÇ?óÿµzDÇ?5Ó;e-tÉ?ÖT_x0001_Íý$É?_x0001__x0003_²¾yÜ7_x0013_È?_x0016_Ý#}ÝcÈ?§?¤,È_x0011_Ê?¯_x0011_"çlùÈ?&amp;Q®bÉ?`§_x001F_¹x·È?¤_x0002_Â@ÌQÈ?l3z­íÈ?\;â(óÂÇ?X©ýQÇRÉ?ÝÀ_x0010_Ê´Ë?kUÑP*2É?~_x0007_·Ð9É?¹¦+?&gt;Ê?¼#û¼Ê?µ_x000B__x0005_ßÇ&gt;Ë?¡'_x001A_ÍÇ?üçÂ_20É?_x0011_¥?ùæÊ?B_x0006_ï_x000C_[É?gÜÇ|·bÉ?J$ÞÝ_x001B_ÎÈ?_x0001_ÛÊ±É?¯RGÐ:MÉ?Ü_9íË?©»¦èÈ?õÌøÈvÜÊ?_x000E_&amp;ô_x0006_ÕÈ?_x0013_­d¹#É?oâÙ_x000F_ Ê?)_x001E_ª)jýÇ?&lt;²_x0001__x0002_ä@Ê?klÍ®×PÉ?hàt7É?¸¨÷°üÉ?Cò¡&gt;!RÇ?ÛðtûX(Ê?Ç&amp;ÏßTÉ?Wå¾òJÊ?È:¤Ó_x0019_¬Ê?èéÈ?ÈÊ?_x0002_2kú3ÖÈ?F±©,f_x001F_É?þÿ§·É?_x0014_cíú_x000C_Ê?S-ötqvÉ?±4N&gt;ÛùÈ?°{_x0004_ÉjÉ?-KwC'_x0004_Ë?2_x001B_·xÌÉ?EspÙÇ?_x0001_É_x0018__x0008_È?³_x001E_0m:È?3lM_x0004_æüÊ?¸=_x000C_ìÊ?Ë'W_³úÈ?{_x0010_þ_x001E_É?_x0012_ãòÞ)¥È?ñv_x0008_G_x000C_È?yî­b{[Ê?ÊÙ¹{Ê?à¬ÈªwÊ?`ù O0Ê?_x0002__x0004__x0016_Ô+×­2Ê?f,ãßAÉ?ÑÀ*äéÊ?|um&gt;Ê?Ì»±E_x0006_øÈ?ÃkPlºÈ?_x000E_âÊûû?È?Ó_x0002_uÀÀÇ?ÛÅ?a0É?E'æ_x0001_ÚÊ?&gt;_x0003_._x0010_±Ê?#×=Q[1Ê?ÉëTÉÀÈ?_x0012_ÃÖKBåÉ?L}ûô!É?pËxBÉ?â"òXÊ?_x0016_Í^wPgÉ?xàJ%wÉ?¢6çø¶É?³_x0005_þÈ"É?þÂdñT_x0019_É?_x0002_pcÕwIÉ?øÂÍÍµÊ?-®÷È?_x0007_ë$Ê??Ez|®UÈ?¤ø©|ZKÉ?ª7ÅTSÉ?$&gt;bõßfÊ?çí¤ÅÂyË?hM_x001B_u_x0002__x0004_&lt;íÊ?Ojcì«È?ÕYÛsÙÉ?,ÏÐH^È?)ÛF°ÿýÉ?_x0015_ÙÅRJiÉ?í_x0013_^¯~É?ðPêÅrÉ?~ä_x001C_!_x0018_?È?ã[¶Ë?¤-sXË?Q³i&amp;þÔÈ?ø^æéÐnÊ?á3o¿Ò!Ë?õ¿ø_x0003_*Ë?¯·\¿óÉ? R_x0005_ÛÊ?HCÛ¯É3Ê?Ù¹,ï¢È?_x0013_¾)°gÊ?)X_x001E__x001D__x0005_É?_x0017_:¤0±'È?_x0014_÷ÀÇ¶È?ÄMüxÂZÉ?&amp;»ùc_x000C_É?ì¥o®É?G3çÑSÈ? _x0014_7HoË?ä¤Ë_x0011_ö_x000F_Ê?íL_x0013__x0004_}~É?_x0018_rã_x0001_ìMÈ?á&gt;F*4É?_x0001__x0003_ë ¥ù,È?mã¯¨YiÊ?FÊNJ,%Ë?¶$_x0018_¬ Ë?èG70äåÊ?2SçÛ¤FË? A£J_x000D_É?-M&gt;_x0011_ôðÈ?¨Ç_x000F_ÛÙZË?8è¡õQÉ?_x001B_´õø×àÊ?_x0010_¿»"_x0007_Ë? ;Ñ;_x0011_´Ê?_x0012_ßÔðÈ?¦é_x000B_íÈ;Ë?HtÏ_n_x0012_È?x?DoÉ?_x0015_6ÒzhÉ?P_x0007_­ÑöÃÉ?_x000E_¾Z±É?ÈQ7Ë?_x0012_ÐÎ^[É?	ìÐäÚ"È?!ïU'·É?_x001E_®`»UË?]ÐÖOË?°!ë¯Ê?Ô_x000C_Û_x0005_Ê?¨Ú_x0002__x0018_ÍÚÉ?Ë3	%_x0002_7Ê?O¡ùM1«Ç?_x000E_«ßß_x0001__x0002_ÿvÇ?_x0016__x000D_ þnÉ?¢ô%Ã(Ê?©¯_x001B_Pô_x0011_Ê?¾RuåÀcÉ?¹M{éPÊ?N=ÂûÙ8É?®)2øW¬Ç?v¾îápJË?_x001E_Ô_x0001_§Ê?Æ_x0003_kdÊ?x:É_x000E_×dÊ?bå6_x001F_ñÈ?¤õ°1×TÉ?3/Vàé}É?_x0003__x0012_ó_x000E__x0017_AÉ?;Kêa|eÉ?ÛÖÐÁË?v¸_x000D_TYÊ?0=_x000E_99Ç?XöüH&gt;æÉ?Sý!fÁÊ?_x001B_Ý3kÈ?X×ö2ÞÊ?0¼KP.GÉ?ð×b&gt;_x0007_É?ÚTèÌÈ?IÅ9\7É?åªsëm(È?ªõ_x001B_9ÙhÊ?=µ_x000F_ÏÈ?&gt;*_x0006_¢LÌÇ?_x0004__x000C_}ù½Ä×Ê?	Zð|}lÉ?$4y¦zÊ?¯pz_x0008_ß¤È?ô¸âÉº¼É?6_x0019_RVÈ?x_x0005_²NHÊ?ø^ü÷Ú»É?G5Þ_x0011_E_x0006_È?/í_x0012_þ+È?òfIéDË?-_x0016_;&lt;_x000B_dÇ?«£µä»¨É?´}¿c¿ðÈ?mèîÉ?_x001B_cwsÎmÊ?Ûò\½É?ê=\ønÊ?®ãÌï_x0018_ªÊ?	Íw`-Ê?ÅDà_x0016_Ë?£Ã_x0002_®¬ØÉ?_x0005_-_x0010_aÇ?,õtÏv_x0013_É?s_x0001_FÝÑÊ?°_x0019_e_x000D_»8Ë?_x001A_(þ¥ÒÊ?&amp;í_x001F_Ë?r«_x0003_8L.Ê?$nâ_x001A_b_x0007_É?f}tçöµÉ?&lt;bú_x0005__x0006_É?FA«Cà³È?0ÿÑ%óÈ?©ù_x0011_#öÉ?4ÖÐ®1pÉ?a`_x000B_¡Ã_x0010_É?®n7µo¥É?äz_x0018_L#CÉ?@#¾Ä_x0013_É?:!PD_x0015_Ë?$_x0014__x0016_`JÉ?®ocÖpÉ?5]ÞÑt!É?	$_x001F_óEÊ?t&gt;ÐT+É?òp_x0004_Q+È?ê,,n/Ç?ûæò_x000F_}íÇ?$ñN¶ûÊ?DYÖ(ÛúÈ?\._x0008_É?àÑÿ_x0003_U_x000D_È?Yì_x0015_QL/Ë?ó·8,hÂË?R;fQÉ?©üæ;4É?ä_x0002_Â_x0001_Ê]É?_x0001_òÿàÊ?_x0006_8\FiÔÉ?ðøÈøÈ?Ü¯:ü;ÿÈ?J_x0002_¸_x0013_þÐÇ?_x0003__x0004_&lt;äá É?SCÏ¸Ê?ÇÛôªÊ?Ìr@^"Ë?'!o»FnÇ?X¸»wàfÊ?l_x001C__x0003_,}Ê?_x001D_í&lt;êÇ`Ê?*!	$&gt;ÅÊ?LÞã_x0011_FYÊ?:É+þ¤Ç?~cÂ_x001D_£´Ê?tq2Q_x001E_2Ê?yZÁ¹vhÈ?P?ô_x0019_«È?_x0007_ï_x001C_ÿÇ_x000C_Ë?¶_x001C_3¦_x0002_Ê?_x0014_g[e_x001E_É?×ÛÖUCÈ?½_x0013_Iò_x0001_7É?_x0011__x0012_ò_x001E_ïÉ?nMâbºûÉ?_x0012__x0004_ÍU§È?g1fÏ°_x001D_Ç?=-&lt;hÉ?îÿ7YÇ?-NÇyÉ?ò_x000F_ÖÅ_x0015_uÊ?þ_x0011_ð'_x000E_Ë?§õ[&amp;×þÊ?[®ds¨¥É?8|ÅX_x0002__x0005_gÉ?IÚ¿ÔÈ?"Ù_x001E__x0004_È?(án8É?X"^_x000D_!É?_x0007_Û]©_x0013__x001D_Ê?yÅ½ÖÇ?_x0002_tu ±È?½_x0004_;¶èÉ?d_x0010_ý1É?p`_x000F_¹Ë?:?­LiÛÇ?8ès÷0³Ç?%âK¼ÈÇ?ÕÆ3_x000F_Ì?2_E_x0012_QÉ?¡ÏÉdqOË?,çSJ°ÞÉ?_x0018_BÙ4³ÖË?X¨^«»È?Ø_x0017_~iú_x0001_É?&gt;ZzfYÂÈ?@bªPþÊ?+*jÚ°ÎÇ?ÛòJ;:Ê?_x0003_èz&lt;ý!É?É^_x0001_Ð bÊ?z_x0008_5p*É?§¤T±ìÈ?xç_x000E_)	¿Ê?÷³Ì!ºÉ?þÖö÷_x0005_É?_x0001__x0002_R_x0010_=]mÉ?«Wx©Í_x0003_Ì?¥'ìçÄÊ?_x001F_u*îÈ?_x0004_AF«rÊ?Þ_x0018__x000D_SVÊ?&gt;Ù d:ÐÉ?¬OÊ¨É?(ïõ3FÖÇ?}¢å_x0018_É?ý­_x0018_&lt;¬åÈ?¬OSû_x0015_KÊ?¦±+ÛI_x000F_È?ªP¯Qý4Ê?w3_x001E_úuÊ?I7Ò­lQË?¨ô]Üï"É?5´_x0017_jéÊ?ÌßÏÌ MË?¾_x0003_¸âÎË?°fn/.È?iöUÇ_x0013_vË?Ä_x001A_·2O,Ë?WÚ_x000D_ùvÈ?NYüµ·ÝÈ?rï_x0017_ÖÊ?_x001A_ÊÓû³È?Y×G(_x001C__x0010_Ì?¹,ÃPÊ?@_x0018_Ï³ÍÊ?±Þ&gt;ÂÊ?ÓCÝ_x0001__x0003__­É?\T_x0002_¯É?_x001A_õò=µÈ?¨#JÐIkË?¨%å¦ÌÊ?Õ_x001E_!w6È?8ÏdçÊ?ôLÓF°È?_x0019_~2À: Ê?)·BX'È?_x001F_;:EGÉÊ?ü@_x0004_¼=ÿÈ?ã½¾_ü)Ê?ð"[³_x0002_zÉ?_x0004_Ã/L=(É?Ôõ&gt;ÿgÉ?9óä°"_x001F_Ë?:o5^2É?0ûGâÉ©É?_x0013_Â¶MÕôË?Ä_x000F_i_x0007__x0008_`Ë?Ü)O"rÈ?bøÑ­:"É?F*C$_x0004_É?}_x000D_ñ0_x0016__x000C_Ê?_x001E__x0015_iº]ÓÉ?`_x0015_å¬É?hØÉæ©PÈ?_x0014_È¹Ô#Ê?Ë7ëîÝÊ?ùÛ_x0017_r Ê?_x0016__x0012_µ_x000D_'É?_x0003_	°Ø]¿P=È?{¡S{ÐÊ?GÿrY_x0018_ÞÊ?-£@¯cÇ?4Lë!7É?#¿ÏQëÈ?ý§ _x001C_|È?Î¦_x0002_¤3É?;_x0018_ÃÇ?,jôíÈGÈ?ÉCÙl_x0007_úÈ?ÄÉ§_x0005_sÉ?§_x0011_ÿdÊ?K·/õãIÈ?&gt;Ð³J_x0007_ªË?_x0012__x0018_N_x0007_È?Å¸¬í_x001B_É?F_x000D_Î_x0008_Ê?Qàà^ÏÊ?JáxRË?ìÉº2É?\Pr+É?_x001B__x0001_T_x001F_Î£È?ºÙù_x0006_wâÉ?.B_x001A_2ÌÊ?_x0004_S:,.Ê?-C5/MæÈ?DÌ:\Þ9È?_x001E_cÁ+$É??_x001B_eø_x0014_TÊ?(&amp;2¸ðÈ?Ñ_x001D_ºW9:µuÈ?5_x001C__x0010_íßÈ?"^ãµÊ?NQ_x001C_ùÌrÊ?_x0001__x0007_99_x0002__x0007_99_x0003__x0007_99_x0004__x0007_99_x0005__x0007_99_x0006__x0007_99_x0007__x0007_99_x0008__x0007_99	_x0007_99: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!_x0007_99"_x0007_99#_x0007_99$_x0007_99%_x0007_99&amp;_x0007_99'_x0007_99(_x0007_99)_x0007_99*_x0007_99+_x0007_99,_x0007_99-_x0007_99._x0007_99/_x0007_990_x0007_991_x0007_992_x0007_993_x0007_994_x0007_995_x0007_996_x0007_997_x0007_998_x0007_99_x0001__x0002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f_x0007__x0001__x0001_ýÿÿÿ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0001__x0003_x_x0007__x0001__x0001_y_x0007__x0001__x0001_z_x0007__x0001__x0001_{_x0007__x0001__x0001_|_x0007__x0001__x0001_}_x0007__x0001__x0001_~_x0007__x0001__x0001__x0007__x0001__x0001__x0007__x0001__x0001_»ÏYÐ!ºÈ?8_x0002_pú%É?pßa¿÷Ê?*_x001C_Ð-Ê?\Ékr_x0015_È?=TÁt_x001E_®É?_x000C_q_x0003_)QÉ?º;	»çÉ?_x001C_Ý×¹®üÉ?×_x0018_ÒÊ_x0001_Ç?Ý×}ÖäÈ?_x0015_~_x0005_Ë?#·÷T_x0015_Ê?_x001A__x0002_ø/_x000F_'Ë?ü	&gt;¬dOÊ?Rèø_x001A_Æ¨É?¯&amp;ç,Ê?sß_x0013__x001E__x0007_XÉ?åXÉÕ72É?Í&lt;l÷ðÇ?zwÊ6È?(êïì&gt;Ê?ïõ°§È?5ûÊÊÈ?ø*ÀäL,É?Â©¬eKÙÊ?»ñüÇá_x001F_É?	_x000D_V_x0005_6SË?_x001E__x0001_wfÕðÊ?Ü#À¸_x0007_FË?¸_x0008_Y·È?¤ñ¨\4_x0006_É?ÃÍçPUÊ?¥Ú&lt;C®È?¤_x0015_c_x0013_=aÉ?û_x001B_ñ}õùÊ?©Ð#_x0011__x0012_Ê?_x000C_´õ4Á/Ê?w´87î=Ê?kLQéAéÉ?_x0002_f[H_x000C_É?Gð9©É?½Ìø&lt;_x001E_É?/uÀ4_x0012__x0004_É?»]|¤kÈ?R,älÎË?æâ¤q_x000B_´Ê?\Ñ_x0003_eÖXÉ?Õá°§_x000E_¦Ê?éäHà¶¾É?C'ú?[AÉ?YK(_x0007_E¡É?*áH§]É?jÔí)Ë·È?Ãg)åË?_x000D_fÜø*É?º7¹LáÈ?n¬´Ì/Ê?f^#_x0014__x0002__x0003_ëÊ?j©ÃwMMÉ?IÿÔ_x0018_ÈÈ?_x000F_6+ÊdvÉ?ïK·sÊ?	%Zz|xÇ?_x000C_áÞF_x0001_É?ªÎ-D_x0008_£É?Âf{\É?_x0001__x0006_µ\°È?@?l"òvÉ?ïSÇ_x0010_¼îÈ?ô6p£5ÇÊ?}ZýSÅÊ?où*Î^É?nüNs_x0001_È?C_x0008_y¤ónÊ?ø*é_x0002_öÊ?_x000F_óÔ¹É?Ïè,¨RË?BÏYäÊ?íäû_x0010_yÈ?ÁY_x0019_ú_x0016_É?cSRÿØ*É?-_x0008__x000C_ÊAjÊ?æÞOi=ÈÉ?n;_x0003_ÅÄGÉ?ËÀx·_x0017_ÄÊ?w_x0001__x0001_xÊ?i_x001B_8?yVÊ?Hp"Æz_x0004_Ë?_x0001_ß]Ê?_x0001__x0003__x001D_·Î	É?¬ÝcÂ_x0003_lÉ?¸ÊÞ_x0004_¤È?_x0005__x001D_G0ÜÉ?(Î"êíÇ?y°3&gt;É?0ôËä¸ÏÉ?É_x0003_ðÊ_x001A_Ê?ûÓ;T±È?å³ _x0002_È?.ZY}Ë?v	Y_x000E__x0011_ÜÈ?ø¸«#ÿ	Ë?Y]ë_x0005_ßÈ?_x001E_b_x0012_fÝ_x0007_Ë?_x0012_ðc_x0004_jÉ?h3µÖ®È?50ØÖ_x0008_Ë?¨°LÞÕÙÊ?q¨&gt;r_x0013_É?çï{_x0012__x0013_9Ç?\°úÉ?çá_x000D_C_x0013_È?Bi?ª!ÏÉ?C_x000F_Oå¨µÈ?b­¦ÛøÈ?!OärÍhÈ?°F_x0004_±®É?¶ÞTmSÊ?cÅ¦Õ_x0005__x0013_É?©ïJ\×È?c°y_x0003__x0005_ÙgÊ?FRûÐÇ?oK_x0011_~ôÉ?*j_x0015_îÊ?ÁÙs_x0010_{É?_x001C_?_x000C__x001C_ÞË?wª&amp;ÉªeÊ?îà¦¿¶É?8ÈhWÉ?lg	ÇÄâÊ?È_x0015_@H_CÊ?ØËå8²ùÊ?T¾þ~%Ì?_x0002_N($â_x000C_Ë?ÎC_x000C_#¥_x0001_É?,@{qRCÊ?&lt;{½V7_x0013_É?ÿ._x001E_b¢É?Þ½_x0004__x000C_¬Ë?¹F(üHÇ?÷Ê|lÉ?	9+ì­-É?k,_x001F__x000D__x001D_Ë?D_x001D_t_x000C_È?x(Á8È_x0004_Ë?_x001B_¼è_x0002_{É?¨­(²y·Ç?ÐîÂ¶%Ê?óÝñ°à=Ê?_x0004_Ê£+âÊ?·Ô¶JÕÇ?!SºøÇ?_x0001__x0003_ï¨ ûÊ?ZCROY&gt;É?¿Óe]^É?_x0014_Ì]3ÓcÉ?wÇñÏÉ?_x000B_Þ|Bz£Ê?ª»Lé{É?Q® É?»òÏðÐÊ?Ü¦2þ´LÈ?_x000C_1`ÁvÈ?À÷võ(&lt;É?}_m$çÉ?ª_x000F_âàýÈ?¨¬W=oéÈ?äñu¼É?sðúøÉ?_x0001__x0011_t"_x0012_Ê?¸ñv½Ç_x0002_Ê?§7[Ó_x0015_Ê?U4ªnYÊ?¯­kcÉË?6DÇ{|É?qpï_x0003_zÊ?:$ÚÏFòÉ?Ç¨ klÉ?T?_'¯É?½_x0001_,üÈ?®_x0017_Øñ&amp;ÜÈ?#çíNm¬È?_x000D_&amp;Z7_x0007_ùÈ?dc¯i_x0002__x0003_­Ç?ªùmÈ?t ÞÀ®É?õ÷½ ­È?&gt;ÙFhÒÈ?¶0b®È?#ó¡'ÒÈ?ñ÷_YmÊ?_x0007_6u_x0019__x0004__x0015_É?_x0008_E_x0005_áÇ?éÂøÇFÊ?­4*'_x0002_É?JeÆêzÉ?_x0004_Ð:3_x0015_Ê?NÒpÇ?G1gkUYÈ?ÙÑY¬ÂþÇ?_x0016_WMÉ?_x0001__x0012_ý"È?_x0006_Wry_x0012_ÑÉ?hXÒ_x0010_[ÒÊ?øÜjz_x000E_È?v&amp;îÌSÊ?¾w»rÈ?Îo#_x0011_ìÈ?à&gt;&lt;s;Ç?©_x0011_x{I6É?õCõÎ_x0011_Ê?Qß$KÍ:Ê?F(_x0002_®7È?ªäe_x000D_Ê?ºVãßèÉ?_x0002__x0005__x001D_³\QnÊ?_x0018_	KL]Ë??Ñ_x0002_&lt;É?jàæº0äÈ?ÃÃ_x0003_ÝzÉ?fÐ_x0012_RO[Ç?ä_x0005_I½Ê?_x0014_³Ù@_x0002__Ê?ÊçÆkÞÉ?ö2pâ&amp;±Ê?uL*íÈ?XzÓw²È?!ÞcÒµ5É?&amp;1"{É_x0001_Ê?VQ_x001F_`JÉ?ìÿAÒÇ?E _x0013_#áÈ?_x001A__x0014_ïGñÈ?­_x0002_°ÏáÊ?ñfÅÆû­É?ås6oHÊ?mZOUÉ?_x0018_É&amp;ý~Ç?níøLË?(«,ÿ_x0002_ãÉ?ÞÝÈgÊ?§éÈz_x001E_È?!E_x0004_ÛëÉ?_x000C_ÈãÉ?Eè¥V_x001C_È?tR@ÚÍ,Ë?yN_x0001__x0003_õË?,µ¿V_x0011_tÊ?ðU_x0010_An!Ê?áàfØ­È?_x000E_ZÞ;_x0006_Ì?Kõ+¡éìÊ?¸îwLLÉ?_x0008_¨z_x0007__x0005_EÉ?q0s¿)5Ê?ÂDÒÊ?Àì'_x0017_Ê?¶bí!ÇmÇ?g:g­4¦É?¢ÊGµDÇ?«Z¾Ý~wÉ?ÛÖGé_x001D_Ë?Ug_x0012_,_x0002_Ë?¢7ã_x001D_râÈ?_x0017_Jä½{Ê?í¶	_x0005_ Ê?úÍôá`É?PºÏç_x000F_É?_x0012_ jð§Ê?Þ*¸&lt;_x001F_Ê?/sÜS;_x0003_É?È_x0012_Ì,ÙÊ?_x000C_y"MÅÉ?BM%x_x000C_É?àzü¹_x0019_]È?_x000D__x0017_X5oÉ?7{\ï0É?__x000F_t×ß_x0017_È?_x0002__x0003__x0001_²ÑìáÊ?hF/f_x0019_ôÉ?UWÂ( É?z,ÑôAÉ?­Èq&gt;h\Ë?æØÏÏ_Ê?"®2ç_x0003_0É?=_x0011_Ô_x0013_·È?'¡I~É?¿_x0013_«^_x0003_ÓÇ?íLÝ­xÉ?þÚ_.¥È?8Ao:lÉ?æKÕ¯µÈ?/_x0008_É?°_x001B__x0014_r_x001A_DÈ?N.Tl_Ë?j_x0002_j­Ç?Á,1_x001C__x001C_bÉ?^%e_x000E_kÊ?Ø¯é­ávÇ?IÉ¾È?SGø6É?&amp;«6µÂÇ?÷ø_x0001_/;È?û`_x0004_åÊ?J1'T_x0018_É?_x001C__x0003__$q È?Ö¬-U[£È?ªY¤_x0007_[×É?¬\ÛpÊ?ÕÎ³_x0002__x0003_ÝÚÉ?,sF]°ÃÉ?1F_x000B_¸È? U#_x0014_ÜñÈ?ï´A_x0016_¾È?êuÑ*'úË?çÔÄ_x0017_QÉ?¼TîÉ?ÿÙT|QÛÊ?_x001E_´o`_x0014_Ê? d0Ê'SÉ?¦_x0003_ u É?·Úò?ïÇ?_x0007_f1ÎÉ?L_x0011_1Ï¯È?I_x0002__x0008_­;Ç?U_x001C_\5É?h/Ö:zdÉ?¿Î©5ÙÈ?zA|ôßÈ?ÆÐç_x0012_vÊ?¦³._x0003_*Ê?^óðÒ*ÊÈ?5z/sÊ?Ü_x000B_±4nÒÈ?ÐÎ_x0015_4`_x000E_Ë?ÏZDÒJZÈ?$Å[vÝ7Ê?EX_x0001__x0013_É?_x000B_´±__x0016_Ç?ògÒË&lt;Ê?ìøª2ÞÉ?_x0002__x0003_âÙÁ_x0018_Ê?Ë_x0019_Ò;SÉ?_x0006_$6ïÊ?2cå/CÊ?úØËÕ§_x0013_È?ä&lt;³ÚÉ?	%ç·øÉ?_¯: _x0015_É?3$8ý_x0001_Ë?,§,ÑË?Î· o_x0016_¬Ê?Öþ KLÊ?ä_x0004__x0012__x0010_ÌË?H@D1÷É?ô:u_x0011_@É?6à6_x001E_·É?{ôD+$È?_x0018_X:&lt;zÉ?ÕÕ'ÆÊ?qn_x001E_¡Ê?t&gt;"ié¾Ê?UºI©©ßÈ?Øï_x0001_¾³_x000D_É?s/àAkÈ?4ób[4È?Ó!çê¿É?)*-_x001B_É?_x0004_!A³·È?áýâróÈ?$Çãl¨ÅÈ?^åôÁÑÇ?\yLf_x0003__x0007_É?X{4_x001B_É?ÍH¾¥ßÎÉ?à='Ë`êÈ?$:Ò)*È?5Z,_x001F_É?H¸è_x0001_Ó_x0013_Ë?WvàZnÉ?H=*W²9É?Mµð_x0006_Å|É?]nÈLÍfÊ?¡RÀí _x0011_Ê?%zÂn¿É?_x001D__x0002_¶OÞÈ?iür.¾)É?TÊüÚV9Ê?ÝÑuOòxÊ?lÖRWÖÉ?²ÎQÝÉ?ÿ_x0002_!QuvÊ?»nË_x0019__x001C_hË?~[_x0019_É?Ã_x0005_st¨_x0004_É?CqeñîÊ?ASz_x000F_[È?¦ v:Ç%Ê?k[ÎÈ?Ð·_x0007_5)?Ë?öÌåÒÊ?òóÐßÙçÈ?¹êÝ%7É?Ú[të'¦È?_x0002__x0003_6_x0015_s±¸#Ë?&gt;¯Â_x0001_ïkË?¤²¹àkË?_x0013_L°_x001A__x0014_NÈ?³ZdC_x0017_³É?¥ü;·ß"È?Q_x001D_zKsÈ?&amp;ìÇâinÉ? ë_x0004__àÊ??*ìloÊ?E_x001B_5ÿIÉ?î_x000C_©_x001D__x001E_È?&amp;à_x001E_­¬È?¦ºú¿ÇÍÊ?ÞªE7¶ÃÉ?lâ÷9É?{ôýT~Ë?Ï_x0014_°`a?Ë?á=Ðì¿É?«_x0005_Ç@Ê?P_x001D_¿ÇåÊ?P	ªÓÈ?Øñ!£_x0005_Ê?R#WuÈ?é_x000F_¡_RWÉ?úï_x0013_,È?4ê%ÙuõÊ?©5cC_x001B_xÉ?×§¦K_x0013_&lt;É?|Ô¸á_x000B_äÈ?-0MáÊ?jÉòC_x0002__x0003_¤}É?Æ8_x0013__x001C_È?&amp;/c=ÈÈ?f5´Ô_x0002__x001E_É?_x0014_=7ä¡É?änáÊ?_x0003_¯ä¬Ë?_x000F_Y_x001B_?É?À¼ò	;KÊ?¼_x000D_w«­_x0019_É?¯â'3ilÉ?üô7ÿ:Ç?_x0016_ÿ_x000F_9¢PÉ?Ög91ßkÉ?;&lt;þÃüÈ?tìªâQÊ?Ö_x0018_¬_x000C_È?_x001A_±*»Ý÷É?úñvÇ?AÍ­wl_x0015_É?Ñ_x000B_Á_x0003_É?¸V«Ë?_x0008_Å&lt;¢¦÷É?ôÞ+_x0013_Ê?Â_x0010_r\©¢Ë?éóçÉ.È?ùA®É?³	½{Ê?ÀÈè_x0016_pÉ?êý.]_x0010_¶É?²_x001D__x0013__x0001_Ê?màf©RÁÇ?_x0001__x0003_^ë:M'ËÈ?¾íÒHDÊ?&lt;_x0011__x0002_»ÖFÊ?_x0004_î_x001F_vuÈ?ü~£)ÊÉ?_x000F_¬`_x0006_WÉ?ñû,çÚÈ?C:!Î¾_x001D_É?A©0_x0001_É?_x0010_ÆQ6øÈ?-Ð#2_x0019_£Ê?(_x0015_ØÔ7È?ÞJ©Ç.^Ë?ÑÐm0½É?¶ºQ¤ÕÊ?cd_x001F__x0007_"ßË?C¥x2ÍÙÉ?Ûx¨D_x001D_É?»¯ ^[\È?÷2u2®È?É_x0013_äjîÊ?£pÕFÕÊ?ö_x0005_I_"ôÈ?µ¬Ê(°@Ê?:yª¼9_Ê?_x001E__x001F_ü!§É?&amp;þ_x0003_#_x0012_È?óÍL§mË?Ê¯uBCëÉ?l%iaÙÉ?2tÚí×_x0004_É?5¹üÌ_x0001__x0002__x001E_¼É?T_*HkÈ?Kø&amp;3È?.zø4Ê?º0ÿ_x0002_+È?g@Âa_x001D_É?Ò_x001A_$¯5É?%ÃEÝMöÉ?_x0016_Æ@Ëw_x001F_Ê?®_x000E_´ã´ÐÈ?FL¤îÓ´É?Vç¸«ítË?®Hâ_x001B_É?as¼RéÈ?uÅ_x0011_^_x000D_LÊ?åü_x001E_ w¶É?B=úçë7Ê?a¿Øñ¦`É?!«x_x0013_{(É?Ï_x0006_kÊ?Íÿö6Ç?i&gt;çýÓ¨É?zS¼_x0015_»Ç?û¨ÂÜþÇ?ÐQ#Äi·Ê?z÷&gt;_x0002_ÓÊ?ë·ÏºÁqÇ?Ç~Å=OøÈ?ÀÖ&gt;ì~§Ë?ö&gt;HS_x0011_Ê?äð$©É?Ha_x0004_y_x0010_ÂÈ?_x0001__x0003_ThdÉ?Ú]¸rÊ?´"ú!,ÝÉ?çmO_x001B_½È?_x0018_v×ËÉ?1(_x000F_B_x000F__x001B_Ê?ç¹Óf¼É?_x000C__x001F_È¨Ê?Ê_x0006_îÏ0Ê?¹ aHíáÇ?ÝeäuÊ?é¬_x0016_·vÈ?,Q§¨É?«/_x0004_6IøÊ?_x0017__x001E_3&gt;È?ÿÞ	í/wÊ?¨?Ú_x000D_fLÊ?_x001A_cI_x0002__x0006_sÉ?¹LCÆ@zÉ?E_x0015_j¦¹vÊ?¡"ü»É?Ñ¼µõz¸Ê?R$_x001E_ö_x0006_Ê?ÉzÒKÉ?´g¸åÈ?þ=ÇÊø´É?ÔÓ¤Ðõ{Ê?_x000B__x0003_U~YLË??àÍó¦É?Ão¡A_x0015_´É?xeµÉ?)Î0_x0003__x0006__È?Ñ$Á3ÏÈ?$;gýzáÈ?ÿq´qº_x0004_É?P¤ñjY6É?Ãf-oËÊ?Ø¹èÖ_x0017_Ê?¥´±_x0007_ÞÊ?KÀ_x0014_Á¬É?)¿ ¾*ÇÉ?~.øDÜÉ?sª¾&amp;·É?ÎÚ_x000D_ø_x0016_;Ê?Mq_x000E__x0017_·Ê?ÎÞcÄ8Ë?yÏSy´Ê?ë_x000C_ñJ§Ê?%àBIXÈ?ù¢¿Ó:§É?_x0013_2ï?éäÈ?Y×ôÃÉ_x001A_È?3JË_x0001_«,Ë?Ó9¶ó&lt;Ê?±__x000D_ÿ"È?^T²&gt;Å É?r_x0018_(qEË?,ª_x0019_PÎÆÉ?ãÐeë2¢É?xAÁ_x0002_¤É?"ªµ¿_x0018_É?_x0005_$õ«/Ë?dËÓ+yYË?_x0001__x0004_K¾_.É?M¬UÇ_x001B_ÀÈ?¨ï×ÞXtÈ? ÁºGoËÈ?_x000E_òòû¼É?_x001D_¡uasÉ?_x000E_JF_x0003_ÆwÊ?_x001B_@åSã´È?ùØ_x000F_wÊ?"Þ_x001C_1fÉ?ú2ãÌPÉ?_x001A_ÿìª2'É?A*Ø_x0019_ÄÉ?¾\-_x0010_`-Ê?JØ øÈ?"ã¢¥ä_x001C_É?ÑÓ'YÉ?ÆQ,ÖnÈ?_x0002_gg_x000E_¥È?Ö_x0007_G¨,È?9=ùä&gt;?Ê?ã%EÙÞÇ?_wweÉ?²´&gt;zÊ?ÂZs9úÆË?F3ÏÇ?_x0014__x0016_ÊÊ?_x0008_¥_x0011_8Ê?ÁGçkÀÉ?_x001E_¡çVWÈ?_x0016_AdOÃÉ?¸,Ø_x0002__x0007_;Ê?È°× VÉ?ÖMr_x0002_ËÇ?c¦ôùÛýÊ?R¥_x0001_K(Ê?3_x0004_¶e_x0018_Ë?_x0003_IÖà+É?aSJdÜ3È?®_x0006_Ò_x000C_ì.Ë?M²E8_x001C_*Ê?_x001A_snc_x000D_Ê?ª,î6©Ç?r8Fl¶Ç?¦ØOùGÊ?ù'C§É?.&gt;bm»É?_x000E_R/ÐG¢É?ßp_x0017_4.1Ë?ïÑîËïÉ?É1iÊ?v7Ù÷QÉ?_x000C_ÆÞ¥OÉ?_x0007_{_x0012_U_x0003_É?vÐP]ÕÈ?ZËQ(äÊ?&amp;ñÈ_x000F_vÿÊ?_x0012_ºyîù§È?_x001A_l½jæ%Ë?Èò_ö_x000F_%É?4OÖ_x000F_TË?X0í»_x0005_Ë?ö¢_x000E_ÃÙÉ?_x0005__x0006_¶¦q}_x000C_¡È?ìð_x000E___x0019_7Ê?Îì_x001C_É°ÕÇ?7.U	¯ªÊ??.U¦Ê?ä_x0002__x0014__x000D_lfË?RãCÑ¯_x001A_Ë?_x0004_H9_x0004_jË?+·J_x001C_Ç?øÚ§x_x0010_È?Ó=_x0006_ßÈ?1?¿_x0015_lÊ?Ó_x0004_°&gt;;¤Ê?«.&lt;¢ªFÉ?_x0012_ä_x000E_mqzÈ?$Í»y÷¬É?M¿±_x0001_Ë?ÚÌÅ¨È?ý_x0013_Ó¶ëË?o¸7pFÂË?×ó^hÉ?r	ÆÔÏÉ?_x0006_ã²ýÈ?¬ËµgfË?_x000E_	Ç'áÈ?ÜÅ_x0010_îÉ?²[8__x001F_OÉ?¡g_x001E_ÂþXÊ?ä5½ó¥Ê?\5yü4îÈ?Îª`_x001C_9_x0003_Ê?FÒ_x0019_Á_x0004__x0006_ùÈ?µãm _x0005_®È?wã«æ#iË?nKµE8ÄÊ?K_x001F_M_x001D_¤É?iS+t8È?àañQ}È?_x0014_¯_x0003_r_x0014_É?Uòª_x0002_j@Ë?¹C@däÉ?pë|8ÀÄÈ?1­×ÔÙ&gt;É?¹9@x7ØÈ?h}ÜÔÜÇ?_x000B_Ú¥(áÈ?Á_x000F_u_x0013_ÁÉ?G_x0003_^Þ²eÉ?QÛÇEMÈ?þ=WVÉ?wß_x0019_¯Ý_x001E_È?¨6?Fq_x0012_È?iÛðË?f,_x0019_%¡È?9pIPSÊ?Hw_x0001_³ùêÇ?¦30¨Ë_x0016_É?ÒgßBµÉ?h¦_x0010_ÚÊ?Û_x001E_)$0É?2_x0011__x000D_8GÉ?&amp;_x0008_e°O­É?ÚQëÔíÊ?_x0001__x0002_?¶­ÃÉ?_x000C_¹Õ _x000F_É?î$Ö¬È?MãüSãÈ?©_x0005_#D_x000E_Ê?Û@¿oÉ?Ü{_x001D_çßÉ?&lt;Üùî_x0017_%Ê?¾_x0018_ßÄEÉ?_x0013_±¯¼^É?Áá_x000B_ÕâÈ?c.GÀçÉ?!Å{P_x000B_È?\¢p²ÑÊ?¶¯^n«BÊ?_x001F_k¥-[­Ê?òBC¸pÉ?MêÒÓàÊ?u$:xÉ?:Å¾ÝgÉ?±d§ðÇ&lt;Ê?F@©õÉ?bo&gt;^ÃÈ?¸`ÏÐ¥1Ê?§&gt;Ú_x0011_dÉ?%¤3_x0008__x0001_È?y_x000B_&gt;ÇâÊ?%p²vÈ?rº¦üÒÉ?_x000B_eIq¶êÊ?b¤Ù0È?_x0001_áuú_x0004__x0005_7hÊ?jy2þ_x0010_Ë?_x000B_#Ó_x0004_×0É?_x0011_Õ_x0004__x000B_HfÊ?_x000F_=mdSÊ?AÒa4ÿàÉ?_x0001_¤5 _x0017_DÈ?4æ_x0002_°ÊÝÈ?:n·Ó_x0003_îÇ?¥éuÊ?â_x001D_;ÍUÉ?s(J_x0002_°áË?ÐfÏÇ?A#f2L Ê?¥s_x0002_Z®.É?é_x0013_Q*)Ê?ßpIÉ?©¼¶á¿~É?O'C:WãÈ?ózTüôÑÇ?±WÕZ5É?óËÔ;ÅXÉ?óítl_x0006_Ê?æ!	9Ë?VâÃ_x001B_¹Ê?7½Ì_x0002_ÛÊ?q_x001B_úxHÉ?_x0005_XËqÅ_x001B_É?2SDÚÄÉ?_x000B_ytÅÁaÇ?_+­_x0003_Ë?½+T._x0007_gÉ?_x0001__x0003_ç8´×ÇÉ?în@ÛÇ?9Ó_x0018_áÉ?OÝ®­ÂÊ?_x001D_5Û_x0013__x0003_È?,_x0016_ÿÊ?22N³¬¯È?¬ò¤ÃU!Ê?h_x001A_õå­Ê?FßIÙÉ?_x000E_¹lý¨É?®æ[_x001C_É?üog_x001A_§Ë?V_x0014_{/_x0010_ñÈ?!ª¼cZÊ?_x0012__x0002_~ÙiÇ?ó©_x0001_¿/_x000D_Ê?ÉùÉ¼JÉ?@Ûê÷íÉ?pÈÆ_x0001_d­Ç?e&gt;_x001A_ÛóëÈ?ö¼ê8É?'ã»¼AöÉ?Q-VVîrË?ÔÊûÝÌÈ?ó_x0003_}õ±É?_x000F_î¸*YÊ?sSÏÊeÈ?dÛ¾_x0012_¨æÈ?_x0008_s1ø¯©Ê?´n	ËTÈ?¾I·_x0005__x0004__x0005_àÈ?;_x0001_miqÈ?LT«p_x0002_É?ñß×Ê.VË?$ëÏþË?ä©*m&gt;Ê?^¸b$É?_x0019_ _x000C_;c&lt;È?ÒÚÍ?2bÊ?_x001B_ªrÔ4Ê?)Ò_x0010_"ãKË?U_x0003_l1É]È?_x0004__x0018_ jÒÉ?#BsØb6È?È;_ÒXåÈ?µøäÈ?aõeOg|Ë?ºÃ_x000F_³ÇÊ?IGÈ|,ÈÈ?eJeîÊ?ÀeNu_x000B_ØÉ?Ðä«_x000D_Y]Ê?¼gsÊ?_x0006_íÍ¨«É?Ñ_x0016_kaøÈ?'4%_x001D_ÌÇ?lB"úÜÊ?_x0006_8­äÈ?Ïí_Ù§_x000E_Ê?Ye¦{jùÉ?¯è _x0004_öÈ?Ç½gÒ.É?_x0001__x0004__x0019_fxùÊ?\._x001D_ú.ùÉ?_x0012_æ"ØÈ?zó4·_x0002_Ê?2_x001D__x0001_i_x0001_*Ê?àéé_º8È?M¨|ØÈ?Ú¯/¡ÞÉ?G_x0007__x0012_IÉ?_x0008_ _x001C_n_x0007_É?9û«#¡¬É? AQOg¯È?µ¯ØG_x0019_É?_x001B_J¿¥¦É?²Æ`8_x0001_È?_x000F_£p«{È?ëo&amp;_x001E_éÇ?yØ»NÅ·È?JP©6_x0001_¹Ê?÷ê£óÈ?N_x0001_#VÌ`É?_x0007_OQö_x000C__x001F_Ê??¶«ã¦É?W_x0010_ÿÂ¤_x0004_Ê?¯ò_x0003_WpÉ?hK£_x0007_Ë?Û"`n_x0007_É?Þ1÷E_x000B_ÙÉ?yïLÓÓÈ??_x0003_Û¥C½È?½%ÏÇ?_x0015_4«_x0001__x0002_¬ñÈ?Òû?k&gt;Ê?VõÊq"É?ï÷´y-FÈ?­(¢öibÊ?&amp;IÕñQÈ??_x001A_¨vpñÊ?îÖ:RÉ?Î6É¹ÐÊ?u&gt;é}_x001D_eÈ?_x0006_IØ_x0006_ÐÉ?_x0006_NþòU]É?ñ·&amp;x(Ê?ÈÄ}F§ËÉ?_x000D_8(J\É?½¶DUª9É?È~EúQ¨É?3h_x000B_§_x0014_É?¢äÇÌnãÉ?M_x0017_¦lÊ?®&gt;÷÷ñÉ?_x000E_# ÿî_x001C_Ç?}_x000B_Î`Ë?g8u&gt;î¶Ê?í_x0005_WNÊ_x0002_Ê?$_x0001_ !¦È?3BÎ¾ïÈ?¼·»LùÉ?°¶a\ÏÉ?¢¼®ßÆÈ?É_x000D_dòÇÉ?_x0001_Þ_x0001__x0015_ É?_x0001__x0002_Ý«×m¯SÉ?é.D]#}Ë?	r/®ÆÊ?@Ðâl¬(É?_x000E_s¾äÏÈ?ï(0Ê?_x0013_p_x0003_ìë*È?´ðUNzÈ?jQÈuoÉ?Ù_x000E_Ôû_x000C_éÈ?¶6ËFöÉ?@J6¼­bÉ?àÂ¸«¶"É?ù7ßqCÉ?\B_x001B_ç_x001F_cË?W ¡7nÑÉ?B¬õÛöÉ?*ð232_x0011_É?{&amp;w¥ÕÉ?Ëáêôâ_x000C_È?_x0004_öÑÉ?'ÿ7È?ªÒP_x0013_4?Ê?Ây?àj_x000E_É?Ì	gô{Ë?ðï lË?§j¨_x0004_®É?;H¡ÝRÊ?M¬H×yÊ?_x0019_n$ÿqÊ?õ$O"¡sÉ?§o_x0003__x0005_iÊ?N#ÔX_x0006_É?NP ÝÈ?-¤$ÃsEÉ?Ó´#17JÉ?ù í¦Ê?Ó}i.jhÉ?Ç¢~%Ê²Ê?]K]òD6Ê?M hñ¶WË?N_x0002_^ÁÉ?íA6°ÐÈ?óaÚ_x001E_ñàÉ?Þéä´_x0016_¼É?Ó4-_x000F_´È?Ä9Ü_x0014_rÉ?nÖfò_x001B_É?2Á ¸È?æ_x001A_²MçÉ?É_x001E_ÊqÈ?_x0007_=è×EË?­aL\ß[È?_x0004__x0006_IäÃÈ?$¸l¹kÉ?t_x001B_ÓCµöÉ?íÐ·¤_x0003_ÞÇ?ªÛ G%ÓÇ?¬â¨_x0015_Ö#Ê?;_x0001_¨,ÝQÉ?_x0001_Ò_x001A_74EÉ?+Á®ù°¥É?]ýJ^2éÉ?_x0002__x0004_l;Ñäù_x0016_È?jbÒ¡É?_x0003_p_x000C_²XÉ?0_x0007_b²GÊ?í÷¹6É?^ò5êüÈ?Plj(û_x0001_Ê?Ë S¿É?_x0003_®­âIÏÉ?BêV éÊ?æBß_x0006_VéÉ?KÌ7ª¹É?}Rv_x0012_@#Ê?hnt«èÊ?_x001E_añ_x0013_ÆÉ?1Ë[À.ÏÉ?Ü="¹sùÈ?=ºÜÇÉ?lGT9"qÈ?S_x001F_füÈ?D_x0018_í_x001B_®_x0016_É?3zõ4·_x0007_Ë?_x000C_Ð_x0011__x0008__x000F_É?çNßFkíÊ?_x001D_{4_x0010_«XÉ?ÎºKÉ?ã}&gt;[`Ê?µàZhÉ?2þÌãþÇ?¾_x001B_Ð_x0006_ÐÅÉ?_x0006__x0002_ÓÆæË?_x0015_Ò_x001B__x0011__x0006__x0008__x0013_ÿÇ?\hkWþÂÈ?@(êÜ®DÉ?zx*ÇG_x0016_É?ÓÆq_x001B_í_x0001_Ë?xED¿¬Ç?N*~y6ÑÈ?yòm_x000E_ÈøÈ?_x000B_8ñ_x0004_ÕÉ?`ýã#ðSÉ?Rk_x0017_ô·É?1¢y_x0007__x001C_Ê?Ô+-¼rÉ?¹áW²º¨Ç?GN5Ó_x001D_Ê?$ç[÷¼_x000F_Ë?D@Ö½&amp;È?£HGRYË?Òß5ù_x0003__x0018_Ê?1_x0003_5x¥Ê?Ø_x0002_è&gt;nÈ?W_x0014_l=(=É?O×¾¹èÊ?üÊ÷ARÉ?®^sõOÊ?M¸_x000D_»Ê?_x000F_£sÆ5Ê?úö²ÊÎÆÊ?¢*¢(&lt;È?`3Hnï_x0005_É?Ú«qs_x000F_Ê?@/SdÖ¥È?_x0003__x0004_;_x000E_n|É?ðPN_x0001_MÊ?p:Ê?M_x0007_Ëú_x0008__x0011_È?_x0011_¸½C_Ê?nà¥ö°_x0010_È?ôößú__x000D_Ê?Ð_x0008_0ì_x001F_È?^ÖÿÇÞ É?±.fï1/Ê?{â°6ñ_x0001_É?Ë¥ÒI´Ê?R_x0011_ÎoþÈ?KîzÊ_x0018_É?5É n?DÊ?N¿yw½SÊ?¦_x0019_B_x0011_ZË?9é_x0010__x001F_/uË?_x000C_û¬+_x0018_Ê?ÄóVO­_x001B_Ê?ô¡_x0002_BÜÍË?:ªnUÌ.Ê?òLåÈ?nR8ÆéÊ?¯ç}~¥ÚÉ?âÂOÏ3UÊ?_x000C_ÌTÙ·È?ä ª(ÖoÈ?0XñÿoäÇ?|ÉSjÉ??£c©²É?ä_x001B_i_x0001__x0004_eíË?/Rc=8_x0001_Ë?4x§½[Ê?Ç¶Õ;:Ê?_x000C_Ub,úÐÊ?/Å,ºä_x0017_É?Å_x0016_H`vÉ?k_x001A__x0017_J¦É?¼_x000D_ò^ÓÉ?_x001D_	Jì[É?_x0016_"Ô_x000E_£"Ê? a³_x0007_ØÉ?#n}í0È?_x000C_ó¨þ_x001C_¢Ç?HÇ_x0002_GCÊ?+;Ú6xcÈ?°_x001C_©¼;È?ãBFÓ^_x000E_É?Û¹	&amp;uÉ?T_x001E_j&amp;`³Ê?_x001B__x0015_ÿëiÉ?_x0002_Òc®Ê?_x001E_Ân_x0011_@Ê?¼_x001B_õz&lt;ôÊ?è_x000E_c_x0003_É?"]¨|bæÊ?z»_x000E__x0012_QË?7RÕê*DÉ?È_x0019__x000B_°ëÉ?@D_x0012_^ýÇ?ï·Fì!MÇ?gg³_x0008_Ë?_x0002__x0003__x000B_*ÌÉ?¨_x001B_ñ_x0003_»fÊ?Xj_x0012_JXkË?o¦¡_x0019_ø~È?¬F_x0001_cÉpÉ?¸_x0016__x0017_`_x0017_Ë?Mäà÷&gt;È?+_x000C_¬_x0004_ eÈ?Ã±ØJÀíÊ?_x0010_´r_x000C_IûÉ?_x0016_Ôü÷É?sÜ&lt;ÏÑÃÊ?_x001C_&lt;÷È?óQ³_x001E__x0017_þÉ?ð÷¯Å	Ê?_x0014_çÚÑVIÊ?_x000B_ºÞ_x001D_*ÐÉ?´[æãáÊÈ?C]§_x0015__x0005__x0015_Ë?ÒÅuOÃcÉ?osØÜ5¡È?v}HöJYÊ?1è/y_x001C_wÉ?=á0[éÈ?®VÓ)6°É?õ_x000F_ü`Õ:È?½_x0007_5[#È? hå_x0005_"É?à:,_x0003_òÊ?úûÃ_x0012_É?uºhwÊÞÉ?(_x001A_9M_x0001__x0004_2EÊ?b¹ã0o_Ê?ëáÈêDÉ?]³ÅØj»É?^g×_x0002_sÉ?ø©Ü¹ÜvÉ?râë_x0017_îÊ?®h_x001D_ýÙ(Ê?°ÉévÊ?ç_x0019_éÀKÇ?_x001F_Ìéè_x0005_Ê? ×nÉ?é&gt;LQ_x000E_Ê?v·?AÈ?_x0002_í'`uUË?ìöBÚÆÈ?¢_x001D_OóqÉ?CÈ9L	È?QÂpYb_x001E_Ê? nN®É?býñs!DÊ?"/_x0015_3sÓÉ?öqyÔ Ê?ñWÈãäÈ?[Þì_x0003_{É?Úí_x000C_cÉÇ?}_x0018_ü_x0002_Ë?¬×ãUXÊ?_x0013_Dü9QwË?W_x000C_ç_x0003_ÐÈ?_x0011_=Ã¬ÒþÉ?Ö_x000F_Ô_x0018_-Ë?_x0001__x0002_ô# r\£Ê?ÀÓÞÊ~È?oú­_x000D_Ê?øöQõ_x0013__x001A_É?°_x0019_Yß÷ÓÉ?_x001A_ôl_x000E_¸É?ã&gt;_x0012_ÓÇ?©_x0013_sô_x0019_%É?_x0016_Ð2³H=Ë?_x001E_qÚ:ØÈ?ºê_x0017_&amp;ù.Ç?_x0011_nMÒbÉ?Y_x0013_íÉôÉ?¿&lt;6ä­nÉ?à_x001F_¼_x000E_/È?ø;IAª{É?F_x0006__x000F_%&amp;¢É?äsÏ\ÑÉ?_x0002_íGÊ?%[ð_x0014_6Ê?çÉ^DX%È?Ì0Ê6Ë?]k_x0013_à°ÞÊ?;{l_x000F_±È?ÜöíÒ®È?üôøñRÉ?Íª£É?_x0010_:ênMðÈ?HÚ_x0011_6ÕâÉ?¶¹Â_x0003_i&amp;É? FQÆ¿&amp;Ê?Ðì&lt;_x0002__x0003_´vÈ?µ·dÂÈ?ÇKÀ_x000C_AðÉ?¹~_x0018_¤Ë?.·_x0012__x000D_^_x0013_Ë?GsS'ã'Ë?@AjqÈ?6Ù'ûïÊ?_x001A_!9_x000D_9Ê?DX&lt;«ÿÊ?ëÜ¶0éÉ?|!q¨ËNÊ?_x0015_ìëÈl_x0003_È?	íÍv"Ê?¾ÏÈ9Í.Ë?&amp;_x0005_÷ïÇõÈ?Q_x000F__x001D_s²_x0010_É?&gt;1³Ý~È?$°uÍ_x001A_Ê?'±_x0001_!n¡É?Þí·,wÍÉ?nI;È?äEh³u	Ë?ÔgT%«È?ú§¯n!àÈ?¹5f*6IÈ?ªs¨_x0015_3É?Ý¯_x0016_T_x0008_È?©/àl¨Ç?=Ûf_x0005_¿¹Ê?ô%7×ÌÉ?q×_x001B_&lt;É?_x0001__x0002_®bl&lt;wÊ?_x001D_/åÐÈ?i_x0013__x000E_ÙÇ?ÝõØÿ9Ë?£_x001B_Ïe_x001F_FÉ?_x0004_®q8ªVË?Ãrä_x0005_8É?ð_x0002_mZFÊ?Tt_x001F_ÛÛÕÇ?×çvîªÉ?\_x000D_ýuz_x0001_É?ÑµzåVöÈ?ÎI.\WÒÊ?ÂøQæÈ?D\øÌ_x0013_dË?ÎOw_x0006_Á8É?ï¯=©[rË?_x001A_Ø_x0007_M_x001D_Ê?µÆ~Æy[É?à¤ö=ÇÇ?Yjr5¯_x001B_Ê?\¬_x001C_0H3Ê?$¹ NPÎÈ?_x000C_Çk_x0016_¦_x0003_Ë?WDè'ÕvË?(yASÏtÊ?_x000D_Bjø_x0003_wÈ?k®ø¢È?Në¿È?£d_x001F__x000B_äãÉ?F­QD)ÅÈ?X©6»_x0004__x0006_yÍÇ?&lt;ûö_x0002_uÊ?JIcÉ_x0003_AÊ?bK]Á5®Ê?É©±ï]Ê?3i;}éÈ?fþ_x001A_c_x0006_¸É?Õm _x0012_#É?ò_x0008_._x0016_Ê?Üð_x0005_È1øÉ?_x0014_ÉPóî´Ê?¶5^dË?8BÄ_x0016_ÖÊ?Î~â_x0005__x0001_ÛÇ?~_x0015_"&gt;¼9É?p:+_x0008_,Ê?B_x0016__x001E_Ê?Íü­&lt;ó%É?_x000D_»*Ê?Th_x001B_ÉþÉ?b(_x001C__x0014_É?*wmÁëtÊ?	 Aj0;Ê?h1§dÚÇ?{J=àÊ?_x0018_v+û[óÊ?f²7}õÉ?Ý_x0017_¿¹±Ê?Ø¢ÉxzìÉ?u=Ä`_x0013__x0015_Ê?Í;_­È?_x0002_E9Ì*eÈ?_x0001__x0003_pKÒÜÊ?U{WÔg$È?ô6Ù§½È?ªJ· âÈ?VÊ_x0007_ÁÕ-È?ê¦ív¬Ë?Æ'qT É?,!¿æÈ?vÕ&gt;GÊ?_x0015_²¬vÿ@É?nÅ«_x000B_ÓÉ?ëï$K^È?ïÞ÷_x0002_üÇ?4xmYÄ"È?ñ¥_x0006_EKÊ?Mwp_x000D_FÈ?TÏ_x0014_éÊ8Ê?_x0019__x001F_Ñ_x0011_uÉ?Aê_x0016__x0005_lÊ?FTP³¬É?6/öäT¶Ê?á´#Óþ#Ë?þÁØËº1È?ëæ»ÛØÈ?_x0014_5:¬·Ë?A UdÿÉ? _x0018_S¢ésÈ?mwP1æ+Ê?ÿéZÿ-É?&amp;û«ObQÉ?!_x0008__x0011_Ê?j¤©_x0004__x0005_¨É?0_x000F_`_x001E_PÉ?4 ÍzÝ:È?¬¶¹j_x0012_©Ê?®ì_x001D_\eTÊ?LbÉ_x0018_G_x000D_Ë?Fb_x0016_;É?f_x0011_³¤_x000F_õÈ?h$+g!É?V-ùì^¹È?¨r7¢`ÜÈ?m_x0005_qE´_x0006_Ê?¶£Éú¸%È?:Cê#¬DÈ?_x000E__x001E_ôÄ®ØÉ?8ïd&amp;É?§8ãîÇ?§¸~¾_x0004_Ê?ê[ÿ´È?¶'¨=_x0003_SÊ?^JØºïtÈ?Þ/ë2ÌÈ?ècåØÉ®É?½/ÀJ©È?®!_x0001_&amp;sÈ?£Ñ_x0019_÷tÊ?uyµ_x000D_&amp;{É?ñuÎ_x000D_=}È?¼_x0002_¢ugÊ?a#¸{|É?§å_x0003_G"-Ê?Þ5_x0012_ðÈ?_x0001__x0002__x000E_ópbJ©Ê?_x0015_Y#rìÁÇ?_x0008_Ã®ò¸5Ë?Ø_x0006_½\_x0016_È?Z_x001E_Ï¤PÙÉ?IÀ_x0019_|î	É?*$7wÉ?8!eÈüÇ?äõþ¿ø Ê?pý,ÿ	ÀÊ?Z¬úþ.¾È?LÛ-VÚ%Ê?Îð_x000C_kÈ?ÜÞ¢è_x0012_Ê?_x001C_=¶_x0010_É?ño¨_x0012__x000B_bÉ?tÙ½5§É?_x0008_º _x0015_cÈ?Î_x0017_R4_x001F_èÉ?_x001D_ØmßqÈ?¨ßôPzÈ?A#2_x001F_éÉ?_x0017__x0013__x001D_¸4É?_x0007_µg É?ò_x000E_q5Ì-Ê?;/æÓ7Ë?³i&gt;_x0016_ZÈ?ÕDÙfÚÉ?1.WøfòÉ?Ë_x001F__x000E_T3&lt;È?_x0008__x000B_æý_x0015__x0006_É?m´¾»_x0001__x0004_BÉ?©Z1½Ê?MÖW_x0005_AÊ?kÆ2(Ë?A/_x0008_ÛiÀÈ?¿__x0001_ùbÊ?']G_x0014_àÉ?ð.Ô*_x0004_1É?gÐPÉº¯É?¡A¨Ø.É?Î"F_x0003_[xÉ?&amp;HÇvìAÈ?0Ì_x000E_¢_x000C_È?á}«Z_x000B_É?c_x001E_yQÇ?pòö¹aÈ?M¨_x0011__x000B_wïÈ?_x0017_9+&lt;S(Ë?½å_x0018_`±É?l_x0001_@&gt;Ý°È?¹pÖ&lt;*É?_x0002_©í_x0016_0È?äØ±Ð#_x0010_Ê?%)4òxÈ?"çI_x0011_$É?f_x001D__x000E_ë¬É?z¨ÓvÉ?øØÀ©ËÉ?Øäë_x001B_Ë?I_x001C_0ÞgÜÊ?ÅµÈÙqÈ?0ñÂÈ?_x0003__x0004_úËß÷_x001D_È?@±e!É?xþ_x001F_tFÉ?_x000F_æGÀFsÊ?î	_x0007_"_x000F_É?\&amp;Su_x001C_È?b_x0004_oLÃÊ?±%DÕTÈ??³¸Q¢ÈÉ?¯¢Z5í È?dséUÉ?êgüãOÍÉ?f1_x000C_ªÉ?_x001E_Gs{èNË?ãýp@À.Ê?H_/óÖÇ?TÇÀ¢_x000C_Ê?&amp;-EQKÉ?ã/ ËÉ?[_x000D_EÂá_x0001_É?&amp;ï_x0002_É?{÷³çP¸È?_x001C__x000D_Î_x0017_¿Ç?_x0007_Pú_x0001_Ê?­+_x0001_B_x0015_±Ç?íª_x0002_ÏD¿È?¡9s&lt;q_x0019_È?÷·ÐeOÊ?é_x001D_®±_x000E_É?0mÚ±h_x001A_Ë?è|¡Á^aÈ?oÞê_x0002__x0004_(¼É?ÞùË_x0013_Ê?_x001F_0_x001B__x0001_ Ê?_x0008_,_ìÉ?Ö¾x¢hÉ?þÑ¸ÜiÉ?(Ç_x001B_7IÉ?2_x001E_#_x001C_6µÈ?ý3_x0003_ÖìaË?´3F*æÉ?_x000B_Vâ_x0016__x0008_³É?6obNÈ?*&amp;+ç{Ê?5´L8óÊ?aõË©IZÉ?Àwç±m·É?{ûzÜsÉ?¿ÐJÉÇ?ÛV_x000D_ÿÌÇÊ?LÌæF:ëÊ?m_x001E_ÒÜ§Ç?OÉ._x001C_úË?R_x0006_é&amp;ÑfÈ?ànÚ	÷È?äNòF_x0003_Ê?_x0015_:¬ògòË?é_x001F_M¹_x001C_ÍÇ?º«J_x0019__x0011_Ê?Êª¿qÊ?·öCï/åÊ?ÇK×*äúÉ?ÿD,¥e_x0018_Ê?_x0002__x0008_! kYmË?6àOÄNEÉ?tçZ_x001B_â_x000E_É?ÀÃ9õKàÈ?A_x0006_x*_x0001_Ë?ê_x0007_©^/ÑÈ?b&amp;ÑQÈ?ÜðÞÌ_x0018_ÏÈ?h#ßrvÊ?ë_x0005__x0012_ýå=È?É£¥ÄÉ?¶Ú_x001A_K_x0015_®É?@·¥6õÉ?OwÓÉ?U÷_x0006_Ls!É?`øÖÈð&lt;É?9&amp;n&lt; _x001F_É?FÄ$·ÉîÈ?UîÆ[_x0004_É?	"ÀnÉ?o¿Ðî?Ë?_4÷¼±iË?Û­s_x0003_ýùÈ?_x000E_ïôò®È? õáÄÖÊ?ÿ þí#áÊ?? 5b_x0005_±Ç?îW_x001F_J5_x0007_É?O,!"¡éÉ?cë_x0007_Î_x000E_÷É?#qý_x0017_¥ZÈ?ÒÜ­³_x0001__x0002_ *Ç?#°ò÷È?K-_x000E__x001C_Ë?zR°6îÉ?hº"5_x000F_©È?FtBiÑ_x000F_Ê?R_x0001_nr@_x000B_Ë?k_x0016_)xÎÇ?DåÍ_x0005_-_x001C_É?V}_x000F_è1öÊ?Îù_x0019_	¥ÚÇ?7/_x0010_qÜÇ?°Õ9É?_x0017_e¼l_x0007__x0013_È?ÄªìOw¿É?Æ*ÛôêÉ?:üé2¬_x001E_É? zkóÉ?ñ{i©&amp;sÊ?ùzúb5°È?pËïL_x000B_}É?_x0012__x000B_j[WÈ?ýUÂûËgÊ?ð¶ª_x0008__x001D_Ê?ê@ R_x0006_È?Gñé¦!É?éó7»dÈ?*_x000D__x0015_¸_x0001_îÊ?$_x0017__x0012_åaÛÉ?mÄk=äÇ?_x0014_SÖÈ?_x000B__x000C_b_x0012__x0017_È?_x0001__x0004_Ë_x0019_ï`É?C&amp;ûàÊ?\LiË _x001D_Ë?_x000F_)}l¦]È?£'¨µÇ?æ¤AYRÉ?ýNjxwVÊ?aûÇSUË?Jà9&amp;ÔÉ?A_x0001_(0±È? ÝéÞàUË?_x000F_tq¡g_x0019_Ë?÷(eÁ_x000D_Ê?"Ê_x0003_Ø¸È?«íbä¶hÉ?¥À×²ÀÁÇ?M_x0006_7_x0018_É?ÿõÍMHË?Üw_x0011_LpÊ?_x0017_ôõé¸É?_x0006_rÝD²È?"cíØ;fÊ?Â¼HÊ?4~_x0002__x0015_ÅÊ?vÎ¢2òÈ?.¨¶¸K_x0013_È?ëh±«ðYÉ?a|]VhÊ?3±òBCtÈ?~úý]ÓÉ?[ì_x001A_xà)Ê?6ñ´_x0010__x0001__x0004__x0016_Ê?:KhÿI_x001A_È?Ñ	ædVËÊ?$?äÿÉ?¤ÀT'4Ë?Ã_x001F_éÂÉMË?I»ÎA]/É?Z®wuß_x0005_Ê?ò/&amp;È^É?ñ_x000C__x001B_2_x0001_}É?Îº_x000C_YÁÈ?B_x0004_·êÈ?Ð`O	LË?&amp;§#ãó5Ê?ËZ¼_x0003_¢_x001D_Ë??[í©§É?À_x0002_h_x0010_ÀÈ?º¹f±.Ê?k_x000F__x0006_ûfÉ?L_x0010_e×ñË?Vý§íÎË?ZÉ_x000C_¼äÌÊ?6»ìDÉ_x000F_Ë?\î&gt;Í_x0011_CÉ?´ô;7AÉ?®¯gø_x0007_É?B1ÛLé_x001A_É?Â	_x0003__x0013_EË?"?d7_x0013_9Ê?èÐ_x0015__x0008_­nË?ä]_x0001_¹JºÉ?_x0012_;´]Ê?	_x000C__x0015_ºpõÉ?È_x001E_I_x000B_ãÊ?Ëj)Q8É?_x0001_çDÌoºÊ?;Ú_x0012_FkË?'È|Æ_x0007__x001F_È?3_x0003_³Ç¶È?eIª_x0007_È?dhA2Þ÷È?y*L®ÚÉ?_x0012_³lhÄþÇ?QØ5³_x001A_É?_x000F_?'_x0004_ÒÈ?4&lt;1ÿÈ?¤ô"YÊ?þ°S_x0002_zÈ?RÉA¶ÊÇ?_x0016_I_E_x0010_BÉ?k¹½`È_x0008_Ê?å©_x001A_@É?Ão_x0019_DÕÊ?|¸«W_x001D__x000F_È?ç_x0004__x0006_Ð&gt;`É?Cy_x0016_tv^Ê?\ï:,³5Ê?ïMQ©¢¡Ê?zõS_x001C_çÉ?²_x0018_¸ó_x0001_È?ñ.¹±_x0005_È?r_x0018_æTN8Ê?4oë)_x0006_&gt;Ë?±Ûu_x0001__x0002__x0016_rÊ?2Ðû23É?K&amp;Ë'¼É?º_x0006_ûâ:_x000D_Ë?fTÔ»=¢Ë?lñp­sÊ?Ûk¿/ÇÉ?'ÿºÉ?ºíp°ðÇ?©Ã¨mý{Ê?_x0012_vLÉ?îs|_x000F_UÉ?ÁÆLômË?ÿâAëAgÊ?Vþy3`È?ahWqÊ?a_x0005_£Ý£É?µa_x0011_±%`È?¾ÍÉé¼È?îê_x0019__x000C_¶É?ÅÅÆÉ?LO_x0017__x000F_`É?ì_x0014_JIÊÉ?Øi¢­MÉ?ÖJá_Ê.Ê?÷?×ù§É?¸4æí§VÊ?5§¸ÜdË?Ï¹;_x001C_ªÈ?qÄÝWÉ?Nº·_x0014_»_x001A_Ë?ß_x001F_Ð_x0015_Ý_x0003_Ê?_x0003__x0004_ÒxïGB­È?,o¾Q__x0014_Ê?=_x0016_vEÉ?_x0016_W×ª~4Ç?_x0001_ìö­_x0016_CÊ?}¼ì¬ºpÉ?ª«È_x000B__x000C_cÊ?ëµQ_x0014__x0003_É?÷ìÊ?òrt_x0003_¯Ê?¼b¢@È?Q\ªÊnÑÊ?ý¨¸ê_x0019_È?ÊÊè8ÐÉ?ZÊÈ_x0008_ÂYÊ? ÍýHL#Ê?³I!	^_x000B_Ê?ZÓ_x0002_¼¢VÉ?£ØÁ¨²ÈÊ?õ£Üe]È?ju_x0001_ÈÊ?àc_x001F_'uÉ?Áí2­MÈ?(¹_x0019_ò_x0001__x0011_Ë? _x0006_jã'pÊ?¿_x0019_2³Ê?ÓöÚ_x0010_«FÉ?n9dõ´È?&amp;^21É?ªKBøÜÉ?fé_÷UéÊ?ùà_x0003__x0004_Û¼É?T"}?É?_x0012_P$äµÉ?Gï`_x0018_OÉ?_x000B_xaLW³É?C TÉ_x0015_0É?.*lÈ?	9ãXÈ?_x0016_Nm_x0019_^qÉ?3_x0017_îLqÇ?kêÏ_x0014__x0015_ÁÊ?ÔÉFëÉ?u_x0006__x0016_çÈ?úS_x0004_NWÉ?{[É_x0004_ÿÇ?Ú]	!Ê?oþ _x0018_ãÇ?©oV(É?¬x²z²øÉ?_x0013_k_x0001_; _x0008_Ë?eV5_x001C_ÔÊ?DÁ_x001A_Q É?_x000D_Z¶3É?C}_x000F_Ê?,ÎðmaÝÉ?&amp;N_x0006_&lt;ÝÈ?ìôQ»_x0002_ôÉ?Q\É¬OäÊ?Í=e·^QÉ?g]ÅæÛÈ?_x0004__x0017_Ñëè¯Ç?9k_x0007_µ_x0019__x000F_É?</t>
  </si>
  <si>
    <t>52146445d29b1b3f51404c455781aa20_x0002__x0005_¨+4Ù&lt;É?^ÃÚrRÉ?ïÚ_x000B_&amp;Ê?&gt;3ýÍaÊ?ò_x0018_1ÙÈ?¿|ÉwîØÉ?¸§O_x0001__x0012_Ê?=¸ÈeÈ?_x001F_Ñç_x0002__x0011_£É?ñ?Æ¿Ë?ôÄL_x0003_Ê?T[¡°ø&lt;É?_x0004__x0018_ô8æËÈ?ÅR(,C É?ê[_x0007_¡çÊ?Á¨aÒ£ßË?DâI| _x0016_È?"1m¹ËÊ?v´ÆüÝ§Ç?ÿÑS_x001B_¥(È?°D_x0016_éèöÈ?Û_x0003_!X_x0001_É?R.[CË?ÄøÂ_x001E_©ßÇ?ù~\8àÉ?_x001E_ÓW"_x0016_³É?_x001B__x0003_%_x0015__x001A__x0004_È?Ïºdø+$Ê?lI(y¾É?`ã	¥_x0008__x000B_Ê?¡eÎQêÇ??¾Ø_x0002__x0003_DRÉ?NI­LÙäÇ?ÓÛ|tÖÉ?yQ]Ê_x0006_Ê?ÿ&gt;xx´Ê?m_x0017_¬_x0008_i¼È?ºªé®ÎÊ?&lt;î_x0013_`»çÈ?Ñ9¬o_x000C_È?]e}Â_x0001_½É?fcteöÈ?P_x0007_©5Ë?G_x0017_à_x0013_É?^0­îwÊ?'"_x0008_B}wË? ÞW°_x0005_§Ê??_x0011_X_x0003_ò¾È?áêì¡È?_x001F_ýú_x0016_+,È?)oj04_x0007_Ë?¼nÐ_x0012___x0017_Ë?ª$jUüÊ?È_x0013_þ1WÉ?ËÒ)P¼Ê?$÷ÄYþÈ?î"ÕéPÊ?Ø_x0015_§á~dÇ?ºÎê³È?¹Ëý¥Ê?$§|_x0012_¨È?&amp;_x0001__x0012_¥Ë?ì(©©_x0006_Ê?_x0004__x0005__x0005_M_x0007__x0017_uË?gïVÈEÉ?äü·`èÊ?³OhéÇÌÈ?+_x0007_ÐH8+É?ÍÑp¦_x0019_JË?O)_x0012_ÏNÊ?+_x0012_µoÈ?[ÎS[_x0008_mÉ?ôè?ÎéyÉ?_x001C_fXgñ/Ê?_x0001__x0010__x001E_{YSÇ?L4_x0002_âÇ?KúwÀª]Ç?cÃEÈ?µa_x0015_¬È?Yây¼'È?'Áà3ÅÃÉ? pm¿»(Ë?"SÕâ¹ZË?_x0018_?_x000F_½J¡É?A_x0007_tÿwÙÈ?³éÙØúXÈ?dOXþî8È?÷èb9 Ç?_x0003_I¼Ê?_x001D_8	ÀÉ?_x0001_w£¡RÛÈ?0y.Ò'É?v¼ºÊ?ÛtmÉ_x0006_Ê?d¥1_x0001__x0002_k¸Ê?@ÂçIëÊ?nßÅ¡_x0001_àÉ?àØ¤_x001A_È_É?íÏ§êÊÉ?ÆOE_x001A_ÊÈ?tÃ$¦±yÇ?ÜC¨&gt;¿_x000B_Ê?ølÅÿZTÈ?L-tÊ?ôµ±;âXÈ?X$ñÿ-È?¶ñFA&gt;¸È?õ¦Ä_x0019_þÉ?~&gt;_x0005_0òJË?1ê!yË?_x001E_+Ù_x0012_6È?GBôùÄÉ?g_x0003_HùZÉ?	MT´È?ì]A «È?În_x000E__x0016_"Ê?¹éÍÓú_x0013_È?d}$ÿÇ?_x000C_eb5NÈ?ig_x0018__9ìÈ?µ_x0008_DC%éÈ?ÛÌÈ?Wå%_x0010_=È?Þ&gt;[_x000C__x000E_È?týÁ!Ë?êÝ"ÙèÊÈ?_x0001__x0002_¤R÷ô¤ÉÈ?2°ïäÈ?É_x001F_oåCxÉ?.dcÊ?_x0003_ó	s¾Ç?q{vd½Ç?Ã2v×ÐÙÇ?uL²t_x0007_¤È?]ã*·ï Ê?¤¡É#]_x001F_É?\úL·Ç?H_x0002_é_x0010_É?u Y(_È?ÅÿIÂX}Ç?_x0017__x0016_$Â?³Ë?aõCåÐÈ?B6î7ÃÊ?ÿl_x0007__x0005_È?_x0011_	¢Æ1Ë?pÏ_ç%Ê?8u{uºÉ?y_x001B_ÒvÇ?¤÷T_x0011_MË?_x0002_§8~É?" ò¬_x0001_=È?7îäKÐÉ?&lt;ÍÊ=»È?4x7²²É?ª_x000F__x001A_U­È?îzDH_x0008_¬É?üá&gt;°å­Ê?xÄn_x0001__x0002_åÊ?_x0008_£¨Í_x0008_Ê?q_x001E_·_x000E_U2Ê?ñÚ_x0014__x000E_@äÉ?_x0013_±ÆV?Ê?@Ýân5íÊ?_x0011_­þ#²îÉ?¡ÒL_x001D_Ë?íÂv{ÉÉ?æØ_x0003_Â1Ê?C¢Qï_x0008_¯Ê?ÌÜSÎ-pÈ?·_x0016_j1:ªÉ?B^g.ÐÉ?~_x0013_r^$±É?yÕ·b»É?l@À§"Ê?\8guWË?ÁAÀý_x0011_É?^0»@rÈ?ö¡[£jË?áË+hTÈ?Zì_x0001_OÙnÊ?Æm_x000C__x0015_wË?Þª_x0010_¾_x001F_È?_x0011__x000E__x0014__x0010_ePÉ?_x000C_~æÓ¥É?&amp;T5"Õ7É?÷÷_x001E_mãôÈ?¯ù'_x0006_¯Ë?_x001C_àRd@Ë?_x0015_*:%_x0016_«Ë?_x0002__x0006_0fL_x0018_DÉ?-PS!É?ðº8_uîÊ?Kù*ðñöÉ?G_x0013_ûP²?Ê?tÓï_x0001_ÖÉ?ãHJþÎÊ?&gt;ýÞä4ÏÉ?ÜyHàÉ?_x0006_î}âÊ?-ª_x0008_ì5Ê?Ú£_x0006_FH·È?_x0004_cÊ_x000E_2É?¾ûM5	Ë?£_Ëÿ_x001D_Ê?#ÉîÂ_x0001_Ë?&gt;lÓ¿+&amp;È?[dË`7²È?6AÖ3z.Ê?ñ~-ù.É?_x0018_È	_x0002_É?WS4z|&gt;Ë?_x0014_SX÷§_x0005_É?_x000C__x0003_8d]Ê?¤ÿ,k_x0003_@Ê?¢ñeÉ?_x0010__x0003__x001C_ârÉ?mè¶ÛEQÉ?(AE}É?-"p!%áÉ?F¥þØ_x001C_Ê?ÅFOk_x0003__x0005_È0É?ÌùtM_x0019_?È?¯I¼$È?,Æ_x000C_[bÉ?Ëx¼&lt;È?°Gò_x0002_ôÇ?n×D!/GÊ?µTg)È?e£2v¥öÈ?úÀbÍ-È?Ù,_x001D_tÐ=È?_x0014_gÌ_x001A_iÈ?Àcï§mÈ?%Ò|ÊmÉ?ßÍÃØ7²É?QÜ_x0019_BÉ?ª_ËFQÊ?N/ãHÉ?:ØeòæÊ?;U×ëÇ?_x0006_p3ÑÉ?_x0016_yp_x0001_^É?ï@oøåÉ?Ø	G¯_x0019_.Ê?wÞSÑ`}É?¶Í Ì;È?&lt;ÎG_x000C_É~È?«y_x000C_VJ_x0019_È?SN&amp;õàÉ?º¡ügÉ?_x0016_o¤GæË?Q_x0004_åÉÈ?_x0004__x0006_ÔØa_x0003_ÇÈ?F ÖdDË?;(K±_x0016_É?@&lt;L¿­mÈ?.S@òwË?£ú`ÝÊ?jhzu_x000D_Ê?X¼_x0008_fFíÈ?«;_x0014_y§¶È?7_x0019_RX:É?Xëa_x0001_ØÝÈ?_x001C__$ý¡È?_x001E__x000C__x0006_=VË?~qûuÊ?_x0002_	@k=Ë?2kî´_x0003_Ì?Ñxw_x000C_ëÒÉ?­U-÷¿xÇ?zP ù°Ê?_x000C_Í&lt;ÅÉ?_x0004_8É2räÉ?òc	½Í|É?Ü£?2¼NÈ?_x001B_÷®_x001C_&lt;£É?xZ&gt;_x0006_IkÊ?õ_x001E_&amp;ÎöÉ?\¬4È?^8À_x0011_^uÈ?Ñ_x001D_?aõ^È?Jvà_x0005_EëÉ?üH_x0012__x0001_Ë?ÿ¿_x0008_:_x0003__x0005_|NË?Rà ?È?¶r&amp;y/zÈ?p¹A0_x001D_É?ìCòæ4}É?·þ,àÈÉ?Q_x001E_â9zÊ?qÊËÉ?sÅÖ]_x000E_ÁÉ?&lt;ßWÉ?Pf_x001A_ÄyÊ?æÅ_x0004_yÊ?3;_x0008_sÛÞÈ?­¼ÌÂ¬$È?Æ_x0015_ÝÊ .É?éÙN&amp;¯ Ê?ÁÚ!¿®RÊ?NGôÑ°È?_x0016_ù²Ëå¶È?A_x001E_[rrÉ?_x001F_ýØÎ©úÉ?r^ÿ)È?_x0003_ÅþØèÈ? ,ÀW¤É?_x0005__x0010_·°t­È?H÷_x001C_Í'È?®_x0015__x0001_¦È?$t9KÉ?_x000D_vpªü¿Ê?_x0001_qK¡H_x001F_É?h_x0002_QIMÉ?Gy_x0016_ÇÊ?_x0001__x0002_c_x0007__x0017_åÃÈ?®Ë?B¶Ê?íþ¡e³È?_x001C_B¾;*¹É?Ú_x0018__x001C_þÈ?oGnüÈ?DfÎ	Ë?Äu_x001A_@_x0005_íÇ?_x0008_±J_x000C_Ê?õÈ¼ðÊ&amp;É?¨Ã÷YlÃÉ?°Ô_x0002_±È?ÓX_x0010_¨JïÊ?kÂq=_x0018_uË?Z®I_x0003_êÈ?=È_x0012_¦_x0013_ZÊ?*_x0010__x0015_Ü\É?2i=n"ØÈ?lÊ?+tNÉ?l{TyÀ_x0017_Ë?Î,alî6È?¼+k¬ªîÉ?F_x001F_H8×Ç?Úÿ}_x0001_»_x0003_É?c¯ÛÛK_x0001_É?¼ÌëPHuÈ?qw·_x0018_°_x0018_É?74å_x001B_@È?W%Á4ï1È?àn.Z_x0012_-Ë?¨V¿e_x0008_Ê?¨áèâ_x0001__x0005__x000C_eÉ?tÌÊ_x0002_\_x0019_É?V;)?TÈ?_x000C_!.ÀÀÈ?`8_x0004_»¾Ê?Ú¥­Ç?*ë_x001D_aÉ?ò&amp;ÓFÖàÈ?8¡Ï_x0001_Ê?êÆ_x0013_]Ô»É?ðzÁÉ?b¼_x0004__x000C_ÓÊ?Ê"ÌH}Ë?s­ïñQÁÊ?ªæaÈ?ùÅ|ùÇ?Ö_x0003_Pëe«É?bËò_x001C_­-Ê?º_x000C__x0014_º_x0010_Ê?_x0017_Á_x0007__x0001_øÊ?ì.?®TÜÊ?W¬6_x001C_ÎË?_x0013__x001F_«õÙrÈ?'hk_x0003_	È?Rl$®¿_x0005_É?ý«ªñ_x0008_É?§ðlq9õÊ?&lt;v_x0018_µ¿É?6¯±àð´Ê?GÁ¡D`É?_x0004_{}_x001E_éÊ?ã_x001D_ÚùÉ?_x0001__x0003_#&gt;? ª¢É?kÉ¯BWË?_x0007_å}@É?P/_x001E__x0005_ÛÉ?0:_x000D__x001A_É?£§ kÈ?Ï4ðÉ?&amp;^#åÉ?}4EJË?þ¦_x000B_O¹_x000E_Ê?é^×UOÈ?{_x0008_±ùaÉ?¹ûX_x0010_ßÉ?&gt;'wË:Ê?y&amp;ã	É?Ä±n9º²É?×L:Q_x0005_¯É?_x0013_°à_x0013_!«È?vDÏþªÊ?¯]W¢_x0002__x0001_É?°h¤íèÞÉ?êX$ ¸pÉ?â_x0014_QL_x0014_Ê?{¿TW¥_x0003_É?uG¢Á¹Ë?C®_x0013_©Ê?Îö¤R_x0010_É?ÖîGêÉ?+Ás\Ç?¼0_x0018_¢ÈÔÊ?_x0004_)çûùÈ?]ö=_x0001__x0002_J[É?ùÛ÷äUÈ?_x001C_lÂéÈ?¢¦îy½È?n¡­©)pÇ?&gt;+CTN×È?_x0017_¬ÿÉ?$Àdu@È?vêA®÷ØÉ?5ÆÖêÈ?Ìý¸æ/Ê?(®JfÉ?õñÖ2ßeÇ?»òýaCÊ?îjGiG*È?Ä &amp;nJÌÈ?ÒÃsË_x001B_Ë?·¥\L¦_x0008_Ë?b²Å½=%É?_x0010_mï:É?»_x001E_mFyÉ?GÞg:µÄË?\ÉøIÊ?vrÏ!eµÈ?&amp;ÀØ°YâÇ?:¨ÝÒL°É?"2A½¡ÍÊ?5³-ÀÈ?îc×Tþ_x0016_É?µsòßlØÉ?_x0004_ÃØË_x0005_TË?AOïÏ#_x0003_Ê?_x0001__x0003_&lt;BóÎ¬"É?iÛ½y¢*É?_x0013_´_x0014_Ø_x001C_È?ïzÃÐ²»Ê?ÄåE¶Ç?)Rò_x0002_4È?nØB^hÉ?_x0008_g\D_x000D_É?cªÞM7$Ê?ãÏ_x0010_èfèÈ?¤ï¥»ðÈ?{Í½iý.Ë?_x000B_Ù3ÅÅÈ?õ¿*Ø_x0004__x0001_É?LF¤b/ È?Ý_x0004_3Î_x0003_âÊ?$_x001A_x_x000C_îÍÊ?äÉnUÐ_x000E_Ê?Ógý_x0017_¦êÉ?0á_x0007__x000B__x0002_É?Ô@oË?»Ì(S2Ê?#Õ3tÇ?kKZé_x000E_Ê?\V±÷]ZÊ?ëy_x0002_%1âÉ?~ð+U_x0007_É?®éA4_x0005_óÈ?r2R-_x000C__x0019_È?Ô+ZF¿GÊ?Ò2_x001C_ÓÚ_x0001_Ê?ÄÚ©Ï_x0001__x0003_Ñ§É?id¿_x0014_WË?ä¯?_x0018_È?â_x0018_TOÊ?Ïq]ÈOÈ?\M=_x0010_Ì?_x0011_A4y-Ë?YS|OÊ?Î_x0001_¤I_x0017_Ë?_x0011_{z 6½È?xÌ_x0002_&amp;É?_x001D_øOþ_Ç?£´æ'FëÇ?_x0004_QÒ§¾_x0010_È?Ü1*_x000C_©EÉ?ÛFñ"óÊ?åÛÏ¨JxÉ?`§ò­ÖÉ?½ÌzW_x0004_Ê?üÐøÂ¾_x001A_È?_x0017__x000F_S:í¡É?­H_x001E_Ê?}g±_x001D_	É?ÍBcËTÊ?hÐ}*ô_x0010_É?w(Âý&lt;µÉ?K³h_x000D_6É?¼Nú&gt;¤gÊ?_x0006_tÄ\¦È?×)¿?Ë?¡e$_x000D_rÊ?jYY3ÁÊ?_x0002__x0003_¸4mËoÉ?-Õ2AjÉ?w_x000E__x001E__x0019__x0008_É?&amp;_x001A_§!_x0015_VÈ?fo_`OùÇ?_x001C__x0015_Õ°v#Ê?Ï3ÉË?ÌøÃ¶_x0011_|Ê?vô¥'__x0003_Ê?ÁIoK_x0008_È?z9ÿý¯4É?åøeÉ_x001F_iÉ?bT¢gÏóÈ?Hn~îºÊ?­¯ðÂÚâÈ?~_x0006_ÒóÆ_x000B_É?È`b&gt;_x0016_È?¤0_x0018_ J3É?,Éhe_x0015_É?'ÀºÈåqÊ?U+KÈZ_x0017_È?Ê&lt;³%È?¼ö[7£ÉÉ?që_x001F_&amp;É?ÚiV¨¤^É?q_x0002_²FyË?ýÿ_x0001_öÊ?Ã"ûÉæÉ?dÖbºÊ?÷muù«~Ê?$_x000B_í¨È?_x001D_;;æ_x0001__x0002_RÈ?:ð*_x001F__x0004_Ê?ó¸f_x000E_UÐÉ?_x000B_Æ&lt;É?_x001B__x0014_c_x0007_É?SOÞÇ?©_x0007_ÐÑ¹Ë?«ßaÚA_x000D_Ê?ý|£	óÇ?	_x000B_QÔFÉ?``¤¿hÉ?_x0004_×à_x0015_.^È?$»ü×É?+r°É?±¶6ÏmÊ?ü_x0014_8_x000E_¸dÊ?S_x0007_)_x0016_ÿÎÊ?º,W½_x0001_Ê?	,îÉ©È?âFíÍqKË?_x001F_FB__x000B__x001A_Ê?àUªº_x0018__x0006_É?u_x0002_eýohÉ?&lt;_x000E_a_x000E_RéÈ?"_x0003_!Ë¶ÔÈ?¹éE&lt;­Ë?õ_x0019_è_x0007_É?×!õÏ9QÈ?ÚXì8ÚðÈ?Å	_x0017_íe=É?+Ò_x0013_×_x001E_oÉ?ñ¥KÍÙÉ?_x0001__x0002_À(Ä"ÿ6É?©åÍ´ÉÈ?Ý¤xa¤Ê?ï$ªhÙ_x0005_É?¡_x0003_gÁùÚÉ?g÷úocÈ?3u±Ü·Ê?mÑf_x0014_3_x0018_Ê?­c2n_x0007_,Ë?Gá¼æÈ?ºðh&amp;_x000F_É?ê¥ðDePË?±¦»_x001F__x0001_Ê?áD¨_x001D_^ÉÊ?£öµ|®óÉ?_x000E_7_x0012_É?»Ög]æºÉ?ÆL¢rÊ?ÖqÏ_x000D_NÈ?@iRÐbÈ?à"õô_x0003_ÌÈ?0ìb'\_È?8K?É?_x0003_«ôËwÔÊ?J_x001E_èµ_x0013_Ê?{Tô_x001D_É?@²A_x0019_È?7Ñº_x0018_µ!Ê?®¦zÛ+É?®._x0019_æ_x000D_É?^¥øÈ?Md|_x0001__x0003_P_x0004_Ê?-..ÈÈ?_x0012__x001D_uW¶É?Î.vb¯È?_x001E_ãÚ_x001B_ºÉ?§,XDùÖÉ?_x0012_VÙj@É?Z®µF_x0016_ÓÉ?:G; î×É?~±è!àÈ?ß._x0014__x0007_Ë?Ö2î_x0013_UgÉ?,îe¢êuÉ?U-2MÊ?_x0002_oäß(PÉ?Â_x000E_RX¡É?eô_x001C_FóÊ?ÐÆét¦_x0019_Ê?_x0007__x0017_ÂÊ?¾$§_x0014_PÊ?$ÅjXÊ?Ç²aQo_x0015_É?î±aÏûÉ?Ë«£É?ØKÊ»7DÉ?_x0011_ü_x0013_\öÈ?ø¿ª¥¨_x0005_Ê?¦´«_ÏÊ?V_x001B_»|_x0007_!Ê?_x0011_R¬¢_x0017_qÈ?:òg`_x001A_uÊ?t¨xÈøÉ?_x0002__x0006_Î.¢ÈÇ?2­ºëÅMÊ?ÒDÖù.Ë? _x0001_°O_x001E_É?qÆ_x001E_ý8ÝÊ?÷#_x0015__x0011_+_x0010_Ë?¸@_x0012_¢ÒÊ?&lt;$_x0010_ÒÇ?_x000D_äÊM¥Ê?Ü_x001E_ÿéÉ?-®d»;É?e=^eÊ?HC}ø¦¨É?0ñ_x0015_É?_x001E_ÉXÃË?vð_x0004_Ô¿Ê?§¬}_x0013_È?ZÐ©ÿ5É?×_x0002_a	É?mmy] ¶É?(_x0010_z&amp;#¡È?_x001A_y_x0012_£ÙÈ?W_x0005__x001F_ÞÑÉ?ÔÅ~=PÊ?¶_x001C_Mµ¥É?~Íé._x0019_Ê?_x0010_u1_x0016__x000F_Ê?kµyÌã¯È?pX_þÈÊ?bû¿~_x000D_Ê?_x0010_©SÐ_x001B_Ê?_x0003_cÉ]_x0001__x0003_ú_x0011_Ê?*©Q&gt;|É?y1¿_x0014_@É?Ë_x0002_çåíÊ?§§_x001C_ØÈÉ?Áê_x0007__x001F_Y_x0018_Ê?Ä÷| IË?­¢ô	_x0003_Ê?¾ê |É?ì;\µ·È?5×_x0010_FË?F£=_x000C_È?_x0014__x0005__x000F_n§É?_x0006_ÎÓ_x0001_@YÊ?Þº_KäÇ?5._x0003_jzRÈ?¦-B[	É?_x000D_Ï@.È?±ùÖâ_x0001_äÉ?¢t¿_x000F_Ê?-êIVNÑÉ??ú"îþ³É?ûGüsF¹É?QøE&gt;É?¦ËÊÈ?#zÓêëÉ?(Ø*±ÔNÈ?.ÏÑ_x0006__x000D_,É?Ë¹ÝXýÇ?æL_x0017_&amp;0ñÉ?6 @©½É?_x000C_ô/IK_x001D_É?_x0007__x0008_Æ:¡*5rÉ?ö_x001E_ìC_x0003_ýÉ? ±²l_x0014_`Ë?«á`£ÞÈ?½¡dáqÊ?7i_x0017_¢zoÉ?T¹wñùÉ?­7)_x000C_\É?_x0001_Ì¼_x0014_¾ôÉ?´±g(Ç?0ö/±_x0008_É?,Ø/_x0006_È?_x001F_Ü_x001A__x0006_/_x0005_Ê?Ê¼cû'_x0011_È?fK\A¤É?kø;_x0017_xÉ?6ñ,x;Ë?é1Ê?ºZ!_x0002_þýÈ?º_x0014_`ÅÚ¶É?r¸2?é,Ê?m¢_x001A_.ìÈ?9L¢_x0012_¸cÉ?ÿ:_x0001_±ÌÊ?Ò&amp;ô.¼É?é*shÆÉ?çåâÁbÅÈ?ÅÛ9¦^Ê?)_x0004_âÂ_x0003_jÊ?._x0001_n§Ç?Áb&amp;AÉ?íÒº#_x0002__x0006_Ø½É?ö&lt;ï'_x0001_È?³IË÷äÊ?±}[à_x0017_Ê?ÂK¦_x0017_kÉ?ÙF¿`É?³ï*_x000D__£Ê?SÌD¢1EÊ?ÞÎ«=îQÈ?©TÝ_x001F_Ê?CY#Ç8)Ê?_x000E_µt_x000E_F_x0003_Ë?#ÌlMÉ?¼À'XÜÉ?_x0013_9_x0016_ØMË?ûL;¸ì¼É?ü1 RÊ?ÿÐkBË?#«¿_x0012__x0008_Ë?&gt;_x000D_ôéäÉ?_x0016_0_x0007_u`È?nYèÀa©Ê?_x0006_y÷­ È?,_x000E__x0005__x0019_%KÊ?~_x0004_G#»Ê?_x0015__x0002_-È?VHQyøÉ?T­#G¢*Ê?&amp;BAo_ÊÈ?²_x0014_E1êRÊ?^_x0013_ý£_x0019__x000D_É?,,¦'È?_x0002__x0003_d/ZX_x0005__x0005_È?Ü_x000E_Ç¼5íÇ?_x000D__x001E_AFøÖÊ?EKË_x0012__x001B_UÊ?]³O¥É?õ½È?:_x000E_ÓØ±Ê?r«6ÛÈ?ý]Ó÷ÝÈ?5ùOì_x001C_þÇ?"{²Ò_x0008_ÜÉ?ùÊ¾÷m²Ë?ÙkìgÈ?Ñ×ùé­JÉ?&gt;@Q#Á}Ë?ÏËmG|$È?Ö_x0001_Ø_x0013_+Ê?_x001D_I_x001A_ÊÃóÉ?;Ym_x001A__x0007_ É?Û¿HG_WÈ?³!_x0018_s_x000F_#È?äçÔÊ®öÈ?8G.³DgÊ? _x000D_Z _x000B_É?u7³G_x0017_©È?_x0001_ñS.1È?nÑpSóÇ?_x001A_ÔêZîÈ?põ 7ÉÈ?§¯_x000C_·¼É?ÇHô_x0006_ ûÊ?~ãî_x0001__x0008_¥îÉ?Ðú#_x0004_Ë?ê_x0006_ÆÚèåÉ?ï,lB_x000E_ÝÇ? zßb_x0002__x0007_È?ñlÁÑïáÈ?BÀ6âüÇ?_x0015_¡_x001F_6_x0007_ÛÈ?ÞÂ6_x0002__É?4E5ËªNÇ?U[O_x0005_é5Ê?µ_x000F_ÿ8¹_x0015_É?SFRø_x0011_Ë?êæ	_x0016_Å É?Ú)yì(É?à§ßU_x001B_É?±võÀéºÊ?³@^'É?ÝþòÊ3É?_x0005_I;RÈ?áÍ¼´ÀÊ?ÐfP¡U_x0005_É?k¯UHPYÊ?9h­¸È?T=_x000E_ÿ_x0003_sÈ?G_x0004_¥ÛÇÂÉ?é_x0007_+bYjÉ?88"©_x000B_SÊ?¤¡_x0017_ÒÊ?_x0010_#GÃfºÉ?JìÏ9æGÉ?ø¨PÝ¹É?_x0001__x0006__x0019_{6É?¤¬X§tË?"_x000F_läú É?_x0019_\Y_x0006_¡É?¡z6¦äÈ?-Çç_x0002_2Ê?^_x0006_f_x000F__x001C_È?_x0012_O_x000F_9Ê?ýí&lt;æ½È?_x000C_Å¨E_x0002_ÑÉ?ºM_x001D_Á_x001D_Ç?²-p1OÇ?_x0003_w=·uvÊ?ÚNåW_x001A_É?_x001E__x0015_gõÉmÈ?÷_x0004__x0005_P¨cÇ?ÂÇóýÙÊ?Irú¯¯ÌÈ?ÊdU®XË?¢û_x0003__x0017_~É?Ô©7ú¹ZÊ?$ëÜá´Ê?_x000C_&gt;Ö_x0019_³@É?o_ _x000F__x000C_Ê?,¾IüíÈ?);þ@êMÊ?~×ÊpoË?øBÔÒ[É?µ©z¾TË?xtÅýmÐÈ?ÇJÃðÉ?ÞÃ9_x0004__x0002__x0003__x000F_CÊ?¶¥zG_x0010_É?Ä_x0016__x0008_ó_x001A_¿Ê?.¦&gt;_x0005_È? °7_x0008_BÊ?P_x000D__x0013__x001F_azÉ?D_x0010_?réÅÉ?ê_x001C_[ókÈ?ÀzKWñË?x2}_x000C_Ê?û	µSÄ³É?À_x0001_¥ÇÞË?q/½0_x001B_È?èÔÝZÇ?%À_x000B_à¬É?h	p	_x0004_Ê?k'ªG³aÉ?ô_x0010__x0016_Ç§É?ëo}êÉ?Ðêg]G®Ê?ÎøE_x0005_Û¸É?`_x0016__x0008__x0008_È?î³&amp;ÃÉ?±ìF½=Ê?_x001C_8ØÜaÉ?)_òØ'Ê?æî_S_x0008_-É?_x0016_-_x0012_0É?_x0019_U:JË?¯xøÈ/°È?vüeÊ?¶^fy¾È?_x0001__x0005_påÎ(Ô$É?'ºÄO¶ÇÉ?â_x0004_R_x0015_o_x001C_É?µ®³_x0003_·_x0010_Ê?r»ÅÇ?h(Y_x001E_GÊ?_x0003_:V!{Ê?´æ_x001A_I½È?ûih6ÇCÉ?e9ÜÎ¾¹É?-%(_x0002_MyÉ?_x0002_Þe_x001A_#Ê?AÖÀo1É?ù_x001D_a6r@È?bT+W½Ë?¸­q~yÊ?Àå_x001F_\ÕÔÉ?W?U&amp;n¤È?íÅq_x0015_ZÇ?ZDÜb_x0005__x0019_Ç?_x0018_Ú8xtZÉ?H¸Q_O(Ê?`j_x000B__x0012__x001F_É?_x001D_iê§RË?ÿöcJ 2É?!Ý__x001B_kSÊ?{_x0015__x0011_ï_x0015_ýÈ?Ú&lt;üÅ8£É?&lt;_x001C_ú{È?Q³_x001B_­DNÊ?5æì¤Ê?Kñ¶f_x0002__x0006_Ø0Ê?j_x001D__x0016__x0003_Ê?­0´°_x0007_É?NâL"ôÇ?Þq&gt;¡8É?µí¹¢sÈ?ýØ_x0004__x000B_¸É?VÐy&lt;¸Ë?_x000D_õMzFË?zñ[ôéwÈ?¼__x0001_+WÊ?X²&amp;cX Ê?@|¾Ý¨%É?Üâ¦ÿY-Ê?ý*{)É?Ô_x0017_ÄFÈ?_x001C_¯ò&lt;É?´²Xo¨_x0006_È?ò£åÈ&amp;É?×_x0008_XÈDTÈ?­vSÞP_x001C_È?¯9Æå&gt;É?Ù_x0003_W_x0004_d­È?_x0008__x001B__x000C_|6Ê?®¶cY_x000F_Ì?õ_x0005__x0019_àx_x0016_É?émaÉ?jÛ¦ZÈ?K_x001D_+lÈ?ÅýÕ"t«È?­½M_x0007_èÈ?Ó_x001F_Ñ_x001C_RÉ?_x0001__x0002_®&amp;_x0017_ý*_x000B_Ê?À_x0006_îÕÊ?Þ_iï_x0001_ÜË?¼_x001A_/!É?_x0007__x001A_SÄ1ëÈ?¼uxó&amp;ÆÊ?_x001A_ëc&amp;úÈ?'ÞÉ_x000F_É?áþö2³É?uóòà_x0016_É?Þ^°&lt;ûÈ?¶ï´_x0010_ùÈ?c{¤_x0008_=³É?`ÿ_x0019_)É?_x001F_¯6U÷Ê?k_x0010_kwdèÈ?)mÚ{¦Ë?¬í7T_x0003_É?¯BeJÅÊ?r_C2jÉ?{ÀJOÈ?*ÇF_x0004_A¯É?|_x0011_^ËROÉ?´Óª¡äõÉ?(0ç_x0007_%Ê?_x0001_ç_x0001__x0007_¤É?P_x0015_1WOÉ?èxnîÇ?£Õlë_x0004_È?1ÐÓzÊ?×»ÞØ¥É?sA=_x0003__x0004_÷Ê?z^{£ Ê?$æÜ ¥È?RÈ_x0008_Æ|0È??yN_x0013_£È?1p!È?ë©.ËÉ?NÊß6AÊ?Á/_x0001_×ÞzÈ?[âRS½_x0002_É?à£ÑÉ?_x001B_¨ënÊ?ÂwÃÊ?)Å$É?C.ïÝYàÉ?ÿ·Ü_x0018_jÊ?Ì²­Ã~âÇ?	ÁPSæÈ?_x0019_)½í_x0015_=É?ÒiuÙÝÈ?À îØ_x000D_É?lz\ùHÊ?É_x001A__x0017_¹ÁÇ?ýáP°É?)_x0008_àXÇ?,!_x0008_Ü0­É?" _x0003_&gt;cÈ?ò3GLÊ?p_x0005_Í_x001A_Ù_x0008_Ê?%ÛØÏÉ?_x001E_¤_x001A_ÔÕÊ?qàE_x0017_ñ·É?_x0005__x0008_kûý&lt;É?Am«äñ_x001B_Ê?_x000D_|Ú¼ubÉ??(UÊ?j_x0014_7L}÷È?_x001F__x000C__x000E_7t½È?_x0011_óJëÉ?ÿ%_x0019_7j Ê?Y4_x0007_v'hÈ?ÝkÓ/GÉ?9!À®ùÇ?&lt;°/H.½É?¤g_x0008_ÆË?Î1¶¿ÞÊ?_x0004_apÃUË?z_x0014_WÉ?ÒWi_x0016_°Ë? Í3±È?£c·QÞgÈ?ã4?èÞÈ?#x}_Ê?T¸ü8äNÊ?_x0006_¸¢Nª_x0003_Ê?Ä©NSÉ?_x0001_@Ö¡Ê3É?Gºy_x0014_[Ë?GÒ_x0003_d)É???­ørîÊ?_x0018_&amp;Ôá0êÈ?_x0005_]_x001C__x0002_É?pýý;&lt;Ê?°»ÓQ_x000D__x0010__x0014_È?_x000B_´_x0007_Ë_x0008_{É?|ÿW¿2È?÷_x0017__x0003_éÆýÈ?#Z	9J©É?Æ_x0008_ôõÉ?_x0002_ÒëÀWÊ?_x0014_Ý²eFÊ?%&gt;ß0}¥Ê?_x0017__x000E__x0004_'Ê?É!ó¹²_x000C_Ë?¦ø)XÚÇ?_x0004_ð_x000F_I.ÛÇ?u_x001D_K0o#Ë?r&lt;þFo&lt;É?tF:_x0006_}É?­C©Ø¥MÊ?HH8-ÙÈ?Ä%xùÉÉ?P_x001A_:x´1Ê?~½&lt;jÉ?©ì_x0011_èûÉ?Òïk_x0005_P_x0012_É?¾"n_x001A__x000E_É?ß4ê}_x000E_É?Ã_x0011__x0001_·3_x0002_É?l\åi`§Ê?n°ð_x001F_ÂLÊ?2ËY%È?òßÈbÆ_x001B_É?_x0017_f¿_x000D_àèÈ?rw½ÞV¼Ê?_x0002__x0003_éRÎrÇ?¤_x000E_é$AÉ?_x0002_}$¾sÊ?ðÜ$Ø_x001B_TÊ?ý¨ÌëÉ?åPê[ýÇ?®:m|È?&lt;³[·\*É?&gt;â*Ì,É?ÔªÙïéÉ?ViÆ³Ê?MG_x000B_ÍÃÊ?nÂdÓA_x0003_Ê?7S_x0016_£_x0010_XÇ?ÊH=ÒA_x0001_Ê?ÐYTVóÈ?!dÂ_x0017_¡óÉ?aÿ×ß©GÊ?Ä{?¯Ö*É?|ã?FÉ?ey_x0016_ñ*É?Àj¹¹/Ê?Ç_x0016_"¾_x001D_ØÈ?ÎÖ°VçÉ?]Ã Ô_x0006_BÊ?_x0008_¤\EÉ?¹]¶ê=2Ê?PUCß&lt;ÌÈ?_x0016_²ÁÈÇ?ê"g¾É? s±æ¿nÉ?­k;ÿ_x0003__x0004_*XÈ?³]rs¦kÉ?Âl_x0014_4$Ë?t`Dq&gt;ÖÈ?Äðb#_x0004_Ê?ù#ö´_x000D_õÉ?åÄ_x0012__x0019_ãhÈ?VÏçØ_x0012_%Ë?_x001F__x0014_î½²È?v¼|ðÝË? ¡X÷È?j9_x000F_´)È?=_x000F_´ÇtðÈ?W:}ëpôÈ?_x0018_£ð²iÉ?	&amp;ì¼È?¨ý_x0008_ÑÝtÉ?L4VÓÌÉ?ôØ/6fË?_x000F_stÙPYÊ?úIÙ¹CË??±Û_x0001_FöÉ?µ	ûiÈ?«_x0002_îÅ¡È?ô(ÅcÉ?_x001F_«ú|È?|;_x0007_	ûðÉ?å(½!6Ë?_x001F_3c&amp;_x0003_Ë?iÍàka³È?Ò¥¹oÊÈ?_x0008_´wYÉÊ?_x0011__x0014_"À_"_x0007_Ë?ÿ[;wO¹È?J°60¼ÈÈ?³}e_x0004_ÿÈ?æY_*_x000F_½Ê?ß_x0003_ÊùòºÉ?_x000C_çÕÊ?_x001C__x0002_mö:Ê?_x0006_6Æê_x0015_®È?kÛB¯ÈÉ?Ä_x0010_î#"?É?Tä_x001E__x000F_ÆÇ?_x0008_vÕÒ6ßÈ?d;\z£lÊ?Þµ_x0013_]éÉ?_x0006_	býV_x001F_É?¶Ò_x001D_¿mÔÇ?èê°@bÉ?8\_x0012_D_x000E_0È?2æáÉ?tr(¤¬ÑË?hj%_x000D__x0005_É?n#Ù9V}É?0[J_x000F_ùaÇ?ê#ñ9-SÉ?}yïqÉ?nøçgË?g~'-ÞÈ?ä*D_x0017_v,É?_x001A_à#g5Ê?·_x000C__&lt;_x000B_ Ê?q^_x0001__x0002__x0003__x000B_\É?_x0004_Æ+í_x0001_Ê?aeÉfª¯È?ô©«Ão Ê?_x0006__x0008_¨Ü'É?;_x0003_¹_x0005_8Ë?ï;á_x0012_ãÈ?Wø[ëÞÊ?ûÅÇ±7È?ýÙB_x001C_Ê?Ö{__x0015_XÉ?^/sÜÉ?¥_x0018_¬ñ^WÉ?_x0016_Ké_x0006_ËwÉ?^Vè_x0005_?É?7!xºÁ_x0010_Ê?Îè_x0007_ÕÉ?ò_x0016_6_x001A_uÊ?òU_x0011_T§È?b_a_x0010_È?5¾D$(Ê?h°e²_x0018__É?:MüaÊ?êÃ_x0003__x001E_°iÇ?ó_x000B_3_x0010_Ç?á_x0001_#;É?¯_x0008__x0010_|qìÊ?h°_x0011_IICÊ?3_x0005_ `fÉ?Â[Ë$fË?ñl.Fþ'È?Ý2ðFå_x000B_É?_x0005__x0007_÷_x0007__x0005_£WÊ?Ì\#oPË?_x0006_q*Ï#_x000E_È?_x0014__x0012_nm_x0008_ÒÉ?_x000C_Q¥»ggÊ?û²JÀ^ùÈ?àuJI!Ê?%Ad_x0007_Ç?íg3;LèÉ?£çæûKÕË?í/_x0001_çIfÊ?í­;bCeÊ?¨*¾_x0014_{È?¤J#HÉ?__x0002_7Ðÿ0É?[úÇ_x0004_UË?._x0003_ÇÕÑÊ?¢~É(cÈ?doà_x000C_Ë?U&lt;_x0012_jãÈ?ñ]]x»È?q=ÔmGÊ?ÎxáO§É?§Öeö@xÉ?_x0016_"AÌìÉ?®¬y×ê/Ê?dçL&gt;_x0011_Ê?P:=`oàÇ?_x0003_Us°Ç?8}·6ÁÈ?¾È«È?ÓÁ¢_x0002__x0007_HDÈ?îYÜ	å.É?ÃGýzòÊ?E2Z«¦ßÇ?QÀ-|'&lt;Ë?_x000F__x000B_GBÈ?ÿNÞ_x0001_xÉ?´_x000C_¨_x0014_È?Äri+CÊ?tMøn!kÈ?_x0003_Ý\:µÈ?Y.úJ_x001E__x0019_È?s_x0002__x0004_¾âÈ?4×°_x0002_¨3È?À_x0016_A#_x0011_QÊ?ËÞ0¼¡Ç?.C[_x0006_\«É?"lìºPÊ?ínÈoªÉ?ÊÛ%½ÒÊ?çEWâEMÉ?ê_x0012__x000C_¿°Ë?Úï²5_x0017_WÊ?_x001D_ ¾öÿË?_x001D_ëyÀ _x000C_É?«J.=QË?E@º®çÉ?ñ1 ÐÈÊ?öGY_x001C_É?´r_x000D__x0005_1ÕË?"UÓûiÈ?,¤ÕG¾È?_x0002__x0003_¸&gt;¸û½È?_x0012_'ÞÂÁË?± ÊÈ?LÎ´É?)ç75+áÊ?ªO_x000C_U_x001D_Ê?B¸{mÔÊ?Åq_x001B_S7åÇ?ó;_x001F_ú?Ë?Pl3¹®Ê?EMg_x0013_p_x0006_È? Ë°ZbôÈ?&lt;ÂNHE È?øSÊ_x001A_,ÿÊ?d¡ q@"È?4	Xm@É?FÕ¼TPÉ?1	·Ë\Ê?_x000F_5³~Å_x0012_Ê?_x000D_á&lt;àÅ÷Ê?è®ß·#É?^Ñ_x0011_j|wÉ?9°%Ë?,4&gt;aæXË?Æn^dª¯É?µU_x0004_Ê?_x0001__x0004_X£äÉ?UJ_x0018_½_x0015_Ê?Ë`1Õ_x0013__x0010_Ë?_x0019_ñÊïÉ?ß_x0002_Ü}È?K_x000F_Óâ_x0003__x0006__x0019_8É?_x000F_äñÈ?î_x000F_~á×-Ê?¾ÿ_x0015_q«xÉ?ùYÉ?:_x0002_Åµ_x001D_nÈ?bÝîýÄCÉ?ï_x000E_Z¶®È?F©_x000D_¯ÒÉ?¦$döxÄÉ?jLÕcYîÈ?Ínã_x001C_×É?Ñhqû_x0010_Ë?nlkÿ}AÉ?iµ0Ê?W_x0004_é6¯É?â_x001E_ú&amp;Ê?'&amp;lt_x0012_Ê?¶_x0001_'waÊ?è_x0001_.!_x0010_È?M_x0007_ÛÔá\È?ãØøL5VÉ?ÌïÐ(pÈ?§É{&lt;ï+È?_x0017_}©_x0013_=QË?Z¥úÁÈ?"_x000C__x000E_N!Ê?Y¹ÜÉ?5_x001F_^&gt;=_x001E_É?_x0005_ÌVâóÈ?h\_x0017_r½È?Ú!¦8_x0016_¼Ê?_x0001__x0003_¹°8_x001C_ÄöÇ?_x000E__x0001__û_x0001_Ê?§%?ÛÁ_x000F_È?Ï$R_x0008_É?»£=ÔÌÉ?ºØ_x0019_{é_x0003_Ê?Pe÷_x0017_BäÉ?º0B|¿_x001F_Ê?_x0011_`2bìRË?ÈPOc±È?_x0013_m£"ÏñÈ?üWD­¾_x000F_È?·ª6&amp;c-È?íÎ¸&lt;È?Øæwó4ÄÉ?ù¨-g¿§É?¬_x0002_¹Z*Ç?0_x0015_B0É?Ô¬_x0007__x001A_£FÈ?_x0008_Èé)¨ÄÈ?À'_x0012_ÐÉ?_x0017_i wAË?¿D_x001A_õÚñË?_x0001_y_x0002_ûíçÉ?_x001B__x0012_Éê6È?[è_x0004_¨áXÉ?!_x0008_ã¦×IÈ?_x000D_¢_x001C_úDÉ??Ï%¥·pÉ?&gt;ø_x001A_Ë?saê_x000B_2iÊ?RÁ_x0005_ú_x0001__x0002_ÏwÊ?©_x0014_õO¹ªÇ?\_x001A_§«ì_x0011_Ë?c¬Ù_x0014_íÈ?~½ûá_x0011_ïÉ?µ½z+_x0001_ÇÊ?}ÿì_x0006_ÜÊ?#èë¬ùÆÉ?&gt;ÛÅÝ?É?Ùó	C¦É?¾|´k»È?_x000C_ñÉ}ª@Ê?°o&gt;&lt;­È?ä&amp;W{Ç?´_x0007_ý5XÉ?_x000D_¥S_x0007_$ÙÈ?pQ°ì&lt;©É?6^¤U½ôÇ?äü"Ú»É?»`ÔÕWÉ?W|_x0008_úÊ?ºD,i¹öÊ?.ï9ß_x001D_§È?T_x0003_ÇÍ	_x000F_É?ñvû(¿È?ð¾¹³ °Ë?êHNÞÉ?bs_x001A__x001E__x0002_Ë?â¦c8èÉ?ßr*ò1È?~åW_x0012_Å¤É?ºDRÉ?_x0001__x0002_Jé©~pÈ?»RÕÊ?_x000B_ê_x0005__x000E_IÉ?m_x0017_¼ýÊ?G+)ÌéuÊ?1_x001D_éëÓÉ?'úÏ_x0001_ÝË?Íðó_x0006_ªAÊ?&amp;_x001D_ucmkÊ?¼5çÄ²È?j¦?eË?BMLÉ?H±]ÔÊ?_x0008_ÇÚÂÛÈ?ßÆÄ9¼È?P¢¼ÙéÈ?ñæEú:_x0013_Ç?÷½J4qæÉ?à_x0014_¦e9_x001D_Ë?j¯F)s©È?eiL_x0019_ëÈ?ÔÙnJç\Ê?_x000D_Ãy_x001B_VMÈ?Ê_x0012_¯¹®2É?È¿_x001E_	ÔË?7_x0005__x001B_¸0È?oPkÙÉ?÷(+»o²Ê?_x0010_|²NÈ?î_x0016_&gt;é§ÀÇ?AùtÑa_x0005_Ê?_x0019_N_x0002__x0003_ê_È?OæÙ07­É?ïØ´1É?i¬?IéÈ?BÀxbq_x0006_Ë?QóXL_x0010_ðÉ?_x001C__x0015_ðìl½É?ÎCß'YAÊ?¤Ñ_Á³GË?_x0001_RÕ.×;Ê?_x0018_/Ï*¨É?êÏ~FôHÈ?_x000D_y_x0017_¤Ê?qìB_x000F_~È?]¢Í*ÐJÉ?ó	²=Ç_x001C_Ê?»#/?dÏÈ?Ö16_x0016__x000F__x0006_É?¡è_x0005_ºÿCÈ?i~=|á~Ê?_x0005_¬_x0008_msÉ?[_x0007_¸»4_x0017_Ê?~oÖÇBèÉ?ûvf¥ÿ-É?©Ö\¼ÃÊ?ª!k°É?HÛÐÆ7úÇ?-ã:5nÔÊ?¶_x0017_G¯°JÈ?oÃP_x000C_Þ¹Ê?¯_x001D_êñÞÏÉ?~{P_x0001_É?_x0001__x0004_N«³MaBÉ?ó¶ÛJebÈ?Ã_x0016_U|#ãÉ?®_x000E_Q\¸_x001D_Ê?©ºÙý_x0019__x0014_Ê?üU¼{_x0003_Ë?²$i	¾Ê?ÂPsò¯Ê?Âóýbe^É?ÿ¯ëhÉ?û²lÃu2Ç?ÎUèê$É?Ñ±ì'É?_x0018_³b¶ÃÊ?cBa_x0015_Ë?·yØVÈ?Vñ_x000C_D_x001A_Ê?¼á5É?ÀWo_x0003_éÇ?KIj¢_x0011_Ê?4Vo¼àËÉ?Q·_x000F_	È?²QÇµßÈ?ìú3äªÈ?ÌFÂ²n:Ë?·uOºÉ?æv¨p0Ê?_x0008_l_x0002_ÔµÅÉ?ÝÕ_x001A_ëëÊ?.»úõ¤ßÈ?NbA_x001F_x{Ç?*mÑ?_x0003__x0006_Ë_x0006_É?#ú¼NÉ?8Ô_x001C_Ñ'_x0018_É?ØC1_x001B_ôÇ?:oÜMyÊ?_x0018_z_9È?ÿäöë´)É?,_x0018_¹!M9È?jÒpB¬Ç?»Sk§ã@Ê?Èf-E]äË?_x0005_×vânoË?_x0001_dÙ1oÑÉ?W2¤Áb_x0010_Ê?	©_x0005_ª_x000C_Ë?ÇuG6É?ÆB)Ôf¬Ç?Á	lezÉ?èj«_x0017_aÉ?_x0002_Äa_x0002_xÊ?_x0012_«.o É?³ëú_x001F_É?#Ø/è_x0004_Ë?¼·Á8É?ô;¦Ü6É?Â6;ÓÈ?ôÉråÈ?Ê¢_x000B_Àâ4Ê?m*¼Ä[ÛÇ?uÐ)Ê?¯C/ÔüNÈ?j¦ï·ÌSË?_x0002__x0003_¢?YwíSÇ?þ_x0001_HÊ?#ÞJ8É?ákæR½Ê?._x0002_]õ9Ê?ú¡A_x0007__x0006_½É?o®_x001F_t;\É?ÈÎkk¹_x001E_É?s­Å_¦¥É?ýÁq4}NÈ?³éÎ'Ê?ÉwH3&gt;¶Ê? ¿À¬PTÈ?_x0012_ýÅFË?Uz6Ìµ!É?Im¸h÷È?r"_x000F_üïÈ?Ù^õû_x000E_&amp;Ë?_x0014_%	T°É?_x0001_Å¾ã_x0005_Ê?Ö%dCºÉ?Ñ©v«mÉ?Tñ_GÈ?b_x001D_ÓmTnÇ?î#_x001F_Ñ¿È?Tµr8äÇ?g=m_x000B__x001F_&lt;È?&lt;Öÿ¥ý&lt;É?pÈU_x0001_E_x0005_Ë?DîtD©'Ê?Fùæ,±É?×*_x0002__x0005_G`É?Y_x0006_é_x0014_wÉ?¬ïÑq_x0017_ÑÊ?n_x0011_bV_x0012_Ê?'t?v@òÊ?|áBîÔÉ?_x0016_ô_x000D_ëA¬Ê?^=f EÉ?·©pè,Ê?/q]¯_x0016_Ê?²÷eÉ?B&lt;éDB_Ê?BC_x0012_C_x0003_$É?ßÛu]uÇ?AÆç¶TÊ?s-6{_x0019_Ê?_x0001_YoÉ?ÒK=÷È?¸g_x0019_.ñÈ?º2_x0012_ØÂ*Ê?Ð¿¯íølÈ?Ý	Äõ,0Ë?×´¸_x0015_,Ê?_\aÛÑòÉ?n.óaòeÉ?{äßÅÊ?L='Em­Ê?ú'Á_x000F_­É?¨#s&lt;wþÉ?t _x0004_v_x0001_TÉ?pFHjÈ?ûïïmÊ?_x0002__x0003_º¬há~É?°·KDÊ?ë/ÊçÈ?_x001A_ÿPÁ¬É?L&amp;Ó_x0005_Ê?]Jì¹È?_x0001_#O[åöÉ?ØÚ_x001C_qÖ}Ç?3øÊ}_x001C_Ê?_x001A_Q²â=_x001D_É?_x0011_µß«_x001F__x0011_Ê?_x001A__x001E__x001B_'øvÈ?ðÃ×ÃÊ?;rPáø6É?*Ñ)ñ#É?k²¾Ê?­nHìEÉ?(oÇ)&amp;|Ç?¹ìÝÌñÉ?fê	_x0002_}DÇ?u_x001E__x0014_õAÈ?[zS¿qÇ?Èç×vô4È?ý!£øæÊ?LÀ-DªË?@ BÆÏÈ?½¦³Ç2É?­hsTÈ?fæôÆwÉ?2_x0019_Ð"_x001D_Ë?ù~_x001E_Ç?_x0016__x0018_G_x0001__x0002_ÑÈ?XÆrÎ,öÊ?;¼ìÊ?&lt;÷3_x001F_Ç?sÊpù½È?|þLÅLÉ?«&lt;=ÿÊ?Ö_x0018_CJ·É?×Íç_x0016_±2Ê?_x0012_îÂ%Ë?1¯_x0016_ôÈ?¢K¥±]Ë? _x000C_Ì¤´_x000E_É?7z_x0005_f®É?'5xï@ßÊ?$_x0001_=jõ7È?í°_x000F_ÒÉ?Æð_x0010_ ÷ÍÊ?1¥í!«É?_x0006_Ðw®æ¹É?_x001C_Þì9_x000B_Ê?ÜeL5ólÉ?§³¯_x0019_ßÊ?_x001F_®è¼égÊ?Ây¹Ê?É|Ï0aÐÈ?ÚáF5YÈ?&lt;Ê$v;pÉ?»êÓkÃË?)á{ÂêxÊ?ZlÐºf_x001A_Ë?D=\9ãGÇ?_x0001__x0002_»Y _x0013_`´É?AÀ4ÊÈ?¶lÈ?_x001F_´E~¾öÉ?&amp;5ÄÉ?²)_x001E_¥É?±,¬¬_x000E_È?Ìå3:}ÎÊ?ïw_x001E_æ#È?ÈÄùßøÒÈ?Ó¥Y*ÉÉ?ü¹_x001B_º_x000E_îË?±H_x000B_B7Ê?oÉ)c_x000C_ûÉ?x_x0007_ÉË?è÷Æ=_x0001_É?¡ ï½È?_x0013__x001A__x0016_ÕSÛÈ?~}1°É?^_x000D_¤ú%É?yÒW_x001F_cË?þà yÈ?$Ñ]#cÈ?uq6_x0018_0É?&amp;ß_x0013_XA¦Ê?ØqëÕ_x0014__x0017_Ê?kFí9)È?à õ_x0011_É?(§BÓHÉ?³XSKÐ=Ê?¡~_x001D_-É?âÑß_x0002__x0008_¢ÇÉ?x_x0015_0ñÑÈÉ?ÓîÛ_x0006_´2Ë?_x001C_i;_x0003_GÖÈ?_x0008_ï_x000E_`õcÈ?EsÀ ÇGÉ?zý8_x001D_pºÉ?_x001C_þ_x0013_vÊ?NöÁÚè_x0008_Ê?7uYÈ?Õö_x000B_¥æ¸É?¹Ë_x001F_áÉ?_x0018_^æÛ÷1É?^f+áäËÉ?Ï_x000E__x0017_^É?Ô_x001F_ÍO0É?ßã¹;gÉ?¿Á_x0006_ãCÉ?Ê°Nó;Ë?_x0017_0Í÷ºÉ?_x0004_@eÕ_x0005_³É?3_x0001__x0014__x0002_É?OÓ,_x0001_ögÊ?G\ÛR~oÊ?ª-&gt;m«¤É?q°cù¸¸Ç?¾X_x000B_¹fÉ?v5`ô&amp;É?_x0012__x000E_ì®_x0001_&gt;Ë?q_x0007_öô¥Ç?G®Ë^]É?ÿûb$ÉÌÊ?_x0001__x0002_KØfê_x0013_ßÉ?Z&amp;ê_x000B_ÐÉ?_x0011_ãÕ°¹È?_x0006_³´_x0006__x0010_¨É?*ëã»ëÈ?_x001C__x0014_^µ8È?_x0016__x0013_9îlË?»~æ_x0017_¥Ç?nØ_x0014_ðÉ?;êÉÜLÊ?|PáÃÎÉ?¿Cí9Ê?Ù+¼õ7Ê?_x000B_çL6ÙÉ?ï({&amp;É?ë0X!kfÈ?ê=)jå"Ë?å_x0011__x0003_I_x0016_}Ê?H'­é|Ê?¸{4ÔÈ?¾5ÓYüÇ?¬D0_x001C_âÈ?$_x000D_xCÊ?1¶C) PÊ?2_x0006__x0017_ØÔÉ?ªB^_x0003_¼1È?¸K_x0005_I$Ë?Fâ_x0018_Dý_x0015_Ê?a &lt;_x001B_úÚÉ?{î¦îTÈ?Áä_x0018_4_x0012_ìÈ?´&amp;¯_x0001__x0005_èåÉ?ªá®Î¥zÇ?S#_x0002_u7RÉ?zk)_x0002__x0003__x001C_È?üh\ß_x0017_Ê?¶ÕSä5È?¤]*XQ´È?Ä_x0004_[½h©É?`k«&lt;úæÈ?_±DMäË?%_x000B_ñ·EëÇ?BÊj&amp;òÈ?_x0010_Y}_x000C_nË?_x001A_9_x0018_{º¯É?¼DYdÊ?3;¡kþÉ?­ÿª¹_x0002_êÉ?_x0013_ 5ØhµÊ?Ù'hFiÊ?Qî_x0018_ñ÷Ê?_x000B_¦¨_x0004_àÈ?´ìXÿÊ?ÏåJ_x001B_É?±_x0017__x0007_nr{È?¬Oï_x0015_àÈ?Ï¾qÒÉ?ÐÑJÃ_x001A_È?îKå_x0003_&amp;÷É?6Áu~WÊ?P^°_x0005_·Ê?^ÍtÏ0É?_x0011_LöËÈ?_x0002__x0004_f-ø¯HÊ?­DJø_x001A_È? Å²Å 0È?1j^¼_x0002_Ì?ÁÉ¦_x000B_×QÉ?_x001B_ÛàGÜ_x0004_Ê?Ü«¤h«È?ÒpÂû8_x000D_É?¼íþXeÉ?³_x0016_g¤íÉ?ÇB«_x001E_?¼Ë?_x0007_Ô¸_x0003_Ç?ôn=â]È?5áê~È?t_x001D_ê¥~Ë?y½Ã÷îÈ?Tñedé_x0011_É?0Å(áâÉ?üiU¯¿GÈ?_x001B_èÜÉ?²ÔÖÑÓLÉ?çÚÈ?[_x001F_Êp_x0001_ãÊ?_x0011_IIhÚÉ?5YïÞþwÈ?HÝ_x0010_2&lt;_È?¦qÚ_x0008_^Ê?E¼E sÉ?¨i_x0008_î"Ê?q*_x000B_6NÉ?ª2Æ_x0006_1çÊ?Ñ_Û_x0019__x0004__x000C_}È?+wë_x0015_/CÊ?7_x001D_ìÊ|=Ê?£ÀÙûÊ?§ÁÇ©Ç?\Cö_x000C_Ê?|kDëÈ?T2ý4"É?hÁ	ø_x0002_.Ê?fhnÝ¯¹Ê?&gt;½WùãÇ?2¥¯Ý/_x0011_Ê? Êåp)ÿÉ?_x0006_ ]9¹É?b_x0005_nÐsÉ?_x0010_ vü(È?ø4×$gÈ?_x0003_à_x0013_ãÉ?í¬O5_x001F_FÉ?z[ëÉ?_x000B_¼_x0001_ÙÞÈ?_x0008_õÛ1@Ê?Ö_x000F_t2ËÈ?¢_x0003_!_x0019_M_x0007_É?ºt¥ÕéØÉ?è÷Çõ_x0006_âÉ?ÊnµèIÞÉ?ßáóæûjË?k-$ÀËÉ?ZU7ª	_x0016_Ë?¯ßÓ_x0004_ëÞÈ?ßÖÆîÈ?_x0001__x0002_Ïð(,Ê?_x0001_È`±£Ë?%jÎ'_x001D_bÊ?ñæYü/Ë?_x000D_çûv¼-Ê?7ûg{EZÊ?~{KKLÊ?e¼ïÈÐÈ?tIÈ7ÆÈ?VZ´ÊBÉ?_x001C_V¨÷&lt;åÉ?_x0002_ñÑz Ê?_x0001_¤Ù*É;É?ÄûþqÐÈ?âÁ_x0017_c&lt;È?_x0015_yé«É?'YryÉ?§_x0012_sÞÊ?s³/ÓmÊ?&gt;Ê_x001D_:É?_x000D_¼"ÎjÈ?M8_x001E_uÈ?{dÞgèÈ?øD_x0011_õvË?¹K_x0012_b_x0004_tÉ? dÚªIïÇ?4¸:vÙeÉ?v¦ZÉ?ï¥¢92®È?õ³âS¯Ê? TjÚôªÉ?`d_x000B_±_x0001__x0003_qÊ?qzñVybÊ?)Cóõ{tÈ?_x0002_SMñéÉ?Þ´þO§RÊ?¯}B,_x0010_Ê? _x0010_ùlè©Ç?ú-_x0006_í3¨È?[[1½É?_x0014_g_x0002_:Ö±É?âÓlY:É?O_x0004_~HúÉ?å_x001F_-KB5È?ìà±å$Ç?Ês`_x0010_ÔÊ?6¼láªQÈ?Z#ÈcÌÈ?Rõ(J_x001F_Ë?©ãþú´È?\2=³Y&gt;Ê?Ã_x0017_¹Ð~¶È?³ÿÄ­åµÈ?}_x0004_ÝÂrÈ?QÛ_x0011_ê¥XÉ?kùfCÅhÉ?Tz-EábË?ÜBÿ_x001D_É?A&lt;uwmHÊ?qiÊ?_x0003_ò_x0006_pzË?À_x000D_dÃpÉ?è&lt;	Á®kÊ?_x0004__x0006_'Sõ_x000F_D$Ê?ÛÒð_x0003_É?kÈ1`_x0012_¾Ê?_x0002_¶l.ÂÜÈ?¼(¯_x0019_½É?õ~_x001B_¿Ç?_x0014_Þ_x0005_jÏÉ?_x000B_þ|`iÉ?ho%W³ÓÉ?½îXâøÇ?pNÙAaÄÈ?Oò_x0006__x001C__x0013_ÂÊ?_x000C_CZ3ÕÈ?È_x000C_	µwÉ?Õà²kÊ¹È?å__x0015_°92È?bÁ_x0010_/É?ßP_x000C_³ÔøÊ?_x000F_½_x0017_G{sÉ?Iü_x0017_"áLÈ?¦,LÅ8¯É?læ£u É?ß\nUÉ?_x0004_Ã³±É?üÏ)É?Ë?³ý=c_x0003_oË?Ú{gÿ.È?-_x0010_ã_x0001_Ê?S_x0013_äqWÂÊ?sÇ_x001B_]Ê?~4úÍ¥_x000C_Ê?_x0002_ï_x001D_ò_x0001__x0003_ëèÊ?_x001D_^YAÇ?¹_x0016_MýÊPÊ?8b´bôÊ?µ¤_x0014__Ç?WTì/»É?úd_x0013__x001D_!ùÈ?ùZãp_x0015_|É?z+~EüQÊ?ybÜµÈ?è_x001D_õzô&amp;Ê?{!] êÉ?¶G_x0015__x0005_glÉ?¨]_x0004_fÉ?¡_x0011__x0008_NêÇ?jLÆü²_x0005_Ë?D_x0014_ØÅ¬ßÉ?ö*ö0c_x0002_É?óOKþÉ?"2K_x0003_É_x0017_Ë?èÛíTçÊ?|;_x0007_`ÎÐÈ?ÌêajÉ?X¬¹]+É?ößåiÁÈ?zºÝ=$èÉ?¡¡Á?9É?E£sDùÈ?ò'_x0005_È2Ê?É@_x0005_s«É?b~DX_x0006_8É?ô_x0012_tä|¯È?_x0003__x0004_òjjPÜÉ?Êf´wá_x001E_É?_x001B_ 4¯ÎÈ?öêÿJjÅÉ?¬µI¡ï_x000C_É?º°£ÁÎÇ?_x0014_õÑÞ^Ë?F!n.É?5ÕÈ$©Ë?v^Ñzu¼È?pÖhm È?Ô¼Ûì_x000B_É?ãpÂPÉ?_x0012_®«ÀÈ?_x0001_»._x000F_öPÊ?ÄºÍ)ÉnÈ?R=_x0018_eÉ?à _x001C_%Ê?¨«GãOÇ?ñO_x001C_ÄK·É?&amp;|pEgÁÉ?^ýû ×úÉ?B!Ñº_x000E_É?H¤§èí#Ê?Z³_x001B_A/1Ê?_x0003_qh¡-&gt;Ë?RÚ)üÇ?+Bi_x001F_²õÇ?qÔeòô	È?¢Z×d_x0016_É?sØÁÁV_x000D_Ê?½_x0002__x0003__x0004_drÉ?þGrÐ¨Ë?ÀRaê¸Ê?uÞHÄïMÈ?&amp;]³_x000D_é[Ë?_x001E_õß¼¬ôÇ?_x0003_ô/¨÷Ç?£ã:_x001C_LË?®_x0016_iè¡ÏÈ?¦}ö[¨`Ê?_x0004_À70_x0017_nÈ?·_x0002_ÞiNaË?=Ó_x0018_­oÉ?!ýþÇ?_x0007_°ð½_x0010__x0013_Ê?é _x0017_Ø@É?_x0015_FÎòÈ?Í&gt;Å«ª×Ê?&amp;dV»_x000D_Ê?Â·²ÓÈ?%67ùÇ?¥_x0019_¤¥bÊ?_x0004_&lt;áv¤É?_x0011_íK_x000D_#óÇ?"cTNÍËÉ?÷_x000B_sAÇ?§éV¥¢È?TJ__x000B_¬=É?_x0008__x0004__x000C_ÜÈ?Kr&gt;3-IÈ?_x000F_Be_x0003_ÖÉ?ù?_x0001_]·È?_x0001__x0002_br_x000F_Ó·Ê?Üý¡ÑãË?º-_x0001_09É?d_x000C_ÑùçáÈ?zO½Ê5°Ê?_x0013_¼C_x001F_öOË?Y¢×®LaÉ?_x0008_yW:TëÇ?4Z&lt;ÆîÏÊ?]ãFxâ.É?õ¶$ÍaÈ?_x000B_÷"ñgØÉ?qÙÂÃ'_x0005_Ê?HeVy7eÉ?aûÀXÇ?1ÛhÑµäÈ?*µ_x0013_oÆ¡È?Ì_x000D_E.ýdÈ?_x001E_voº_x0017_3Ê?_x001E_ÊúUÈ?#9ÑûÿÈ?:··c_x001A_çÇ?$û1_x0006_@Ê?ïâyÐÊ?_x0010__x001F_ÏËFµÊ?P_x0017_PþæÉ?Å%O÷9Ê?Yd	s¹ÄÈ?d«K._x0011_ØÉ?åYv%SÈ?S!¼ücÉ?SÄ_x0007_J_x0002__x0003__x0006_ËÇ?îó ÆÈ?§½Ç5ÀZÊ?_x001D_¸_x0001_ókÊ?ñ1N`È?¾_x0001_5j&lt;ÒÊ?|òóîÈ?úØ®êoÉ?¤âi_É?J_x0006__x0010_9ý¬É?zÙÔ_x0015_É?.l(û0%É?lj,s~É?m_x0018_"Û×ªÉ?í=#_x0007_¦É?´_x0014_ªÉØÉ?ö_x0014_ÖNÈ?Ä£q_x001B_6É?AÄx¨ã É?M1WÓG¹È?_x0001_Õl¥&gt;­Ê?¿x^^I;Ë?¬S_x001D_ìÍþÉ?GU¿ûôÉ?ËT²a$¢Ê?­÷ßêòBÊ?ò_x001A_ôÁ6&amp;Ê?}O_x000D_ëGÔÉ?¼jAâ÷Ç?©¬|Ë_x001C_Ê? =[pr%Ê?_x001C_qÝ`É?_x0001__x0003__x001B_ _x0004_ÌÔ­Ê?5*áxý[É?¨Ýý\Ç?¬JÓM:É?¤_x001B_r7ÅzÊ?¾¢¦,µeÉ?-0U&lt;z»È?¸S _x001E__x0004_È?_x001E_bKYÅÉ?_x0010_¬RÛÙÉÇ?ÒDRÁ¶'Ë?aI\_x0015_9_x0002_Ê?_x001A_vDc_x0007_ûÉ?Joz,_x0013_áÉ?N,Ç+´É?ë·«ÜNÉ?Ez3_x000B_ÉË?ùÂe&amp;É?¥þgØÈ?¶ñ_x0014__É?ÞoþªÛÉ?®8=¢n¡È?C`¸r&gt;³É?Tký_x0005_Ë?Z_x000D_ÒôãÈ?¡.0yÈ?TÐê\£É?a¨e_x000E__x0015_¢È?DîôR_x0007_È?Tï¹OÉ?¼YÝ¬É?_x000E_,_x0002_¾_x0002__x0003_YÝÉ?G±%N¹æÉ?= rëò_x001B_Ë?&gt;±»ÀÐ5Ë?Ü_x0013__x001D_`_x0010_ÿÉ?ìÔõBÉ?®¡a0¤}É?¢¼`K_x0013_2É?á½¹BÓ_x0012_Ë?lóÜçÉ?ýháÝË¦Ê? 8ª¸_x0008_Ê?âÃ_x001D_C¶_x000D_É?Âµ4ÆÉ?ñý=®_x001D_Ê?)Ý«)+íÈ?Þ_x0012_²MÉ?Xé»©sÒÈ?4ªiä_x001E_Ê?Óp_x001B_QÓrÈ? Å_x0017__x0010_ÀÈ?_x000D_æ61êÉ?ôU_x0002_[|Ê?ª_x001C_r|eGË?Ô_x0001_Å@1ËË?Ûåë¿8VË?@Ûo¢_x0011_þÊ?#ÜU×ÂtÈ?ìL§_x0004_ÌpÉ?è_x0011__x0016__x0019_SÊ?J_x000D_ø_x0005_AÈ?_ò&lt;ÉãÉ?_x0006__x0008__x0018__x001A_o5À³Ê?wº64çÀÈ?h_x0007_¿Ññ§É?_x0012_f_x0015_ú[È?/XY¯èÚÊ?ÌÑ£l¾È?(8Ì¡=ßÊ?A»_x0015_½õ­É?I:«È?UâF2¨_x0001_Ë?ö_x0004_&amp;¾¼_x000F_Ë?y__x000B_í_x0008_YÉ?áj].Ë?2_x0003_ñ_x001B__x0008_\É?N»a_x0019_/ÇÈ?CØQ&amp;ÄÇ?Õù_x0006_è_x0002_É?_x0004_óðHe_x001E_É?jÖoú_x0005_ÁÇ?ÅÐtOÉ?º]óz_x0011_vÉ?·éJs_x0003_hÉ?\`¯éµÉ?÷»§0¥Ê?®;ü_x0006_}_x000F_Ë?ÇiÝÈÆÊ?W^nRÐÉ?Q_x0013_Îè÷É?l_x001B_ó_x000B__x001F__Ê?R¨?~íÉ?¥|}Óv_x000B_È?õÆ¤_x0001__x0002_­ÌÈ?* _x000C_¾%þÈ?)cK6_x0006_uÉ?ã&lt;³V_x0010_É?_x0006_2 òË?Rx_x000B_³È?,_x001A_°É_x0010_×Ê?ÉôR.=êÉ?¤c?²Ê?}'àÁ[!É?ñt¶°ÞvÇ?9vh¸ukÈ?%°Çb_x0012_Ê?¡If_x0004_ HÈ?ÜD&amp;A¬È?Ã°÷ÔÚ?É?`jlÊ(_x0008_É?JÁ½dv6É?_x0010__x0016_5LKàÉ?&gt;©_x000F_vÉ?&amp;_x0012_,Ê²3È?Â²_x000E_JÊ?Û"u²rÉ?UÚåÕÇÇ?s_x001E_rÙ¢äÇ?"Z_x0006__x000C_É?Õ~_x001D_®úÏÉ?¿J´@V4È?4YýJ÷Ç?ÍM_x001D_+É?Â2NÉ?_x0013_¥U7GDÈ?_x0001__x0002_(ã_x0019_5ñLÊ?¸Mà_x0011_üÉ?èpBû¦aË?Ã_x0002__x0012_É?0_x0019__x0005_çÛ6É?û_x0013_ÿôÈ?_x0006_mÄ´ÙCÉ?`ròæEÊ?Á_x0013_¬Ç?.¼©í¨BÈ?_x0017__x0005_Ã_x001E_ªqÊ?n(æ­:tÉ?l_x0017_4í)½Ç?6e"Â_x0015_È?ÚUÀ_x001E_Ë?Ç`p?)PÊ?F~¤IÉ?â¨ä_x0002_aÞÊ?_x0011_0ûGv&gt;È?Fý½Ý_x0019_É?@«e_x001B_AÉ?E;_x0002_!º%É?_x0004__x0001_¥lEÊ?Tþ,¬O É?ù_x0011_ÔwÊ?«l_Ñ_x0019_åÇ?M_x0008_¾S;È?ÊÃ	¤åÉ?%Sù¾¡È?´nÈÉBBÉ?Ã´ZÉ3Ê? ÞÊê_x0001__x0002__x001F_ÐÈ?é_x0007_×_x0012_Ë?Iãñ_x000B_}	Ê?MXÉã©~È??ÚOxmÇ?`DGnÈ?ð©hPÉ?ªh'Sº(Ë?Ø_x0010_O0mcÉ?RbEdÊ?ÃFcìxÇ?¾åÁ@&lt;ÇÊ?·®»8Ê?	Gà\}9É?ÂÝI×2âÈ?_x0006__x0015_®u¨$Ë?nË	ÊÉ?a4nÀÄèÈ?Æ§½­_x001B_ØÇ?¿4}ëíÊ?_x001C_o¥ñ»ÉÈ?Ð.g_x001C_ëÊ?Ñkd_7Ê?\ÌÉU®lÊ?hü_x001B_U¬_x0005_Ë?m_x000F__x001F_eÊ?håX97ÆÈ?¦¾_x0003_(Ë?ºÔÅ7ò`Ê?y&amp;LiÊ?¦Ò8mÊ?»3_x0003_XGË?_x0001__x0002_A©&lt;LFsÇ?È·Ê3uÊ?Ì«ü(áÇ?®ÂÙÆkË?ýã_x0003__x0001_Ô§É?ÃAI*¨É?k|4öíÈ?y_x001F__x0013_ãÜõÇ?uÆ_x001E_²4¯É?ïÒ·«"É?_x000E_ø ;°É?)áºå£Ë?²[_x0003_s_x0007_Ë?Ïwè-_x0006_Ê?`æÑ6£ÐÈ?ô³´Ïa*È?¶un8,Ë?Ç_x001E_¿iÁvÊ?Ùý¯VåÇ?I ÁO¡ìÈ?#«ç&amp;É?÷\Mß))Ê?ÌëFç_x001D_ÑÇ?¸_x000B_olË?¬iºPÇ?J¬_x0012_ÆRÊ?è_x001B_#ÊHBÊ?£¦­éÜmÊ?¥_x0003_ãy:È?AéÀëêÇ?¦;T_x0004_â_x001F_Ê?Ø_x0014__x0006_j_x0002__x0003_éÈ?S_x001C_ÊúêøÉ?É_x0015_p_x0001_ÙWÉ?ÎY_x001C__x0005_	É?&gt;ç_x001F_@ô±Ê?/çò¶¢É?óoÍÉ?_x0011_ÛdZt_x0010_É?DÄÀj/»È?ê ¢£½{É?Wç­i{É?×W_x0017_h(HÉ?£d[Ç%`È?¸Ù¦»lÊ?_x001B_në!_x0011_É?ü[Oõ_x0017_Ê?J¤]x{Ê?&gt;hÌ&gt;_x0018_Ê?ÀhØÙ}É?ÃBGN_x0004_YÉ?Ý¼¯_x001A_4Ê?´A1K`È?²±+à_x001A_ÛÉ?Ôfò_x001D_/`É?»KFÿº¶É?åÚ,\]ªÉ?ªÀÝ¹n_x0007_É?T_x0010__x000B_D6È?_x0015_ãc#$Ê?~i&gt;_x000F_¥É?_x0007_ù`Ò_x0010_³Ç?Å_x0019_bùA_x0002_É?_x0001__x0006_Î¹£jÉ?_x0012_Lï_x0014_FÊ?|pàQeÈ?ÿþSÔÃÈ?_x0005_}._(uÉ?v)ä)_x0008_È?RÁ_x0008_áa÷É?ª×9V÷È?0 _x0015_q{sÉ?Á&lt;ÁGteÈ?Ê`¼fËCÈ?§ÔäÚ)Ê?_x000E_Õy­ì_x001D_É?ç4upÈ?YR­'¼(Ë?¦å&amp;_x0005_s_x001B_É?Úb#$PjÉ?an®qhÉ?xEp}×´È?_x000C_Ï±LáµË?ùÛEyÓÊ?¶õd_x0015_Ê?»lî_x001B_~ëÉ?8CT¼û{É?·_x0004_0ôßÈ?únÔXïÈ?w\©ø?áÇ?òMæ®2nÊ?_x0003_~A®óÉ?,Äç_x000D_hÉ?ÌÕ3±_x0002_Ê?OmÈ_x0004__x0007_ê_x0004_Ê?_x0006__x0002_J¯³É?_x0005_|_x001A__x001A_mÉ?(_x0007_ÐÉ?N_x001D_%?|É?·hÇ³äÈ?/ð±ëÛÉ?Ù#_x0010_LZÊ?Ü{¯éÈ?¬g'i^É?¼_G8jÊ?}ù_x0010_ùàlÉ?8!PöÉ?Ë­tCÁ_x0005_Ê?@&gt;ÔÐjaÉ?R_x001B_ÉOÉ?è¥¥ÛÅ¯É?Êö´_x0013_Õ`Ê?§àÐ_x001C_wnÊ?M,BuÊ?r_x0017_,_x0003_¤UÊ?v}MÛÅÐË?í _x0014__x0017_!È?Jw¾¸HÑÊ?gÑXcÊ?z	j|É?;¹®ú]jÊ?#ß_x000F_ëÛÈ?´2_x0001_&amp;_x0003_È?v:ÞÁ6ÐÉ?TX	ó´Ê?\_x0007_¨Î9Ê?_x0005__x0006_Ê_x0005_ÜÔ­É?éþ³ÍÉ?EðºÀoõÇ?&lt;_ú£É?ëÉ]´ãèÉ?uè_x0006_½NÂÉ?AZLýµÛÈ?¨_x000C__x0013_ÔÊ,É?_x001D_-_x0013_Ð_x0001_ªÈ?¥×KfÈ?_x0003_ò¤ÐÜ÷É?ñ3Ò§¨É?nN_x001D__x0008_b_x0016_É?ï_x001A_¦_x0003_ªË?AW~zÊ?½ÿX¹tÇ?ÿ_x0017__x0001_4_x001A_È?_x001F_j_x001D_N=EË?ó5ù_ &lt;È?_x0004_Ü_x001C_KBSÊ?t_x001D_	õ4&amp;È?2¯PðBÊ?ø­Ëáß7É?\.Jé8_x0006_Ë?©7?jù¤Ë?æþ|pÿÊ?ÅTÂs_x0001_wË?(_x0004_Lº]É?_x001E_}T_x001B__ÌÉ?-_x000B_kòÝ9È?Dø«#ª;É?]vH_x0002__x0001__x0002_uÊ?AHe[£$Ê?_x0018_v½_x0008_Ê?©_x000C_ø_x001B_Ê?oôªÉ?_x0002_UÐìÝ¸É?Og_x0006_ÂÈ?*ÆÊ?_x0011_Ú_x000E_wÉ?S­¼_x0017__x0008_îÊ?Ê4ö(É?S»}fÌÉ?_x001C_F_x001F_Ì&gt;É?î£FÉ]lÉ?àaªÑÀÊ?&amp;_x0019_s`"&amp;Ë?{_x0019_ÂKÀ¸Ê?ÇÆ^w."É?7Àk6ÉEÈ?$_x0002_Ùä8ÊË?W_x0008_MH¸èÉ?¢	;,ÖÏÊ?_x0014_§¬üûÉ?OHSx_x0011_Ê?_x0007_#_x001C_:*È?öcÕÉûË?_x0012_ÍX_x0014_É?W¥*0ÿÈ?ÓÏúIÂéÈ?j8¤´ÅÈ?û¶[ÇÑÇ?ÑK±FË?_x0001__x0003_s_x001C_^~iÈ?ÝtadÁÊ?¯ýE_x0007_ÂÂÉ?:vÌ}þ_x001C_É?A¿_x001B_2£¤É? _x000F_ºèæÕÉ?ÔUõè ÄÉ?îÜã_x000E__x0006_É?Þ_®Ç_x0003_Ë?U;×U_x0011_âÊ?@_x0010_%É?â´_x0014_÷ÂÇ?·ðfê®É?_x0013_lBñ_x001D_É?×*4Æ5È?·Sr+æÉ?M_x000F_GÐ_x0011_.Ë?äIGtÅ_x0012_É?²ÀVË?»ÎÆs_x0014_"Ê?ÂÌ;pÂ­É?Þÿ9:üÉ?_x0011_2ä_x000C_âÈ?%õMÈ&gt;É?&lt;ãë_x0002__x001E_É?0_x0017_p«ÉcÊ?_x000C_;úVÊ?{?ÖÚÈ?_x000E_4:8×õÈ?:cfRLJÊ?; Äõ_x001C_É?UBÿ&amp;_x0002__x0003_dÓÉ?®GCeÉ?_x0010_8Ç¾É?MZPÎÌÈ?Ü0ò5JÉ?¨_x001F_êê_x001F_ßÈ?KLÑ_x0007_ÀSÊ?"!cLªÜÈ?SË(pßÊ?¬_x0014_"~*É?\wåd:«Ê?òp7_x001F_ÃÎÇ?©ôæ¥w7Ê?_x0006_*ÉHÊ?y3ÏÂmÊ?|/ì_x0007__x000E_¤É?ú	Ò®zË?HpZÅ_x0002_YÊ?_x0008_ôæó	Ê?äÒ_x0017_«#É?UÔ/Õ:_x000C_È?ÈãëÉ?=­_x0018__x000C_GÊ? ¹À*?ßÉ?âB_x000E__x0012_È?_x0011_¦TË¬È?tÄÏ¾AÉ?_x0013_{&lt;ª·yÈ?_x001B__x000F_I_ÚAÈ?}_x0001_èoÇ?bærcÖÊ?Uã_x001A_yçÉÊ?_x0001__x0003_ª8_x0016_S´DÈ?&amp;_x0011_ìÿÞdÉ?¼)DëºÉ?&lt;*~ëÉ?WPFÌ_x0010_É?tMÞ_x0013_wÉ?ÍöPÿíGÈ?Ù9_x0012_©ÓÈ?Ý¤e1É?õâÉ?Zç^×È?n*÷_x0004_-Ë?_x0001_Îªi£ÒÉ?þ_x001B_]AáÈ?Ü|g_x001F_È?çÕ_x0013_8£É?íø2«_x0016_ÏÊ?ñ±¡®[É?1÷}|É?¹wJ¾zÜÊ?ì`}"_x0002_Ê?_x0010_Ê@u}Ë?VÐ_x000C_F.È?¶è,IÉ?iZôzÊ?_x000B_ãÐgRÉ?Ã¬Çµ_x0013_Ì?Ã¥×È?_x001F_&lt;CÈ?nñJ\ç_x0002_Ê?_x0002_Ó²_x0015__x0004_LË?byê2_x0002__x0004_lÉ?Ï_x0013_2ïoÊ?3QO_x000B_ôäÉ?_x0012_34_x0007_RÛÈ?)ãPA_x001A_{Ê?&amp;w¥TÚÉ?¢_x0014_É¶_x0006_ÐÊ?ÜD5OÞÈ?T_x0008_¸/KÉ?ÂîPëENÉ?ÓU_x0013_à_x001F_qÊ?8þ_x0001_rÈ?³L_x000B_¦_x0005_çÊ?_x0005_j"Ç?±p¶pË?6m&gt;¡eÊ?èP¥WÈ?@e+_x0019__x000C_ÏÈ?¾}C_x0017_?È?_x0002_"û(Ê?O¡)=3Ë?{_x000E__x0003_ÄÉ?Ö_®þÊ?­¿ÀãÓ$É? °¿1È?ë|_x0008_é¡·Ë?_x000B_î;}±¾É?þìíç2Ê?po%ª,ÒÈ?ÅQ- arÊ?©u_x000B_\¶Ê?ÀA_x0004_	_x000E_'É?_x0008_	'_x000B_ÚÉ?^_x0018_tÞdÈ?ÿ«7Ô_x0003_§Ç?q.ÂoÐ_x0017_È?®DçÉ?!yDØÈ?`³9_x000D_È?_x0006_MØ0ZdË?}Î)ç_x000B__x0002_É?ô1(óÊ? !ÑZ9Ê?'º_x000F_·ÖÇ?_x0004__x0010_v²_x000B_Ë?ÞÉKü0Ê?Z¯"&gt;ÂÉ?afÏ¸FyÊ?æ.ØmYÇ?¸«_x000C_%)Ë?æøÅfvÊ?Tlë7ÜhÊ?øé_x0001_ÅFÉ?©fûMË?\C_x0011_ÁDNÈ?¡_x0005_}8 Ê?ÓóHÝ6áÉ?_x0003_Þv_x0002_ZÊ?Df%òfzÉ?¼ì|Õ¬É?__x0007_Ò._x0012_iÈ?H!_x000B_æëÊ?TÇ¨nÊ?ôß_x0011_v_x0002__x0004_fÃÊ?Û#dJtÈ?$EÝ.È?_x0019_þIg	Ê?7×¥¦×0É?©Â¼4×_x0019_É?h'æ¸_x001A_É?_x001A_qÐ©Ý§É?¶Rsp±É?7_x000B__x0003_OþÈÇ?ÐU«DÊ?¥{ôÃ_x0008__x000F_É?µzYlÈ?%ÒêsHÈ?^Áv¨¯éÈ?Á!	èÈ?­#tÑ(üÉ?tkãV_x000D_²È?þg3É?_x001F_&lt;²â	È?5_x0004_]ôrÈ?ñvN(&gt;µÊ?èïö)=UÉ?imÁG-É?ì`cÖÊ?_x0014_]_x0012_èCîÉ?ùM_x000F_MôÉ?´o97É?Êeqd_x000F_Ê?_x000E_Ï£Ê?ëSw­_x0001_Ê?]_x0006_@ÿ_x000B_È?_x0001__x0002_aMIâ¤_x0018_É?rKQ©Ç?Ï%&lt;Ò9É?î×$×¡×È?_x0019_÷¢HÈ?É2U_x000E_Ê?D«_x0016_0ÇÉ?ºÐEz%fÊ?;_x001C_ L¹É?dcÎ	zÉ?Êé|_x0014_3Ê?_x000B__x0016__x0008_ÿªÉ?êýo_x001A_OÉ?é&gt;@#LÈ?¥ÕÑT_x0005_É?¤_x000D__x0005_Bë Ë?)°10È?µ¿ï/Ë?=_x0017_ê7y8Ë?]"_x001F_Ò[È?_x000B_U~mõÓÈ?£jý»oÊ?W	°\É?§$óüÃÈ?é_x000E_ì£b0Ê?o_x0006_ZÅÈÉ?ºëiêqÊ?,g_x000D_`_È?	R_x000D_mã_Ç?(ähÎpÉ?.Ð¢j¥È?ÍÛ#ø_x0003__x0006_óÊ?õ[ùáÊ?_x0003_us_x0018__x0016_É?°²õTNÈ?*÷h_x001B_ÃÊ?m_x001F__x000B_tFÈ?½Luü_x001D_Ì?Oõ~]ç_x0012_Ë?ë_x001D__x000C_ã;÷È?_x001D__x0018_Lq»_x001C_É?Y[À_x0001_ÐÊ?a_8Fà_x0014_É?&amp;×_x0011_XÉ?áIÔ3µÇ?îÖ¨"HÈ?ÇÙT¯ÒÉ?Ö_x0010_øÐË?_x001C_ÕÇä5ßÉ?iÐ¼óÓPÊ?º_x000B_kTðÉ?ÿ;üAy_x0004_Ê?]_x0013_mYVÇ?ZÈNú_x0017_Ë?y¯'2sÈ?Ï°_x0010_XçÊ?»ø÷L_x0002_fÉ?ÛãÄ_x001F_AÊ?_x0004_++l_x0005_Ë?¼´jBÄÉ?_x0018_VGè¤ÁÈ?ÚârJ&lt;É?eðR_x001E_6É?_x0003__x0004_Ò_x0019_qUÈ?&amp;åÿ£#È?ì_x0012_!Ì=È?ðö+|É?³	S:º&gt;Ê?VUà_x0002__x000E_8É?Ô°h¦aÊ?_x001C_øbyãÊ?×Ç`éHÊÊ?ô_x001F_Áx·QÊ?/§¡õ°_x0011_É?S«¦_x0006_¿hÊ?£Ä¼C6Ê?òÑ?³Ç?/à_x0010_s§ÔÊ?{_x0008_@_x0002_ßÉ?C_x0006_Jjû_x0015_É?ÝÀê:É?oh¨¿¿àÈ?âø5i_x0013_É?_x000D_ù_x0005_ø¬PÊ?ða2¥_x0002_çÉ?Ù%ØámÂÇ?:¨ÈÇÉ?Íno9ªÜÈ?Jò_x001E__x0001_ùÈ?ré_x001B_'È?ë«´_x000B_H¾È?ÍîÆbä(Ê?!È§i_x0017_È?§Ù_x0011_VÉ?Ï6_x0003__x0005_N¹Ê?XtW_x0019__x0008_Ê?ä6¨è©ÑÇ?_x0001__x000D_©ÖÊ?Ñ_x001A_¯ÛÊ?ð¶¦ùÀÁÊ?_x000E_Ðæ_x0006_¸0Ë?»¢u¹(_x001C_É?9´qÈ?&lt;ª_x000E_´ÂÈ?e#©©}É?+_x001C_ê¢ØkÈ?4_x001C_ñ_x0007_@rÈ?¢_x000F__x0013_ÄºÈ?­´\_x0015_É?a¾9A8(Ê?_x0004_@Æp'Ê?Ñ=_x000F_M4È?_x0008_Bñk¬Ë?ÄºF_x001C_G9É?_x0010_¹Ñ£ò_x001E_Ë?8j_x0008__n_x0016_É?ßAå7lwÇ?ûqx_x0010_Ë?»_x0011_ÑZÕ_x001B_Ê?ZõðÅY.Ê?_x000D__x000B_ùÓeÊ?ÊjdìêfÉ?ý!v7_x001B_"Ê?ï_x0004_Gp³òÈ?þîBd Ç?¸L_x0002_qëË?_x0002__x0003_I-ëûäÇ?Ë_x000B_ôÎëÈ?êû¢_x001F_@öÉ?;IÞGr¤Ê?t?ÌúÈ?íÌ/IiPÉ?*Ìâa·1È?_x0017_J-k5É?p¶¼I°Ë?_x0014_Â#_x000F_iÊ?XAsF¥ÍÈ?l/_x000F_ÝRÈ?B_x000B_7&gt;Ë?*±*#Ç?_x001E_¾ò¾ÞÇ?¯MB_x0003_DéÊ?ïö(È?É­Y'µ_x001A_È?_x0018_¹Ó¦îFÈ?Ò+_x000D_`65Ê?·á:I_x0012_üÉ?x)$L)Ê?rë0¼*Ê?øøÍ»_x0007_Ê?mò1WÉ?HTòâv_x0003_É?ál_x0001_PÍ_x0014_È?B×Ë?È?øx&lt;E!¶Ê?~Qj0É?_x0008_Õzw_x000F_}É?¾¤_x0004__x0016__x0002__x0005_´'É?d_x0015_léÈ?p3A_x0004_Ë?:_x0014_T[_x0018_ÑÈ?û_x000B_Lð_x0016_Ê?ÇYsïîÇ?_E´_x0019_ª¯Ç?¤¿­~WÈ?_x001E_¦_x0010__x0003_áÉ?vC+ÈÉ?ÚÎÙ_x001C_æÈ?{_x001C_|ÒÊ?Ð1_x0004_ÉÈ?ijË_x0007_tÇ?à_x0003_[]NÇ?ævO7N|Ê?S_x001E_bÿ_x0006_üÊ?|	Ý©ûÉ?¾t&gt;«Ç?$Üùó1¯È?dÝf­_x0005_CÊ?¤Ê5ÖçÊ?_x000D__x0013_ÁÏ&gt;ñÈ?,RV~ &gt;Ê?\¦ùXã¤Ê?hõF_x0016_SÊ?Ì?wÔ_x0005_ØÈ?¡.KÉ?+D_x001E_rÉ?Y_x0001_»8È?ÍÄà¿ãÊ?ÛË_x000C_4ÿÁÉ?_x0001__x0003_l´2ìË&amp;É?Ë^Øy[÷Ç?vi:&gt;¢É?¡Ðî¦_x001B_Ê?7­_x000C_òË?_x0012_Gõü¥0Ç?Þ_x0018_ÂêhË?£ÄÎÉ?æEý#Ê?½¥¨Wü_x0007_Ê?_x001F_Z_x0007_ræ§É?%:ø"´óÉ?_x001C_H_x0017_°""Ê?EÒ2ìÇ?æ«îu_x0003_Ê?ã©¶ÚÁVÉ?ùñ_x0017__x000C_XþÊ?_x000E_þ_x0008_ôKkÈ?q_x0005_¿°h®Ê?1k _x0014__x0019_É?_x001A_z=|2HÉ?ñ?¢oÉ?N_x000D_ØcÊ?õÐ_x0011_3ÄìÉ?Ú_x0015__x0008__x0016_5É?@_x000C_dayjÉ?·IdP7Ê?n_x0001_r_x0013_ýõÉ?_x0011_L&lt;Å­È?_x0002_¼íö_x000C_(É?Ûfòö_x0014_É?ÌôD_x0002__x0003_ÉaÉ?ã&gt;#êÉ?GvÒÖ÷Ê?_x0011_t21uÊ?*-%?11É?ÚJ-{¢¿É?Ñó­ìÉ?Ô.d%ÛÉ?åä:LèíÉ?çE/D¸È?&gt;hB?LÉ?r½©ÉnÊ?zÚ_x000F_»wÈ?¤¥*_x0006_NMÉ?_x000B_Îî	ðÉ?ò­_x0011_nW?È?Ö²ð_x001C_¢É?ÿ/À×3É?\?E¬æÊ?·_x000D_]WõBÊ?_x0011_'TÊ?æþ£îÇ?kxÉ_x001F_pË?k^Õg_¥Ç?x¡(_x0001_DÊ?AÿB©Ê?V_x0005_¯£É?«%Ø¤-É?+ã,à®îÉ?äD[6'È?_x0001_£Bðî¶É?·ÇØ5(àÉ?_x0002__x0007_lï*ß;Ë?I$¡«ã¡È?sü©u©Ê?¥_x0012__x001C_¨ÙÇ?¸ÞxÉ?_x000B_ß=1Ê?Z&gt;6}÷É?ë_x0011_yd_x0016_ñÇ?,ÿ	«x_x000C_Ê?îboùuË?Ê+Å3É?_x0019_µ_x0013_ß{SÊ?ãÙjæÉ?ï_x0005_1ZÉ?kïõÚÉ?oô_x0015_¢+ÇÇ?6mh½+ÇÊ?* _x000B_ÈÙÇ?P_x000C_¤üfCÊ?¯_x0004_Y%âyÉ?f¨"©kË?%_x0004_Éf­È?_x0013__x0007_8ÉÇ?$Ã¨_x0012_ï_x0015_È?yê_x0008_¶_x0003_SÉ?´_x0001_ÔÓdBÊ?/PóPççÈ?_x000C_øeµÉ?@R_x001D__x0006_È?2ë_x000F_éíaÉ?óo(2LÔÉ?F¤N_x0001__x0002_yË?3_x0010_¦_x0018_Ê?"bdb_x0019_hË?_x0006_&amp;*a_x0007_6É?6_x0015_jIÊ?b:ì[É?Z8ÉÃ£ÏÉ?úÎ¾a°Ë?ÿJ_x0016_Ê/È?Äî3®_x0003_åÉ?_x000F__x0003_Î¤È?Ê_x0012_ª1È?Õ á²É?¼½ÀÈ?_x0004_»P÷Ê?{`#ú9_x001A_É?Z_x000E__x0013_É?LmD"½üÉ?âÿ¾÷ÇÈ?e)öð^_x0007_È?s÷_x0015_¨yÝÊ?¤Á*+Ê?_x001A__x0011__x0006__x0008_UÉ?£Ñ¼_x0014_É?~QÕ3*É?j_x0004_5T_x0018_ùÊ?fÃ¨2,Ê?¡Ã¨_x0011_­È?´Ö©ßÉ?Ë1ÿ(áªÉ?_x0006_EÇ_x001A_ãÉ?Ó1ìY_x0011_bË?_x0001__x0005_­k­0È?|\Ú_x0015_ªÉ?_x0016_]K=ò_x0003_È?_x0008_¿ìcP_x0017_É?hÚ_x0014__x0003__x0008_¾È?D_x0015_ß¿_FÊ?ójø_x001C_\õÇ?.$ø_x0004_Ã}Ë?^_x0013_®&gt;ÂÇ?¼e-Ç?¬EÁòìÉ?_x0013_£n9ÃÉ?ÊÒqh_x0011_¡È?_x000D_ãö0{Ê?bGYâ&gt;ÓÉ?½½$pF&lt;Ë?_x0014_øfÈ?_x001E__x0002_mÝðÈ?pÐ»_x0006_Z_x0014_Ê?zã¼ònÊ?üÉÐºU»È?ö)yÈ?2ÀÂ-b8Ë?_x001B__x000C__x0004__x0004_æáÇ?4Ó_êé_x000B_Ë?£_x0006_*ØÐÈ?óí½_x0018__x0007_Ë?l}WT3ÄÉ?µ_x0011_ü+Ë?_x000B_ø*øcÈ?WÐÅ¶ºsÇ?Úm_x0017__x0004__x0005__x0019_êÇ?A_x0003_fh_x000D_ÆÈ? @r_x0001_Ê?z-±ljÉ?s8ÏD*Ê?ÙÙ_x001A_À_x0006_HÈ?Í9ÑºÉ?:-R_x001E_ìÉ?¸ÃG0_x0002_È?D¿£`PÊ?g»2à=rÈ?¢¼ºÉ?2¶vR_x0007_Ê?ìÛ__x001E_µÐÇ?qÿø_x0019_Ë?³|iN_x001A_RÉ?á_x0017_ñ_x000B_¨_x001B_Ê?_x0006__x000C_æÉ?½w_x0011__x000D_£-É?óÃkÛÕßÉ?»_x001F_Rü°È?uÚä_x0008_?É?ÒÖ3_x001E_´ÃÉ?ÂÅsPú´Ë?¿Ç9q Ë?Þ°'{tÉ?´sðêøAÉ?_x001E_¤ìî£°Ç?_x0014_âóà_x0010_Ê?Tmµ_x000C__Ê?1ÞL_x001C_¥Ë?ÉÏ=(Ê?_x0001__x0002__x001D_ÖXç0É?{_x0014_ºª_x001D_jÇ?± _x0008_²¡¯Ê?BÇÅË]ÒÉ?'úp3ò/É?`Í,Ç?_x001F_-¢_x0006_a3É?¬®Î,ÐËÊ?kÈêµÊ?1µ­È_x0003_ÓÈ?]_x0007_eÀÜÊ?Q'¬µ	_É?ù_x000B_ÐùdUÈ?¨·Ë_äÉ?@ÀÖpõÈ? Cx_x0007_ÉMÉ?É!RDÇ?ý_x001A_mQ/Ê?_x0015_K_x0010_§ôÊ?_x0002_ÂÍá ìÈ?RÊÒ®ÎÈ?_x001A_ôì&amp;ÓÊ?Ê[Ó7AËÊ?°ìÛ¡ÐÊ?Eqî«Ë?Ë_x000B_ç_x001A_ÑÉ?ùÓWu@È?¼è¨[_x001D_«Ê?_x001D_@Û_x0003_WÉ?¤Ñ'ó_-Ê?"ÆØ_x0005__x0015_Ê?Þú³¨_x0002__x0005_DöÉ?ö´7Ë?_x001B_Aôä@Ê?mG/_x0004_¡Ê?&amp;dÑZ¯É?w_mº9Ê?+¸·)_x0014_Ê?öú¿ý¢dÈ?úÉ_x0003_üÇÈ?9Ö¹»ÌÉ?âñK¥«Ê??ÌàøùYË?ª_x0001_¥×ºÉ?8_x000B_/ :É?&lt;_x0015__x000E_êÂÉ?_x0005_J¢¬_x001F_uÉ?w¯6îN\Ê?ïégëÐÛÈ?ã_x0013_ÌeÉ?¼»N	SLÉ?*_x0007_yÔÈ?yÐÿ½Ç?Íi}zè_x0010_Ê?T¨÷ßFLÉ?»5O$È?_x0011_d½ëÇ?Ù(_x0014_ÑèÇ?a2_x001D_ Ê?ù×_x001B_`Ê?cÃ@ùÉ?ÿ'ø_x001A_ãÉ?J,_x0005__x0008_|ÈÉ?_x0001__x0003__x0006_~ûØ5µÈ?Ts_x0006_áÓÉ?üà¹¥Ç?HO)_x0018_Ë?ArMvÊ?õO+»Ú·Ê?h$_x0002_ËÉ?^úô_x0016_ÂhÈ?üÈ¢ÜºÉ?sÍUÀd%Ë?·_x0013_ÿK_x000D_Ê?Ï2újYÊ?®V3)+ Ë?R¿K0+­È?´_x0018_¯r^zÊ?_x0005_s²_x000E_uÌÇ?=ÑÞØ1üÊ?[4×g_x0002_Ê?ÁO6ø`Ê?5_x0016_ÓìÊ?_x0005_Áá9òDÈ?²^ _x001E_ÑÉ?!v¿SÏ­Ê?¿Í|øºhÈ?f_x0003_¤_x000F_£_x0003_Ê?L_x0008_Ûô;È?båuÞ_x001F_£É?­_x0003_K]qkÈ?Zé_x001D_"W`É?rVE+ìÈ?o»x_x000B_ôÊ?t0JP_x0002__x0007_­ÔÈ?¯_x0003_íTÜUÉ?Ë~b^#gÊ?ØÜ¯OÇ?ªÎ¶Û72Ë?LÆ¬§Ê?¸Ú8n«`É?A&amp;×_fÉ?_x0011_èÆü²Ë?Û¡u²\óÉ?î_x000E_ÝÙoÈ?®7ö½iÉ?¡ý _x0011_È? Åñ®ÑóÉ?w°½'¯ùÉ?D_x0017_%NãÈ?§EJ·È?ýL_x0004_º+È?iÝ/÷lÈ?½ÀÙAóÉ?o_x0006_;é«É?_x001F_Ä,_x001C__Ê?ÒD_x0005__x0001__x000F_É?Î_x0001_._x0014_PÊ?¾íAÐ¢É?_x0018_TªÃ_x001B_£Ê?§»R0¥É?ÎfÙÒÚÈ?ØàÎ_x0005_1àÉ?4&amp;|c?sÉ?Z_x000D_ñ_x0010_È?½åWäKË?_x0005__x0008_¤)á¼É?+~µ/¢Ç?èÔÕ_x001E_É?Ò_x000C_¿È?ËTî9ÉÞÉ?_x001F_máÊ?._x001B_pvâDÉ?Å¡9'_x0013_É?æ{Ì½P_x0002_Ë?Å_x001A_Xë«Ç?´NR_x0006_¸kÇ?_x0010_æ_x0003_Ë?ã_x0007_Dæ¾ôÈ?W¬bÞÞ£É?ê'i_x0007_5Ç?ÅhêTÊ?²òþVÊ?_x000B_;_x0001_¾:¬È?Kl_x0004_¾tñÊ?¡Ñ_x000E_ _x0001_Ê?_x000D_±±FzÏÉ?Ú_x001D_ä×\ýÇ?U:'`_x001B_^É?¾baO&amp;È?÷ITi-É?©Þp¦éúÉ?ëIöÕxÇ?Kã["·	É?¾Uá@çAÊ?_x001B__x001E_¿I¬bË?x3_x0014__x0011_¥Ç?¼¹T´_x0005_	å°Ê??ÜtåMÉ?±è0`Ç?ûèbW¯_x0004_Ê?c¢úµßgÉ?µ¶,ø*1Ë?_x0012_.Ë_x0008_ú_x000B_Ë?¤ÿì½AÊ?+¡1`=Ê?½_x000E_jp_x0001_ÏÊ?xÉ4_x0019__x001E_·È?;Ì_x0006_ÚÉ?³G_x0012_æü¡Ê?ì_x0011_#_x0008_É?õéuL·Ê?_x0006_@_x0017_ÏÇ?ýª_x000C_Ò¿óÉ?ûYSØÈ?_x0006_¤_x0011_É?¶_x0016_t]7,È?ÂDçGÿÉ?V_x0004_Å_x000E_©Ë?h_x0011_Ç³Ñ4È?D_x0007_kl_x000E_Ê?ªX­öÉ?«æ"_x000F_CäË?~¡Û_x0003_dË?§òµ_x0017_yÞÇ?ß31_x0002_&amp;Ê?+Ub×ÒõÊ?¾weæ5õÇ?0ÄZ¸~Ê?_x0002__x0003__x0014_£_x0001_ÝÈ?ùòþ§pÊ?åÏ¢2ßÇ?ý&gt;Í09É?&gt;Í0i*È?ËÊ_x000E__x000B_ôÛÈ?Ä½«_x000C_ò_x0014_É?Ô%¹°®7Ç?Úùý©á|É?¯ù-þmÊ?Á5ª0ÁÉ?Æx ÷q^Ë?é _x001D_¨ÌÉ?oKAØzÉ?_x0016_LÉ?ºÿ§¯X-Ê?öZ¥Í¥É?_x0007_~A	)É?SD¶&gt;À¥É?þ;@b×¬È?_x0017_öRÉ¥îÊ?_x0010_ÚwSËhÉ?j9ì_x0006_ïPË?ÂÇÄâFÕÊ?X_x001E_lÒ_x0006_È?éega6É?ê_x0001_InæÇ?ð"¢\uäÉ?_x0018_	º:ViÊ?Cð]._x000D_È?u¶È_×Ç?¢J_x001E_í_x0001__x0003_\çÈ?Ú´_x001B_o_É?_x0001_Ã7	_x001B_É?_x0007_9¬_x001A_WÈ?ÝY_x0002_ë¥,Ê?jâ_x001C_´ëÈ?_x0003_%_x0003_P_x000D__x000B_É?_x0015_=Û´hÉ?g&amp;_x0008_ÇÇ?æ?_x001E_¿7dÊ?ßÌ%QqË?_x000D_ú9¥¬½É?A(ìÊ?¾wV+cÊ?òÉI³l|É?É^å~ É?»ìAëzîÉ?¯_x0008_ÕÇ_x0004_É?ª"ù°qË?À]_x001C_ÕÊ?VË+ó_x001C_Ê?\	9X&gt;¨?Þ	ÿ§?_x0017_Ì&amp;Q:_x001F_©?á[]_x0001_ª?_x0016_Ïä³Ê©?Æ_x000D_»&lt;Xª?×n_x0018_G&lt;«?g_x0014__x001B_ò_x0017_©?bó¡WXr§?_x001C_æ}b£©?àÆ_x0019_æÞ©?_x0002__x0005_à_x001A_å«?;GN_x001D_©?	_x0012_@¥_x000F__x0008_«?n½M_x0008__x001B_Ò©?õ¡ð_x0011_*ú©?_x0015__x0003_­_x0017_E|ª?êÆ7éâª?6Í8@å§?ÝÕ^Sª?CÓ§¯×©?áuõm5ð¨?í?*Ú2«?·_x0017_X¡¨?_x0008_"l,9õª?Þý¡_x0014_ª?L[,×_x0016_å©?u¿%×_x0006_¨?K$6Üì¾¨?L_ü_x0006__x0005_©?ÿ_x0004_à_x0011_P_x0017_ª?uH[_x0001_o©?g_x001B_þÉÞê¨?_x000C_MÊÀ½ª?G¿@$4©?u´{_x0019_¯Æ©?±PMøÓ7¨?±nHÚ¶ª¨?/_x0019_On©?+ïl¼q©?÷Û³%©?;·thö¨?_x000F_äï_x0001__x0003_°©?_x0004_7ÖÄ¡ª?¯ç%_x0005_,R©?d"àûK¨?ÝT§òæM¨?Ò^[ÿ2»¨?LuYÔJ¬§?_x001D_aÙäY_x000F_ª?Ò¦ü_x0016_æª?%¢_x0002_BúV©?¯ÕH=u§?c¼¤|¨?ôpØ¯÷ª?úM_x0007_¡_x0012_`©?Hp_x0010_&lt;Zã©?z_x000E__x000D_ÍUÜ§?±ýS_x000E__x0019_§?.ZÔ®|ª?ý_x001D__x0007_m_x0010_¨?LU%,¶«?W¨¤§Ñ¨?£_x0011_ïbAÀ¨?+OxÓe©?®«¨Àó#«?E_x001E__x001F_é$Ý¨?b¢`b¨b¨?ip­®é©?ÙFl÷ I©?ë&gt;3s©?Ó¹ìéå§?n»Ûïö*©?T_x0015_kjÕ²©?_x0004__x0006__x000E_±-1u¨?HÆv_x0008_ô_x000E_ª?ê5ùÍËé¨?S­²XS©?_x0006_ý¶Î)ª?Ó0ÉÛúª?©_x0018_;=oê¨?â_x0015_Z[ª?Ê}&lt;H5â¨?_x0002_&amp;,ëyVª?Tæ«Ò¨?Ö;C_x0004_È§?ÌåJ_x0010_®©?Ö³_x0015_©p_x0003_¨?_x0017_àUB_x0010_¨?ÂGzyzNª?nY_x0014_ÖJá©?fÿiî7 ¨?,h&gt;£Ð©?_x000F_X_x0017_A#k©?E8d97Øª?aÉèËZ©?£ëMn§?.YQ;_x001B_©?9éÎü_x0006_&lt;ª?_x0001_½µB_x0007_ª?_x0005__ _x0010_Q§?_x0014_p_x0016_ôêª?¡¿¿"©?ó{Q@â"©?_x0002_çä$ä§?_x0011_%b,_x0001__x0002_0_x001B_¨?_x0002_[Ef_x0016_`ª?ë1O6ìù¨?°­2³Àe«?Á}íÃ©?Ð&amp;*_x0011_ S¨?@n}Ã'k©?´¯_x001E_à©?xÝ_x0019_\«?|ÿwa´ã¨?í^Ý_x000B_/©?&amp;»(zNª?¼)îÓé§?0/xaªíª?Åt9®©?_x001E_Kúcj¨?déê	¨?â¯Åþ§?n÷´M_x001F_¨?ÅÛ_x0010_A_æ©?E_x000C_¬Ú4Ã©?_x0018_Û&amp;¼8L©?JSÙ3àª?_x000B_Ú|jè©?Mc«¤__x0013_«?f_x001A_x#Åæ©?á_x0019__x001D_g»©?¨ÌÆ_x000C_PÛ¨?¤Ó5ÎàÁ¨?Ta^x_x0011_¨?ï½±ãw@©?´ÛxqÈ¬ª?_x0001__x0002__x001E_Ô¶Åª?ÙV²M$;¨?_x000B_5	©u_x0011_©?_x0001_y3_x0010_¨?æZ_x001A_sÿç©?Ð_x000E_îyYfª?égÏ®Ô§?ÅÆ_x001B_C ©?8_x000C_0«©?è,úÆbª?kÜî(ñ©?­_x0015_6²?ã¨?¬_x001D_!E®ª?¯â_x001C_nòç©?Ð'»eU©?#Ó_x0015_´Ö©?Jí{Á ñ©?Ed_x0018_-_x0019_×ª?lØZu_x0018_'©?ü_x0014_%äZ®©?¤ÄY©ÿ_x000E_©?J|ÞD(Ã©?B¦Ì_x0019_M¨?_x0015__x0008_Ùì¹ª?f_x0012_ÿ/7«?_x0003_Á_x001B_rê¨?xe&lt;N©©?µYúö{©?4½_x0017_éª?À¶'N©?L§ÓúC©?äú±¥_x0002__x0004_U/ª?O_x0013_és3ñ©?6%©¨?ú¥_x0008_°àÍ©?_x001E_4pz¢ª?`&amp;øÌÜ_x0003_«?Òz¢.³hª?ËÆ¢"´g©?_x0006_Fpû3ª?_x001E_a=J¹©?»i;6D©?J(Ãµ_x001A_ª?,_x000E_5Ôí^ª?o'Ì_x0019_Ä©?c_x0014_E¦¼§?È_x000F_8i#¨?,&amp;ÑNMsª?»A»w«?üÿ­â§?æA¸n_x0005_ª?:0;MOJª?ñÉ.GNâª?¡#Qø¸ª?LVc	³{¨?FI40öª??^_x0013_¿_x0010_©?àMDÉ¦m§?HòÍTÝV«?=¤"K§?/Ó|ðö_x0001_ª?Öô_x0001_(P«?LÃ_x0011_0Hª?_x0001__x0002_C0ºvÚ_x001E_©?z\_x000F_¦gd¨?¨O{§_x0005_Nª?ê_x0017_d°/«?_x000C_Á&amp;ì_x001D_rª?`6ªü:«?ëÀ'@r³§?_x0018_ïàÂõå©?U(ÒÉ@©?e2º*¨?_x001F_ÝçìwÜ©?þÔ*¯y&gt;©?_x001E_GO'°%«?rC¦_x000E_LLª?Ô¦brEq©?ÔéÑ_x000D_¨?YO±X_x000E_ª?_x000E__x0014_£Ù_x000C_©?Ö¢§B]¨?c}'\©?î_x0011__x0002_áÿ&lt;©?÷æqÜ±éª?È&amp;YG «?öþÂ5¦u«?øÉ-jÄ_x000F_ª? 8ª_x0008_ª©?Æ »ý/²¨?Ì|Æ:_x0014_úª?í«¿Óbå¨?_x0006_Üô_x000C_w©?NÏ»¨?K]_x0002__x0004_'¦©?T$=©?»-åT_x0013__x0001_ª?&amp;Hâ¯ÎÒª?­)p_x0011__x001E_&lt;«?Z_x0004_ÅÁ(¨?JTºóq«?DØã»§?æÐ«QÑ&amp;©?`YÙ_x0018_ÔOª?_x0015_åæ_x0002_ìeª?'c!n1C«?¿á__x0005_§?_x0018_`kVª?^ù}RÏ¸¨?Q_x0007_³û©?Ìo¡ëÅ ª?ÿÃL_x0010_Ç©?Ñu&gt;¦]N©?®oÍwI_x000C_©?KHÍa8«?fãöé&lt;©?n_x001B__x0007_¨¯©?L«æ¨%È«?0-á_x001A_ç©? _x0010_§áE©?µ_Ë¬I_x001A_«?í_x0003_*­kª?*@ø~Úª?ù_x0015__x001B_I§?hÓv=ú¨?×Â­Ð««?_x0001__x0006_0Ö3_x0019_t­ª?ðxLAæª?·_x0004_Ä$ò_x0006_ª?Ê.`ûS«?MglU×¾©?CÐ¶._x001E__x000C_¨?H_x0011__x0005_aó©?#éó÷_x000C_ª?sÜ_x0002_N?Wª?ßX_x000F__x000C_³«?_x0012_âÅPsª?_x0011_4\°§Ë¨?ÏT±È_x0019_ª?_x0014_þìÐ¨?:j¦kó§?I©0ý:_x0019_ª?e©gw§?þø7ê}vª?NßJ ¨¨?Ê"oo_x000E_ª?_x0017_*Ésµ©?)ÿ¸_x001B__x0006_&amp;ª?kXÀ4Ùg©?4Ï_x0002_Õ«Û¨?_ É«?©3{$j+©?Àú&lt;:©?©_x0011_¨?´ßh?ª?¼ðI_x0003_ëNª?Ói3»7Ëª?_x001E_ãÒ_x0005__x0006_·äª? E)Nª?´gîA@ª?Øîq_x0008__x0001_R©?2_x001E_uå_x0003_Ú¨?'ð³ ¼5©?×þFKÀ-ª?_x0001_£o£w©?_x0004_ ¡K,¼«?_x0016_¬-ãªÁ«?³³d»µWª?VÛ_ô_x0002_©?ÿ~|Óª?Æ+,£u_x0001_©?_x001F__x0004_7_x0011_â¨?_x0016_Oùo²ª?ÜR÷+"©?H_x0011_*XÉ¨?ê´¦¯_x001B__x001D_«?Â7è/Áh¨?ìÙ®sÖ§?é®U¯Õª?å@ÿ©?'õÒuª_x001D_ª?íÙ_x0011_&gt;ê¬ª?²üHRå©?7®_x0011_Üm_x0008_©?_x0012__x0014__x000C_ÈQª?_x0012_r8ÌV©?_x001B_&amp;ã/Å©?&amp;ØRCVæ©?÷#_x0011_Ïú¨?_x0002__x0003_DÚ6_x001A_«?G_x001A_-¾_x0005_©?§u_x001C_2_x0006_¥¨?~ÿtMò¨?	Y_x0004_ø¨?äï_x000F_^à©?4&lt;_x0018__x001B_ý_x000C_©?ª_x000E_FæÖ_x001E_ª?v¡_x0017_ußª?­eï¹Ç¨?GZ·©?x_x0005_)_x001C_­ðª?§¯f¼©?ÌÔnà¨? Ä_x000B_¬_x001C_¬?nÁÆ®]k©?fT®øAª?³2_x001F_Ûý¨?R?óè=¦¨?_x0017_Z¤¡ãÚ©?VH&lt;*pÊ©?¦îQã_x0002_¬?sOÕá¨©?T~ýÚ;eª?_x0019_þÊôÀ¨?î&lt;øüX©?p/©Iª?-àÖv¨?÷QBE_x0008_ß©?ÌL_x0001_eD§?Þ_x0003_\¢©?¹È§d_x0004__x0007_±ª?;ÞK²«?øÿi)©?c_x001B_ð_x0013_©?ÞÒ_x0001_Ù{¨?e÷qJ×«?¥_x0003_Òï©?&gt;L	ª?üÞ¤rM©?ñÞJª?³x(_x0006_°§?`e_x001F_õ1Ù©?¬¡ñ±IZ©?(n4*¹Î¨?È8_x0004_¢´«?a_x0003__x0002_¨?h÷ßµî§?avWMÊî¨?&gt;øøGfp©?z¹Ï8'Â§?xÊ_x001C_Ñ'ª?¦°ãüiZ«?_x0012_n'´GBª?	«#zÀ_x0012_¨?T¶´ú_x0015_¨?$_x0003_0Ïl_x000C_ª?;_x0002_M4?©?_x001F_rñÆ_x0005_ª?wáÓ_x001B_8ý§?&gt;t «?Æ\×k'gª?8P_x000C_ÍÝK©?_x0006__x0007__x0007_,@¡O_x000F_©?~^ÝàP©?U@/ ño¨?&gt;uÈõ.×ª?_x0017__x000C__x000E_÷&gt;«?¢":%ó_x0006_ª?_x001D_8½w%h¨?9a_x0013_ä§?b_x001F_Ð·ìÁª?Î0_x000B__x0017_(«?$:!8Mª?ty$Åà¨?£ì£_x0003_)©?DýøPÇú©? _x0005_Ø³Ó_x0017_ª?¾Êü±hÔ©?·$/¨?Úaêù ª?.$_x0017_TL«?_x0002_á_x0004__x0003_LÆ¨?÷m_x0003_Ø¤Ñ¨?àÛAs{Ï©?UÉ_x001A_­8C©?k_x0002_Ì ®Ñ©?y_x0014_¸Ú:ª?¤Î[º_x001A_«?_x0018_ûÅ_x0001__x0002_v©?e5ÊWd©?x_x0005_ÿR/ú©?ùúí_x001B_µç©?DOWW¨?¤vm_x0002__x0003_5¦ª?XdÌáç¢¨?fíA_x000C_Ç_x0007_©?,¨inª?r¸±_x0004_²Û§?h{ÞXì©?_x001E_¥þÍ	«?:àg°ª?¼Ye&gt;©?zc_x000C_±Íy©?ÓÙ_x001B_ ~¨?Y_x0003_+jó§?¦$_x000D_!øg«?ÔÌcÂ¿¨?e:!Û&amp;¢©?VëúÚJÐª?'·_p¨?ð¬Y_x0004_ð°ª?P¥¢¨?¬0!ð_x0001_¨?Ñ)§­§?ÛÀJSª?bÄeXNª?WP&lt;|_x001B_ª?ö&lt;ôF]¨?åIS%_x000F_Þª??^ï©?¿)¶_x001A_Y©??c²d_x0018_ù©?îè#b_x001D_W«?òP;_x001A_©?÷QßÕª?_x0001__x0007_Ä_x001D__x000B_I_x000E_ª?â_x000C_Áv_x0014_¨?ô_x0011_¹&lt;xª?Ê_x0018__x0005_ì·«?Güðª¨?%_x001E_¬	±cª?¾a6é|©?¡&amp;+Ûe÷©?WjuF©¨?âÖÙÝr©?ÕÛpBÆ«?HÏ;©__x0002_¨?o× Ç_x0001_"ª?£ú*Â©?!o)ÉÊ6ª?Å.óVN°¨?(1r9¿©?Ô_x0006__x0010_jMKª?_x0001_?±^m©?,_x000C_ÞÃ©¨?]¡7Äæ_x0004_ª?r_x0011__x0011_Å&lt;Vª?Ö1Fmª?A9_x0017__x001D_©?°?0'ª?OGß[ë©?_x0013_°_x001A_¨?ÁZ`×B_x001A_©?ÓàÓqÈª?t8[³Ø©?û_x0003_LÌ!¬?h-c_x0015__x0001__x0003_ð«¨?;ÍÂ@Jõª?\×e_x0002_¤M©?TÁ_x000B_,T«?_x0003_øÓ_x000E_½©?67gä¡ª?²_x000F_øq_x001F__x0014_©?ma&lt;_x0010_«?v_x0011_hcã¨?#U¥©?hD&gt;WA¨?_µp9d*¨?ÞÅß_x0007_ûæ¨?O£Ô÷9æ©?ä/?ÍK&amp;©?¢O_x0008__x0001_É%«?Å×&amp;_x0019_4ª?&lt;Ýì¼§?Ô1;Ù)³¨?¼¿æå5¥©?£±{R©?µ_x0016_aß¨Jª?å(_x001F_V¡)©?&lt;Ù§Òü©?Û_µ~Þ©ª?*_$_x0012_zý©?áòåÐ_x0018_P©?_x000E_g_x0015_?Í¨?¿Ö^¾r¨?:êQ¢´ª?â§l=mª?¿¹&amp;Ò_x000D_Ö©?_x0004__x0005_x_x0006_øw%¨?Uyþï¨¨?VÆI[ Ö©?_x0012__x0005_¼è_x0002_¨?_x0019_Ú_x001C_%¨?ÐÂC¢©?É!_x0016_4öN¨?i¿O_x0010_úª?ì_x0012_MR9«?_x0008_ä ^Ü©?õ_x0001_âÆQy¨?§&amp;Bú­­©?r¿}-ìª?|®_x001E_1©?Øïiv±©?_x0004_úC	§?ªúmIãj«?M_x0001_mhFª§?%ØÀZª[©?2íß­©?nÎ»¤-©?å_x0003_5WÏª?ª¯ÛmÍB©?X´ð7_x0013_S©?Õ_x000E_-Ò_x0011_&gt;©?Z_x001D_]X²_x000E_«?_x0001_©\dg¨?Ê$M&amp;«?ä?CP¨?_x0017_ö©Ê«?ÍY4½Þ©?ïhÄ_x0004_	&amp;×¨?ø¬ZH«?_x0010_cÏ_x0014__x0015_©?®"_+¸Ä§?k§î0Ü¨?6]Ð¶_x000F_¬?"ÏÚg©jª?DÄ_x0008_ÝbÌ©?_x0007__x0002__x0007_&gt;P©?WÝ´µ§?ÞM_x0005_=jN«?_x0008_ÿlïxp©?n;«_x0019_2¨?_x000C_µ^ö\S©?_x0001_KQ_x001D_©?Ú½&gt;«?3_x0007_nÖ°|ª?è~}J«?¾u_x0012_JÊ©?´þc¨?Z_x0001_àè%_x0017_©?3Ã0t:p¨?_x0005_Eí«¨?ÆàüÏ_x0001_Mª?á~J_x0005_&lt;'«?ó)WI_x0006_!ª?7l ª?ñ_x000F_r@@-©?HÄð~ª?_x0003_ë÷áª?²i7mª?CMÃ$_x001D_À©?_x0005__x0006__x000F_÷½¶	©?{¿õ2ºS¨?_x001F_Æ*U¨?N¤24Y¨?-_x001C_7r²Î©?iÂ:z÷¨?Çß?_x0013_i«?_x0003_|Ú§?JËQQ_x0007_ª?&gt;-_x0004_µ+	¬?å,Í_x0004_¦âª?:_x000E_&lt;ZrÖ¨?â¬_x0002_&lt;uª?_x001C_`7Ó5ª?W%_x0003_-øÉ©?_x000C_'ª?ìÇù_x0002_S_x000B_¨?»Á³3Q_ª?M¸ÑÁ¼ª?92¢_x0008_ª?wV8aÛÍ©?°Gßº&lt;«?öRJqp¨?Ì_x0001_è3Ú_x0004_ª?o±Û&amp;n©?ÅÜ$Eª?jH_x000E_ÀØ©?¨È%nd§?N)5Ë©?Ûñt_x0010_î¬©?d`¢Ò%ª?~C;_x0003__x0006_ºC©?à ä¦«?f_x0004__x0008_f¿ª?ý×_x000C_Ç|¸ª?.èÈÙØ¨?È:_x000B_sxgª?sÊ°_x000B_1©?}_x0015_Ü_x0002__x0005__x001B_©?ëÍMöí¨?YT=Ë{¨?_x000E__x0011_¯õº¨?cÃ­N_x0015_S©?¾û-_x0011_Lª?oQ§p_x0018_:©?v_x0001_îd_x0007_ª?t«èV «?¿&gt;5hû_x0011_ª?|6ÇÚ®§?øà÷®¦ª?»ù9{{©?ü_x001F__x0008_ a©?Ì«fä_x0004__x001B_ª?Ç_x0004_WG_x0006_8ª?w0¾Þ´ì¨?;`@ïT+ª?®¬{o?ª?_x0016_ Ï_x0006_\_x0019_«?é]©Ûª?üAnS_x0011_o©?_x000E_D¹_H©?ÁìÓ_x0011_«?º]_x001C_:T¨?_x0002__x0004_¼f¶Ó¥_x001B_¨?L«_x001E_yª?û  ¸£©?_x0002_Ó_x000C_y·Ç¨?ô@&lt;è©©?GäÚXÍè§?)â_x001A_0)ª?_x0010_´  ©?:òÛa½ª?Ú0ÚGæ¨©?ÝÀáõÃ©?ÂÀuÑa¿©?êâÞ8¨?«6@cËÆª?rq­|NÒ©?I6N¨-«?ú_x000F_Ü_h«?Ã_x0013_x&amp;_x0018_'ª?_x001B_0ªý_x0015_ª?^3Ì²ª?&amp;öbÍ_x0017__x0007_«?vQb­s©?$ý =Üè¨?_x0011_.\ ÊJ«?Fò_x0013__x0011_7ª?øÈÅIÞ©?G/&lt;ÀÊpª?Ó_x0003_Âs,_x0018_ª?_x000B_¥æi©?_x0001_ þÝ®Î©?Ü¾FA&amp;«?]_x001F_#_x0005__x0006_uvª?  ×û ¾§?	WUq_x0017_¢ª?_x001F__x0005_3Áb©?\g$_x0014_ª?åê_x0002_¯x«?¬}_x001A_ýÉY¨?¨Õ¸_x001B_IÚ§?ÿç¨¨÷{©?¥·_x0013_ÈÉ`©?ktEã@¬§?±c4=ó©?ÉâÁNsì§?$_x000C_åÕE5ª?øSÁzÎ¹«?ó_x0005_'R.Ù¨??_x001C_)~ºÛ©?_x0014__x001C_¨_x0019_æ§?ñ_x001F__x0014_vNù§??aS4_x0012_£«?8_x0003_)$©?Ö_x0007_ºñ¨?«¥+¦ª?_x0003__o&amp;¨?:f4åÛ§?Ô_x0016_ôÙgÆ§?²}?ÂÅy©?_x000D_¾¤Y_x0004_£¨?ãj±_x0015_¬?e_x0001__x0016_Õ°:©?uúHÛª?_x001C_ø,?Hg©?_x0001__x0003_i?Oû®¨?¨ÃûÝO«?øj\¥9 ª?G£WÚîá©?ÌÞßá¥©?AÉ°7_x0007_«?_x000C_¼2J_x001C_lª?_x0017_ýõ$©?Fö*Ê¼È¨?_x0006_÷éþë6§?_x0002_oð­µ©?_x000D_äs¤è©?_x0015_É_&gt;`Eª??³ß_x0004_¿a©? åßaíSª?JÀ«'è¨?_x0011_ÏÊÚ| ª?´böÎÅ^«? ö W¨?GHª?*9ï_x0019_Z3ª?1Ú)2Ä©?_x0001_ÛòCÎºª?Aæh3¨?íâ·T:©?z-_x0017_at©?,¢_x000F_&gt;UEª?µa±=_x0017_¥ª?±qzø¨?ì*|ð8¿ª?t$ÉÊ­±©?OÂ¡7_x0003__x0004_·o¨?OyÊf_x001C_ª?ç¨p´«ì©?B"i=«?ÃK¡æ9ª?_x001E_3¨=c¨?/-Å9_x0019_©?$ó_x000E_Ç¢Äª?bñv¨c_x000D_¨?Yî¹é_x0002_©?_x0015_HÏÊjæª?¾o65P«?t«_x001D_Þ¯q«?üZ&lt;«G©?ö ~¨´¨?+¬_x0014_Xª?öP»_x001E_e_x0017_«?øJTú©?¼p_x0010_!0©?·ç¦S©?.¼*¬ï¨?G_x0001__x0014_ü_x001C_t©?(õ_x0013_	Ùª?Àbþ_x0002_oå©?g_x0003_Fl³rª?S	u_x000F_ª?¢eÂm&gt;s¨?ÁðéÒª?_x0018_~&lt;x_x000D_ª?úÔÙöy«?¹!°_x000B_!É¨?æÇöÇÊt¨?</t>
  </si>
  <si>
    <t>37a06603d85e632605f4a33916bd0ac3_x0001__x0002_çâJñM_©?WO_x000E_³þó©?8§%Cªª?M_x001E_*Ì®4¨?Á°ê_x0016_§?y÷8x¤¨?Ï`ÁsÌª?YÛ»_x0010__x0017_©?¥6_x000F_PN¨?ÿÃóSª?Þ4üÓ¤ª?(_x000B_dáÍä¨?Iì¥`%«?_x0016_ |þ©?ñ_x0013_8Ã}'«?9a~»©?£ÕF£kª?R_x000B_Mµãª? F¼_x0005_à©?K_x001B_:Ì_x0015_Ø¨?ºÆÉ_x0010_=n¨?Õnøqª?Ò_x000C_ÂÇ»©?üb_x0014__x001C__x0010_©?QtC_x000B__x0007_¨?|È÷_x001E_¨?Ö_x0012_ß_x0008_¨?Ð_x0001_´Du©?sÑü¾*«?Øúø\_x0011_H©?²i[2}Jª?_x0016_:_x0015_Ã_x0002__x0006_ÖL©?%_x0003_}»þÏ¨?_x0005_]_x0005_@ä«?_x000C_xc4Iª?_x0003_L2ðú¨?¦_x000B__x000C_*7º§?ªuP­L¨?þaÒe¿_x0007_©?B_x0008__x0015_]ä&lt;«?èäDÿ81©?Hº_x0015_Z7x©?û&amp;_x0001_¹5O¨?)Õ_x0004_Ôª?Êz_x0002_¿!©? a¾_x001E_Od©?=­l¿_x0004_Iª?GåñaAcª?ãM#_x001D_©?ÊF_x001D_ì5"¨?ìpI,-_x000B_©?Y_x0019_qî^#¨?zÃ_x0006_ÃI*¨?_x001C__x000E__x0010_¹%;©?¹_x000E_2ùÖª?t-»Zè©?Â3ÙÝ_x000F_©?f_x0012_:_x0019__x0018_¼¨?ëmh,¡Â¨?D_x0013_L_x0019_ W¨?áõ¿_x000B_!Èª?F_x0008_~+©?_x000F_%R_x000F__x0004_ª?_x0001__x0002_0Û´â¨?ÀºõÒ"¬?Î0O8¦ª?¬ÍcÏ£ýª?qjOÖo©?À&amp;_x001E_Þ©?ûCv9G-©?Ù¦Ûg­Ü¨?_x0006_C²ÛÖ¨?_x0014__x0011_¢Ì«£©?ÏâQæÙ©?Æ_x001F_°«?5(_x0013_Ìó§?¬_x001D_#0í©?Á4û¢zþ©?L_x0018_ePåî©?Ô"Ö)a©?V·¢ÛË¨?@£"²$aª?°GDÖq¹©?^-øW/§?¯L_x0003_	Á©?%w [9Ù§?×_x000E_o_x0017_YQ©?\+$ª?_x0002_lÓ(_x001A_7«?¡"_x000E_oÐüª?_x0019_á^ð+ª?_x0003_âãó_x0012_¨?äßóÈ¾&gt;©?1G_x0005_:6x§?3oHQ_x0003__x000B_ª?ÒRba%(ª?_x0006_É_x0002_)«?«_x0011_UjÓ¨?_x0008_ÌÁïoª?²^Î_x001C_Ç©?À¦%	ÉO¨?ºÀ_x0005_õÂ«?_x001E_ÍÌ_x001C_B©?_x000E_³ñ_x0004_í©?Tý ?ö÷¨?)_x0006_½ª?&gt;[WV$©?µJ{¬Ë¨?6_x000F__x0011__x0011_~Ò¨?V?Fd¤¨?2/ûs{~¨?{î_x001F_|ÏBª?@äeÀ_x001A_6©?Ðôá_x000B_i©?l7à_x0007_û®ª?Å_x000B__x0001__x001C_©?Ó¦n¤d¡©?o_x0012_"Üº¨?&gt;ôiL8_x001A_¨?â^];²çª?qpg_x0016_©?¢_x0014_K¯ #©?fA¾jâ©?ÁÕ_x000F_àZc©?_x000B_âm¿]«?_x000D_`Gu«Ý¨?_x0002__x0003_tÔ©­¦Î©?é°Lw´§?_x000E_ËHb¡©?©_x0006_ ª_x001F_ª?ý_x001E_ C)©?_x001B_®_x001F_YÕCª?\wå¸n¨?øq¦Ìa©?Rz.¹BÒª?Ó0Ú¡7±©?_x0003_]$QH_x0014_©?¹ñK_x000E_f´ª?ïìX_x0017__x0007_y©?_x000B_¾_x0005_ãwî¨?E÷öúª?_x0002__x0001_Ä_x001C_*©?@C­_x0002__x0019_h«?_x0008_@oÕ¨?2¸ª¬_x001F__x0012_«?ãtÜï}¨¨?¢_x0006_J\Ö©?_x000F_¸_x0002_go±ª?@_x001F_»xC©?.`sB ©?ÓùùäÍª?ÓÑ_x0005_#ê©?änÍ5©?à_x0012_´TÄÍ©?µm8Ð²©?;_x0003_^á_x0019_©?_x0006_Ã_x0007__x0001_wf«?{\gâ_x0001__x0006_ô_x0005_¨?Afî,_x0013_Û«?S_x000F_FPöâ¨?à}ëe/_x0003_©?Jèr°6Ëª?'Á}_x000B_í©?§ÉnJvµª?_x0008_K_x0011_CÒ¨?¯ëg#_x0010_¢¨?ÚgÓTüì©?&lt;_x001E_)4¨?ØäµËÝ§?_x0003_â&gt;#¸	ª?^_x000D_?£ñ¨?à86Ç_x000B_e§?|_x0002_|AÞD¨?K(P_x000E_fÊ©?Èùnjô«?_x001C_-¶D¨?#«_x001D_Ü_x001B_ª?¡_x0015_¿_x001C_ª?s»ç3[ª?V&amp;¿¨»¨?_x000D_N_x0003_ û&gt;ª?¹­²©?«_x001D_?]uª?è½üª?[Å¶_x0002_m©?Û:`×¸ª?Í_x0016_°_x000B_!«?d_x0004_{Èz«?3n&amp;aª?_x0001__x0002_bÈÚÊt©?_x0010_&gt;¨ã0©?YFÂ ÷¨?XnÆÑ¥ª?^@!ç¤§?"_x001C_Ñä)4ª?oÀ¡úáz§?NÑ¢Ù_x001B_8©?zz_x000F_?_x000F__x0016_©?j·´_x0019_³ª?z_x0001_ä§?X4_x000E_ÿp&amp;«?b_x0004_	ãFê¨?_x001E_(ËË_x0016_Ó«?^ß7Â'ª?É_x0016_"-LN«?Òg!íª?cÝ[lv¨?ûôÛìê§¨?Ç¾¾f¨?®Öág|ù«?6öHó"\ª?±l?Ö´ª?Ìt\S{_x000C_ª?ô»èD#[ª?#5Ë¶ä¨?Äúª]©-©?$Â¶_'ª?_x001E__x0011_cßP8¨?Wþ)t©?Â_x000C_;Ñá¨?$zE`_x0003__x0004__ýª?H_x001C_å_x0001_j¦ª?¿Uøt©?_x0013_é@¤Áª?~vt_x001A_Ì&amp;©?S_x0012_gª?K´r¾Û©?"ã¥;FÁ©?å_x001C_åÐ?©?É_x0014_¦¤"Åª?D&lt;?_x0017_Z©?#â$@h¨?oÏ`øÌ§?ß,»î%©?ô²_x000E__x0002__x0011_«?mJ[¹ºUª?l_x001C__x001C_"è_x0015_ª?4þ_x0016_Oª?4g_x0001_£.Íª?_x001A__x0011_¯xær«?Âþ|©? '¢^&lt;ª?Ú¢Ý_x000F_Kª?,_x0012__x0001_ÜÅ@©?å=_x0014_k[¹¨?`±+0DDª?V3jÓA°§?Ê5dóS©?_x001C_³´çP©?£Ác_x0005_Ìª?­8÷O¯©?èÄø_x0017_ª?_x0007_	zxéòÊ¨?. _x000C_dZ¡¨?¸öÅ&gt;jç©?ì¸­_x0016_R¶¨?À¸ISª?gË_x0007_J_x0008_ª?³&gt;_x0017_éÍª?ç/ý«ÿûª?¾_x001C_ÎdÆ¨?_x000D_,ne&amp;ª?_x0004_4.àé©?gG=Ï¬ê¨?Àûª?¹ª?@Æûkêü©?&amp;{ÚVTÝ©?ÉT³ÿ_x0015_²ª?ð_x0003_jS}Ûª?é¦]æÂ§?_x0002_\Òôª?~÷_x0005_X§?êp_x001B_³J)«?_x0011_²ýQÄ§?Ô_x0006_!ð3K«? _x001F_TP_x0016_·¨?Zw&lt;_x0014__x0012_ª?. ³ÆX¨?¯_x001F_×jé_x0001_©?wZ_x000D_.¢©?_x0008_Ú&amp;¶_x0004_ª?m.ÃM«?}aN¯hÕ©?²]Ú4_x0001__x0004_­lª?c°Ý©?;ÂïÜE¸¨?5¦zç¨?ßÇ²J»ª?_x000C_²2FM¨?XöA5&lt;©?÷¹ä×hª?ÛòHÚ¨?ÒBm¸À¨?ì®2ÎR«?®ãÒOZ©?. s*9¨?RIØkh©?Tt1Ô©?xÉr¨?çz}É_x0007_Q©?ýËáz²ò©?m³~|ÄW©?:H¨\_x001D_¨?_x0001_mé©?Ðá{¼À©?i3ð_x0008_z©?ª_x0007__x0015_ñéo©?ËR·Ü«?_x0003_Ê³¾O ª?£c_x0018_Qr&lt;©?^_x0018_Èr«?ì,ù½¨¨?Àþ_x0002_dÂ_x001C_ª?T¬_x001E_fþ¨?â³£	©?_x0001__x0005__x000F_qXM§?ä_¨_x000E__x0017__x0018_ª?Fû\Ü¤¨?_x0012_¬_x000E_ÿ_x0019_?¨?Ó"z~°_x0004_©?ì¶½{ðN¨?B_x001A_Î°«?¤n&amp;AWà©?§§¢©?}_x000E__x0010_q9«?3TÂ_x0016_é_x000E_¨?5-_x001B_æVª?IÙ$Î¼{©?Ü_x0016__x0015_õ±×©?8ò_Ðm¾ª?ùº_x0016__x0017_«?K2_x0003_#_x0010_ª?ú_x0007_®¤è_x000B_ª?)ËÅ4 ©?U3î3¾7¨?ÿ_x0001_$_x0012_!ª?¥1_x0012_Ãj©?ø_ýIOá©?PÅi?_x0005_c¨?¶d0çã«?1Jßyª?à_x0016_ÙÛp©?&amp;_x0002_&amp;V¡¶ª?ÆÈ_x0006_RP_x0010_©?2EÔ-ª?+ñpØ_x001B_©?&lt;_x000E_cß_x0001__x0006_r¾¨?jY(Y¨?_x0005_yóóDª?Ü_9È%1©?ÃÅpwÎª?æÔJKû©?¶þ-_x001B_}ñ¨?§$JTA©?&gt;å}p'©?ùkcÒV¨?ÇZ_x0004__x0001_h«?fCR¦P©?Ê_x001F_mD$«?wñóÏ_x0015_sª?«î-?_§?×Û²n&gt;N¨?)|°¹«?_x0002_Ø_x0006_:«?_x0004_&amp;óaÂª?C_x0014_?7$¨??µxPm¨?voë_x0010__x0019__x000F_ª?ìCü±ó¨?Øç~£«?$_x0007_¾dDa«?6¸¾Ò_x0018_ª?Z»ísêÒ©?¬&amp;Ù9[â¨?0M{t_x0003_ª?_ÖE_x0018_ëÛ¨?_x0001__x0016_º3ª?M!o_x001E_î¨?_x0002__x0003__x001D_/UÛÓ}«?÷_x0019_²0g/«?ãíó_x0016__x001B_¿§?ÇÙ½U·_x0013_ª?Ü_x0013_ñG|Cª?;8°÷_x001C_ç©?]­~(ª?+×¤Ý¢Xª?_x0006_?ÂH_x0010_«?GPDèmXª?_x0005_3_x000C_+©?´·,©Æw«?V³5'0W©?æ_x001C_#OyBª?¿ÎfzrDª?8ÈO_x0002_òí¨?rÜF5_x0001_»¨?_x0014_¶ãs©?V¯3R_x001E_wª?_x001F_DLÇa¨?pH_x000F_ë©?#«(ô#s©?´Tö+N©?µ_x0007_òMË©?GÓî}©©?_x0006_ßcõ©?_x0007_Æå~ç©?wð¡|%¨??ö#Ö©?_x0014_»Ð§º=©?Å0_84«?&lt;|_x0005__x0006_Éþ¨?^dâù	©?_x0006__x000E_î(2Ç©?æ1®òÓ_x0018_©?=%_x001D__x0011_ª?®MþåÂ©? Mõ´Ý¹¨?^XÑÏF«?_x0002_	àª_x000B_¡¨?lE_x001C__x000D_ª?Ür8'k5ª?m0*cª?_x0016_üe y¨?UEa¨©?Ïg?.§©?ùË¼Ða}¨?Á?]_x0001_aÕ¨?è4_x0004_È}ù¨?À_x000E_BÎù'ª?üEñ$ ó©?A_x0003_æ¯ÂÌ©?uzÌ_x0010_Wª?es;¦Æbª?¼§M_x000E_I¨?ì&lt;¾§×¨?f5_x000E_5«?&amp;ÝÈþÏ»¨?uÃ_x0017_¢*©?_x0005_º·l]o©?Þ¢/¿wI©?6/£·O©?U²/3p©?_x0003__x0004_µÇ_x0007_Ã5Ò¨?Ô_x001E_Ôà©Wª?­g³q	¶§?ão_x0002__x0007_uY©?_x001C_´¸Yõ«?¹¿Û,¯7ª?{o_x0001_(\Q©?ÜOÇ9!ï©?ÿïÕ5q¨?3$_x0007_è(©?)_x0002_ï C¼¨?ºWÒ1|©?ÒNQ6i©?_x0001_BºÓlâ¨?eÑKx!ª?aJ-Ô_x0014_ª?_x001C_QyEÈÒª?_x0018_"Ï÷õÂ¨?°Á6_x000E_P©?Z&lt;ÃÆ©?÷_x0004_ßq¯Y«?ÂvÌ_x0008_2â©?úï]_x001C_«?Ék²9¦¨?àúN_x0014_CB¨?ù¿wø¨?ºî_Ú«?_x0002_W;fO«?¥ñ(¡Ô¨?Ó®HW ¨?4Wb¨?8Ä÷æ_x0002__x0004_D;ª?á(=?{Q¨?4¾uQ0±§?¹!Ïßuo¨?_x0006_r«ñ¨? ¡äó/ª?_x0012_ìC_x0018_þ©?$SÉç_x0005_Ñ©?½_x001F_4öló©?Q¯)b©?Ù`«`"@ª?_x0002__x0001_£_x0005_Ös¨?Ñ¾9¬Üs©?©õ.&amp;J©?L´î0e¨?´-µq°§?Èà¡r«?|@¹æ§?'5¢* ©?èV/_x001E_ÛK¨?_x0014_V®'û¨?Á¹N	×¨?#Û_x0010_À_x001F__x0002_ª?NAéþ0_x000E_ª?g/_x0003_Õª?y&amp;Àú§?_x0017__x001C_}¿ÐFª?_x0011_¾üÜª?¯òá$~¨?bo_x0006_5Çª?Å:à_x0004__x0017_«?_x0003__x0017_I?XÞ¨?_x0001__x0003_¹÷Ç­´§?½OÛA_x0011_9ª?û9_x0008__x001E_¨?øèÇsÆp«?tA9½«?Q;_x0003_r·ª?±_x0005_®q´	¨?{_x000D_àÏ¬äª?õ¯b|27ª?¹Äë¨QA©?7û_x000B_;B3©?úf8a}h©?¿"¨æ¨?kl;¨?F_x0017_¯_x000E_»ª?ÿEó=´ù§?ÌiÒ¾¸D©?Ç(÷3Ñª?JL¦¼V¨?_x0010_"83&lt;é«?u_x001A__x0011_6AÙª?·ó_x0007_AÛ«?¼_x0007_Ù3ª?ìH_x0004_ÃÆ©?½_x001B_Ãwwd§?¨¾î­Z¨?P?_x0002_«ü©?Ù;ðõýª?.U«³±ª?)ø7Â¾bª? à¬ðoà§?óÎQ_x0005__x0002__x0006_kÓ©?;ëç_x001A__x0004_©?&lt;ËÂ¥÷D©?Ëðâ¬qz§?\:ª*«?¶§+?0 ª?7ú2lª?Çh"÷g§ª?æ_x000E_¤é7Pª?Çw_x001E_È=½ª?Äy\2'j©?Þá/ÍÉ\¨?ç(pçkN©?_x001F__x0013_Ðäw«?@ò_x0012_®"_x0004_ª?¥¨òFÑ_x0018_ª?Zß_x0013_ß|©?ù05o_x0017_H©?n_x0015_!&lt;ú¤©?üZ¤¶Zª?¢Æ__x0003_Ð_x001B_¨?_x0007__x000C_;L_x0008_D©?Õ¯[Çè0©?_x0007_ý_x0005_ç£ª?J_x0001_rT+cª?f_x000B_§*2«?_x000C__x0002_Ã·©?_x0002_qCèi©?þbèÐ«?X,_x001D_x$b§?b¾ykìt§?5èô'²	¨?_x0003__x0005__x0013_3j¨?%ä_x0007_ÎÅ©?ë£_x001B_3L©?à3_x0006_ÿ°_x001D_ª?íDpöÁª?%hÜ©?êU#T_x0014_,¨?_x001C_/&gt;9ìÜ©?_x001A_tqå"ª?0Õæ*ê¨?`Ý{Ê³©?¢	zÖ©?­»)_x000B_fW©?ûp8ú#©?Íi{©?B[avè6«?[_x0018_°oc©?6êòâ_x0004_Vª?ö+/´!¨?´¶|.áÏ©?RÎß_x000F_w$«?_x0005_·f_x0002_%È©?0Ë_x0005_0J©?f"cÛ_x0015_à§?¹_x0017_¯_x001D_¿½ª?1Ú·PÏ§?d]ëò2·¨?]_x0016_®©?&amp;Ê%ÇXÒ§?µjÞ0_x0012_¬¨?vfz_x0001_y©?È_x0016_+­_x0002__x0005_ë¨?l×gÚ	Cª?Áý!_x001E_Õ¨?_x0011_kë_x0018_Q«?¶_x0017_ç_x001B_©?cúvs©?O0viª?_x000B_* äæ×«?¨B$÷¨?ÎpÆC¹©?tîðø_x0004_ä©?8Ø]Y_x0019_¡©?.Ö³7ª?¸KA_x0014_ÏÏ¨?_x001A__x000E_`eª?ô3_x0013_¥Kâª?:¥ê¬·zª?¡6³8¨? e3gùª?_x0013_î_x0014_ª_x000C_2«?ç¾ª_x0005_&lt;«ª?¡_x0016_[Î©?_x0006_Ì_x001A_áÜ¨?Ùÿ¬	Ù¨?.g_x0001_þgb©?Pæ%4ê©?ÜTÅ`¸§?þ_x0003_³OI,©?h*  ò¨?àOQã¾©?ÚÜ´_x0004_U	©?Ý¡Fªù§?_x0003__x0005_F2R[ï$ª?²ù@Â+ª?_x0017_Üi-/¨?O}{­XO©?w_	{¨?7^Ï1_x0017_ä§?J¥¸_x0012_´é©?_x0003_SE_x000D_ {¨?"Q_x0008_Vð©?0§¤33ª?ÄÕ®[«?]+_x0017__x0003_9©?Û¦?§x¨?3³¼z¼|©?õ/·¸d_x000C_«?_x0016_¾HÇ·¨?ÔãwñÀÃ©?M_x0018_é§?þ_x000E__x0018_ËÖ_x0002_¬?[Ù_Vª?Eò§ühìª?Å=_x000D_òµÊ§?²N@$ü9¨?_x0001_Zf¢Þ¨?Ú7Þ_x000B_¾©?4ó¹Jæ¨?Ü^&gt;¶`«?Tô­ZÞ¨?Vb&gt;+È¦©?Î2¡_x0004_(º¨?û2Ëf_x0007_ª?^p _x0001__x0002_ûà©?û`º|e\ª? X©¸k ¨?Þ!_x0018__x001A_:©?µ/¢aðH¨?é_x0015_ü_x000F__x0011_ª©?j`åªÁm¨?È¢_x001F_Ù_x0006_í©?·e_x000E_ÍÐ§?_x000E_Û`,O~ª?¬_x001E_áW¨?_x0019_q¯]Â©?´¥×è_x0002_d«?ªXÃ0¨?_x001F_hÀð3ª?$ó$e«¼©?¥çßàwË§?_x001E_ÉFÝ8ª?Kµ1æ_x001A_ù©?¶ì8Þ¥§?#ê¬å&amp;?ª?­_x000F_9á©?6z©bª?B #¹yª?_x0015_A	ò6¨?ø_x0010_P£a«?îÕ\}Xù§?»¸@j©í¨?ª®è_x0008_Ùª?._ÔaoP©?Î[ËpÉM«?µä·lF7§?_x0001__x0002_Õzª?\ÓTYÜ©?ì_x0003_ýë©?!eX(_x001C_¨?	3g_x0018_-½§?^¬&gt;UKÜª?ÂÛIR¹¥ª?ïè_x001A_ì_x001C_Ò©?¡)¾M_x0013_	¨?&gt;J9_x001A_åmª?_x0004_:MpÀYª?¿Y_x0015_Äpª?ÿ9{6¨?¿r]ã§?_x001A__x000F_+Ù©?¼à_x0008_Iß§?_x001A_s1_x000B_N_x0019_ª?£óB[#Ý¨?_x000D_Z7_x001D_zðª?+hÍ¯¨?òÔyïNõ©?Î+#W«?_x001A_~vÛ¸ª?{¸î_x0017_©?½DrKýnª?ó+i_x0006_¨?»Ùi`fÖª?è_x0004_µ_xJª?jo_x001C_a}©?»Ø×bª?)Þ_x0008_;;_x0003_©?'_x0003_Lp_x0001__x0003_úW¨?üÃ«î©?&lt;KòÒ(w¨?2;í&amp;(©?_x0010_Ó&gt;R_x0019_÷ª?_x0013_}SQÑæ§?£D8È©?VíP_x0018_?¯©?_x001C_«Þ³{©?_x0007_)&gt;;³m¨?þ_x0003_3_x001D_+5ª?ØB_x0010__x001F_¨ã«?2SÓõs¨?_x000C_KxG¨ª?ý%×K3_x0007_©?µÔ_x000E_%^ª?´HPÝVa«?8ä¶ûm©?ûÌ_x001B_²µÆ¨?8s_x001E_'Î©?_x0018_ÝòÇM¨?{P&lt;{!U¨?o¼¤_x0003_§?³§¢õz_x0012_©?c6Æe±¨?XRcw¬©?9A]öê©?%@à_x0003_àª?"mè«_x0012__x0002_«?n'G_x0011_[Ü©?HPÎ(%©?ÉØm_x0010_«?_x0001__x0002_ûÞ,Çí§?P3¥~_x0006__x0003_ª?	e#÷_x0004_8¨?í¿ã_x001D_«É©?yþ¢6²©?Ã0¥ª?R·f,_x0005_í©?¤Vs£»¨? â`,/_x0003_¨?¼Þ@K~©?&amp;çå,ÃU§?ÂÛd%Ë§?Ä&gt;"®+fª?ÿ¯zz©?BLhqµ§?K_x0015_XØ_«?¸,I_x0011_&amp;«?¬\ã_½©?&gt;m!û§?¶§_x0010_©z_x001B_ª?@_x0016_Zµÿ¡©?'ýÛ§E¥¨?xrW_x0008_«?Ðf_x001C__x0005_é¨?_x001C__x0001__x001D_p«?ÊfÑ$ñ§?±ô":_x001D_Ã¨?°§á¨¨?©_x0002_ºÓÈ.©?_x0014_\©_x000C_ï¨?OéÖD¤©?G¿ü_x0001__x0003_)«?Û!b&amp;O©?cu@_x0004_ô§?ôq_x0001_úø¨?_x0004_¹_x000F_Ú_x0017_~©?ÕçL/Kª?R0_x0003_Ô`_x000D_©?ÇbmT!K¨?_x000E_f_x0006_ù:]ª?Þ_x001F_Zð_x0001_9ª?[?ÕYéª?_x001F_Vo=Z+ª?Y5µ¥äç©?Ñ_x000B_¬(W©?ÝÜ_x0019_[­_x001E_ª?m7Ö_x0011_Ð©?¯CÊ_x0007_jRª?8FLk-T©?pï6Þ	Ò©?ëù_x0003__x000F_©?_x000B_jcµâ©?«@ª(_x000C_«?Ça.Q_x001E_V©?¢×fm#}¨?ì_x0015_ì÷¹¨?'Õµ_x0007_½©?íq_x0014_¯è_x0002_©?_x000C_ì!³!å§?	ü_x001D_^÷Bª?_x0015_7®§f§?¯rO¡øª?fÓr_x001A_Uª?_x0004__x0008_Tà_x0001_Û¿"ª?_x001C_É_x0015_ûc¸©?Xa±ã§?1\kå°§?_x0002__x0008_á³'º©?îZv®³§?Æh_x0015_X_©?_x0008_r_í!{©?ÕÆ/_x001A_í½¨?í_x0006_óÇ©?È°¨_©?_x0003_7ë ^©?aë~t_x001D_é¨?gæ©I0ª?:|tb_x0005_¸¨?_x001A_[2P¦t©?¡\&amp;_x001E_ª?âk¹ºfª?Éöü¸õ©?WS3¦pz§?x_x001E_w_x0014_ª?~+;Èi_x000D_©?ÂJ¥X¦×ª?_x0008_lun@_x000C_¨?_x000B_IÄ_x0013_Ø©?_x0015_·£szª?¸½j½çþª?d_x0002_x8wc¨?îoÅ_x0013_¹£«?ð_x0007_}[8ò©?QN-_x0011_h©?_x000B_×_x0001__x0004_|_x001B_«?W2wBAÔ©?{­_x001D_/UÃª?U_x0004_7*Ä¨?kU4À¬Â©?FV«CüÙ©?¤_x0007_ð_x0003_uÀ©?#ÆÒCu«?ñm_x001C_©?¬	õü§?êû]Üß©?_x000B_c=_x0018_¾§?2³QæÚ_x001B_©?_x001C_&lt;ÿ_x0008_.$ª?¹_x0008_ßúuª?hE,_x0018_x§?Ñ­yK©?iYÞL¡_x0002_¬?üª¦/ª?ÇÉõ7ëÝ¨?eÃ_x0017_¨ie©?ªÊ:íú©?ý¥5ºæª?XÚ$pJ«?­Iu_x0007_«?Üv_x0005_e©?_x000E_@_x0012_9©?_x0010_­9£_x0017_ª?/`eéõ©?peIMYÍ©?X\Ï5©?ß_x0010_\_x000E_òf©?_x0002__x0003_±ép¢ª?ÜÇÝÍä¥§?¡èÛ÷÷©?!SL_x0006_ª?_x0003_U¬2W_ª?Ðö _x0010_n©?_x0008_³o¥O§?QFr`ð¨?$DÿÞ©?_x0005_ç_x001A_¶ìÎ©?²E¤þ©?¿.£Â¢Ò¨?_x0012_.¤ePª?ü¤+%T«?@Þ_x0017_¨ÅÀ©?Îø_x001F_1vÕ©?Ot£2áª?:ØÐa©?t_x0005_¼_x000B_Êð¨?_x0015__x0017__x001C_ÎLª?A$ýÇ_x001C_ª?ÍætF_x0008_©?s"·Óðñ©?w­_x000F_ á_x0001_©?ïay	z©?CEõÛ×²§?f¢_x001C_î_x0015_*©?­ªÛKá_©?&lt;g!X$[«?Ü0Íòª?á_x0011_bý_x0006_ú¨?Ù´_x0002__x0007_q`¨?Ú9`_x0005_	©?_x0014__x0007_ÐKóP©?Á±Æ7Ó§?fµ½u4_x0018_«?L_x0007_®¹_x001E_§?Ò(Ð­§þª?_x0003__x000D_"'L¨?_x0011_÷_x0014__x0015_ ª?_x0008_w_x0017_p7¾ª?É:_x0005_Ø_x0015__x0003_ª?Id`Ràg©?â¥ÐÑWª?uFà]eê¨?_x0004_a Ûâ©?Ö)_x0013_Þæ©?&amp;ÃÔÎ	_x0015_«?2%ÐÏ_x001A_¨?_x0004_æØ_x0006_àÄ¨?pöÃx_x000B_ª?Væ9U'ª?Áqù¨T¨?DõuÃª?_x0014_t_x0015__x0001_Åº©?l Íü©?87¼a©?÷_x000F_Q³º©?r¬	?Ú_x0014_«?_x0010_Egàºîª?*®]B#©?b_x0019_QUòª?_x0015_i_jª?_x0003__x0005_p¦8èU«?À2³Àv¨?­ NFõÿª?ô«+ÚÂ{©?_x0013_c¾/`ª?_x000C_xþ´Ò¨?ìÙ×_x0015_éª?_x0018__x0013_à_x001A_d©?x÷4õ-©?nÁè_x0007__x0001_¨?vhÞÄÑ©?~¨DØ(O«?Á_x0004_J}Þª?_x0019_ùÎf&amp;¨?9z¤Xß¨?.)_x0017_ë©?Ân_x0018_(W)«?_x000D__x0001_Táëç©?_x001F_íëî_x000C_Ãª?ÇÕ¿	©?ôòÎ¾_x0016_ª?ò¡Æý×¨?øt=É.tª? êSm°¨?ÄgðD*«?&lt;é3÷i©?¶kG~°ª?î2"_x0004_CS©?&amp;ÀÝè©?f·UîØ¨?ùÉxòF_x0002_ª?_x001F_È¾_x0001__x0002__/ª?6¦ _x0019_ª?Bu³dª?DC®_x0008_*¾©?ñ¦(hÑª?¨â D!*ª?ÜüN _x0002_Þ©?Ðr­_x000E_¨?þ¬õÆù©?_x0002_"ö8©?_x0018_¨_x0003_§¨?_x001A_­¹©_x0017_o©?(¼Ò¼_x000E_9©?ißdwÀý¨?©ÐF«?äÔ~,_x0013_©?]"q©4©?P,PWý¨?HÖó±]ý¨?få­J_x0001__x0013_©?_x0013_Î_x000F_æò#¨?{[ì7§?7Y¢Ed]©?Xay¨?¢4Ìê;¾©? ®e_x0016_4_x001A_ª?3_x0004_Yì©?_x0002_W¨6CA©?}Wæ&lt;Ãª?7¼-¦MP«?YUtO©??n_x001C_É¤_x0011_ª?_x0001__x0002_âÿ_x001B_jª?n@_x001C__x000D_Z§?è®m&gt;_x0012_Ðª?Ú¥û5©?¶xc#ª?þçXk«?]ÝÒK©?Õ_x000E__x001F_oR¨?ÛRêØI¨?Äê_x000D_CX«?_x0001_Ð-A©?êöZ_x001D_YÜ¨?¯ÂÜ_x001A_ß©?ë_x001F_Ìå_x001C_ª?ø³vë_x0005_©?i_x0004_«*¸®¨?¥ýFcõE§?Nñ&gt;¾Eª?_x000B_©?f÷|dR9«?ÍKt_x0005_dm¨?Çú:L¬Â©?²@_x0013_ø¬Ç¨?1­._v"ª?ãù)Ñ©?%´¼¥À¨?	òÜ[£®ª?*Â½wè¨?ðkí_x0014_©?ÀOÙ[©?_x0002_Ó8v_x0014__x000E_«?jÛ"_x0001__x0002_í_x000B_«?Åßú_x0005_°·¨?tøÈ_põ©?_x0006_67,n©?_x001F_Q_x001B__x0013_øª?÷VDÖâ¨?wåé_x000D_a©?»_x000C__x0019__x0004_©?Ø_x0005__x0002_À1«?×\óµ«M©?ó§Zìª?sWæ_x0017_c_x0014_¨?_x0018_C`7ÁIª?_x0016_5øû¨?ÔìÏ5é,ª?å_x0015_6ÄýÛª?_x001F_p~Ð_x0008_©?Ó°'BF«©?1k¯b8ª?3ßÐj7»¨?Ñ_x001B__x0013_h_x0004_ô¨?;}èÞ:ª?tñÊ_x000E_,®«?v%h&gt;Ò¦«?_÷Ô#e`©?ù2Ú0_x0005_Ý§?ªW{)Èæ§?x)­_x001B__x0017_©?fK?}÷½©?Ê¦Ã¦wÐ©?&amp;í%í_x0019_©?_x0016_Ö%_x001E_§P¨?_x0007__x0008_lL_x0002_©H¨?G&amp;nV¨?&amp;jÇ¥aÕ©?e­Â_x001B_j¨?_x0012_ÏhðjÃ¨?Û»_x000B_%&amp;«?_x0004_º_x000E_Oö¨?}/sÿ É¨?£_x0004__x0001_6á¨?DÈ[^¯«?IÙAr¿k¨?åÒ_x000E_ó?«?=Û~À ©?Í_x0012_]sñd§?ùÖi/Kä©?ù?_x0005_9Þ#ª?Kb&amp;áW_x001B_ª?wE-D_x0002_;©?£_x0011__x0012_Qí§?´__x0019_:±åª?ì±Õzü©?9~&lt;Z_x0005_8ª?¸Í;¦|~§?7ßwÚòg©?¬â7b÷©?$}ðËÅ¨?R`_x001D_.¢©?ffh¹¨?®${8e_x0006_ª?b_x0004_k_x0013_T©?rø_x0003___x0008_©?3:q*_x0001__x0002_»_x0017_©?i_x0007__x0014_T©?²;·Ò©?g_x0001_¡.&gt;@¨?è'ý°_x0016_ª?ÄE&amp;$ª?©\LMQª?Øðä÷¨?_x001B_¦ù&gt;xÔ¨?dìË©?-¢_x0014_I(o¨?6MFðê©?³q_x0014_`ª?_x001C_ #Eë©?T@ZãAª?×_x001B_ït_x001E_Nª?ÐÉ_x0014_Uéª?gþNMqª?°4ÌR©?UÂ[,¨?ÆA:Ãæ'ª?Ô\§Ã(_x001E_©?__SXØí©?a}w^_x0003_Ç¨?îE³gå©?$*EÆõ[¨?nè&amp;§?·¥_x0004_©? îÙeRª?_x0006_6áþ}©?í_x0002_:¹_x0016_¨?_x0005_²"~¢(©?_x0001__x0002__x000E_ÈÿÍôí¨?_x0011__x0008_·_x000D_ª?Ì2_x0014__x0008_OSª?&lt;_x0008_hU_x0002_Ðª?_x000B_ MÆçâª?±&lt;»]³¨?­§)_x001C_ë¨?qk _x0004_mª?ê4òû_x0019_ª?%x_x0012_lIå¨?÷Ô¹ÞÜ©?b_x0002_Ø'ø«?7/iñT_x0003_ª?ì&gt;Ü4©?~_x0002_¶L*N«?Ýâ&lt;è9ª?§çª_x0018_}¨?`	6«RÚª?_x000F_2Hz©?&amp;_x0002_Ãïî-©?Å_x0016__x0016_ö¨§?´(R¶¼g©?§$_x001B_©?/g(`J_x0014_ª?Ãª_x0001_£èë¨?«_x0006__x0017_ÇÓ¨?Dñ^)¨?§j_x0007_T_x0001_ª?ÓâÇêEZ©?ú±;EÒNª?úùo¹_x001F_ª?ýÛê_x0001__x0004_øï¨?x\`3E¨?_x0011__x000B_ö_x0004_È_x0002_«?6AÉö¨?úi_x0013_ÙXß©?!gt©?b_x001E_!÷	â©?|í¼I_x0010__x0011_ª?nýÜ+=©?Ý°aÚÇl¨?_x001C_nû¢¨?_x0006_¯£ºî_x001A_«?ã_x001B__x001D_¤ÖÃ©?@p_x0015_©?Iå_x0005_#4uª?WÑÑ!f©?ãîÌUO`©?V-/@ü^ª?ñ&lt;4_x0003_ª?	µ&amp;wª?²«?þ§?gBH_S©?_x0015_|_ìu©?h!+%È8ª?[=¡©?¦íì_x0008_ª?Qö3G¢¬¨?xQ\÷C©?=7_x001C_ð9jª?_x0003_y¸M¨?z_x000C_K§ ª?Rº©_x000C_¥_x0006_«?_x0001__x0002_ KÁ7¤Âª?gäÁÅøC¨?©%êM¨?ò¦Ü»¶ª?y&lt;búPª?²ºøöÙ©?&amp;g¾*#©?yPÎm_x0008_ª?Vu7/×â©?"^_x001E_*p_x001A_ª?æ/vøh¨?dÒ.nØ§?ü@_x0002_AÔ_x0008_©?zêF=©?¶ÐÇ¨?°_x0008_õ¨©?#ºÂãvÑ©?ÜÄ¤_\µª?Fõ%·Ý¨?0õ-g`yª?8ì3@4B©?_x0017_GÈ²A©?_x0019_HÊ_r5¨?5Úíhî/¨?â)7Ã©?}ð³Çit©?µ#À( ©?a.âbºW©?lÉ»nn-«?ÊvE÷äü§??{3ïüé¨?cÐøî_x0001__x0003__x000F_©?c_x0004_2v_x0018_¨?_x0002_Aßâ«?ªÆ¾_x0006__x0018__x0012_«?P»Ì_x0016_å¨?\Ó£B©?õÖ_x001F_=ª?Õ_x001B_Â_x001E_­_x001E_ª?I_x0019_¶c(c§?|Üí3©?1å]}¼ª?©Ê^d¼ª?T_x0018_+á_x0011_¨?9g÷Ó«Û¨?¡ÅQÁ3¨?&gt;_x0007_¹¸[Z©?UÉÃ×ï¨?àZ#Â_x0018_ä©?­Öå¨?_x0004_Å_x0018_¼§?ö_x0004__x0017_9ÙÅ«?_x001A_ß&lt;m©?&lt;ló_x001B_é©?Ú_x0001_]pdQ¨?Ksug_x001E__x0013_©?]öâ_x0003_&gt;ê§?§D_x0015_{I¬§?@@F §«?ÈÇrâ.#«?©ôµy7©?·màe§?5_x000C_F_x001E_:«?_x0001__x0005_Ü+u_x001C__ª?ltª\#¨?ü_x0017_5|´«?_x0001__x0013_|_x0012_wª?/#iü©?LO_x0003_Ë_x0004_x¨?º:o_x000C_W´ª?ì|¢\5C«?ÿN%_x0019_'½©?`Ï¤tù£¨?aîµg1²ª?}¦ÜK_x0013_·¨?áïüzª?Jù½¾ù©?O¶*ÌlA¨?®Ul_x0012_¡©?¨tX/@Â©?$Ë_x000B_®¦ª?¢Ïå8.Pª?¼3{À¨?·z±_x0006_Äª?Ê7=Xëlª?ãóN_x000C_0½§?Mç_x0002_ó©?ÞI_$è©?¢Ôåg=©?Õ_x0013_ô0x¨?Øó½ÅIª?_x0001_&gt;BÕ0«©?@*Ã_x0006_5¾ª?pãD¾XÇ¨?M¢Z8_x0001__x0002_+x¨?õÏÜ¶0í¨?NË_x001E__x0012_a ©?îÙ*¸@l«?_x0014_S_x0002_Tý¨?á®_x000C_³¨?ú¨½Ó©?Z7A@ ½§?"L¼äýfª?½âðpNø¨?­½Éu¨{ª?_x0003_¡_x001E__x0013_©Í«?ÂEú2cª?Æ=¦*-ª?;_x001E_JÛ©?ágÑÎÈ\ª?`´!Im©?8H	'J¨?_x000E_»k_x0015__x0008_Ùª?&amp;rí_x0018__x001D_¨?=jÐþÑ«?)±ü/ß©?¶=å´L_x0001_©?Àd¨l©?Ý¬_x000F_0ÔGª?ÇÜ__x001B_r¨?ÿÏ§&gt;Ø§?_ÂÊ_x000E_±²©?ëy*	êË§?úf6^kª?Ô Å°±«?oÓ»©ú§?_x0001__x0002_\So¢É2©?¶±y&lt;i©?â¥_x000D_Ì«?_x001A_v5a´T¨?_x0012_½àºyK©?9¼'Æ7À©?_x0002_~_x0013_¹Ï§?bòç%_x0016_»¨?_x0006_º}ÞÓ	ª?_x0008__x001F_s_x000D_À_x0018_©?£_x0008_î*Q&gt;ª?ê_N·ïË©?C_x0003_Íd_x0014__x0016_¨?¯7¡»©?Mnh;f¨?lo2)Xª?1=5C,§?#£÷½_x001E_ª?r_x001A_6îµ¨?$yÂÆn¨?rg¿]ãm¨?-ÎY,_x0015_ª?_x0019_Ìl¨_x0010_hª?aÒIª?ÀLóO_x0010_C«?__x0011__x001A_a[Ù¨?§Èh!ÓU©?°Öx_x0002_ [©?_x0008_¥zò[¨?_x0010_Ü¤i_x0019_ª?R½?r±¨?=V;_x0001__x0002_4_x000B_©?b¬ÐÍJÏ©?_x001B_i±J¼^«?¹Æ:3ª?Ï­ùö¸§?_x000F_ÒÈD_x0006_Êª?\PY&lt;¤Ú©?ìCÇ0,°¨?®cW_x000F_§?.¥³íXª?Wl_x000B__x0013_©?6,Ò_x0003_ E§?m .+^ù¨?_x001A_Á,_x0001__x0005_H§?ï$G©¶«?_x0016__x001C__x001D_[©?PUk-_x0018_º«?Qs{¦öÅ«?"gðÑÙ©?2H0±¥Y©?þM-Q_x0006_«?#PªÉm¨?Za¥_x001E_¾©?Î½^_x001D_áª?_x001B_!øûúª?BõWÑ©?cX±ÃÒ¨?@Â_x001C_àÛ©?_x0003_d";ïé¨?¼ÿ§D_x0003_§?i`UåBª?ÌzÎVÝ ª?_x0001__x0004_:êSÚ¨? _x001F_IÑ¨?ØBc+]½«?mÃ_x0010_¦'©?;_x0003_ÉÕ©?äoß_x0001_*_x001D_«?¿_x000F_Î9ª?¼µøç&gt;¨?PJ«Ðæ(©?­¿_x0003_:Å	¨?_x0012_VÒ_x0017_9Û©?º4åo4Eª?qZÌLÞª?2iNºGª?&lt;_x0019_[tÍ«?Ú6_x000E_1X©?§³P	_x000D_i«?Nx\_x0019_?«? 3&amp;¬©?HØü§?9×I.¨?¹§Ü©uâ¨?ÅÃÑ§?ù_x0011__x0002_¶CS©?óCrPÉ«?"¸û_x0003_9iª? )àâ_x000C__x0017_©?óÆ¾oA¨?ÝÖ»çd©?ÿÍçFp²¨?Æd	VÕ©?pã4'_x0003__x0004_Ù&gt;ª?âîÓ_x0005_:©?ÌS\µµ©?TÓ_x0019_B¹¯«?JÉFÄo©?ÙØ9#é©?Z_x0014_àÐóöª?q¹Fæï&amp;«?©,©O,§?JÀF{_x001E_|ª?Ñ1©ÝÚh¨?7dO&lt;¢	©?o¿_M©?_x0006__x0012_up7öª?.ùAä:©?õá`M¨·ª?_x001A_$x"\µ©?_x000B_V#xþ©?@v'Ãkø§?_x001E_|ÃUå5ª?:ík·¦2©?_x0002_ÁæÏm{¨?_x0017_ó*§©?îîhs¶á§?¿º¢b_x0001_©?U¯_x0017_ª?eòE_x001E_*_x001F_©?(¨cº©?¤15á©?fSTÐ_x000E_ª?\~wóè§?_x0016_æsóp©?_x0003__x0006_píós×©?c_x001F__x0008_,¨?_x0001_NP±Þ´©?_x001A_?»_x0004__x0010_g©?_x000D_Pçm[ª?È"a=´«?Q_x001A_áÚîª?_x0012_PN"Q_x0006_©?·³Ø¸Ìª?/_x0005_û×Ö4¨?¢_x0010_UÊK©?àt_x000F_ù©?ó2X_x0001_j¨?ÉËÀÝ_Z©?X&amp;a+ä©?âö@Q_ª?Ì'­yÔ©?_x001D_¦¦9_x0018_©?X§ðµG©?_x0013__x0010_^®P6©?ì7*sMª?_x0004_ÒY|ðý©?=_x001D_õn_x0008_ª?ãAlèé_©?_x001A_ìÝ?1¡§?$7·¿_x0002_©?3õg÷?©?aW[*Vª?	G&amp;µ«g©?ý±^_x000B_ÚJª?I_x000E_&lt;ÓÔ©?\óO»_x0002__x0005_Í?ª?µã«N¨Ý§?ñ_x0015_Kª?¿&lt;c!©?Ú_x0010_°¬æ©?ÌãKè]¨?¤±ýÜÿ¨?²_x0003_Ùñ§?ª_x0002_ _x0018_Åª?M¡59õã¨?ônF_x000F_¨?8SX&amp;_x0007_r«?»_x0011_Ýþ9­ª?âÆÏKe§?*FÌá·µ©?$ãfª?¬_x0003__x001E_¦{h©?s~[Cÿ_x0004_¨?¼%~5BR©?_x0011__x0011_uöÙ¯«?&amp;ýÊý©?òÖ«½ê§?_x0003_¾:cÿö§?iÌ¯HM©?J]Û_x0001__x000C_ª?oÆ"T_x0008_"ª?[o_x0014_¡Íª?_x0010_÷KÈ9©?XxjXOY©?r$xHK&lt;ª?úZç_x0013__x001A_û¨?_x0007__x0008_¡õ_x000F_³©?_x0002__x0005_!×m_x0014_¨?$«ó¨?d&amp;Ï&lt;Ú©?6·/E#ª?m·*O¨?_x0012_A=3Éù©?iJ$K:©?N0õ¨?5_x001A_Fë_x0004_u¨?$¢Å¸aéª?_x0010_I*¼vÆ¨?äHÒïBÉ§?ÄzLv_x0010_æ¨?1Ýû=_x000B_ª?Û¨+ù[º©?=ôFY_x000F_©?î½ÓS"©?-N@}_x0002_4©?¯Âó?.i©?÷Åá´D³¨?®@Z®æ©?jXöù_x0003_îª?Q_x0002_@Üøö¨?øeÁ_x000B__x0006_¨?»Ü~_x0017_§¨©?°Fæèº²«?ÒjB$fñª?/à_ÿÅo¨?à¯­_x0011_8ª?_x0001_ëþ1u¨?_x0012_\Ù_x0005__x0017_ð©?Guð÷_x0001__x0004_¯5ª?_x0018_7r©å4¨?ßgs_x0016_Ì©?_x0015_+v_x0004_«?(E]ªªÓ¨?_x0014_ì¯_x0006_©?4ÿ:R©?_x0015_Ð¢µ³d¨?õ¯I_x000C_¿Ê§?ß6ëàª?2À¾y«?_x0014_Ò_x001A_Rµ1ª?DS_x000D__x0016_#¨?UØã-Åª?+6f©?vhâ_x0010_Ó¾«?¢Òôº±ª?Ô_x0015_kÚÕ¨?T¦] _x0014_ª?ºÇ|Q_x000D__x000B_¨?J¹Ìà_x0003__x0001_©?]7¯oª?&gt;P,t*Â©?¨P	[û¨?Ý_x001F_«c±Õª?ñ£	Ù ª?ä:Ñ5©ª?äê³ }ª?*çkCÅ§?tÁ¢µ¨?Õ}1K¨?È_x0002_*â¦©?_x0001__x0002_c¯Ù_x001B_ö©?Eý_x001C__x0011__x0011_ª?ª5_x000D_¨?Í&lt;q?Ø¨?,Ä	ÕÔü¨?¬OÒTqÙ©?»ï_x0003_0z©?N)ÿ?o©?`äV¦_x0016_«?I}_x0010_5iÕ¨?®¯ÊM¨?¼!_x001A_L*­¨?[-/_x001C_÷¨?Ç_x0002_Äg©?6¤½eü§?õBÑB÷_x001A_ª?JÚ|þÄH«?~_x0006_¢&lt;©?¥Ç.«?°O_x0010_Ke"«?b§îq©?²JæºÙ&lt;©?urØHÃª?_x0002__x0013_ô	Áª?zÈßùó7ª?Ã _x0011_Pä©?²X_x0002_În©?î#_x000B_Dî¨?_x0010__x0012_l_x0001__x001E_©?VU{^,©?ØÂLÖ-ì¨?æ§_x001D_°_x0001__x0002_´ëª?}_x001A_ü_x0003_'©?72´¥§?ÁÈ_x0008__x000E_Ùª?i%H¬ªOª?_x0016_ÞÔÿª?ø)?s+ª?`Ï¼©?Ó»_x0008__x0018_Ö§?¥f Qw_x001C_ª?àM}~¬©?é_x0005_² ª?â©û_x0012_«?ïÁÎÐè©?ì;S÷®½«?ÿ¼ÞØ(©?ÌJ#ÄúB«?KYÌ©?Ý§NIH_x000E_ª?à[_x001A_ª?ddZã_¨?\Ûúp{¨?ß³_x0018_ê©?[2w!ôj«?÷_x0003_ù,]!©?Øßü½ã_x0006_¨?Nó®jlª?ð_x0007__x001A_û$Ú¨?ëÆ_x0003_l¨?g_x0003_¤8©¹§?R_x0018_\¹&gt;_x0001_©?°¬]k~ª?_x0001__x0002_FÎwµÝV©?I_x0008_Sa_x0005_«?Zä+H_x000F_©?(õÃÿñ©?Ï2_x0011_®¶_x0013_«??÷_x0002_xV³ª?F_x0001_6Æfª??eNªb§?Þv¼©?9l_x0015_'_x000F_©?ÉÒ_x000B_ó¼J¨?è¯_x0011_×[_©?_x0014_ð¦ÇI¨©?D_x0005_J(,m§?I:J óª? ÙÛ*(«?·íä®É§¨?÷¤OER©?¿í^m©?½C_x0006_Dúª©?À4_x0011_óT«?_x0015_1_x001B_ÄJ¨?_x0010_ùÎ_©?Æ:v¶Èª?5Ú&lt;±«?A_x001D_E	6~©?zs_x0005_aM¢ª?ÆåNÈ«?ËYÚ.yØ©?_x0008_ýúð&lt;ª?ÿ?_x0008_Ý\©?ÌéRï_x0002__x0004_Ú_x000E_¨?;_x0010_Ã¨?_x0006_ïêJK©?«ä_x001E_¡©?õ_x0005__x001B_ô\©?§f¡Ø¨?@Tjãéf§?­_x0003_6¾©?4]î¸_x0019_ª?Ð3,Ìz©?l_x0019_£þ8«?4B Y[´§?Ð_x001B_:%!&gt;©?çë)l«?JËã5__x0004_ª?}øÅhÖ¨?_x0011__x000E__x0016_?Jª?	Xe_x0001_Ø¨?13ÌÍÔª?&lt;Gô½«?_x000D_¯H_x0001__x0012_ª?àx¢çv«?ÛEL ¤^©?E`^ûx¨?Ð_P_x0008_¼¨?Õ^6x3©?ÒØÑm«?¨wR#Qª?]eª_x000B_ª?øÑ_x0015_6_x001B_8«?3&gt;Ñ_x001E_]_x000F_©?9á´ìÔËª?_x0001__x0002_ýØ_x0015_"_x001A__x001B_ª?\5:Ño_x000E_ª?å§kÝ}|©?_x0008__x0005_Ç#nø¨?DK_x000B_Tõ¨?p Ó4OÅ§?[ÚKcän©?,&amp;3K©?_x000C_è¤¨?_x000D_#|{¨?L»Úuk_x0004_ª?_x0005_Ê¶_x0012_	©?¶Ï"¥_x001E_¨?=OÙâÂ§?ÎN_x001B_ýê±¨?ÒCç(_x0016_ª?_x0019__x0013_ÂÏ©?6É§-Ø©?_x0014__x0008_L_x001A_©?Ë_x0018_ê_x001E_ìª?ºP~qîq©?8µÁgæ§?_x0010_Uë¾M«?Äë5¬ª?_x0018_zQ÷J(ª?	_x001C_óïõà©?°¹_x0016_åi©?eÿ#¨?_x000B_¹at§_x000C_ª?$r	/_x000E_:ª?l¯v³R¦¨?43ôó_x0001__x0002_¶¦ª?_x0006_É£så©?æÞù_x001C_°©?ù'_x0014_Pd_x001B_¨?ù_x000C_?yð©?yN_x001E_ÇçË©?¹'ì²¨?A¯ÕlWª?Éü_ä¤«?_x0010_Ôô&amp;"ÿª?Ú+Óû´o©?©9_x000C_åª?W_x000F_°ò_x000E_ª?LJï+&gt;©?6_x0010_¹ñ(n¨?®üYvª?	ý5:¨?:¨Ø£Cs©?Å°ze]ª?_x0013_Ìi=_x000F_©?=ïÅ Iª?ÞK""ª?òqã&lt;^«?#Ï}	¼_x0001_«?ZÙÓ_¹Ð©?ë[=S»ïª?qY«©?å|é_x0001_¸©?Dã&amp;Óª?_x001E_sQFL§?p_x0001_3³;¨?_x0018_[JíF¨?_x0001__x0005_ê´ädaV¨?hóÝÏ°_x001A_¨?_x0006_í+¨?_x0008_±K_x0014_2&lt;©?jë_x000B_«ä¨¨?jÎÿê§?·&gt;Ô4¨?ZíSO$ª?/ªÛá§?´òÙ±I§? 3ø[t¨?6_x001C_rs_x0003_ª?YÒ+ìw¨?w9_x0005_u_x000F_©?@_x0017_Ôèl1ª?ÍÝ*_x0002_©?RêT_x001A_7«?º¢k,ÆV¨?½_x0012_Äe%©?!ô_x0008_;yFª?E-ÐL¶u©? dZª?Ü×ö&lt;ñ¨?W_x0017__x0019_ÂÀK©?áú{}_x0013_¨?RJ&gt;w­}©?¼l_x001F_Z6ª?Ô¶_x0004_ç©?öÂ°_x001D_#_x001B_©?0XIÅ¢©?gq_x0008_½½©?Á«I_x0003__x0004_r»¨?oÈ]0N¨?s_x0004_C¨]_x0008_©?_x0007_â*ª?¨:Âg9©?=J{µW¨?_x0006_Çl_x0001_ª?_x0015__x001F_°ªFê©?V;½=_x0005_©?ñ-X¯_x001A_«?_x001A_~êª"ï¨?;5Q´}¾ª?_x001C_Â_x0010_¡©?\õ»ÏàÀ©?ö¢5±V«?8÷&amp;©â©?Õ©,oý§?7r_«©?,_x0002_+_x0004__x0016_ª?ãuü_x001E_£á©?_x0014_.ôrØNª?ÏøîcX#©?_x000D_á%_x0010__x000E_ß¨?Â|·!/©?ÓóR©?_x0011_%¶ß§?Ý^e À§?Ì&gt;æ·ª?ßE_x0010_ÜÊ¨?5gb«?T´qÆ©?üan«?_x0003__x0004_¨P®åÃæ¨?_x0003_£Ù_x0017_¨?_x000B_N°ÎýP©?¯ó+â¾©?á¯RØE«?53CO¶ª?Ì¿	M_x0010_¿©?²×Á_x0002_¡_x0018_ª?F#ÑX³ª?²ßè©öª?ú_x000B__x0001_:År©?l×*_x001F_ªÉª?ù#_x0001__x000C_ÑÆ«?á°_x0001_&amp;ó¨?'J_x0007_g¸Z¨?.ÄüN®Õ©?ÝÌÈ:g«?q_"«©?ó+T_x0015_©?l±êÂð\©?V/_x000D_Ê_x000E__x0006_©?½¸]_x0006_$¸¨?8ô_x0011__x0001_í¨?&amp;_x0015_UÆ«?¶Ðxä_x0014__x0018_«?_x0004_+_x0001_FÏ©?_x0015_(9Y*«?V·&amp;äÉª?*$!!Qª?_x0001_1%r´©?ÜNÓ¿rª?½_x0010_D_x0001__x0003_sÅª?:_x0013_Ñ½d©?BÕì£.¨?_x0016_L6©?ø_x0004_¬Asª?Ê5kTW§?N_x0015_@$_x0002_ª?²µxÉ°³¨?OS0_x0015_þ¨?Pz¬ñ&gt;H©?²_x000D_ýÔ©?ìÁISD¹ª?:_x001B_û_x0018_'õ§?F_x001F_lµÛ¨?ªk_x0001_0_x000C_ª?úïNaæV¨?mz0":v«?:Üß_x001D_S·¨?¤PV_x001C_Ò~¨?¯äÁº_x0013_Óª?©_x001F_©?YJü0Í¤¨?_x000B_â.?e_x0004_ª?7Á_x0019_;hnª?ÁQªcxª?ÒªcL×Gª?YË_x0007_¬ê¨?³x©:ª?_x0001_á"._x0019_ª?_x000E_k¾ºñ©?£O_x0006__x001A_Ô5ª?_x0014_k_x0014_û½¨?_x0003__x0005_Rßké.y¨?TâxPô§?ùvÉÅ§?FêSTán§?_x0001_¶ºI¦jª?Îç[3÷¨?÷+ÿ¥ó©?·	_x0018_7=ª?nÛqéª?_x000F_$Ý÷Ú°©?/».kS¨?Ïu_x0014_Û,Ê©?X_x0018_i´T_x000F_ª?ô_x0002_ÌÙ_x001A_ ©?´ö_x0013_N%ª?Yûênù_ª?5¤µÿ_ª?Î&gt;é_x0004_§¨?}ÓÕÀDª?Í65¨?¬_x0015_®µ0©?Tí[.µ©?¢ÜëÛj_x000B_©?p"g_x0019_©?=±¡¼_x001B_ª?ÌýQô]j©?PE¹0îª?¡Ã¨?vã&amp;~©?Ôpc_x0008_§?Vx{Õ¢ª?Î5_x0008__x0002__x0004_×rª?:U×];m¨?¾7ìúr§?ÝcE¿ï©?ÇP@_x0006_¦¨? _x0006_Ç¥9_x001E_©?m_x0003_OÐkª?øÛ_x0001_;è©?'dv¨©?ÕþÜæF_x000D_©?!ÆØ_x0007_Ê¾¨?èú_x0017__x0015_hs©?¿_x0014__x0019_/l©?r1¥P!ä¨?z*,8­Ðª?&lt;©÷ã©?8Ìµ¨?åÆ`2ÈFª?+J6ûáþ¨?}oA_x0001_Ýo©?Ô­_x001D_dm[ª?_x0008_ËÜ®Ã§?ÔPü{MÞ¨?êÑkâú6ª?_x0004_]ÕÍ ¦ª?_x000D_ª_x0017_þt+ª?$¶i;f_x001E_©?)Õ5dª?ÓÅÛ®R«?¥_x0014_ß[\Ç«?}GZ©?²úhA_x0014_@ª?_x0001__x0003_: ñ0ªÃª?ìzÓªç]©?äÙÏ}©?û/Þh®Ë©?Ô_x0015_ÏPª?°ð¨%	«?x+Ïz5Û©?jºxÀ=^¨?äÞ~_x0004_¨?_x0003_&gt;_x0005_Ñß®©?éB9ÒM­§?_x0017_â~r@L¨?ø$Ð6Õ¦©?'_x0018_qÂY(©?×Àf_x0004__x000F_ª?¶ rDª?c¨E,_x0004_©?PÇÖu=ä¨?çµYÚGª?ØÍ_x000F_¿_x0003_{ª?Á_x001C_7p½n¨?È÷è³ª?Wûé÷_x0010_©?O®êÈ_x0007_ùª?c^v!©?_x0016_ë^EÊ7©?MQ_&amp;º?©?_x001C_kh_x0002_¢+ª?¯_x000F_W6$÷©?ÈÛ_x001C__x000C_=_x001B_ª?õ8__x000C_Í_x001F_ª?¨ö=_x0002__x0003_Ä_x0001_«?ù¶±`vã¨?	c³æ¯Z©?àÈbô_x000C_K«?À2_x0012_h5¨?2+=|«?LÆøjxª?Ó_x0010_ák¨?ÒYKzª?t_x0010_ò_x0002__x001D_ª?_x0003_7EÛ_x0008_mª?æåÕÑCZ©?ÏhÓZÚ©?ùLë?ª?f&gt;+_x0002_¡¨?JZn£µ&lt;¨?%*áWáØ¨?_x0007_¡G_x0010_atª?ýò_x0019_£¨?ÅÑ2©Ê©?_x0006_þ)ÿwª?ÿôñk·_x0003_«?}ühÐv,¨?¶p`9È_x0018_ª?b¨ZL ¨?J&lt;õfqã¨?~½¾ã·¨?ðzò%¢ª?|Ö WÈª?Yøá+Úª?E_x0016__x000C_"_x0008_¨?ª&lt;óDEi«?_x0003__x0008_´É|Ö_x000F_f©?©(_x0006__x000B_î?ª?ÂeiñVï¨?L _x0002_¼ôu¨?à0¨ÖÜª?±óÙb]¨?äÐÂs¶©?_x000C_L_x0005_$f©?.sÂE@©?Ò%}_x0014_s¨?_x0018_÷E_x0019_B©?é(õÂ*«?_x0012_ÚR5Õª?K4&lt;ã'¨?¯Ý{Äu¨?á_x0006_;^'q§?_x0004_æçw±Ê¨?Õl_x000C_ºNª?H_x0015_:ÿ©?¨_x000D_fjÅ«?¦_x000E_~¦©?dµØ¨_x0019_¨?x»¯8.©?õ_x0013_®Îö§?r#_x000E_á_x0007_©?_x0005_JÒuª?_x0016_V6j¨?´ôt¢ª?¤ÉûÝÉª?OQç_x0013_û¨?÷_x000D_ßá_x000B_¨?¿_x001A__x0001__x0002__x0005_x§?T\îÚKs§?\_x001D_½!._x000E_«?\ý0:|¨©?Þ_x000E_9hzª?¼¨_x0002_$&gt;Uª?}§o»Ê¨?u}Çè©?ªJi_x0010__x0012_«?CüP!¦©?óOÖ_x0001_«?¿tQï_x0004_¨?JBÑÌ´±ª?8|ª_x0007_±_x0005_«?~_x0006_9ÛWH«?ÇM_x000E_º©?¢SýRFÕª?Ê,ê_x0003_¨©?d&amp;£ûWè©?_*_x000E_oO¸«?DÞ'Ìáª?4¯­=k_x0018_«?º92oÛª?çxzx©?¸¡ÒJêIª?Î·X_x0016__x0016_"¨?Ó_x0018_yº»¨?ôDXÌR_x000D_ª?YüÉ©?a¤_x0016_kGû¨?þrNè8©?ðX¼¾ÅÛª?_x0001__x0004_Å©Bï'À¨?I^ |+R©?,sqI»ª?­À&amp;,UL©?më0_x001D_R¨?*#_x0003_Mª?ªR_x0004_ÁvÞ¨?Àøg?©?_x001E_á]ÆÏ(ª?nzÇ_ºõ©?¦sGËýÞ¨?lpÃ  ©?_x000F__x0017_;Z&lt;¨?iµÏª?_x0001_:oüb¨?¼_x0005_o&amp;©?TL_x001F_øê§?îÚÁf÷_x001A_ª?üÆü&gt;¦¬§?¨íó£E±§?¢{ºÊ©?²]&lt;b_x001E_h©?Ù»³;_x0004_ª?üf6oSª?Úäñ¸Y©?-F¶a±©?_x0018_~ú"nR«?þ¨cµ-&lt;ª?$_x0003_äÇâ¨?_x0005__x0011_e¢Àr©?x(Æ_x0002_+Ý§?HzÊÇ_x0002__x0003_©¨?ÜSr_x001F_ K©?Aí3yÚû¨?_x0019_oÁ;ª?uT_x000C_]k·ª?WêK^¨?Åë/F«?÷®ÿcqý©?F»èî\?©?ØÜ*&amp;¶pª?£LÈ{Yß©?[¶[_x0007_§?_x001C_¦^Ï¨?#õØBCï¨?f0m_x0001_Â_ª?Öà_x000D_¬_x0006_ª?4z Ñçµ¨?OdOE¬+¨?ç¿Ó©?_x000D_(_x001A_"T©?ùÓ³²í©?b©Cì{¼ª?ÌlLAW_©?8­("©?_x001C__x0018_àÜ_x000C_©?Ðh_x0015_ÙÁ§?çJ³&amp;Øõ§?&gt;G¾_x000D__x000F_©?p1ýkÇ´¨?Ü Ò_x0004__x0004_A§?_x0006_.«*&amp;Ï©?_x001A_§;ðª?_x0001__x0003_wÊ?_x001C__x0006_«?°h+Ö§?_x000B_Aè	«?6+Ã¥sª?òà£V¹ª?_x0003_öÃBDH©?§Û/§@©?lXÂh¿ª?+ã_x0008__x0002_G©?×¥b_x0008_ó©?Ãªv@_x001F_«?ÝÜè~æp¨?¯^òJ©?É_x000E_Úf_x000C_©?Ê_x001E_À®cE«?£v¸ª6¨?¾±ÅËË©?L *î½¨?:&gt;HQ*î§?ÁÃ:K©?ÅéQ#©?r8_x0019__x000D_Úv©?,\_x0014_à³6ª?¤¸ÄXª?.wÍÕÙ¨?ÄM$ü´©?ÕºUý_x000C_©?Õí8Æª?_x000F_Ñ8ØÉ§?_x0010_Ý4'gÌ©?ÕG·Ì«?_x0003_*.Ã_x0001__x0002_qM©?Á_x0004_Îv¿k¨?Kôùç^Hª? û_x001A_pÑF©?ÊÁº_x001B_¨©?z¼Ò`3ª?s|(á_x0006_¨?E9U×²ª?ëlúø\_x0003_¨?SÒ(hC¨?_x0007_^ÉpN§?_@Lso¼¨?"Õ&amp;cg&amp;«?¶_x0016__x001A_x«?yô_x001D_¼_x0014_©?ÚÏSNª?¿hË3°_x0006_©?_x001C_[É(µ½§?*_x0004_&lt;¸ãÓª?Ñ,·à¨?ÂC¹Á5_x0011_ª?÷­æÉ9(«?ï_x001C__x001C_«?äãÈ$¥¨?_x0017_©5«ã©?vwè_i¨?¡+9NÈ©?_x001D__x0004_})ª?¾=²0Ë©?=L.¬X«?Ð _x000D__x0003_± ª?R_x0007_b¬Iª?_x0002__x0004_¼S_x0015_ Ò©?¹r16Ý_x0005_ª?R,Ý¨4¸¨?pñÔYÈb©?­û¿Îß§?é?1n`§?ÒÛÁ¢©?¡¬_x0006_(Ðô§?í.qÒ©?_x0017_ ¸b¨?ÅBLÓs©?ß_x0001_vÜ6&lt;ª?ÔÕ_x0004_öÈ©?_x0003_)LÌË_x0018_«?¨f_x001B_k§?Fü_x001D_ðÌ²©?'qUÄ_x0018_ª?MñdPº¥ª?JK9Ôí©?¢_x0004_30m©?k+é§?_x0016_Ã¾©«?8WÊØª?_x0018_ÏYÙWÏ©?ùø_x0010_'ª?uôO%D©?J_x0008__x0017_¨?ÃE½	\f¨?=`KÜ_x0012_`¨?kù^Í×Rª?_x0003_hQ`E¨?J¡FÃ_x0001__x0002_&amp;C¨?_x0002_æôYäé©?uDyª/ª?_x0012_º£¥²«?ÇÖü5l©?ç&amp;hm2Ö©?uê_x001F_1âCª?±OXy©?em¬-¯_x0016_ª?X*Ü_x0001_Ý_x0007_ª?¯;wùþ©?þpTJA¨?ª5ÒKè¨?}zC_x0017_©?uQäo:*«?¬E#u_x0001_Î©?I_x001E_ëA£©?YUØj|¨?_x001C_³ _x0015_ê_x001D_ª?p_x0010_§_x000C_ð4¨?·À_x0013_~½©?Gç_x001F_Ñ©?kt")N©?¯.x0Ì¢©?_x000E__x001E_f³MÌ©?_x000B_~àçü­§?_x0008_8¡LNé¨?¡_x001A_9¯	ª?_x0015__x001D__x0012_á©?Z¦àLí\ª?ÿ-ä_x0004_g©?UÂ[Y¨ª?_x0002__x0005_i×OË·©?[G¤H©?|fwI_x000D__x0015_ª?ç@ì,©?GºPÅD[ª?®4_x000E_ iã§?+P_x0006_«?I¢p_x0018_/¨?_x0005__x0001__x001A_±Ñ¨?ñc_x000E_]#ª?W_x001B_Ú_x0015_h©?ïCÈaÖ ©? H¼:ª?5a±ý_x000F_ê©?ßÛÅüåD©?}_x000F_@±§?ö,é]Pª?âr8³_x000E_(¨?×ñV¯Öáª?(_x000C_¯_x000D_¨?F=eð_x000C_ª?_x001A__x001B_ÊÚ×©?_x0018_¨rB_x0003_ª?hC_x0017_Þ)¨?á_x0011_`_x0004_/¨?_x0015_Ð3_x0008_Ñ©?_x001C_Rl.¿¨?FoÏ­©©?_x0011_Éì2[¨?#¥¸7ã_x0007_©?5_x0006_.5ª?/á_x0001__x0002_ÊÍ¨?iÝY£_x0002_ª?X{Ûd§?úðC¾¨?iZnæè=ª?È_x0004_56r;§?\_x0016_ _x0006_kª?$¥Â_û¨?_x001F_nÈt&lt;ô©?+Ws@_x001E_#¨? hs_x0006_0©?ûåÆN©?znBû|)©?b_x0017_\Öaª?_x0016_LfÉ¥©?~ÈçÓ`©?ªúf}_x0002_Ù§?7t`~ä¨?_x000C_¡Å©_x0008_T©?6/xfaRª?XûÓaïª?_x0005_/å¯_x0015_ª?L_x001B_÷|ù«?2¤´C·«?qX_x0005__x0018_ê+ª?ìaûÀÞ©?OïH6_x0011__x000C_©?&lt;ÃÇÂ6_x000B_©?Â_x0019_å©?_x001B_ÐmS@¨?E§T_x001E_ô©?_x0006_ø	_x0003_&amp;*«?_x0001__x0006_rz©UN©?;[a0ª?©ê?_x0003__x0011_³©?Ð7ê¥ª?4&lt;}Bº«?_x0018_­Êo0/©? ,6W©?_x000E_UÌLOñ¨?V®_x0007_qÇ_x000C_¬?à_x001D_¹Â¢Â¨?	r½ ¨?9R_x000E_¸êP©?£¸PrvF§?k_x0002_Üqq§?øjç_x0001_¯ª?¸_¶_x0003__x0006_«?_x0004_C»¾'`©?*_x0019_v)©?¼_x0007_HoA«?L¦-Ò{§?/bàU¶¨?_x000C_î_x0005_©?ÈÁ_x0007_Ülª?«À,ëÆ_x0006_¨?'.(_x0001_ÉYª?Bù²_x0002_¨?T¦ÊëÄ¨?èA«U¦Ùª?ñ´¥è_x001F_©?¨GBY¢©?·C-¸n?©?é_x0017_Üt_x0002__x0005_%Åª? 9¶S«?EnL¿N}©?_x000E_Ô¤j©?è_x0004_¯í­²ª?PN_x0014__x0015_©?Lºp/(ª?Íð_x001E_y°ª?.G/b¨?z_x000F_ò5ü©?ð_x000F_Ð_x001E_×¨?òF½ö¨?p@_x0007_©_x0019_¥ª?aùn_x001F_hª?lPÙËZV¨?·{Ùuþ¨?_x0005_Ì¤ÝI«?Â%­Ç_x0011_ª?¯FØc©?_x0003_*¸$_x0017_Ä©?ûõ_x001E_Bð~©?ãFU¨~jª?TiçwÌ¨?ò\_x0007_¨ßª?Üè_x001E_t´©?­²#ÝàÄ¨?#ÁF_x000B_Ä©?_Üàª§?ðÿï_x0017_K©?SùÅ8_x0013_©?øÇ§_x0001_6Ø¨?Ä°_x001E_CØ$ª?_x0003__x0004_´R?´à_x001A_ª?¢8°¸°ª?&gt;'*4ý:©?ý¼P4ÝK©?&gt;¶ÚL\©?Km;¦û5ª?_x0001_gÿ_x0014_ ©?_x0011_|}¨?Þ3mF¦ª?|ú_x0015_È}«?c_x0006_æ´ª?ñÕ¹c_x0015_«?a_x001B__x000E_Ë©?_x0012_Ôr¢ñ ª?|q_x0014_pª?NJñª^©?`¦öecä¨?^y5F?}ª?YGë(!_x0002_¨?EüF%À©?2Ï_x0018__x000F_²¦¨?w ÊÊeª?qÌÃ_x0014__x0018_ª?àk_x000C_~e§?HÛÒº©?:5Û¥±¨?&amp;v_x0014_Ù_x0005__x001B_©?ªf&gt;s @«?{	§n(©?µã_x001D_N©Ç¨?8-9%´ôª?øSâ_x0003__x0004_"Úª?_x000C_ð/ZÇ=¨?Âá ä¤T©?~ÎÍ½Oª?oñ«ýÙÌ©?5º¶_x0003_}©?ó¤ðÏ#b¨?_x000E_gRVS©?}tªËðÏª?_x0014_ôqõ¨?Z®¡Ím4¨?ìzÅËëT©? cT}pc§?ÐTØÇ_x001E_R©?wÕÈCÐzª?_x0001_;¯¶x?ª?_x0007_àÎ¨?ùEáÏê)©?¾Hv©?±¢'4Ë©?Bãf¥Á©?dþ_x0018_¡WEª?_x0002_ÕHd_x000F_¨?_x0014_õgM~ê©?±ÙÕvª?_x0007_xçð_x001B_ª?&gt;Ý¬È_x0015__x0015_«?+ozèï§?Zº_x001E_&gt;Øäª?ãJÖ_x0008_V©?qÔ_x0002_%Ï¨?_x001A__x0008_Ú#_x0006_«?_x0004__x0005__x0006_|_x0012_á,ª?XÆ¬Ñ¨?n¢¬?m	ª?Æ&amp;PÓZÝ¨?}WV5ÂÂª?§q_x0001_©?Ú?.Ñ£§?ô:ó÷h¨?/_x001C_\AÔ¥©?ïÙ_x001C_Pã½ª?_x001A_'lZÃ¹ª?[²_x0003_4_x0002_ª?_x0004_²_x001B_î'Þ§?j_x000F_áz=~ª?m_x0016_;+ï&gt;ª?jÎ've©?°V_x000B_·w¦©??fW_x0010_«~«?nOWÓ©?åB_x000B_d£À¨?_x0006_ØÜ¤ø;ª?ë^ñ÷_x0001_¸©?ÿâm·¨?è¬?É_x0006__x001F_ª?Zs0p|©?ÄyéDO}ª?µ­H)*:¨?Þï_x0013_v©?¬_x000C_ìÞcèª?ÉÖ,A9!¨?Ø±Ø@O_x0012_¨?_x001F_A)_x0001__x0002_H©?B;_x0010_Ú@ö©?ÄÍ:Ä2-«?_x0016__x0010_£_x0010_n©?	¥}éL«?nXÌ{ç©?ðFDÖ¨?ñÀÒ÷"¼ª?yê¼á_x0005_¨?\"QÑ£'«?7î5êª?Ü"¥f§?ðV}cª?¢ýx:«?_x0006_Ù&amp;]Ûê©?_x001D_Ö4_x001E_È§?KÔBUÖ4©?çÐ§?Ð¼_x0003_ª?R´Lñ_x0016_«?o_x000F_¨?ì0ôV-ª?ür_x0001_._x0003_ª?z`SÊÁ_ª?,·©_x001C_(Ã©?º$_x000E_fB«?*Qx»ú£¨?¼`ó(_x0003_©?X¹fa¾¨?ÍIß£_x0008_Ù©?Ð_x0014__x0013_Mgþ«?T&amp;æÉ«?_x0001__x0003_aLþ_x0019_«?q·8w©?_x0002_GÁ½&amp;c©?_x001D_iPp2©?âò_x001D_1Ñ©?Ò¦ûâ°ª?_x0015_%J_x000F_ï©?f$¤`&gt;_x0015_©?ÂÕ_x0014_ÑE½©?]yÙð¨?ß¼È+_x0010_¨?ê[Ãåª?ùæñ_x0005_ó]©?u_x0012_Hß5¨?B¬Ámª?îÊû;¨?Êk(uõ*©?¥Cðèw¨?àã0O©?é_x0006_ù´é)¨?3_x000C_&gt;_x0001_æç©?$`ó(_4ª?_x0008_,_x001F_²G¨?¦­[ ª_x001A_«?âmÆ_x001D_)ª?ÄPX³_x0007_«?Ü`Yô_x000B_ª?C¢/4_x0006_ª?±qÒªiÍ§?iëfFÇ«?_x0017__x0018_ú_x0013_J	¨?_x0007_w_x000E_"_x0002__x0003_§Ù©?éV¨Nø@¨?+4¹Â¨?ñ»ü_x0007_ª?%·b@äª?pë1i×©?o`PñNs§?:_Ê1µ¨?¶u_x000D_åèJ§?¼ÔÑß!ª?å ¦®C«?Òèl_x001D__x000E_«?tý_x001A_ä»Æ©?uD¥z©?Ô_x0018_eTý©?LÇÖõ»P¨?àÀæpMµ©?°ì§ö4©?£VpJ&amp;ª?¨H_x0001_Æ««?3ÃTàQöª?éÁ|·ðüª?[_x000C_¿FKª?Æs÷aÙ©?ØdlJÞ_«?äPXÄ©¨?;F 6¹¨?_x001C__x001F_faæ]ª?³_x0018_­ÚÏ_x000E_ª?¹D]_x0008_*ª?©ÙÀ_x0017_©?h	°©ñ_x0013_¨?_x0002__x0003_8Y_x0010_ùi«?iÂ_x0016_Ý¼ñ¨?üàxö¦]ª?_x0013_=&gt;_x0014_¼ª?W_x0001_²±Ï©?§&gt;B&gt;ø~©?_£_x001F_G5U©?_x0003_9(+O¨?kÍdÌ'í§?¼Á¢ç_x0003_ª?ëÑîª?G¼Xðìe©?ï_x0014_õÛ«?s=eýÈ¨?cC½\#«?ýyôiXª?Ü_x0001_J5_x0014_«?_x0005_:+%Þ§?_x000E_Vù©?nø¹_x001B_\á©?]aZX9A¨?&gt;x°ø¨?ê_x001F_D 8¨©?;ÊÖ"üQ«?øÛ*ª?_x001C__x0015__x001E_è{Ï©?³3&lt;2&amp;©?ªÀ$*ª?M&gt;¢ÿ«Æª?½²qÞ©?ÝRPfÌ¨?Q_x0011_Ý_x0007__x0001__x0004_Õ§?\myÌ¿$«?¢odS(©?±ªà.xª?¯ä_x0012_æ_x0018_©?2_*_x001B_A¨?¡`^_x001E_PM©?_x0016_û0S_¨?¥_x001D__x000E_ÞÒ¡«?¢%½#+e«?ÿÀí_x001A_çÊ©?Á°~Þ]ª?b3¸P_x0011_¥ª?_x000C_dÇ_x0002_î1©?²mÏ$õ}©?ÙÔ_x0016_Bª©?âë_x0002_e	©?¥&amp;!©¨?Koõõ_x0019_ñ©?_x0014_]ô_x0003_©?®Íß_x0019_&lt;»ª?_x0016_l_x0006_D¸y¨?Þ_x001C_DµÙº©?í_x001A_Ë÷sÇ©?rÝØ¾§?ä*YÀÚ«?LS~öñ©?_x0015_µv4_x0019_ª?Ú_x000C_Ó_x0012_Õ©?¦²8¤%_x0016_ª?ãÝN_x000D_©?¶H_x0013_ÛRª?_x0003__x0005_Z¿Kùª?F²_x0008_#ÖÑ«?_èª	Ü©?_x0002_ÿNU{¾¨?5mÆ}Ë©?_x0004__x0001_o_x000C_õ;©?jåº!&lt;¨?V´_x0017_eÌ_x0016_ª?Ë77ÖªG©?_x0006__x0015_kir\«?F%HØÍ§?â×{½ò©?J´Õ&lt;í_x0010_ª?f#ø¨´Ùª?DHÅ"_x0010_;©?b¹óäEí©?¥_x0010__x0014_âõ_x000C_¨?s'}.qÓ¨?7¼_x0010___x0007_ò¨?Ã«N©?WÛÖM©?_x0007_${zs@¨?Í¤@ª?ì_x0006_ÍÚÀ{§?¼«ír2«?_x0013_`ë_x0003_J_x0013_©?HÒ­U_x0016_¨?:_x0019_b©?ºS#]@¨?ÉBM9Þª?¾=ò_x0018_m_x0001_«? _x0001__x0006__x001B_©?y²Æ©?_x0007_çÀCv9«?-O_x0004_]«¨?R¸_x0012_©E&amp;¨?w&lt;½:8_x0003_«?¯7ZÌ¡G©?n¬×_x0006_½m©?5§_x001D_ã¶ª?_x0012_¿¾_x0004_Q¨?o$e_x0007_¨?0*eãt©?Á¥é_x000C__x0005__x001C_©?®°ã"[_x0012_ª?ö§Tûõ©?/,Ô	õr©?b%[_x001C__x001B__x0014_ª?ÙL_x0004_E÷T©?&amp;,è$Wª?&gt;.Á0_x0002_¨?'&amp;Y_x0014_EW«?º¤ ÖYª?'_x001F_j³&lt;ó©?ÁJ_x0018_ù+¨?_x0004_oeG©?ûÆÇw¯L¨?n±Íý«5ª?«·öºÆ©?òe\]B©?d[¾NØÀª?oä&gt;e_x0007_«?i_x0010_^«?_x0001__x0002_iéf5_x000C_«?BL_x0011_Rvù©?7üdggä©?°Ù÷_x0001_¨?_x0001_Hø¨¾d«?¤_x0012_£_x0019_4«?møþR©?û"f¨_x001E_«¨?®_x0013_¡kL5¨?| z¡ñ§¨?¶&amp;«H5©?þ_x000F_nó&gt;±§?ê~°_x0016_qê©?ÞÍk_x001A__x0012__x0015_«?wtpÐ¯o¨?3!_x0017_1/é¨?G_x0018__x000D_Uå_¨?aömðÈ¸¨?fMÚG»¨?'î_x0004_ç_x000C_-ª?&gt;_x0007__x001E_P_x001B_ãª?;Ç6[«w«?i£ñ _x000F_È©?»Ã_x0003__x0011_²Þ«?óÝ__x001D_å¨?b_x0011_7¤¸å¨?Ö%[`Å¨?_x0016_L÷ì¢³ª?_x001C__x0006_¢µ©?Dò_x001F_â	}¨?xcØô2ª?Yª6f_x0004__x0006_´«¨?Å3xß-¿ª?sçP¾±ª?0&gt;_x001F_¶©?)_x0006_ðUª?6Ï_x001C_|X_x001A_ª?æK}Úi@¨?ÒC«d«?¡e_x0005_dÃ©?_x000C_ÞVW?ì©?M[¦6a_x0015_ª?ÅÛ]ÚAZ©?_x001D_aãW_x0003_©?¤¸ÝæWª?Ù@V7ü_x001F_ª?ÄnóÎ_x001E_R«?b)Å0ª©?eæH±Ú&lt;©?KB_x0001_p¨?_x0003_·ÀCÇø¨?ý_zd~_x001A_«?´:¥8»k«?a?É_x0010_ö©?C$f9F(ª?©_x0002___x001E_E¨?_x0002__x000D__ÙÊ©?»pF,nª?4¸vøV÷©?¡LlÑDÁ©?ÚT£Æçnª?j_x0002_À_x0017_²[ª?¢öZ8_x0015__x001E_ª?_x0001__x0002_z7Í_x0008__x001A__x0005_©?cc_x0001_NÝL§?ëÍHkØª?¹_x0014_¡;ì_x0002_©?U'V'¿¨?/ÎCc	«?èÀY0EÚ©?×[_x0017_Xà/©?w&gt;Q@´µ¨?3}x6â^ª?«_x000E_#Úß©?_x0013_Gú¨?ÐÊª?^»°üX&lt;«?+y·ÿ²÷§?æ(õª?hCß_x001F_Áª?½/ÛBÆs©?_x000C_|Î0+_x0002_«?§£­eqw©?xPr¨?_x001D_`ú|_x000D_ª?Ü&amp;´gvª?øµïÃâ\©?Nìùjx¨?|,a_x0015_³¨?pÝâá_x0002_«?,´ØäôË¨?*]ö	ß¨?_x0008_ï_x0002__x001D_ª?ª_x0001__x0005_÷ª?DÖ¥_x0001__x0002_Çæ¨?Ø³/ÜËé§?D_x001F_÷M¡©?5»ìê`K¨?%U_x0003_N_x0001_ª?¤¨÷JJ*ª?ª_x0007_]j&gt;©?Àôç¤_x001A_¨?¬7Ñª?Ûñî®P+¨?îÚr&gt;Á©?_x001E_BcgT4«?yjÇ©?§t&gt;ÇÌó¨?&amp;oxNª?$½Ó©?_x0001_ôÕ"pô¨?_x0019_ÊÝK_x0019_^¨?ßb_x0008_-Õ¨?z®\J¨?ÑéÔGa}©?_x000D__x0016_C[]©?_x000D_Ð³g©?_x0011_*K¸uÁ«?Lnw_x0014_T«?/O_x001F_Úù·©?f- 1¨?b³3ä3«?_x0018__x000F__x0005_.ô_x0010_¬?6lÜ_x000E_&amp;©?wA³ßÉÒª?Xï7,ÀW«?_x0001__x0002_I_x0017_$®e¨?½¹=÷_©©?bU"µª?Lèl¾ô'©?§ _x0011_OU1©?g'_x0013__x000F_R¡©?»°ö¬ä¨?óh\xåÏ¨?_x001B__x0015_9Ö¬_x0005_ª?da_x000B_n¬l¨?9 ³_x0002_®¨?e_x001A_42Ìª?_x000D_óíÇIµ¨?Y_x001E_òQ©?øøl±S¨?_x0015_l3«?uìÍó{Â§?_x0018_Ýcè,½¨?·3åñóðª?9è_x000D_oø_x001D_©?ÇXÚ]_x001B_J¨?_x000B_p_x001D_½¨?! H:í7§?5x_x001F__x000C_¯¨?güNêhª?¤çÆ| Æª?Ou_x0002_ì×	«?Q7Î«?Nâ½_x0003_`©? 	kÛÓ¨?Æ_x000C_Ø´_¨?gj3_x0001__x0004__x0011__x001E_©?_x001F_¼¾ª?Uú&amp;¨Ùª?%_x0004_âÎíØ©?[hX?h+ª?©_x0014_#_x0011_ÍÑ«?©_û{à¯¨?`_x0003_u×e©?¥aXaÍÑ«?_x0002_¡Û,Û_x0019_ª?Ñ8pÏ_x0016_ª?_x0010_?ØÔ¨?kyþG_©?¼ÏÚÎë¨?&lt;©·¦ó§?ûúÔOI·«?´p	û_x0005_¨?¹&gt;_x0007_ñ_x0018_P«?¬_x0005_â*0Ý©?G_x000C_ò_x0007_î©?SQ¦«_x001B__x000F_©?{	+¹(¨?í¿_x0002_Ä·¨?WÍ¹ïj'©?C_x0013_,ÚQ¨?ð_x001F_	h@a¨?&gt;4(Îh7©?ÜÄÔ]ò©?ùeTÌ¶«?Êr^&gt;ª?.¤Ö8`L©?2þæ_x0015__x0013_©?_x0002__x0003_Å_7[éª?5"µgOµª?°ÖÇOøC©?/w[}m¨?u _x000F_â6¶©?7 þ½jª?EùÇwßª?ô±+ÒJª?Ù6_x0002_¿Å¨?³_x0013_["±ê©?b¥¦¸_x001C_«?^Á&lt;Å_x0011_¨?´_x001D__x000C_;ói©?¶]#Aïª?¤²ÐÃ	ª?_x0015_&amp;OIÿý«?_x0001_wÞpÎ¨?&amp;ï;"¤Ü©?_x0019_[wc_x0015_ì¨?_x001D_þ@½²ç©?]Ã§DE«?-_x0001_@©´¬¨?É+Ö'ª?PÖ+_x000E_¬Çª?óûÑKL¨?(üÓSEª?h©;R_x0018_«?Ë\»´õ¨?õ	b¶Ê©?êér'_x0015_Ò©?ö¡g+¨?wáÁ_x0005__x0007_cÊ¨?p_x0007_~N|Rª?_x0004_ó0W¼ª?_x0002_»Ð0q©?XNÍ±l©?Ý0åiÁ¨?Bj]_x0003_ßL¨?ÜÌg½Iò©?ax½7ã¨?_x0014__x0011_äUÊ§?·º±_x0016_©?L_x0004_\t!ª?NúÖ,±_x0001_©?_x001B_cHå§?_x0006_÷U_x000B_L©?vzMµ79ª?HE¬_x0005_©?ÓõB_x0018_ÔNª?Ap®ó	ª?_x0014__x001C_« áÂ¨?ph_x0001_iÕ©?Z_x0012_ÎÌB(¨?®Ôê¯ág«?Dµ_x000E__x0017_ 6©? H­M©?Zï-_÷Ì§?íL¹À¨?}­y_x000E_º@«?:þ_x0010_Z+ö«?@5ÿá:©?¹ÁÊv5«?JÀÐ&lt;_x0015_ª?_x0001__x0002_àéóÉý_x000C_©?«±¨_x0006_©?ù»G³/$ª?ì_x000C_·_x0012_A«?¦N·_x0016_¸¿¨?WÔ¾9_x000B_¯¨?ØØ´Ë©?ö¤~Òª?!`L­«Bª?xoÜ©?AªÂoÉ§?(a2&lt;e©?/0Ù/±ª?´æSæ¥p¨?)'å_x000B_Ï·¨?ö V@N©©? h­ ñý¨?6_x0011_¬ý±_ª?&gt;üWÕ"¸¨?o­åÿ§?)°_x0003_º"ª?1_x0003_Bj©?W Áf3À¨?ð_x0018_}_x000C__x0007_¨?æÚBm©?=UÆUGª?jºÒ}Ï£©?SO É§?_x0007_L_x000E_p¯wª?UR_x0017_»_x000F_©?èÆ"µ+j¨?ÜV±Y_x0005__x0006_?h©?_x0001_À_x0008__x0013_ª?ü_x0003_´mÞ¹©?'_x000B_zu5ª?¿_x001A_z=ð¨?@¢yg3¨?Ur;ô_x0006_«?Ùö7kª?´ì_x001D_'-ª?ùú% ÂÔ¨?_x0006_ueÙ_x001E_vª?f{rBª?Ù±I8væ¨?9Z+ Ñ¨?_x0002_¹39ã3©?r;M_x000E_,!ª?~jà_x0019_ª?vïªt¨?åé&lt;_x0004_¶¨?A)«mÿÜ©?ÊF&amp;i;ª?ÐqÊ¨;©?fºTþd3ª?dË]º©?ùêO°GÉ¨?rW_x0015_cÜ¨?_x0015_!_x0012_î&gt;I¨?/[èK/ò©?âÔiÃ_x000E_©?Ääô«yÔª?èìäAlº¨?®×óYa¨?_x0002__x0006_ã/Ââ§rª?j£Vyª?m±f éô¨?*3uØÌ¿©?­k_x0007_¶©?Aïè0#oª?C_x0001_[íª?(_x0015_Ãx{©?9QÞÞÀå«?ûÝ_x001B_%QÔª?_x0019_q*ª?áÖ]·_x0017_Â©?À2+¯¨?»f1}eI¨?sHÃ]_x0002_¬?Í9zpª?äT~^X¨?8»f_x0012_´\©?Ï_x0006_w×¨?A_x0016_V_x000D_¬?5)üsHÓ¨?ROT2_x001B_«?é_x0017__x0008_Ä«¨?Á_x000C_U³ä¨?_x0006_ó©_x0004_òª?wè_x0005_»ï¨?¨_x0012_À_x0003_×ª?_x0018_µû¨ÍÒª?\ÉãJÄ?ª?ú~­4ª?ÛÆG£ª©?Ì_2}_x0001__x0003_»Çª?)o¨u_x0001_t§?"Ã~^ß§?n+õÌ°þ©?Ô ¤Â=ç©?-n¡6M2ª?Äiê_x001A_{§?¹¦O*¥»©?kö._x0001__x0002_©©?Ðçoa×ê¨?kù¬½a©?^ËRÁG~©?U@Ä_x001C_)ª?ÖþBÜkª?zn#R(©?Þ_x0015__x001E_?T7¨?gôWR¯u©?Ñ¬/_x001F_K©?_x0018_X&lt;µº-©?Èê_x000B_!:)ª?_x001E__x001E_³+¨?F=)&amp;r¨?._x0014_çÉ*q©?g|¬?}¨?²ê¾Úè©?à±÷_x0013__x0015_â©?ïË1³ãª?x1_x0002_ùô¨?_x001E_F©UÏ£©?fFbôb©?t&lt;_x0003_DÃ¨?T8?IÝ©?_x0003__x0005_ÏwPÉ¨?jFú£Í¨?Xî_x0008_Üq©?ÍV]Ê¢M¨?&lt;	ø¥§?_x0003_!b`7«?_x0001_Þ_x0006_7©?&gt;»	­©_x000C_«?¾©¨X55©?×DnÁ_x000C_$©?Ç±=õ_x000D_ª?u©hàá¸§?ûgPC¨?E_x001C__x001F_üª?ö_x0005__x0004_xª?pÞEÎ_x0012_D«?±-µüI©?)pÜ¤©?A_x000C_ u©?ÉÊPÚ_x0011_©?_x0014__x0002_Ú!n¨? _x000D_¯øJ,¨?]Bé_x0019_ª?¼kÁ×_x0018_ª?ÂÒt_x0010_©?Lß¢rMl©?/øê&gt;ñ¤«?§snc©?_x000D_G»×b©?V×Ê}_x0015_u©?k½_x0016_¿_x0011_E©??§r_x0014__x0001__x0002_p;©?qú¤"I¨?¨_x0012_xÀ¬¥©?¬1n¢Jª?&amp;©_x0011_B©E¨?ê}_x000E_äoc«?(kbÂÏ_x001D_ª?@UNª?mrýäé©?EA:¶/©?ÎÚöþÙª??ùèwd¨?¸d8ó_x0018_¨?b7_x0013_;_x0008_¶¨?k_x000D_èRÉÒª?_x001E_FxÞ² ¨?«ÒÍ~_x001F_¤¨?_x001B_ç_x001D_É+ª?;'_x0007_Ixc¨?þí*¨?UÂýíJ«?K¥_x0019_­_x0010_©?Ö"¾ì¡c«?2_x0018_9ISª?Ækíf¨?cgÍ_x0013_Q]«?c&amp;0:yY©?&amp;Ðr²c¨?4J`ü_x0005_©?P79¤Ëª?5À_x0016_p­©?öìPdf¯©?_x0001__x0002_hTgs§?ìa_x0010_Ó_x0018_ú¨?öÇÅI5¨?æ{¯ÊÓ&amp;¨?¸G¨¿·Î©? _x001F_Wuª?@Èþ¨?Ø_x0015_ójl¨?YÝò ù©?@«u_x001D_d§?Ï½ÓÕ_x0012_«?*ØÖ¿¢üª?_ûÁ_x0013_úw©?_x001F_©&gt;Þm«?_Øj]_x0015_hª?AN9Q=ºª?zñx´P#©?c¿_x0002_&gt;Ë_x001C_ª?V_×Ö|+ª?+«@G)©?._x0006_X¤_x000B_¨?­rOUh2ª?_x0012_ÄÎ^x§?Kw_x0002_þÕG¨?_x0010_w)¼X©?´r¼K¬Ý§?_x000C_þ_x0002_LJ¨?)É¨"÷ª?8 âDÀÉª?±¥&lt;_x001C_#ª?vt2ã_x0007_©?xi*¥_x0001__x0002__x0005_Ç§?_x000B_i?ïXk©?ûx=×(ª?îÕÇF´t«?Ñ\x¬ïd¨?Â_x001D__x0001__«?Ú?d³çÜ¨?_x0012_~±G$@©?¯_x0019_º «?óJ%YâÉ©?_x0005_lå¹&lt;Ä©?'_x0008_?_x0011_ü©?¯x×?_x0017_ª?»V_x001E_\_x000D_`©?ÅJ_x001D_ãI«ª?_x0015_G+#[°§?_x0007_îä_x0005_B²ª?Æ§Øû_x0012_ª?_x0003__x001D_ªDû7«?_x0016_GHHÙ­©?bÐè*Ç¨?ì%8UP_x001A_ª?fÚ"©?;7p^ª?ûLfÜ¹_x0007_ª?jaXÉ1o¨?¼ïÔÊ_x000B_m©?rò%S©?&amp;¦MRª?^_x0011_úhõ©?´Lg$©?H38Æt¯©?_x0001__x0003_¼üT¯u¨?fõgrt«?y_x0005_ôe_x0015_~©?aÂ¬@Þ¨?E_x001A_ï¨?ï*ºÙ©?tcÕoÇ©?vQþw©?_x0011_\.ÂÉ)©? ¶_x001C__x0008_ª?Þ¢mºIª?_x0013_J¦mª?_x000D_ÍNT©? ÔuÌF©?Í%+c_x0016_¨?`_x0007_ó7.©?Ô "l¨?·Õ@Ó!©?W2pF}©?È_x0005_õý_x0006_¨?ÿ iPQª?_x0008_ ·Ì¨?ù¯á}z¨? J¢PIÚª?úä_x0002_$´«?¾àQQ©?}g_x001E_°_x0006_Æ«?~)îA©?²Çãâ¡ª?Ê2mé÷ ª?@_x001B_Zx_x0002_=¨?2:@Å_x0005__x0008_&amp;vª?â_x001F_Ï"¹ª?r»ÐÍ'«?Ã_Íõ_x000C_ª?X[Õ¥~¨?_x000F_!t*ê;ª?ðí¹cèTª??_x000C_5÷V©?s¿Õ"u©?_x0018_x±°_x0015_é«?_x001F_.c_x0015_ò©?5¬_x001E_+¶©?_x001B_l_x0015_x_x0007_«?ÚQá38ª?_x0003_ì÷_x0010_	¨?¦:l©?Ã©É#5©?T'ÆH©?_x0008_á1_x0018_úG¨?_x001E_¡,í§?ëï=Ò_x0006_¨?Ö×_x0001__x0012__x0004_í©?ÓtKòr©? _x0002__x001E__x000E_i¨?_x0018_¤Wl-h©?Gj^©? D_x001F_p;Ìª?^(íHi©?4«_x0004_ûG­ª?!Å&amp;ª?&lt;Qý+_x0010_ª?·_x0008_Û¡¥ª?_x0001__x0002_eÞÀÞ	ú©?_x0011_)þr2pª?_x0015_cM¼Ë©?ñ·di©?cüõ_x0013_¨?_x001C_Sê[¿¼§?_x0006_ý&lt;îÉ¨?2o[°2_x0014_ª?9hß®©?Ê"õÀ=¨?UpÓ2Ó©?_x0017_ô"1ü§?5}_x0004_xÞ©?7_x0010_ß»©?!C_Õ×©?Dl*ep ª?d_x0013_7ò·©?Äð(L¤©?a_x0008_ú#eP¨?¸Á¥Øùåª?²C_x0007_[_x0001_	ª?Æ8µ§_x000D_©?hem:_x0018_ª?:_x0018_åeÇ«?§	$4?«?ÌÎÙZý©?æ¦ôVÛ=«?8o[_Ù_x0002_¨?©_x0002__x0007_e_x0018_,ª?:ÛÐ±ª?_x001F_L}îa8©?Äã¡Ä_x0002__x0007_ÐI«?J_x0005_µ¸úª?ã_x0013_õ0_x000E_¨?§Â÷TÅtª? µ{Àr¨?dc/Q«?õ2_x0015_`ò_x0006_¨?ë¯x±m©?f´JÇ_x0007_¨?_x0005__x0018__x000D__x0012_ @§?h_x0016_Ìß_x0002_ý©? ãçë_x0001_©?_x0012_xx}_x0010_«?k«ýS­¨?iÌUª?;E:]©? _x0001_«_x000E_j§?øF,ôaÝ§?¥a¾&amp;^\«?v&gt;4Ø_x0003_ê©?v­_x000C_©_x001F_«?48æ_x000C_ª?^E{!_x0016_¨?æN ï}§?	¯l@kMª?)ï_x0003_z/¨?²ï_x0004_ï_x0018_`ª?¡ê=_x0016_¨?MRí´f§?OãÅ#a«?¦2xVZIª?ëæ__x0019_ý_x0013_ª?_x0003__x0006_FHz½E©?b{ìÄ¿©?½Â@_x000C_«?_x0004_ï÷j_x0017_$«?9«_x0006__x0019_«?5öÔÖô_x001A_©?¢_x000F_å×H¨?÷ePz¦M«?u¥õÞö[©?*f%Ñé¨?|_x0018_Ñ0õª?&gt;yé´ã«?6r")E5©?_x001C_#ÂAùÊ©?,_x0010_ð­»¨?Ø_x0018_½ø_x0005_Öª?ÓÏ~á_x001D_\©?éã	Ý¯Aª?é_x000D_^_x0004_ñ§?¡Çæp¨?@_§Ð"_x0014_«?VþuÞfN©?dßnµýÕ§?Á®_x0001_íå;©?\tÈ_x0017__x0002_-©?)Æ¨µ±ª?K»X_x0018_êª?½ØÑõ?³ª?¼mgÇk½§?Uvw!¨^ª?_x001C__x0004_¼XHª?i_x0010_=_x0001__x0002_±«?_x001D_Kõ_x0017_¨?n"Æj	Ãª?éý£ðV_x001A_ª?÷º_x001A_Ë§?Ñg_x001F_hC¨?g¸_x0002_[_x000F_¨©?b­®Îh«?OP)ÍÖL¨?øÌ+'Ñ¨?_x0015_Ìü`©? Ïgä§?XK_x000C__x000F__x001A_r¨?;)q=ð¨?8²UÝà©?2W³þîþ§?{WÌ_x001A_p_x000C_©?X®B?ª?_x001C_©¨_x0016_Æ©?_x0016_LAHÅª?ý+~,*¨?ñÐS_x001E_«?áöÕ²&gt;Ù¨?Í?UwH¹©?`B]1%ÿª?®¹XÙÃr©?Oæ$H`©? r_x0014_±×¨?Ìë[Ól¶ª?_x000C__x0003_^w\ú¨?½TA;²|ª?¥ÿ+×_x0005_©?_x0001__x0002_´u©|õ_x001B_«?ÓáÜ_x001E_¿_x0007_ª?¯È³&gt;£Ìª?Ó_x0016_#}_x0017__x0004_ª?Fû_x001F_æì§?ÿ#_x0001__x0008_,Qª?rzü}_x0006_Ñ¨?&gt;It/_x0006_ª?üS_x0001_Û¨Jª?rg|¬®K©?Ô_x000C_I«ª?A¨ó_x0003_%ã¨?¢_x0002_»¢Ýèª?×@¥_x000B_º8¨?f\O×Åª?_x000D_ÐÓ_x0010_:¨?{o/ ð|©?_x0014_å­3ô¨?M¬Íf&gt;ª?·ivgÜO©?S.W_x0019_»©?Øì°_x000D_{¨?(2úç¨?DÀ«|ûë©?SÑ¡G@¨?Ï _x001D_KØ¨?(5~_x0012_¬[ª?&gt;ÎØØÙÝª?4Ëý¼Ö«©?LHÕ2j¼¨?ì¸ûdJV«?%øGi_x0001__x0003_$¥©?quý7_x001C_«?méà_x000C_Æ¨?Èuxl_x000F_ª?à¬_x0017_A~~«?¯ÝFcí_x0019_©?ó~½ä=­ª?û_x0007_ËV¨©?ìA_x0002_rÒ¶¨?S_x001D_³Ú&gt;n¨?_x0016_Å/_x0015_¨?_x0018__x0014__x0008_rp·©?._x001D_8±«?Í=Z¨?ü4RÃ_x0014_G©?u,ôÀ¨?uÎS9Å §?kF¹¸3«?_x0004_«±ª?TãÌë%¨?A¶µ1KOª?ªg_x000B__x0013_yw©?ïÇüxSpª?n&lt;_x001A_Î©?_x0013_4ùª?õA_x0016_=qª?7mt/_x0005_ª?6¶j_x0016_¹_x0011_ª?9ÜÊø5ª?øn{-ë¨?P²Ã._x000C_©?¥E¬¯Î(©?_x0001__x000B_äæÅ4©?¿d®èØ©?ïõ?}ü®¨?v?*+y©?ÞÆs9z©?_x0015__x0015_m_x0010_þq¨?ù×_x0006_ÇÌî§?_x0003_ËFÏ{©?e_x001A_ý_x0014_ø¨?_x0008_v3ô3Lª?Æ&gt;ÎUª©?r	@[í2¨?ðÖ_x0004_oTË©?_x0012_­¦_x0008_l¨?\ ¶F_x0005_)«?xc{Õ®_x0001_¨?b5ý,úª?Øöê£Ò©?¹÷_x0003_:¦Z¨?fðÝ|y£©?ln_x0013_%_x0002_úª?_x0007_W¯ÉG©?ôï8¡c6©?_x0001_ñÓ_x0017_ª?Ðinê_x0002_¼¨?6*_x000F_p©?w_x0012_»_x000F_«?_x0003_3´¹V¨?r	áÅ_x001E_Û¨?âüÚ¨?öc _x0014_×«?$SÕ0_x0001__x0004_ïª?b_x0018_ø¿ó_x0004_«?ÿwËFê§?ª¥_x0008_ôôÒ©?±¦Õ_x0004_B¨?_x0001_ÞTA¢8«?\Û=ª?³_x0010_2w_x0003_«?_x001E_zé±;Yª?M"¼Ê¶¨?nP¾ _x001A_ª?&gt;¦_x0013_ñ,_x001D_©?W{_x000F_ËDª?é¸ÄV¿Ò¨?¸_x001F_U;©?|a§Ø¥ª?¾Ò9Ö)_x0015_©?ó!{¬gøª?2­/º_x0005_ª?_x0007_©]pßÔ©?j@¥ã£Ð§?k_x000B_`xÅª?_x0016_¸P,_x0007_¨?!ÜÌ¼2ª?i]0Q9©?Î_x001D_:_x0005_Ü©?qAæB_x0012_¨?	¸ÝÝ´¨?[#¡úÎª?¸ÛcMX_x0002_©?ñíMpt_x0007_«?k"_x0008_k¹ª?_x0004__x0006__x0012__x0003_ê©?Háó_x0013_xÉ©?µ&lt;ñ×­©?ÌMb×eÔ«?-7;'Jª?(7Ë¸¤¨?tÀ~{¨?Ù²Æb¤©?Õö­_x0005_ûÊ¨?­Ú_x0002_Î;Rª?EÉL_x0008__x0007_ª?¸5K_x0010_k¨?Àrð¹&lt;a©?Û_x0001_A~÷¨?Z­t__x0015_6ª?E'oÜç_x000F_¨?Én_x001E_Ü_x0015_ã©?ÛYªõ?ª?nÓ65âÜª?Ëuu_x000E_(Fª?_x0006_²_x0017_Óñ_x0007_©?ÏÀY_x001D_ÉÞ©?[¿7é©?Ô7¼_x0017__x0010_Ñ¨?_x0017_Ì_x0019__x0013_.«?êd'æ"¨?R*}¨?Q_x0001_«_x0007_Dé©?TþQÛç«¨?¨U c¨?Ê_x000C_qBª?¡ÏÃ_x0002__x0006_¿Eª?eÅYM'_x001A_«?ç}óÖ:jª?F_x001B_}Éí¸©??ä³" 4ª?DÌ!¹N$ª?zùÖÏª?»@C äª?ÎÎ¡ 9l©?ôòç|_x0007__x0004_©?Ù¦góÈ©?_x001C_ÕJãz©¨?L¥8&gt;:§?_x0018_ _x0017_`©?h3Ôâ©	ª?î{Òö_x001E_·«?(_x0014_Fª?T_x000F_+gÂJ©?^|¸Øª?¿M_x0007_o_x0001_h¨?z_x0005__x0012_§©_x000F_©?_x0003_íY©?è_x0016_Þö®ÿ¨?¦¹´`BÓ©?ó_ûê³~¨?bs!£:,¨?_x0003_×(ê»^«?_x001B_^gj9ª?'_x0010_ÇJ|C©?_Ç_x001A__x0017_Í¨?KÛ'B¯©?C÷_x0004_£ÞJª?_x0001__x0004_!Àå_x0004_©?Å_x001B_Bâ*ª?º_x0011_¬Í§Qª?¢I)_x0014_©?ù@Ü1«?Ý_x001E_1ö&amp;«?¬_x0002_Ç_x001C_v§?º7¸û?©?9dD½_x001E_(«?5_x0007_\ÆYª?W,ëÏª§?T!k^½É¨?üû*Æg©?A¼â$çô©?= 'ó¨?_x0015__x0012_rW!~©?ÚÍJµÕÑª?TR+»q©?_x000D_fûÖ©?¯ºd_x001E_½dª?Nü­íö¨?Äþ ùMª?P«#_x0003_©?IáëÝ9©?øý_e¨?_x0010_Ä}dÓ_x0019_©?I4yÅõ&lt;ª?úÞ_Â×5¨?Ø	@4ý©?_x0013_·´ï_x000F_Ü¨?Ú¸K@_x0014_ª?@7]_x0001__x0002_{Ý©?îôæ_x001F_$ª?ejn?^U§?c	_x0004__x000F_uD¨?²14pC©?«_x001D_õíË³¨?9ýb_x0001__x001D_ª?5_x0016__x0008_¯è©?·_x0012_pº¥Vª?0þSÕÐ°©?b§-«?K¾Zâ¨?(a_x0016_ÕAß§?_x0019_mû_x001B_îw©?"xOêÐlª?_x0001_Ø!¥9©?ó_x0017_&amp;¨?dÚEsØ_x000B_©?^*ø_x000F_-ª?_x000D_;iEoÔª?&gt;ø\àHà©?ø@E¬bï¨?¼_x0016_&amp;_x001A_C¨?8l÷Èò_x000E_©?_x0002_³_x0006_M[·ª?_x0004_ÛÍjª?èñéÂ_x0016_v«?_x0019_Ylè¾©?®Ôâ±§?§ZöÌ¨?ïë=¨ùO¨?_x0016_%ÀsNc©?	_x000C_ÁJÎ&amp;_x0003_¿¨?_x0016_\ë÷K©?l}±P©?¾Í6_x001F_n¨?ã§È1î_x0005_ª?Û+ñ¬µª?-òe¥§?¢Á³:Õ©©?ä&gt;U{õß§?ã¢¶Îª?Y_x0018_cÕê©?ü=kàj¤©?B]_x0012_]Ïª?Ð_x0008_l©(Ù©?®ý_x0002_e_x0006_ª?d,¹S©?dæúþ )©?L*ö¯©?Û_x001B_Û_x0013__x0002__x001A_«?CeQ»k¨?	RE_x000F_ä;©?ÐEé.Èª?h7^óLð¨?P±_x0014_}íª?«±æ_x0001__x0017_©?¨9øiµ©?QQ&gt;.ì:ª??N_x0013_¹_x0007_®©?õÈ¥ãÉ8¨?1&amp;¡_x001E_«_x0018_¨?ÜFóÿW¦©?_x0004_1¸_x000B__x0001__x0002_¡s¨?Ã¯s_x000B_Oª?Ú)PõñÉª?ê@C°Úý¨?i_x0015_WÜ"ª?Ï³vü_x0002_¦«?s¸_x000D_waª?@ ÞÌ*_x000D_ª?(_x000F_nÃÚ¹©?)ß(wÖ7©?`ë_x000C_f©?âÀu¼_x000F_¸©?lÕÑ°×©?U0Æ.Üw§?(å9©?\´Û]Jãª?1/Ý_x001C_¨?_x0004__x001D_L_©? µ:§©?ä$P+Aª?O_x0013__x0003_±Å(ª?DZ|rsª?õ_x0004_J_x0005_Cª?g;¸_x0008_ù©?¤7_x0010_ç«¨?jÖK?¯Hª?×¿¶A0¨?_x0013_¹iü§?J¤=Õ§?ñÈ²#þ\ª?ÃðÜó$M«?McCú(_x0014_ª?_x0004__x0005_¹¥úJtìª?°8M~_x000E_«?_x001B_{\Ý©?»Íû¨¨?×õjÇ¨?çÙH+¨?´¾,ù_x0012_$©?¼Å³ò0ª?¼&lt;0«@À©?®YþV«?_x0013_!áË_x0017_×«?#P$èOª?Ë¸}`_x0001_X¨?n)Ù3j3©?Ó_x0015__x001D_«?lüd!O«?¬ù-úÝ©?2L",Âäª?_x0016_fØÌ­¨?¤_x001F_ª?@ØtÃ_x0003_«?lo¸J_x001B_?ª?37Þ¸_x0018_¨?/¢ï	Sé©?¬Ia_x000E_jª?3m(Î_x000F_ÿ©?¸ðÛÊá7«?®ü;éÀ«?k(gÛÁ·©?ºêu&amp;§?l_x0002_xsÆ¨?¥¿_x0001__x0004_@@«? )Wj§?ÕEZ§¨Âª?²)Ä«?ÿì1q¯	©?ki:ZÑ§?eò3öÌë¨?_x0005_å_x0018_é²®¨?ãú%¶K©?íÀ Æë»¨?î_x0003_ö_x0010_¨?À|Øk@©?ï$D_x000F_©??¥­^_x001C_l©?º_x0006_V°Lçª?Gøí3â©?dÞì¹4©?¹®_x0007_²Ï¨?_x0005_î.¡^©?þM:_x000E_O©?æÖ×Ö4%©?^DübØ¨?&amp;_x0003_nùª?Ù_x001C_äüßé©?_x001C_F_x0005_å_x001E_ð©?l²yn.«?È2Ê©?Tá-_x0015_½ù¨?_x0002_òeÇÀ¨?80Ç¨Ñ¨?ÆÔD-©?wÃÒæ§?_x0003__x0004_¸ã+ªw_x0002_ª?LHÙË_x0017_]©?_x0014_¹KõÏ³ª?}Ürµ©??_x0008_ß_x0017_hx¨?äNjD«?Âõcj¦©?(¬_x0006_1¶ó¨?v³wÔ©?_x001E_ówç*«?_x0001_fp4IÇ¨?II×Áä(ª?(æÓñg¥ª? E(_x000D_H¨?_x0019_ICW_x0011_Eª?_y!Ù_x001A_ª?"ôIÆsª?Ü_x000C__x0008_¨Øi¨?_x0012_Ù&amp;ÉØV«?þ_x0003_ê	&lt;ª?M`Ø}ì¨?Ï_x0004_Sº&amp;_x0002_©?_x0012__x000C_J¨?:ÁçJ_x0008_­©?Ð8Q4¹3¨?_x000C_öçô_x001A_Äª?IÂ!AD¨?õÈ¾ënª?æN_x0004__x001A_S«?£Þ%Í#¬¨?_x0011_tíûÕó¨?r£@._x0003__x0004__x0001_Õª?;#_x0006_$y¨?Ùµ"ª?K%¤H~ö©?Å_x0008_ÌÉh©?a9ÞÃ_x0015_p¨?°_x000B_â_x0017_Ù¨?+_x001B_-úÃª?Zq'NcÜ¨?$UÅw`¨?_x000D_N_x000E_©Ò\©?b_x001F_¯*Ï¨?~_x0002_\_x000F__x0010_(ª?_x0008_#_x000D_º¨?R}_x0006_ØØû¨?C&lt;ü_x0012_e©?*TµÞ_x0005_±©?4d¹_x0002_¦_x0005_©?á±÷Æ[ª?ì;'èÞ¼¨?Ñ\Ï_x0017_£¨?@mBósª?aµ=¢|\¨?ÐºÎ_x0012_û¨?_x0018__x0017_Åt4«?j­rC_x0017_k«?¢Ù­d5¨ª?_x0013_ÖÍp¨?¸LÙn©?÷rÕ§Ù©?_x0004_WSÂ§?þ2çJäª?_x0004__x0007_ï_x0015_@ö9!ª? '!_x0012_©?ÆàZÚ¶©?B_¹_x0007_Ç©?_x000E_&lt;_x0004_«¿_x0003_«?TGzÍÏ_x0013_«?©íÌ®_x000D_ø©?_x0003_E¤rH§?M^Yû_x001F_«?ÁÄA¥¨¨?Ø»tËËé§?én¥BÆ©?pæÄm_x0007_Ôª?®_x0001_¡Z©?_x0017_!p_x0006_I©?_x000C_a§_x0018_]¿¨?_x001B_µ_x0012_¯¥$ª?@:V_x0005_6ª?sKN B&amp;ª?Ù]ï_x0002_é_x001C_¨?Ê	_x0001_{Ì©?4åøÍh©?C¢Rª?)#£O©?Þe,ì¸ª?Ýäø©?}®¿áq§?_x001A_p&amp;ª?4aj,/µ«?¨bU_x000F_q¨?²Üä¤O"¨?_x001F_fiñ_x0001__x0003_è«?YþÓÃô=ª?´¶d8á©?&amp;ª¦_x0018__x0001_ ¨?«q-_x0002_í¨?ñ_x000C_ålÀå©?Z_x0016_¢&lt;ù©?_ÍOÍ9©?NÀ¼µ*©?.¥5Ø_x0018_Ý¨?õ_x0006_%P fª?ñ¾_x0015_°tª?T±zÐ¨?¤¨å_x0017_S©?Ý=_x0018_Åâ¨?ßu%_x0016_â$ª?íÉeÐcÇ©?eõj¤ë_x000D_©?_x0003__x001F_J»(9©?x_x0006_*,û©?p_x0017_ÎÝN¹©?7zKÿ¨?óÖÝe_x0013_ª?Õ9uÍ¡¦ª?_Ó¸Ö_x001E_Ë©?_x001D_µª#"^¨?/Ýê"ÝH«?²»âJ&gt;ª?_x0016_´W8mM©?_x0008_ÈQ-¶¾¨?D{_x0010_ý[Y©?^Êk(f©?_x0002__x0003_Ñ_x000E__x0003_÷,_x000E_ª?Ò_x0003__x0002_3Aª?_x000E_¥_x000E_°©?¯Õqªç©?O_x0018_Î_x0011_^_x0006_¨?ð°_x000E_Ð7¨?íÃ_x001D_Ç¨¨?²Z?¦±¨?b7{º ¨?xk_x0001_#c_x0018_©?:Â_x000B_Þ ¨?Ùß¬Î©?Ã(ÅÝ¢©?Z&amp;ZÙ£s©?QFûí§_x0002_¬?Ø_x0001_%ª_x0003_ê¨?J_x0014_l¡/©?ßíwÁ _x0007_«?Ñ_x0017_mðG«?2_x0013_ÑÁë©?3'QÚª?Èjø´âª?Ö_x0006_WcÝ ª?þ^Ø±Ïh¨?mÎü²¾ª?à÷FTÓ§?²eµâæ_x0003_«?.'_x0010_D_x0013_9¨?t_x0019_¥Hªæ©?õ¿7dC¨?7Ó _x000E_Bí¨?_#t'_x0001__x0005_6x©?Ï&lt;Å__x0016_5ª?U1W(ð§?ñÛ`_x0014_C«¨?ÉV!ûfÇª?_x0005_8ÚÜåõ¨?rñ_x0008_¬êoª?*TÇ«ñª?¨ú}âC!©?Cox4ì÷«?ò_x0011_÷Ë_x0012_ê¨?ºÝ"ã©?Äy3)?_x000D_©?/_x0013_¢Ç¨?¡n*8c©?°W|çª?xOûX#©?ÄWjU_x001D_ ©?ÂÙMãi"©?ËöKT(ª?&gt;þhD°D«?é_x0002_ç_x0016_=à©?_x0002_É-_x0008_YÆ¨?Øc_x0004_7_x0010_t¨?_x0003_ôÛ_x0016_{©?`_x0014__x0013_¹ú«?6!\_x001D_v_x0018_©?±jä¡=à¨?Ø§Y_x000B__x0013_Á©?bUP©?V_x001F_ÓÖ©?Z_x001C_ë±ç©?_x0002__x0003_ª_x0013_ÔàX»©?äHÕÃ%´©?ì_x000D_L+´©?4+UG _x001D_¨?_x001A_mE_x0016_m©?Êìê_x000C_Å_x001A_©?}V°µ!©?á_x0019_×OÈ©?®ÐmbcÂ¨?Û¬É_x001D__x0002_¨?eñg_x0019_x©?Æ_x0016_´_x0001_ß«?	J(KLÛ©?bZ_x000F_Úív¨?_x0013_BF ©?´ôTn«?êÔS$G©«?_x000C_ÖrÀ;ó©?»I÷w»©?Ç_x0018_ú_x001A_â¨?¦Å_x0017_#u§?ýòÇº.h¨?:ì/ö_x0005__x001D_«?_x0012__x0010_ß©?Å[_x0018_Õý²ª?¼Ó«:§?(´ÔÔÍª?C_x000C_'_x0005_E©?Ä@(ñ¨?!r_x0016_á_x000B_m¨?Û_x000F_\ã!©?È±N:_x0002__x0003__Q«?_x0004_"°T2P¨??d	cû©?Þ¢_x0015_=©?$/¥òÕ1©?_x0017__x0019_1_x0001_¹ïª?p°g#ï«?H+ÁÆl³©?ë _x0003_Î©?üÇâ)©?tI!ºÓ8¨?ùÿò¸_x0017_È©?®X y²_x001F_¨?_x000B_´Ç.À¨?tW^E2Èª?ÜÏù3]9«?]v(~B¨?;*?_x000D_òL§?uf É_x000B_©?OIvó^n¨?l°s_x0008_£_x0010_©?"jÆ£ª??v$»mª?L~É+Ì§?qû|Ë±}¨?¢_x0017_¼ãt©?Rh;cá «?öoEúJª?jïé9À©?Ré\=¥å©?D _x0019_f¨?Q&gt;_x000D_£Vw©?</t>
  </si>
  <si>
    <t>42b4bfa3afd7a278f77f31d766594d8d_x0002__x0003_þ1,¦ú_x001B_©?_x0005_4dÞæ©?¶ò_x0016_ZÄ©?õ£Ññì_x0001_ª?_x0010_MW]d©?_x001A_9J;¼©¨?ÖB«°¥¨?B{1[å§?_x0014_éÑ©?ô_x000D_!WEª?_x000B_|¥¾Þª?B¨æ_x0019_z«?_x000E_ª[C©?6ï»sw«?fÝd_x0004_MIª?ó-%_x0004_H©?&gt;ÏÛ~:©?è?_x000E_=¨?l_x0012_,ûãª?á#_x0006_)ñ§?_x0016_¡_x0005_ìoÕª?_x0001_±ZX_x0002_ª?_x001D__x0019_m¤©?FXÝ¹'à¨?Ö¸èÚ{«?ÅÐfh_x0007_©?å¼ÎÍ_x0003_¨?ê q(3_x0008_©?_x001B_òÝ«§?f*_x000B_Åëª?æLEÞ¨?_x001A_´_x0016__x0003__x0007_\O©?A_x0015__x0002_E§^ª?.~d_x000E_"«?ô_x0015_à}_x001C_@«?_x0016_=6-4¨?²Û¯æu§?¼EG©?2$_x0002_Ì v¨?._x0014_¡_x0004_Nª?ß_x0004__x001A_K§Á©?[ãYî¼ª?¹%_x000D_«°_x001F_¨?Õ#ð?¡§?0¡°Zo©?_x0014_Ã:_x001C_n}¨?%#·.¶¨?B}Gõ©?h_x000E__x0013__x001D_¨?¬À?®_x000B_©?o+ÉøÉÕ©?bö&gt;c§Þª?ÙÕ+mª?¡ËÔîî_x0003_ª?_x000C_øïÚ×ª?h	ê?ª?g;¨Ïj_x0006_¬?ºÌ_x001F__x0005_Ðö¨?¨_x0017_øü©?Hºõ¨?_x0001_1uíVª?h0|»[«?+_x001F_dÂ©?_x0002_	h&amp;³ni¨?Í_x0006_c´&gt;¿§?_x0010_6LÀ¶V¨?H^äÕÝª?£h_x0005_Ü©?W_x001C_A_x0011_ª?PÒX×_x001E_Å©?__x0016_úß©?_x0001_RÜD[ª?_x0019_ÿ§­_x0008_yª?x_x000D_Ð´Iº©?W¿_x0006_­¢p§?\Ã_x0010__x0003_«?Â_x0014_¨_x0005_þ7©?ÃBîÞ+¦¨?_x001D_°_x0007_¸_x0016_©?ÉÌq¶§?Ã*³ch¨?è8Ú,P/¨?Õ°p&gt;~_x0012_©?:P³_x0005_ _x0010_ª?Ìì´K ©?_x000C_â:_x0004_¦©?ô_x0012_?ó³¨?²V¥p1§?Ãþç_x0010_È¨?ñ8PÔ©?ÂÂ"&gt;®©?²I+_x000F_P-ª?7Ë!¬ì©?ÝzÅö«?_x0001__x0002_@b©?~dÃc¨¹ª?A põ_x001A_ª¨?[Kÿ	_x0004__x0002_©?M¹çbª?_x001E_îûÐyÖ©?\ç³­À©?¸_x0006_X"ª?Øã_x0001_Zª?bs³sêH¨?ùOß0&gt;_x0016_ª?ÑN¸®Þ©?$¬_x0002_È©A¨?ëüC«Hrª? Àó6_x000D_©?\Ô(á6ª?_x0019_ÑjÐø¨?PïÏ_x001F_ª?_x000D_r¦êÁ¨?åØ§áì¨?lÅãÝþª?vÎB_x000D_Ð*ª?d"`UAï¨?ú¨rTD¨?üvqû¨?&amp;%?_x001A_«?ÉÔþ©?dz9ÍÊ¨?=_x001B_ìE©?_x0004_ä_x000E_Ç?«?«rbJ©?_x000E__x000D_nSKL©?_x0001__x0002_ÂÁ_x0011_Ú¬!©?³!ÎcRr«?¬¡_x0018_F&amp;©?8KG*Õ®ª?ØyG@uª?Xu¹Ý¸_x001E_©?zò'_x000F_§?æüÎÕ³¨?_x001F_=ójX^©?Ñç _x0007__x001E_Ç©?Ç_x0008_ôN°u©?­*±Ñ¨?®LZ#_x000C_ª?s/xü5÷©?Æóô_x0001_/d©?¡ð_x000B_,&gt;X©?_x000C_OµÈséª?Òñª?/¯L©?üá¥_x0004_6ö¨?ó¤&amp;&lt;=^©?·DïÏa©?¿5¼}Ä§?_x0005_aÕßvª?'U§N¨?¹dÐÉÎ©?:ê#B F¨?ÊÇ£Ì-H«?û_x001C_B_x000D_©?nßstclª?_¡ÇIÖdª?â¦_x0019__x0001__x0003_	eª?UÔDVPª?_x0003_RX_x001F_\©?6Ô~Q_x000B_«?p_x0016__x0019__x001F_4¨?¯_x0011_5}ñgª?ÝÀ»Q§¸ª?´[ÿÙ}¨?+)_x000F__x0016_y¨?w$V_x0012_®©?ÒíÒ ª?"Ö_x0018_AâÀ©?_x0010_õî_x000F_)«?\7­çG_x001B_ª?¶_x0003_|û)ª?_x001F_o-®£1©?"ïÀì0ç©?IÞç¤TÜ¨?mû7µ©?ó¿ôÖ©?l_x0014_n¾fÂ©?oô_x0018_öé©?_x0018_06ö¨?Ô_x0012_f	_x0002_©?ãYï»Êë©? I¸^H©?~¢_x0008_*[j«?Ê"m*&amp;\ª?«ðæ_x0010__x0015_ª?[_x0008__x001E_©?§ÉqJÊ§?É8È_x0016_M¨?_x0001__x0002_:#±lÜ«?*õ¡rwf©?²Âm?¬«?³ôGêY_x001B_ª?õ_x0017_?Ï÷_x0005_©?ÂÙëMë§?Î&amp;Më¨?¢ß»Ëµ©?±#F/&lt;©?_x0019_3Ýg(åª?@|AÝl©?_x0002_H=¡À©?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µ_x0007__x0001__x0001_ýÿÿÿ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0001__x0002_÷_x0007__x0001__x0001_ø_x0007__x0001__x0001_ù_x0007__x0001__x0001_ú_x0007__x0001__x0001_û_x0007__x0001__x0001_ü_x0007__x0001__x0001_ý_x0007__x0001__x0001_þ_x0007__x0001__x0001_ÿ_x0007__x0001__x0001__x0001__x0008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</t>
  </si>
  <si>
    <t>7148ccf6c201b720124ccbb9ab6ced66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_x0001__x0001__x0001__x0001__x0001__x0001__x0001__x0001__x0001__x0001__x0001__x0001_¼xËý­Ù?_x0012_ _x000B_BCÚ?N«à:;_x001F_Ø?ñªdÅQØ?DQ´Å·Ú?_x001C_HÛ_x000B_Ú?4ü_x0019_ïá±×?Gé:÷Ú?F:ç_x0008_gáØ?_x0004_äýéÝ Ø?åM_x000B_ÒÛ?_x000C_k1þ_x0008_ÒÙ?qLè¤¹Ø?¨ÆZþÙ?|kÑù)#Ú?åBÖ&amp;@-Ú?À¯_x0013_&amp;ÆØ?F¾5×	·Ø?ëÞã¥$!Ù?¬ L~T­Ù?¨IZú+Û?F&lt;qÓÙ?¥Ù.gSÛ?Êm=+-ÂÚ?@¹x¶_x000E_Ù?ÞÇ+«_x0008_hØ?Ôx,¦Ù?_x0018__x0019_'ÏWhÙ?AðÞÊ@ÿÙ?^éÒ-_x0006_ÕÛ?&amp;Ò_x0017__x0001_$ÖÙ?ç1_x0011_2¥ÕÙ?4Kû×´Ù?&lt;ø]ÁFÛØ?!ÙÀÔÀØ?Â_x0007_|üä¥Ù?82¹_x0012_ÏÚ?_x0010__x0015_(&lt;_x001D_ñÚ?&lt;ü/t(_x0006_Ù? Üßlä7Ú?¾±ÕÇ¼×?_x000C_Ñ&gt;Å1Ø?øèK¸Ø?Ö1©_x0012_Ù?k²_x0019_MÙ?á8ð_x0015_åTÛ?J3ÑNpÙ?_x0001__x0008__x0018__x0018__x0002__x0008__x0018__x0018__x0003__x0008__x0018__x0018__x0004__x0008__x0018__x0018__x0005__x0008__x0018__x0018__x0006__x0008__x0018__x0018__x0007__x0008__x0018__x0018__x0008__x0008__x0018__x0018_	_x0008__x0018__x0018__x0019__x0008__x0018__x0018__x000B__x0008__x0018__x0018__x000C__x0008__x0018__x0018__x000D__x0008__x0018__x0018__x000E__x0008__x0018__x0018__x000F__x0008__x0018__x0018__x0010__x0008__x0018__x0018__x0011__x0008__x0018__x0018__x0012__x0008__x0018__x0018__x0013__x0008__x0018__x0018__x0014__x0008__x0018__x0018__x0015__x0008__x0018__x0018__x0016__x0008__x0018__x0018__x0017__x0008__x0018__x0018__x0001__x0002__x0018__x0008__x0001__x0001__x0019__x0008__x0001__x0001__x001A__x0008__x0001__x0001__x001B__x0008__x0001__x0001__x001C__x0008__x0001__x0001__x001D__x0008__x0001__x0001__x001E__x0008__x0001__x0001__x001F__x0008__x0001__x0001_ _x0008__x0001__x0001_!_x0008__x0001__x0001_"_x0008__x0001__x0001_#_x0008__x0001__x0001_$_x0008__x0001__x0001_%_x0008__x0001__x0001_&amp;_x0008__x0001__x0001_'_x0008__x0001__x0001_(_x0008__x0001__x0001_)_x0008__x0001__x0001_*_x0008__x0001__x0001_+_x0008__x0001__x0001_,_x0008__x0001__x0001_-_x0008__x0001__x0001_._x0008__x0001__x0001_/_x0008__x0001__x0001_0_x0008__x0001__x0001_1_x0008__x0001__x0001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R_x0008__x0001__x0001_ýÿÿÿS_x0008__x0001__x0001_T_x0008__x0001__x0001_U_x0008__x0001__x0001_V_x0008__x0001__x0001__x0001__x0002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{_x0008__x0001__x0001_|_x0008__x0001__x0001_}_x0008__x0001__x0001_~_x0008__x0001__x0001__x0008__x0001__x0001__x0008__x0001__x0001_T^ ¯_x000E_Ú?ü¹½ä»u×?£"²ÔØ?Ïìo~tÚ?+',ËlÌØ?©n¸oÚ?_x0010_w_x001A_)ì_x0003_Û?iòOû¥_x0012_Ø?j¢-¿´Ú?_x0012_ryÉØ?ÙiQÑ_x0001__x0002__x0018_ÙÛ?_x0018_e¦#:_x0004_Ú?±~Ï 9'Ú?Nä_x0015_ì0Û?`îMe±_x001A_Ú?%Ûá_x000D_Ú?¡JâqÔ×?±WgVÛ_x001A_Û?B!»Göà×?0_x0011_Â_x0005_õiØ?_x0013__x000D_á_x0017_æ_x0003_Ú?dor¯NÛ?Ö²xClØ?¾_x0011_¸K'_x0016_Ú?Êý¹ &amp;Ù?§wéPÚ?´c_x0001_p_x001D_ÔÙ?©_x001F_Û_x0008_,(Ú?]­æcÐ×?Ò_x001B_FÕWWÙ?b«,_x0002_?Û?|Í¼ËL4Ø?n6¥_x0012_pÛ?°'Kó_x0010_â×?½_x0001_×_x0013_´Ù?Ymí2¶Ù?3n?ó&amp;{×?Ê_x000D_ÙB_x0014_Ù?XÉ_x0017_&gt;çÚ?·ô½_x000F_WÚ?h9X_x001B_Ú?è­?µ.©×?_x0003__x0004__x0003_3gA/#Ù?X0æpÚ?öë_x0001_zÎ×?_x0019__x0016_ô1þ_x0010_Ú? _x001E_ï-Ù?dÉpÇüÙ?çb|×KcÚ?Üôs-î-Ù?îzË²¡×?¢_x000B_sñõèØ?S@»uÞØ?ï_x000F_P_x001A_ÚÉÚ?êXØ·1ôØ?Cop{»Ù?s¸oøÝÙ?&gt;¯ _x0019_T=Ù?Ô_x0005_üBÛ?ÆÞ·´Û?,ÑsûïÙ?oÊ_x001E_K|º×?º?J_x0013_ð_x0007_Û?°°Õº°Ø?¢Ò³3ÑÙ?ÙÒwâKÛ?_x001C_webÙ?:_x0013_Ðáß×?Wuëk¶×?Sr{ì:»Ú?_x0002_(Xlí÷Ù?_x0015__x0002_¸F_x001D_1Ù?_x0008_ÈºÀÚ?ì*7_x0003__x0004_w_x001F_Ú?É_x001C__x0014_¦Ø?mÿâ×?è_x0014_ºäÚ?_x0005_ûû¨&lt;Ù?_x0014_Ü%èýÚ?8_x0001_®]NÚ?g±`_x000F_ð¿Ø?_x0016_´GLÚ?_x0006__x0010__x0004_üÙ?ûÇ_x0017_]_x000E_ÕÚ?;J3«Ø?ZÓÅ8_x001D_Ú?Z_x0002_ò&amp;²DÚ?¿_x000F_«_x0014__x000E_»Ú?gg_x0002_¹ÙÙ?AQó1_x0007_Û?Ì¬-9×?_x0014_REðmDØ?_x0015_=õÔêÏÙ?ÎÄñ4ÇØ?$µ}Û?_x001A_¥ê¬ü-Ù?âOpUÂØ?Ð&amp;Ý_x0016_îÛ?¶eu)±Ù?ã_³Ê§Ù?þýÝLÉÛ?pËâÕÙ?Ø65 ohÚ?Zá©?ÿØ? áüHõ®Ù?_x0001__x0002_ 4Òðn|Ù?ÔL:%¸Ù?_x0019_ò~²¼yØ?ì?ªþÛ×?l_x0007_AÁñ_x0005_Ü?[&amp;P]ðÙ?ÛOuÆóÙ?8_x0013_8ywÙ?4_x0017_gµMýØ?Í_x0001_K/Ù?Ë£'U_x0015_Ú?ÿî×MÿuÚ?_x0018_ð¬9Ù?R®úØÚ?aÑP41Ú?¶Y¤_x001B_ÕØ?Âå¸â×?KüÐFTØ?Eo_x001B__x000F_QÙ?Q{}ÑÚ?¡_x0008__x000D_óÇÙ?_x0003_(µ_x0005_"Ú?_x0019_q_x0013__x000C_aÚ?»_x001C_½_x0003_íÙ?vë¢&lt;&lt;_x0017_Ø?®Ým³ÅÛÙ?¬qXÜÊ¸×?bÛn_x000C_³Ø?=¯@ÿIØ?Òü_x0005_Í&gt;_Ø?¼Tl¡WëØ?&lt;ôÙ_x0001__x0006_y0Ú?Û§¾,'ñÚ?¬)9*_x0008_QØ?rçû$ÑÙ?B_x001F_å_x0003_Ø?o,,ä3rÙ?_x0006_Í_x0003_2)Ú?û¯?ÓÚ? ª¯hÙ?_x000B_ñmÍ$Ú?_x001F_Âë,_x001E_MÙ?t·töû¹Ù?è¥_x0005_4Ú?rW¼_x0013__x0018_&amp;Ù?fºñ«_x001B_Ù?Ñ7à7å×?_x0013_Å¾Æ_x0004_2Ù?Fõ¼w¾Ø?ý_x001F_¸´&gt;Ú?s_x0008_ÑxÚ?¥ÒÕZíØ?ï_x0010_õ_x0015_¹«Ù?å&gt;®t~Û?n,Êtº×?ûØ_x001D_Ï_x0002__x0006_Ø?_x000F_Åq-÷Ñ×?+v²Ô_x001B_¯Ù?:.!_x001F_PWÚ?e3ÍbÚ?³#DrñÙ?CËzÝØ?&gt;Û?_x0002__x0003_@pç1åÚ?dl)yÏÙ?K¹iÄÕÛ?UÎ_x0003_nØ?óîV×¬Ù?Úbå/è³Ù?ûp_x0007_NEáØ?_x000E__x0014__x001B_fþ2Ø?%_x0002__x0017_{_x001E_ßØ?/d¸§]Ú?¸ê4/©sÙ?ÄCªy$Ú?_x000C_la+Ø?ÕY¯s{ôØ?_x0007_-g RØ?&amp;¸_x0004_2ÿÙ?oðÛØ?Ús_x0018_&gt;ì$Ú?Úì_x001B_Áª×?Ç¼ÑÝ0Û?Ì¼[z&amp;_x000B_Ù?¿øØ_x0013_Ú?wâJ_x0005_oÛ?Tk_x000E_k-Ù?Éäq¸×?º=ðmi=Ù?s¨=u¶_x0001_Ù?Ô³hª¶Ú?Úsk^d_x000D_Ù?I98èOòÙ?_x0014_ÇóV!Ù?_x001C_@_x0019__x0003__x000F_6/Ù?ÛDI_x0019_AÙ?Úû±»Ù?d_x001A_kvòÚ?ÏÖ9&gt;Ù?þ_x001A__x0015_®_x0002_Ú?d%Ðp¶AÙ?Jù_x0016_¨ÆØ?Ò_x0007_ÚÞnÙ?/Ó_x000C_2_x001D_Ø?!_x0006_I"×ÙØ?pIËokÙ?Û¸b_x001C_Û_x001A_Ú?Á®õù_x0016__x000B_Ø?-"^qó_x001E_Ø?+\ÍaÀØ? V_x0005_Ü¾Ø?Ò_x000D__x0004_gU_x0013_Û?\1±JÚ?_x0007__x001D__x0001_*âÙ?þ,_x0017_Ê{_x0006_Û?dÜÐ\Ø?Â-ñ+$ÛÚ?.·Þ_x0010_×_x0008_Ú?%a×_x001A_*Ú?Ä¸À3áÙ?ÇøáÂ7Ù?áÃ]I	áÙ?K_x0018__x001F__x0015__x0002_¡Ú?n_x0016_"_x000E_Û?¬¥Ð_x0003_Ù?üx+_x0018_Ú?_x0001__x0004_A§_x0005_k_x0008_/Ú?`^ÙìÒÚ?R_x0016_ö»oØ?ÈNUz³Ø?1_x0008_®ßFÙ?òô_x000D_±Ø?üA_x001E_£ì×?§ùaÚ?_x0008__x0013_£_x0017_Û?_x001A_{ ì; Ù?§4©§üÚ?~w_x0002_ÃE_x001F_Ø?_x000D_ÒâñA£×?:!,I&amp;Û?hìawõ\Ú?ÞV,y_x000E_¯Ù?¶_x0011_°BÑ¨Ú?fÏ_x0014_òtÙ?(;ø]tÛ?±&gt;4²çÙ?¢û{¨.BÙ?6÷SF_x0014_Ù?¬sRÇ·Ù?¶µ\yÙ?ë¤Ú_x0006__x0002_¶Ù?;â_x0001_¦©Ú?ÕsPÂ`Ú?ª_x0015_ÿ¯©Ù?7ÅY«_x0004_¾Ú?_x0002__x000D__x0003_áo.Ú?6·ýi`:Û?w,&amp;n_x0002__x0003_6Ú?¶çû_x000B_ã'Ú?®_x000D_{b»×?îNË_x0006__x000B__x000C_Ú?)]å¢*;Ú?0?Ù?.l±	&amp;ÞÙ?eu.\Ú?¶_x000E_&gt;8vè×?¿ø_x000B__x001D_×Ú?Î)_x0004_mÜ0Ú?ÖîWÎÙ?óÝñà{Ø?·&gt;í~âØ?§_x001C_Å©Ù?&lt;ºÅ;§'Ú?§_x0004__x0001_Ô0$Ù?À_x0003_LsÓÊ×?Ãÿå×¿Û?Æ?ï²ªÐÚ?ÄgO_x0005_ÖmÙ?_x0010__x0006_ä{^Ù?HÚ×Dh-Ù?sélæÙ?Èéº¦õCÙ?ýÙÜûX\Ù?kót\Ø?Ú~ÐîÃpÚ?aH_x001F_z½òÙ?_x0011_µ¥_x000F_}Ø?:¯É°ùÙ?K_x000F__x0007_gÞËÛ?_x0001__x0002_âËü÷É_x000E_Ú?_x000C_"_x0010_9¥Ú?Q _x000C_Kè_x000C_Ù?ÐÆHïáÙ?Ñåë_x0008_­Ø?r_x0015_âc®ÇÚ?¬GNâ_x001D_Ø?È±A_x000B_TÓÙ?í1@~ &lt;Ø?öJ_x0015__x0005__x000D_5Ù?ÖFJÐVÙ?_x000E_#.ltÙ?4ukÃÙ?QÂv¶pRØ?U%J¡&gt;ÉÚ?9_x000F_EµÚ?È&lt;ÏÙp_x000E_Ø?lRx\ÛÙ?ù1?å'\Ù?U¡8_x000D__x0003_óØ?÷£b_x0007_þzÚ?_x0016_y+û©Ù?ôÍr9éßØ?c­st2EØ?}_x000E_ª¢_x001A_Ù?Îä?DCÙ?¾@J%Ú?åÁåGÛ×?yåsîWÚ?Û¬.éÈÚ?1n¬úøÙ?[_x0012_*Â_x0002__x0003_ÕïØ??¢¶DsÒÚ?yË(ÎýÙ?_x000B_Æû³Ù?EëÝù¾+Ú?Þ^BACÙ?\©2£Ú?ô_x000E_ÙÍÙ?!_x0019_W+Û?¦zAßþ|Ù?&amp;ú°æ_x0012_ªÚ?hZAíHXÙ?Dv_x000F_P_x001B__x0001_Ù?÷1_S-Ú?0|¤h½íÚ?ìD_x001B__x0006_´Ù?e`ð@ÓôÙ?NùÄÚ?^,tö¢ÆØ?XÕ,¬/°Ù?ÜÛYacÚ?_x0007_/óÚ?b÷_x0007_YAÛ?D_x0018_ú:4´Ù?BZ_x0010_¬-µØ?½L¶äè¾Ø?cä_x000E__x001F__x0013_Ú?Û~·RèÎØ?üxc¤Ù?êÀ«ÊIÕØ?b3ÝþÚ?9,"Ú?_x0005__x0006_$¸ù£Ã×?+]J2%¡Ú?`_x0014__x0004_?ÃâÛ?=^¯§NØ?Ñ_x000C_ô_x000E_LÞÙ?^¢_x0005_açÙ?ÖÊòÚ?+µ_g_x0002_Ù?ê_x0003_Iú|Ù?b«_x000B_Ð_x0008__x0011_Ù?ª9$ñØ?_x000F_0ÀNÛ?_x0007_[û¨VïØ?«_x0001_Ù?ÜâÎêÚáÙ?o^C_x001C_&gt;Ø?_x0017_=	Á°_x0005_Û?Ö$K_x001F_mÛ?¶:D9Ú?Iug¥_x0014_ÙØ?8´K ËÙ?¬_x0001_OXøÙ?õä©8Û?ÆI¬¸?_x0018_Û?_x0012_hÃüµNÚ?_x0005_ù_x001B_ñ°_x001B_Ù?/ÖX§lÙ?7HMJØ?°]½÷²ÆÚ?ÜkT5_x0019_åØ?ä{í*_x001F_ûÙ?_x0004_Ki¤_x0008_	©ëØ?_x0002_?aÏßÚ?pÖDÚ?H'£x[Ù?NL_x000F_úÐÙ?KRg¼_x0008_.Ú?_x0019_QÛÌAOÙ?C_x000C_y×_x0019_Ú?®_x0008_jW_x0013_ÎÚ?Â`_x001D__x0004_F Ø?g_x0014_»!_x001D_Ù?fC_x0018_]¦Ù?@Rz)×?£á&lt;:_x0006_áÙ?$&lt;h#[_x0006_Ø?Eõ\}_x0007_GÚ?Æz#dúÜØ?;%Ò- Ù?þü"-C/Û?êR_x000E_	)_x0003_Û?ìì_DH¥Ù?5Xb5k_x0005_Ø?U_x0007_Á	«Ú?)Â_x001A_Ú?I9êlKÚ?i_x0013_?¼l×?»º¿ðÆêÚ?©þ:À_x0015_#Ø?_x0005_©_x0001_ªmÙ?ËãÊÌÙ?4¬×?yo!'_Ú?_x0001__x0004_n	_x0014_ýæ8Ù?wõ_x0018_4_x0005_Ú?PjS]v[Ù?õ_x0005_#rHCÛ?_x0003__x0011_ªúëØ?l_x0018_Ss(Ù?ÆlL÷RÁÛ?K_x0012_.Ø?C_x000F_Ú8ÂÏÙ?X.§ú_x0001_Ù?q)Ô»üxÚ?§	8_x0003_LûØ?yT&gt;øâ_x0019_Ù?ß³Q[Ø?j*_x0008_süØ?à|[©_x001E_Ú?¸Áý]TCØ?À[_x0003__x0013__x001F_Ù?ÿ+{ ÞkÚ?M§a#/Ú?êã;yÒØ?GÁá_x001D_¯_x000D_Ø?éîçx&amp;Û?i®ä÷oDÚ?@ãø:GãÚ?núIc;áØ?úç;¼i|Ø?w§XÙ?¤u{Æ]ªØ?õö0ÚPkÙ?qGL®±mÙ?uÌ_x0002__x0001__x0003_÷8Ù?{È:ék×?nª?8qíÙ?Lª!g_x0016__x0007_Ú?¼_x0019_Xi¦.Ù?b§iï´1Ù? P_x0016__x0011_z9Ø?î_x0002_JìæbÙ?/òÖØ?´¿ð_x0019_!Û?k_x0008_©oÚ?nü0àÃÏÙ?Jç_x0018_OWdÙ?c/Û_x000B_Ø×?ýè£/_x001B_óØ?^»ÈuàÚ?K@6ç×?FáwnbØ?då_x001C_N_x0010_÷×?Î_x001B__x0007__x001C_Ø?TâK_x0018_8ÏÙ?§±qòØ?_x000C_3¸y7ëØ?_x0017_ùhâ×7Ú?&gt;n¡ýÚ?Ú¼«ËÐÊØ?ì_x0002_OªN±Ú?Z¾bÍWÕÙ?_x0010_]ú.Ö]Ú?ÙôÌðsÚ?@_x0005_2ªÚ?wügÙ?_x0001__x0007_Ìí±sÏ Ú?g®_x0010_PÙ?Õ5º`+Ø?/±"yòØ?`¹ _x0012_ä©Û?¸-{_x0012_ÇØ?©C6ó¶yØ?¦þJñ_x0004_Ú?_x0018_@ÛÃ_x0007_TÙ?_x0008_´+_x001E_÷_x0011_Ú?-`yì×?_x0017_bÄÞiº×?_x0012_®À]È)Ù?ÇÏ)_x0010_Ú?H_x0013_Çì7×?Rw«tÏgÙ?pò¢©Ã_x0015_Ù?Ä;ÆA_x000C_Ù?Z¶Â9#÷Ù?Ô_x001B_î'NÙ?µdr7WØ?ª¡k_x0008__x0006_`Ù?üyKûæãØ?  _x0016__x0005_YÛ?¼_x0019_ý_x0010_Ü?_x000F__x001F_¿}_x001F__x0002_Ú?_x0015__x0003_X_x000E_ñ|Û?ñ½ÜÀÝ¯Ú?^_x000E_äª²¯Ù?GÈu¬û×?¹¿²P)Û?~_x001D_$:_x0001__x0003_&lt;üØ?Çx{ÿÉ_x001B_Ú?¦¹_x0001_Õó_x000C_Ú?wñ¨_x001C_ø_x0016_Ú?_x0002_Ò_x000F_ÐÛ?-(W¥â-Ø?©ëÑNëñØ?ÏUCe¢yØ?&lt;ã4KKÚ?NZ­Ùg&gt;Û?ßm¨Y¨ìØ?ÏÜ_x0006_yÉÙ?((,ÕÐÙ?äÏÂ#_x000F_¥Ø?kÍÁCs_x0010_Û?L"KßØ?ÎÿÇ×?ÈMæ÷â0Û?_x0018__x0019_Ë^Ù?sý5$?_x0006_Ø?_x000C_7_x0014_h'Ø?£fmiØ?eÚJ Ù?_®Ê&amp;ÇÚ?_x001F_:ã\Ú?¤h]ÃÐÃØ?L	´_x001E_Ù?"_x0005_1_x001B__x000F_Ú?_x001E_?ØÚ?ÏÚwÀM¸×?áh8Ø?Kh_x000F_mîAÙ?_x0002__x0003_Ó¢ÿ?+Ù?±G\ÔØØ?³ñ7e\wØ?ó|_x000F_uÙ?4÷íK÷Ú?H£a_x001B_É¡Ù?!K£Ó1ÀÙ?_x0013_ bØ?åÍU\Ú?gKLk_x0019_¸×?éóôv _x001A_Ú?GÉ¦åÛVÛ?Ú¼Ök]Ø?0;¥(vAÚ?è¤;;BÙ?{ñýËê6Ù?×_x0002_¡Q&lt;Ø?_x000E_÷ØåÙ?ÒÂßf_x0001_Ø?`Éþ1sÛÛ?÷î¢_x0016_DÚ?Dà_x0014_K_x0010_Û?¼$_x0012_S_x0018_7Ù?­xÏ_x0010_q¯Ú?)#6_x0002_^íØ?î;¼&lt;Ø?êµGÁÄ¹Ú?Zåo¥Ù?¬a_x0016_Ú?ï£!5gÙ?RÆo0_Ù?¿ããÄ_x0004__x0008_Î×?1«Ø§=Ú?¨fç2Í7Ø?Ü40ïjÙ?_x0013_ñÀôùÂØ?Þ_x001B_d{Ù?}¦á_x001A_ÓÚ?ûáîtÚ?33_x001B_RýØ?_x0001_ÚUå¤_x0005_Ü?Qß¯Ê_x0007_Ù?¯6__x000F_QÜØ?COÙ.&amp;&amp;×?²`HFpØ?õ,É)%Ú?Ì4äoÙ?þ8_x0008_cÚ?ew_x0001_À~üÚ?¼3â»}_x001E_Ú?B_x0006_5_x001C_ô_x0003_Ù?Ê¯i_x0001_|mØ?¹Üð_x001D__x0002_õÙ?r	×ÆäÚ?S4_x0015_TqÙ?¹§°ä*Û?_x001A_Å_x0019_¢TÙ?imýcè×?9Ü2;×?Ë_x001D_4¢.]Ù?èz_x0019_Ù?03]åqÛ?ÂBD¸±_x0015_Ú?_x0002__x0003_AÕ Ë½Ú?À¦F3CØ?Ç^j¶ÈáØ?)ÉôÛ(yÚ?©)À´.Ø?öÐ-·ÈÙ?Öh_x0002_tzÛ?æ_x0010__x0001_]Ù?¦;_x0014_[¡Ù?¯9¶ÅÕ'Ù?_x001E_Ü_x001E_$ÝØ?'6ÖÔQ£Ù?5+¹:4Û?¸ìz­Ø?·´`×,Ù?®¿±ÚfÛ?_x0008_» åm)Ù?w&gt;³¶Ø?_x000F__x0008__x0003_ÎòÚ?p_x0012_%WÌØ?¦ÓRNÙ?BeÞÏÙ?ð&gt;_x0018_§_x0010_ðÙ?ÿã;"2JØ?à©WÀÎ1Ú?Í¤XìÙ?_x0014__x000C_Pí_x0008_Ø?àò_x000C_X&gt;Ø×?z8ULØ?-_x0015_/Ûa_x0016_Ú?¥õnÚ?=Ûò_x0001__x0002_y_x001A_Ú?ïÑ8v:Ø?(ªÐÆØ?TJî_x0007_p_x0004_Ü?löûkÙ?jáj8WÚ?ý!·(l1Ú?O;n.?Ú?ÌeþOÛ?_x0011_¨_x001C_øKÙ?¡¯ª[(øÙ?F`Ã_x0007_ïÛ?èòÚ_x0007_ÂJÙ?ºß_x0012_¯_x001E_Ù?H!I}úGÙ?	Q0[Ú?i_x0015_ÝPáBÙ?WÁò´i×?	\´~»¹×?õNj_x001D_qÙ?Zü eÚ?¥`_x000F_·	YØ?tÓ_x0004_YÛ?÷ì_x0013_¨½Ø?íõÒÌìgÙ?Mè_x0012_ÒÀØ?¨r_x0003_ì¾pÙ?®H7Û?4Ñc¯ïZÙ?6)9s}gÚ??U³3Ù?XÂdÕuÙ?_x0002__x0003_1íµÐSõØ?_x0017_J½IuÇÙ?ÿÍ&gt;UÙ?Ë¯_x000B_?y¡×?»Ð­÷yÚ?Ðfhð£ÕÙ?_x001E__x0012_3^Ú?7¶INî*Ú?°ÃÑ_x001D_:Ø?iBÃkêaØ?:&gt;aË¾Ù?_x000F_sýGùØ?Ö­ù&lt;ë±Ø?_x000E_ªÁÚ?D$YBPáÙ?_x0019_ûÚÑ Ø?z&gt;_x000B_ÉÇ_x0003_Ù?ÆV´Åê_x0003_Ú?Éªq#ûÙ?ô_x000C_=:_x0006_Ú?¼KÊ¯_x000E_Ù?_x0019_©_x0001_Q×Û?."2sâéÙ?÷Y¤FÛØ?_x000E_&amp;ªy«ßÙ?8'w¹Ù?2Æk¿ð_x000D_Ú?.ªXúDÙ?zA¶.Ø?&lt;~3TðÙ?_x000C_ÙÀ ]Ú?ØS__x001B__x0001__x0002_ÊµÙ?_x0005_Î_x000E__x000C__x0010_mÚ?Øý=Ú³Û?  _x001C_$áÌÙ?«¥´_x0012_×?Y»dn_x000D_Ú?n¡_x001D_4[ÞÚ?_x0011_ÑùÐcÛ?+_x0018_O¥&amp;Ø?W&gt;ù_x0008_ÓÁÚ?8l©_x0018__x0001_hÚ?Ñ]á/HÚ?v_x000B_'@ñ¨Ú?¼_x0018_ý®´×?à_x001F_YO½_x0005_Ú?d	_x0018_óÐEÚ?ðÙgh_»Û?_x0012_	á ÂÿÙ?Ü=G_x001B_A³Ù?_x0008_	@_x0002_óÙ?×_x001E_Õ_x0004__x000B_à×?óÔ_x001C_OÛÎÙ?ä^ÉÙ?|ä@PCÙ?4ô_x001D_Ãg_x0010_Û?_x0002_°=MNJÛ?Z"zæØ?è®§wHÐØ?X&gt;_x001B_Ð¼Ù?äZQ#_x0007_@Ø?8ñ0_x0008_»Ú?¦kèOÙ?_x0002__x0003__x0004_âÁ_x0011_CsÚ?J_x000F_´_Û?]e'OMHÚ?{¬b]öØ?ôÒ­_x0019_Ù?	!¶ôþtÙ?öÝ(²sÙ?_x0011_êHX_x0013__x000E_Û?_x0001_îàØ?Ð\_x000C_-Ù?^5BK&gt;Ú?m_x0018_\_x0003_)&gt;Ù?·7Y1±Ù?âE$øÙ?n¯ºW_x0001_ Ø?Û^}&gt;1Û?ô%O×¸×Ù?·-î_x0002_oÛ×?Ðææ\g¨Ø?ägÉ:Û?BJx«Ù?½?_x000B__x0002_Ý_x001A_Ú?hÝò_x000C_^µ×?­_x0008_, ßØ?k$ºOÙ?Z¾s'_x000E_Ú?@û5_x0001_Î&lt;Ø?Rý_x0019_µ¹Ù?ëíçvÛÙ?¼Ún__x0014_0Ù?Úkñî_,Ú?àÀX_x0002__x0003_héØ?z±#_x0011_}¾×?Y´¡ýSØ×?uÜôL^Ø?h6w_x001B_Ô_x0014_Ù?)_x000E_Ò¿[Ù?±±ñcL_x0003_Û?°ò_x000B_³»Ø?³ÿ_x000B_b6ì×?Ú²ÃÉ_x0015_Ù?V=K¹_x0014_Ø?UÏ¿_x001D_&lt;QÚ?æ±_x000E_ðg0Ø?Vî°_ÛkÙ?µ¿xß¼NÙ?fÌþÈú(Û?´0G|¸Û?z_x0003__x001C__x0015__x001A_ÙØ?_x0005_ïêGÙ?VJtÀæÙ?í©nå°=×?ÅÖÏ#¶Ù?Hå=Û?[ý«_x0005_gÛ?v.¾&gt;_x000D_èÙ?~_x0013_î×?Â¢ÓI%&lt;Ú?Ã_x0005__x0018_C_x0001_Ú?¢t8A"·Ú?ãþÌ"ÃÙ?Du_x0005_aÙ?_x0016_£òJàNÚ?_x0002__x0005__x0018_ëò_x001A_0KÙ?g_x0006_z_x0014__x0012__x0012_Û?W_x0014_Xýt¶Ù?w¬¹*¤Ú?|É²HôÙ?Ê+ÄJ_x0019_Ø?+&gt;_x0001_]óÙ?Ú_x0004_(´Ú?ÄÝçm#Ø?È®!êA&amp;Ø?¹B_x0011_}W"Ü?'â@_x0012_	ÕÚ?±_x0016_å§Ù?µDvÙÚ?|2Ñ´rÛ?E_x0015_ôù_x000F_Ù?VàI_x0018_Ø?_x0003_ió#«Ø?vÂ¢¿È_x000B_Û?íDÍ|gtÚ?&lt;È¼i¿Ø?ª´ãöØÚ?õý¿þK¬Ú?¾ýö$Ú?×)óY¼×?_x0008__x0008_µtØ?_x000C_~øóØÚ?ML²öãßÙ?&lt;Pp_x000D_ ÔØ?®TúåþÑÚ?º(_x0005_YÊ§Ù?Ú²*²_x0001__x0006_@JÙ?ØÿI¿(Û?_x001B_l^_x001F_ÑÚ?g¿b_x0013_æTØ?Ü/_x001B__x0007_ÞèÙ?Ëb_x001B_»GÙ?1\9T"Ú?:dl4NâÛ?=øx&gt;_x0003_Ú?âº_x0002_´Â[Û?×¢_x0012__x0006_æIÙ?:B£¢ÄÙ?7Ì_x001C_2LÛ?8p¥^Ù?$_x0005_|pLÚ?ua_x0004_Ú?ri«©1³Ø?/wH2·Ù?xØ CÙ?l_x000F_ÍìÏeÙ?bm´ôG×?_x0012_ÎC#_x0014_Ø?_x0003_çKEoÙ?&amp;×Û_x0004__x000F_Ú?";_x000D_{Ù?ª·«_x0010_Ú?±à_x0015_KãØ?Bw°4¸Ù?¦¹1_x0014_ö`Ø?:o5­(÷Ú?ü¯m´ _x001E_Û?Ø(ÿ_]Ø?_x0001__x0003_¶ßPÙ?¦Ö$_x0006_Ú?Æ¥°¦°@Ù?Çß»í¼Ù?¦ÏHÊUÙ?ªäpìÏÁÙ?Í¾ó4,_x0003_Ù?O_x0014_ªP_Ù?iáKdÒOÙ?=ZF'Í×?_x0018_?÷ÌÙ?_å/0¯Ø?f	¤_x001C__x0006_Û? _x0002__x001F_ÆM_x0015_Û?¾½³ :ý×?ãÀò	Ù?|Ú¨ò,*Ù?6ä"Ùb×?ôh_x0012_PWÉÛ?û{èÚü×?Õàú0.úØ?/=¤Û¹:Ú?_x001A_^áÈ`CØ?ö+«1C÷Ù?¶¾hLjUÛ?L_x0001_fá»Ù?Å"zNt¹×?ÁÊwÚ?ÞoÀ'®Ø?_x000E_öÞ7²Ù?²_x0016_òá_x0015_Ù?nL0]_x0002__x0004_£äÙ?²DPöÂgØ?7²¨âÈÚ?Ä+¥u^¤Ù?]U_x001A_»¿Ú?ú}íEúÙ?_x0018_?_x0018_ZOÎÙ?È_x0003_{p9Û?Iþ¦-çØ?Ííúcò×?I^_x001D__x0012_7Û?O_x001D_îõÁ_x0019_Ù?)Z_x001C_ª¦Ú?¿ÍÙ·/Ù?®á_x001E_:®ÐØ?ËQB±¡·Ø?Û?ÖaÙ?o'ûñ×?É)ªïbÚ?d+½nÛ?ÌtíÂýÙ?È=hªßÜÚ?º©­.ÑÛ?ÎþÌ_x0001_¸×?Ê½ÐK£Ø?_x0018_Duóâ×?¼nWe\¤Ù?È lÍ|,Ú?%áµsê_x0008_Ú?t~ÁÐ21Û?_x0012_&lt;a_x000B_Ù?~ÛkëÂþ×?_x0001__x0002_gk`Ð[Ù?ú9WxÙ?¡2Ç'~ÁÙ?ÆÝþäQ_x001B_Û?Û»6M5*Û?¡{É»sÙ?pù&gt;²,òØ?b©¼MC·Ú?._x001E_ò©¡(Ú?ÁDïÙ?pEoÂßIÚ?æ7²»Ú?_x001F_û1ã_x0006_¢Ú?	P º×?_x001B__x000D__x0006_HWqÙ?«_x0004_}ÛÙ?_x000B_Ô³_x0006_sÅÙ?åò_x0013__x000D_|Ø?ê0Ê+ßÚ?Â£_x000C_-¡¦Ù? /CÔÚ?_x000B_QôÖØ?_x0007_ç&gt;Óê6Û?'¥·+)oÛ?ØÄ£_x0001_Ù?¤_x0014_{ê·»Ù?ÄöÝî!3Ø?¤­TÒ¬Ù?Ö_x0006_P_x0019_ _x000C_Ú?9_x0001_½Ù?Òwy½×?Z_x000C__x0005__x0007__x000C_Ù?yÜ1×oöØ?¥#_x0001_ÔH_x0019_Ù?_x001C_Yr_x0015__x0004_^×?øH_x0010_J¯Ø?Ã?ý¡Ù?7¦EØ?Ft"ñ	Ú?ö¸b"ZÛ?_x001A_D¤{_x0018_Û?³î×Ü	dÙ?p^9¡á_x0010_Ú?A_x000D_[_x0015_Ì_x001B_Ú?d[2´/Ù?±dÛîëJÛ?ÐgüZ$Ù?ÏgG_x0016_áÙ?ÈÛÞ!Æ Ù?ê_x001D_ª´Ú?_x000B_}_x0003__x0018_î/Ù?,.=*"#Ú?Ð_x0018_*QÚ?¾_x0005_ÈØ?1o×_x0003_J×?Ñ_x0006_ÙÙ_x0002_Ú?W)a²³_x0002_Ø?"Öqo_x001C_§Ú?ðÎÜ©&amp;PÙ?_x0011_sÔc_x0013__x0002_Ú?_x000D_Cpæ@cØ?p·¶ÞÙ?à°¥&lt;ô}Ú?_x0005__x0006_½kvê4Ú?_x0002_a^ÒjØ?_x0005_së_x000D_½Ø?fzÅäsØ?GWHÌG_x0004_Ø?_x001B_ßm{r¤Ù?e°n¹?Ø?Ù¸@3UûÙ? 	äR_x0002_Ú?ÈY¥_x000C_Â¶Ù?_x000D_ëÀPÅÙ?_x0005_z8ÒÁGÙ?_x001C__x0012_¿"_x0002_íÚ?L_x000B_ù_x0003_àÙ?0_x001B_gyéÙ?\ßò_x001F_Ä]Ù?_x0017_º__x000B_÷|×?_x001A_zöû«ûØ?*þ8°{:Ú?ûRõBZ¨×?_x001F_ô£¢_x0014_úÛ?Ð]I_x000F_=Ø?+Ô_x0002_	öÛÚ?÷ßøÙ_x0012_¥Ø?½&lt;_x0003_RãÙ?Ñ_x001F_4_x001D_Ú?WdØ?_x000E_@_x001E_¡ø¨Ù?èd_x001F_@Ü0Ú?&lt;Ý6_x0001_iÙ?Fßfeå¬Ø?Í=·_x0001__x0002_RêÚ?Ï`o.¾Û?²Í59	_x0016_Ù?Ð_x0018_¼ùÈÙ?mêÂ(jÚ?q_x001B___x0007_Ú?_x001F__x000C_DyF\Ú?&lt;3_x000C_µ§ÁÚ?ðGîT¶2Ù?{"ÈÆ_x0019__x0016_Ù?J_x0004_S­ÓäÚ?9O;0p_x001B_Û?M=_x000D_;c!Ù?_x000E_x_x0018_ÕÏ×?ì1¬tøWÙ?÷H{Ø_x000D_HØ?Mä!*_x000B_Ú?éc=üïêÚ?j&gt;mPXiÙ?s_x0019_ìÞíZÛ?Ñgo_x0005_´KÙ?Úï_x000B_É÷iÚ?\Kj_x001D_Ù?E_x000F_è}Ú?_x001A_ü¡øªºÙ?Øq'´÷¿Ø?æ!ü6¸_x001E_Û?TC-EDÙ?;¸u"Î·×?L¯"ÕéÚ?2æ_x0006_QÙ?öøen¨æÙ?_x0002__x0003__x0016_*øf±6Ø?_x000F_Äsö«@Ø?_x0010_6õ3¡ÕÚ?®üß¥£Ù?ææ_x001E__x0017_¼Ú?¼QßÂENÚ?üèùéQÙ?é_x000F_ë/p´Ú?ÀÚÅñ­®Ú?þtU_x0018_Ù?f_x001B_£_x0018_ _x0016_Ú?I_x000F_f8Ù?_x001E_×@d¨_x001D_Ù?¥·ËÕÚ?¹6Kþ4_x0010_Ú?¿__x001D_ªÛ?*_x000C_\\Ø?.ÝÇÀU¦Ù?_x001F_&amp;dêeÚ?1¼1E×?²©_x0001_uéÚ?¨´9Ó¬Ø?¶qFü¢_x000B_Û?0Ô_x0004_s{DÙ?-fl|ÜÙ?Ãl_x0010_¤¶MÙ?Û`ÂóÙ?tø¡Ã¥Ù?ØÌ_x0002_nÙ_x0018_Ú?Ò~ëghÚ?_x0002__x000C_ÊÌóÙ?JcT&amp;_x0001__x0004_è3Û?gØ4bjÚ?·m&lt;ßô_x0010_Ú?§4_x0010_úÊØ?!C/Ð|Ù?~$ªªÉÊÙ?Ëv&gt;b_x000F_rØ?_x0001_&gt;åÂ_x0005_wÚ?Nkú_x0017__x0018_Ú?îÂ$Ç³×?&lt;_x0013_'âÛ?°®©¾.Ø?¡âÑßÙ?&lt;_x0005_è_x0005_òÙ?¤,_x0017_óÚ?:qõÙ?_x0002_OÜ_x001E_wØ?ë_x001C_1s_x0003_eÛ?éÕH×?_x0011_f½¡îÈ×?÷zMHµÙ?ÔCK­²xÚ?ÇþìÆVØ?ô1§kÚtÛ?_x0016_]_x0004_ÙpØ?$Ì_x0004_]eÙ?_x0012_UÊ--PÛ?\X_x001C_VtÚ?oÃá´½Ø?{_x0003_¦ç¼Ù?OS3_x0017_1Û?à_x0004_þ`L¶Ù?_x0006__x0007_sÀÖÜ½ýÙ?TÔFFØ?c°ÿsÜ`Ú?lîPyÚ?ûN_x000E_rõmÙ?_x0011__x001A_?_x0015_ÒøÚ?_x0008__x000C_ÀBÙ?Iºcø_x0004_IÚ?.7BN5Ø?Öè _x000F_Ú?`6_x0010_ÁuÚ?9·Æ:¨KÛ?AÆ_x0003_²ïÙ?A_x001C_X_x0007_Ø?½_x000C_ÃGÚ?¹~,ÙÛ?U_x0018__x0012_nÙÈÚ?s¸XôÑ@Ú?_x0004_óÁ_x0005__x001E__x0017_Û?j_x0002_¶y²_x0003_Ü?Ì`M5õ;Ù?÷YS.Ù?NnÁ¾Ø?o=ì_x0001_rÙ?O|l_x0002_¿8Ú?"ç_x001A_ã4Ù?_x001F_ª´bÉÙ?_x000C_ìÓÌØ?x³m®Ø?72û.ôÚ?_x000B_ÄdM]½Ù?h¸_x0004__x0005__x0014_hÛ?_x0018_ß¶¢'JÛ?ï&amp;~_x0013_#mÙ?Õ¡H_x0003_RìÚ?Ä%aHÛÛ?.ïB9Û?Å|_x0012_Ù?	nhä%Ú?Ô8%ó`QÙ?¼ÆÐ»v.Ù?4_x0001_-_x0008_Ú?·tm_x0018_Ú?5èì)_x001D_Ø?_x000E__x0017_"P+:Û?_x0013_üï&gt;_x0013_Ú? U_x0006_qýØ?ßv¶Ö¯_x0005_Ù?ø¤ ¸Ê_x001E_Ù?"*ùY®Ú?Ì¼_x0002_zÔ×?ãÁR1-_x001A_Ù?_x000E_¥ v:_x0008_Û?¨Q_x001D_tjjÙ?Ä®Åq_x001C_ÉÚ?{3ð_x0005_aÚ?RGÊÞ_x001F__x0006_Ù?1_x0001_ÕáßÙ?änhie_x0018_×?ESâ·U}×?_x001A_E_x000F__x0008_£×?E/'_x0011__x0004_ÈÙ?Ú_x0015_ _x001B__x000B_oØ?_x0001__x0007_Ô?_x0007_³-VÙ?êQ;OÚ?ø¢_x0003_º«êØ?Æ_x001F_ß_x0014_8:Ù?ü+iÓ³Û?FÇûÙ?_x000C_\\¨oÚ?&amp;ùÂy_x0017_wÛ?9õ_x0002_4së×?bb$Ç_x0008_Ò×?_x000E_Q_x0011_Î_x0007_Ù?j½ýÛ?_x0010__x001B_ç¼ÅÙ?H_x0011_ì_x0004_Ø?ÒUÐßH±Ù?fxHªJÚ?(È3Ô3Û?íÝ@b,Ù?$W"ìÙ?­·mýØ?K!mM·×?"²Xg»×?nç	ê_x0005_Ù?V¹¢_x0004_NáÙ?ôº?ôñØ?eo|þ(Ú?cÊ¼.¦uÚ?&lt;_x001F__µ_x000C_bÚ?ûaK_x000F_h-Ù?)ñá¹_x000E_Ú?7v6tcÑÚ?«­_x0006_3_x0003__x0007_U_x0016_Ú?x._x001D_Y¤·Ú?_x0004_Þ_x0008_lÛ? ¹fûØ?ØÁgd_x0007_Ù?_x001B_@KåýÁÙ?¼³_x0014_¨Û?66_x001F_½RÙ?Ú_x001F_¾2]Ù?§_x0014_4³&gt;QÛ?ð×1g_x0005_Ú?_x0019__x0001_Ñû9Ù?¼g¼ÈÈØ?$RÉ6ÔÚ?_x0018_HÜïÙ?ÂÒÑê_x0011_+Ù?_x0001__x0015_¯¨Þ»Ù?_x0019__x0004_ù³¿Ù?²¢a3×Ø?¾Ûäm_x0007_Ú?_x000C_Ù_x0002_s¶Ù?k_x0001_&gt;_x0006_jÚ?S;_x001F_Ø?_x0008_t½Ú?ÅYã_x001C___x0018_Ù?öîÿ"OÛ?Í,Ñ¢ªØ?h*éæ çØ?µ'Wè$Ù?Ö_x001E_-;/Æ×?LgèïRÚ?;?ÑåÐØ?_x0001__x0005_C©_x0010_ÌÆÙ?x©kR/Ù?ä_x000F_ÓÎwÙ?Où+wMÚ?S!þüHÚ?ÅÉþI·æ×?_x0017_ã$BV³Ù?»U:´PÙ?ìíÌÛ?_x001C_OÌSÊ~×?®_x0003_Tp_x001A_ø×?FBõ&amp;_x0008_Ú?Ud	ÒúØ?®_x0016_X_x0002_úÙ?Hi°æÙ?K£L|¾Ú?[Q&lt;é$Ù?X/_x0014_@_x0003_µÙ?Þof3VÛ?êÓñk4Ú?lÕú~Ù?öä_x001C_ÙDÚ?R'+ÎúÙ?ê_x0011_I9ûÙ?ÊQðÛ?_x0004_³£WýÃØ?±rt&gt;â·Ø?Í¬_x0005_%ÓØ?_x0016_ôpy^VØ?B_x0005_KªCÓÛ?sõ¢ïlØÚ?d«öæ_x0001__x0002_ü_x0001_Ù?¾Ù;ñ@kØ?r_x0013_Ff½9Ù?_x0003_âI_x0002_¥Ø?Jt`kj_x0006_Ø?iUuÿYØ?3Æì	7LØ?Ðmµv]uÙ?_x0018_j[òÛ?ýú1Û?ì_¡óÇEØ?Ltº_x001F__x0004_EÛ?_x0016_Æop AÙ?´]ð_4Ú?ã_x0004_i_x000F_d÷Ú?Ý[_x0017_¼ÉaØ?x&amp;_x0002_I_x0010_Û?vYQùü´Ù?_x0004_î"Ø?!%Fã,iÛ?Ø¾ë_x001C__x0010_Ù?Ïã»5:WÙ?SÒ w¶ßÙ?~üév_x000D_TØ?&lt;_x0019_x_x0003_xÚ?!ÿÐ£S_x000B_Ú?¬`zì½JÛ?8±ÁYÛeÙ?ó×ùMQÙ?q«b_x0010_Û_x001A_Ú?JÊNèÚ?.è|IÉ=Ú?_x0001__x0002_$O_Ù?Ô&amp;°ëÛ?U'u_x0007__x0005_Ù?Vèek½×?_x0008_ÌW_x0014_¢4Ù?_x0019__x001B_WCöØ?ü¬:"2½×?_x0013_¦Dw´RÚ?_x0001_Lg@_Û?+°_x0017_ÛtÖØ?üç7üÓÚ?ÃÂ(u¯¬Ù?=ñÄ-ÿ:Ø?`SÚîÊ|Ø?Â7Ä_x0012_BÂÙ?¨eYÝVBÛ?rÇÍ1XIÚ?ú_x0018_ÙÏ_x001B_Ù?æW:)²cÙ?oäJöÙ?s_x000F_h¸_x000B_äØ?èá7ºÞìÚ?¦vS_x000D_}_x001B_Ù?	K2åuÚ?²^,_x000D_ý_x0002_Ú?ÓÔª_x0014_»Ú?×Ç©ùaÙ?Û¿Ñ¶_x0016_Û?z´_x0010_©ôÙ?Ì¾æ'Ù?!(tH»_x000E_Ø?ê·þ_x0001__x0003_ÞkÙ?}]Ïg"_Ù?2õ5òÙ?&lt;ö²7%ðÙ?{Ø_x001D_r Ø?òI_x000C_EBØ?_x0013_­ìWÓp×?.ßÈe-Ù?¾_x0010_J®4Û?«/\_x001B_±j×? (_x001C_@ßùÚ?_x0001__x0006_Ñ5JÚ?bJðs¦Ú?Ùí_x001F_ÓÚ?ýÂæ­×¶Ø?Ë³ÓÅÎÚ?Ô_x0002__}×?Á&gt;5lóvÚ?`_x0015_¾«Ú?ú_x0005_}©	3Ú?ÍÜJÀ_x000F_eÙ?_x000E_yúPàÙ?QXsÐ¹Ù?`ÀÝµ=IÚ?dZ_x001E_+ÿ Ø?c_x0004_7K_x0007_ÂÚ?_x0008_[wp¥öÛ?có !¹Ù?í&amp;Ã ­wÚ?XÑ_x0013_u³kÙ?òb¡ÑÛÙ?sÜrüî}Ú?_x0004__x0005_\QûfnÚ?r#Õ_x0018_Ù?ÛÏC6vÙ?G¡$ãÅ,Ø?òÍÁ¢ÞUÙ?'Ï7_x001D_G×?è._x0001_+Å×?_x0004_¸bÌ.òÙ?/·½Ü.BÙ?#l@ÊÇØ?Ûê_x0004_]_x000D_Ù?_x0015_VåM#®Ø?_x0013_=FÛ?Â{`Ó~dÙ?PX s`Ú?_x0002_GE_¤¤Ú?ò_x0017_Ò¾Ø?ñ¬_x000B_dHØ?D¯zÿó­Ú?¸?_x0015__x0008__x000F_Ø?½f_x0013_×Ø?Àåª_x0002_FqØ?/_x0018_YìGÛ?_x0019_óôP³_x001C_Ø?È_x001C_å¼v¶Ù?þ÷©AúÀØ?u_x0008_;6^RÚ?½£_x0019_ÊRþÚ?±÷Ã_x001F_»Ò×?k¢··QÚ?ÛîÐÙ?üå_x0003__x0002__x0003_qÙ?_x0010_yA=x×?ßÅEÁ_x0019_Ù?ÝþCßDÈÚ?ìÍ¡Vi-Ø?çm_x000B_4&lt;Ø?"x×¼_x000C_ÛÙ?_x0001_¸mu PÛ?Ñôñ_x0002_£_Ù?Ð_x000F_~BÊØ?$q5p&gt;Û?étqt°iØ?¬äù	åqØ? _x001C__x0017_ Ø?r°±LÚ?_x0017_å0°VÚ?KF'$MÙ?h-_x0007_ûÙ?â_x0016_¥Ú_x0018_Ù?Gn­8üÙ?ú$6èý×?»¹$5ÓVØ?àËHç_x000C_¥Ø?_x0007_{TOuÚ?_x001A__x001D_ù_x000F_ø^Ú?_x000B_#Ú?s(}°µCÙ?¼áõ`®Ú?!%Í¡Y¨Ú?_x001C_#_x0007_QÄ½Ù?_x0017_n«¾§Ù?ñë]Í5Û?_x0001__x0003_â3ßÐâµÙ?öÂØ(]Ø?¨DÃòÞÚ?½W³BØ_x001A_Ú?Rö_x0001_fvØ?,Ù¦ëËÙ?:*{_x0002_¸ÔÙ?G\fËÍØ?Áb¼CÔÙ?¢_x0017_Øw¦Ú?N_x001E_s÷®fÙ?w#ãÀØ?ZùÃ_x0005_ÙÙ?U+}é4Ù?Ëq¸u¡öÙ?_x0005_úòÐ£Ù?ÆÏùû¼Ù?¸_x000C_¦ÖS.Û?¿Ó_x0006_È`Ú?P_x0006_ät¶Ú?ÉX_x000C_É_x0014_Û?Æë¥Ú4Ù?_x0007_[BI*Ù?a´W}-9Ú?7uÙ7¾VÚ?Ù6·µ_x0018_VØ?_x000F_}Àî_x0017_ÌÙ?CßÙåØ?eÀL_x001C__x0019_mÙ?íO_x0010_ `Û?^í&lt;ß¨Ú?Ï0éU_x0001__x0002_n%Ù?¡Q!¤þ×?~;Ý¶Ù?_x0018__x001D_e@£Ð×?å;-}+Ù?òi­Ít?Ø?Ü=OëÚ?4|ÅÒÚ?_x001C_õ0*í×?,ÖL_x0014_ÑjÚ?¡¤ö_x000D_;TÚ?-ÏJûïsÙ?*öñ_x0002__x000D_	Ù?Çp3õ"Ù?+#¥_x0005_V	Ú?©a©§Ù?bqÆÚ?º-ßS_x0015_Ø?Lq¿}VØ?_x0004_0(GÓÈØ?Ó_x0015_ÎÌÛ?BHlÝëÚ?·~{îØ?¬ôò»TÚÚ?c_x000E_]kØ?p\_x000B_`_x0003_¢Û?_x000F_å¹'ÙØ?_x0010__x000D_è¸`Ú?_x0018_#0°qÙ?fõ_x0012__x0006_/×?ø%RQzÙ?â¨ãé&amp;Ú?_x0001__x0003_Ê!X\_x0001_tÙ?C*ÙTåG×?G=4G|Ú?_x0010_ã_x0003__x001A_ãpÚ?¶_x0004_þÆéÙ?_x000B_çÓ_x001F_|Ú?éð}r«Ú?_x000D_ÒL'êXÙ?$À#ý2Û? ¯_x000B_Ó©Ù?K0_x001C_bYÙ?÷¦ù_x0004_Ú?Kt_x000E_é4Û?LWNVQ£Ú?v"pÑsÚ?¤º@_x0014_ðÚ?ü¬_j ÑÙ?g6æ ÏÙ?_x000E_òìS gÚ?Úýñ_x0006_çÚ?$ò_x0002_`®Ø?ÒbÕÓ&amp;Ú?_x0010_Â!GØ?:wé½EìØ?\Í6óÙ_x001E_Ù?_x0005_SdåSÚ?²yrÂ_x0017_Ù?w;0cÑÙ?GöÆ¼2êÚ?«â@"ÎÙ?/ènÑ_x000E_Ú?ÊFØ_x001E__x0002__x0003_²íÙ?ö8§Ì°ôÚ?_x0008_¯ê_x001A__x0007_8Ù?_x0001__cÃ`ÔØ?ß_x0001_¢Û_x001B_Ú?S#AA`¥Û?hfá©Ú?ØïM W Ù?Ñ@`{íØ?eÌ´ÐEÛ?7$$ØoÙ?©G¬V»´Ù?k¿Ë)_x0012_"Û?8óe÷cÞÙ?F{_x001B__x0017_^_x0018_Ú?:WU8¦Ø?ñËßWÚ?¯_x000E_68F&gt;Ø?¿yÑËÙ?_x0019__x001B_yÁØ?_x000B_uí_x0011__x0019_M×?&amp;_x000E__x000B_³ÑØ?Zã_x0008_vcÁÚ?,¯T-_x001A_8Û?_±½Âj¹Ú?1_x0007_ÿð_x001B_Ø?:_x0002__x0001_³&lt;_x0010_Ú?½6ä³Ø?_x0017_Wl_x000F_hÚ?D_x0004_ä~ÿÓÚ?ÿ¶N_x001E_Ô¢Ú?¶½0Ø)Û?_x0002__x0003_jÔõÏ_x001B_Ú?9HMßN×?&lt;U&lt;ÓQËÚ?_x0017_êì|×?Æ_x000D_«Z_x0018_»Ù?3GmvÙCÙ?6&gt;ÀAÚ?çç_x001D_ó¦«Ø?AÅë_x000B_êÙ?qªH*_x0018_Û?ðot%¤Ú?tF_x0014_ä¤Û?¯lÐO_x0007_Ù?.6%Ù?_x0016_F±QÇÛ?7Àá%Ø?P.M`_x0001_uÛ?ê_x001E__x001B_=×?¡,v½	WÙ?'î_x000D_Ò_x0018_Ú?ò[¨.CæÙ?ÔÇ_x000C__x0005_¦_x0010_Û?"é_x000C_äÍLÙ?·²cÚÙ?fæÙÚ8Ú?®z _x0001_µ"Ù?4FÆXÙ?Ö¹_ïÚ?³NQT{_x0010_Ù?BzRFvÚ?ì°'&lt;xÙ?g{[ó_x0002__x0006_V0Ù?ÜbM,_x0002_ Ú?w&gt;_x0016_f-Ô×?ñ·{×°Ù?µñ8fèÚ?_x001B_;ð¡ôÚ?ÿ_x0016_n°¡×?³W»ZÙ?%Ûí½,Å×?B_x0012_ø­¾×?§_x000E_Õ_x0005_ÐÙ?ÌK÷"àÛ?À1Çn_x0001_Ø?_x0004_À|ì_x001B_/Ù?#nÿPÚ?_x0002_Í]D(@Ø?_x001D_ab6ì;Ù?Ê	d_x0008_;Ø?Bàk¶ÎPÚ?··ä¢4èÙ?ýE4_x0019_wÚ?Ùs'µ*Û?Sø¬â0Ú?,Àà&lt;Ñ´Ù?W´üó_x0011_Ú?_x000C_§c?Ú?­i_x0012__x0005_ÛØ?+à¤ÖëÚ?ÎéOödÙ?Zö3_x001A_MÚ?K_x0003_x¼WÛ?	8_x001B__x001E_XÚ?_x0005__x0008_%P_x000C_sÿ×?ÞßÒÒ_x0001_Û?¶aa:_x0006_Ø?¡ó­Mä¤×?TäI?ìÜØ?_x001D__x001C_ù~¼Ù?Ä_x0013_¸´Ù?_x0004_QÿAÀ#Ù?Ê®êA_x0002_Ù?âÈHÙ?&amp;`íô4¹Ù?¢°w²lÙ?Kî_x0003_r_x0010_Ø?"W`¹Û?¤m§*WÙ?¯^í_x000E_@_x0007_Ú?éo	UÝÙ?7§,2mØ?ðÏãyÿÙ?3ýt_x0007_~Ø?·2Î|Ú?_x0019_h_x001A_Ã#IØ?´yXB*Ù?ì×¸-ÝØ?_x0017_HßBèg×?_x001F__x001B_2_x0004_4Ù?8_x0008_Ý~7ÕÙ?_x0018_¶$õÙ?7÷y­×?Rç="õ_x0019_Ú?AöÉªöùÙ?¨b9Ô_x0003__x0005__x001D_Ø?=lâµ!pÙ?¸{ëªaØ?&lt;_x0002_Å¢¾_x000B_Ú?ó hÅ&amp;Ù?[ÖJÒ×?EY!çÙ?êáÁVV¦Ù?_x0005_K³pë_x0016_Ú?0_x0003_ÛÑ_x0018_»Ø?_~_x000C_óÁÙ?_x0017_[_x000C_¤ÝÚ?t_x0005_¼Ás§×?£_x0008__x001B_BUØ?©_x000C_:èÕÈØ?Ñ[I¼cÛ?ÌÄá_x0001_Ø?°f+T(ÜÛ?£±tæý;Ú?V·	.&lt;Ú?zûûÆp[Ø?Ù_x000D_ð_x0005_hÚ?xôU_x0001__x0010_Ú?_x0007_ð·wCðÙ?ËÐ_x001D_1wÜØ?¦_x000C_Xù_x0004_'Ù?_x0019__x001C_El_x0004_´Ù?Ù_x0011_·4ÁÚ?0ërx'_x0014_Ø?,XóXnÙ?_x0013_¥ÞÙQØ?¤=y$1Ú?_x0001__x0006__x000D_gmmGîÚ?_x0015_Ä'¾IÛ?Õú_x000C_«ØÙ?_x001B_¦}_x0017_ìÛ?ùÿ_x0013_7×?¿	 6_Ù?_x0001_ÊSðlÇØ?Ñ_x0002_a_x0004_Ú?Õ×E_x001F_Ú?ë¦ÄzßØ?×_x0010_°çØ?Íö&amp;{_x0013_Ú?ºÖ¡ñqÙ?_x0003_£°&amp;GÚ?T_x0011_Ãõ×Ù?øôSv.kØ?ñnË_x001E_0Ú?ÎkÒ_x0012_Ù?_x001C_3WÕ_x0007_Ú?ÞdÒØ?_x001D__x001A__x001B_dôÙ?_x0003__x0016_VÏ_x0012_Ú?º^_x0004_ï_x0003_Ø?_x001E_Ý}ì»:Ø?÷Í_x0008_q×?LØ¢d"÷×?°_x0005_ú_x0014_úÙ?ö6ë«AØ?ØE_x0004_]HHÙ?L_x0005_,_x0007_ÆÚ?vS²î×?þîEÊ_x0003__x0006_¯¬Ù?H[Ë|æ_x000D_Ø?÷_x0015_NøFÛ?®î#Ø?Ü_x0005_eYk_x0006_Ø?8$5¥¬ËÙ?_x0018__x0017_0_x0012_AØ?_x0018_"ÑÁØ(Ú?¢é*5zØÙ?_x0002_*_x001B_ ÙÚ?¥_x0004_×NûÙ?Ðèö¦_x001D_ÔÙ?z¯A´²Ú×?_x0012_ÿÆáØ?Â_x001B_Ü:TÛ?D_x0014__x001F_¾y_x0019_Û?ìé_x0011_üï4Û?HÏz*1ÈÛ?¿KJ|m(Ø?T¤~~_x000C__x0003_Ú?¦iîh_x001C_Ú?wz¬"_x0001_Ù?¤EûrQÚ?ßHöa_x001D_*Ù?_x0013_"_x0012__x0007_hØ?Ä9MÐbiÙ?þu°8àÚ?Î&lt;Ø_x000F__x0008_Û?Ù_x0011_N_x0006_îPÚ?v6Zæ»Û?­ýCNÉÂØ?R7GD :Ù?_x0002__x0003_ÑùÿÙ?:@.ÏMÛ?ÆGýiHÚ?_x0016_.UÐÙ?_x000C_4A_x0018_Ú?_x001E_l{_x000D_W»Ù?@J_x001F_í_x0001_#Û?´õHEÚ?_x0004_Û_x0014_é¾Ù?ÜÎµ.Ú?]ìv¼Æ_Ù?Ø#÷´·Ù?oÝ}äIÙ?%TK_x001D_ÀãÚ?O]r¯Ø?&amp;ÔaÛ?ÞÇçÙ?@_x0003_¹kÞØ?¬?z_x0019__x001D_°Ù?l_x001C_:×?Ô_x0017__x0016__x0001_XÙ?bvFÌØ?_x000D_-!_x001A__x0001__x000C_Ù?7HÕYÙíÚ?(Àá»nÂÙ?$ÁÑõâÙ?W|áI¸Ú?iÒSGÛ?ü¸	²R·Ú?%_x000D_û2LØ?i_x0002_Ç_x0017_V?Ù?×ë_x0015_z_x0002__x0004_nØ?Â7 wÙ?Dß³LÚ?÷ôÝ_x0011_ÓÙ?CâNX¢_x000B_Ø?_x001C__x0003_Â_x0013_cØ?ø9&amp;ê_x0002_)Ù?_x0016_Å¢·ÖÙ?_x0017_N_x0007_eqØ?_x001A__x001B_×Ë¡Ù?²"íÆSÙ?:h7©§ÅØ? ?¿û5_x0015_Ú?»&gt;w&lt;Ø?	?i²Ú?ÚnNêªÙ?õ_x0005_§\DÚ?4»êx_x000F_Ù?4Y_x0015_oÚ?²ÇÇ\¶Ù?q8_x001B_BØ?ô«ä¨n Ø?þS_x0003__x0001_+Ú?êiÃ&amp;Ë Ø?òB²j_x0001_:Ù?-u=ÇØ?ïLuÞØ?ù@_x0019_Ø?l±E³Û?9_x001E_^ÞgQÚ?¡Ä"ÉÚ?°ªê_x0015_Û?_x0001__x0006_×Ö¥öüÙ?ÇM7â5_x0015_Ø?XkÛg	vØ?|È-¿¥Ù?ç_x0015_1_x0005_Ú;Ù?Á»_x001F_ÐØ?Îc&lt;!Ø?TÅ¤_x0019_SØ?_x001B__x001E_¢Ê_x0005_Ù?{]ß£Ú?ò³_x000E_ªOÚ?¤Ù¤ÀùÙ?ãÚ+_»ÔÚ?9æN2è4Ú?æMìÇ_x0017_á×?®Í_x0011_BÙ?¸ç$0P¢Ú?¦¬îà¼Ú?ó"¿óôÙ?íµ¶3X_x0003_Ø?_x0018__x0014_Lä×?_x0016_*_|¸Ú?ÅP_x0004__x0019__x0018_sØ?ÔöA_x0003_(k×?Ý"åpÌËÙ?Öí)1'Ú?¢|BÄ±Ú?Ì_x0015_\Xd²Ù??Ö__x0011_hàØ?_x0017_ÜLÁéØ?Å_x0002_ ÕÙ?äÇ|P_x0002__x000C_Þ$Û?Æh°_x0002_Ù?9_x0016_U´æ­Ù?á,_x0013_¸ Ù?ö_x0007_&amp;À_x000B_wØ?GW³øãØ?³ÜËèÛÙ?v¼ûmËÚ?T³1/xlÚ?5úé¶p"Ú?Øq¥.¹³Ú?_x0008_|Ý?ù0Ù?A_x001A_OÔuØ?6â1ò3´Û?" qXÛ?ÓÌè¾_x0005_Ù?9V	¿_x001D_\Ù?þIÞnñ8Ú?&amp;_x0017_ïàþ!Ø?AºDû_x000D_Ù?Î±ä_x0004_sÊ×?_x0003_d=Ý]ÖØ?×_x0006__x0001_ÐÙ?çåÇRÅ×?­_x0006_ÚwÑÙ?9qÂpuùÙ?ÖÊÖ×áÎØ?(ÂXdz_x001B_Ú?_x0002_ºf]Ú?è_x0007_Ïÿ_x001A_Ú?MÖÓØ?rA_x0005_¶$Ù?_x0001__x0002_õ(ß6 Ú?Û@èqW6Ø?VqÚ³gÙ?Ýhr§PÙ?_x0010_·«_x000C_à6Ø?eÿéù_x0013_rÚ?ñßH_x0001_cÙ?Üw_x000D_S`¦Û?Æjª_x001C__x000C_^Û?|1:_x0007_òØ?æ4¤Õ_Ù?©¢]WØ?ÌÌK_x0015__x0008_ßÙ?£)_x0015_bÚ?:ão?p|Ú?_x0006_æ_x000B_V*Ú?*/2ºæ!Û?Ô_x0005_T/é¦Ù?Ü6í%qÙ?ÏAðÚvÙ?_x001B_é(n1ZÛ?°#&gt;DÿwÙ?3{¤OÝÙ?l_x0002_&lt;_x0005_ißÚ?åGH_x001B_IYØ?ö?~?_x001E_ Ú?èê¡gá_x001A_Ú?Aj^rnÙ?Y¥&amp;J|þ×?Ã%ÐË°Ú?Å_x0006_iqÛ?=_x000B_ý_x0002__x0008__x001C_þØ?´¹àÓìXÙ?S»Éð_x000C_åÚ?¢½¥ÐjsÙ?_x001D_éJ`ÉÙ?jÉçtw(Ú?_x001E_× ÛÌMÚ?OñL2ñßØ?c_x001B_æ~_x0007_Ø?Yå´Z_x0018_Ú?³_x001D__x001E_×?¾Ed#xÚ?úíKe6-Ù?ÑôzÐ¨}Ù?êE_x0006_×V£Ù??PCî_x001C_Ú?`_x0004_Wd5WÚ?ëÈ_x0001__x0010_¬Ù?Ó_x0008_½/2Ù?_x001E_¶_x001A_Há_x000F_Ú?}\úd£×?}t-ÄµÜ×?/Ð½_x0019_iûÛ?V°_x0005_Uÿ×?H;¿ñØ?_x0012__x001F_ç'`£Û?¤Nì_x0001_gÙ?#õ_x000D_þêØ?&lt;f_x0015_^íhÙ?Ûo_x000D_¢:5Ú?ùzÓÎ_x000E__x0003_Ú?_x0003_Ö_x0018_¢Å_x0008_Ù?_x0005__x0007_£&lt;®(_x0003_Ù?ÚQ.N]ÕØ?_x0006_%DC_x0006_)Û?À©zÀRÚ?ü`_x0011_1è×?È_x000B_Õ ÁÔÙ?ÀÓS¡ifÙ?¸Ð¤?Ù?.zî_x0004_¦Ú?b©Ê¬ÚÙ?ä4ª8Ë_x0005_Ù?kÚÓô^6×?xÏ_x000C_á¢®Ù?°Ú/Èñ$Ú?ü³~åÖ³Ú?"PaÚ?ÇY"¬ÓÚ?q_x001F_ÿÉ&lt;Ú?_x0004_»p_x0002_ Í×?_x0002_8Î_x001E_ÐÙ?_x000C__x001B_WÆ7Ù?-Éc§¹Ú?+(s_x0011_`_x0004_Ú?Æõ­_x0001_xÚ?V~òÌ8Ø?ç_x0017_ïÿÙ?kl_x0006_ªÇØ?B_x0001_Â_x0003_áØ?´)ÿP~Ø?_x0017_¢%üö¡×?Ç|iàØ?×?¿_x0012_MÎ_x0004__x0005_{ÞÚ?2_x001C_e¶`Ø?¯z,nAÛ?Õ?ÅÍ_ùØ?_x0011_á+_x0017_k½Ù?j6v_x001E_sjÙ?m;_x0003_$Ú?%G¤Û?Ëcö±ãØ?p^!Æ+/Û?ì_x0018_¡Ðz×?þ¡1_x001A_Ú?n_x0003_ØG¨Ù?ì¡I"{Ù?À^«õÚÙ?­ÛKT_x0005_Ù?_x0011_Úþñ7Ø?Wõ&amp;ìïØ?_x0002__x0001_È$	áÚ?_x0018_ÿøjÚ?Z=_x001E_r¨±Ù?Ùo( KÚ?WC1RÙ?¹@àfJÙ?¾ÜMfMÒØ?9e_x001A_òíØ?¹ÅÐ"ÑÙ?æ²_x001C_i_x0019_ØÙ?Z×Úä_x0013_Ù?w-?%bêÙ?Í_x0016_ÄûÀØ?RBý_x001C_³«Ú?_x0001__x0003_oc\Â4Ù?ZuM³5êÚ?Võ#®IÙ?,|_x001D__x000F__qÚ?LÒ_x0016__x0002_öÎ×?¶¿¨_x0007_ðï×?ÓMq¬	ôÙ?_N_'òÙ?BEÎüzhÙ?QÙôö_x001B_ÕØ?¥eoÄi×?Ç_x0008__x0011_$r+Ú?s_x000D_eâÚ?½¿dB;~Ù?^'s÷Ø?_x0008_Sà,½Ù?¹_x0005__x0001_xL×?Nã_x000D_Õ®Ú?_x0004_§ì_x001E_LèÚ?ÖD!¶ù×?ºTH _x0008_Ú?¹4ºÜÙ?ÿÞmaÒÚ?ÞÃ_x0007_/Ú?p_x000E_6ÙÍÛ?_x000D_8i]ë Ù?£Ñ¨ÔzØ?}_x001F_s0ñQÙ?¨yÖ|LòØ?®_x0019_äÏpYÚ?©Ó'KØ?¿À.¶_x0003__x0004__x0019_Ù?s¥ÞlîØ?TùáTÛ?	Áàg'Ù?¼_x0011_ c&amp;Ù?!_x000C_³Gò×?ÄÝUf°AÙ?­&gt;æé_x0002_ÝÙ?ëü×xVÚ?Vsû¹µØ?ìr¼_x0013__x0012_}Ú?ÏU_x001D_üåØ?åãÞ`Ù?tJ1QØ.Ú?Öl½÷×?:_x0012_QÜ\_x001F_Ø?m=eÃýÅÚ?_x000D_99úßdÙ?_x000E_|_x0003_3ã¯Ù?Ç_x0001_¨á¹Ú?ÆÚí©¶Ù?ä£	_x0015_è_x000E_Ú?YÊâÛgßÙ?Ö×qâV6Û?«øUã Ù?n*_x0004_SÓ×?_x001A_i_x0012_·Ù?_x0003_qDÒlÚ?¿clyó'×?VLö[ËØ?ÚP[½1Ù?L©¦eÛÛ?_x0002__x0003_Z;W$ÇØ?_x001D_$Øy?ø×?Y810ÌØ?if_x0011_0)Ú?FBÚ?²_x0001__x0004__x0001_ä­Ø?{sb&amp;s3Ù?L4_x000C_ô,8Ø?«53Ñ_x000D_ÏØ?R§Ëð_x0001_Û?lÞ@ÃZØ?Jh_x000E_}¤oÙ?À_x001F_`È;Ø??Ó*[tªØ?ú»¥®aÖÙ?_x001A_qvyôÝÙ?ää_x0018_X@Ú?èr_x000B__x001C_9×?à_x000F_x]_x001F_Û?±y_x0008_Ù?Ü\Æ^9LÚ?M÷O_x0003_HÛ?Ú¿j_x001E_ ~Ú?´¢(_x000C_Ú?_x0019__x001F_t6_x0016_üØ?T´­ÌOÙ?û£ÔÈÙØ?_x0003_Á_x0005_}ù\Ú?²¸4íKØ?_x000E_Cá²1_x0019_Ú?à)[_x000B_çÍÙ?äm_x0002__x0005_´ýÚ??Ze_x0003_åØ?_x001A_0_x0015_3ÙÙ?¢©SØØ?{¹ªoØ?í§þñ_x001D_Û?üÑuT·YØ?&lt;8;¢¤Ø?ÆaÁÚ?×_x001C_F®ÅÚ?×¦¡_x000F_×Ø?)%þ[Ø¿Ú?­_x0001_W_x0014_Þ×?@0V_x001D_§_x0014_Ú?½çÄÁz_x001D_Ù?vC|­ëÙ?Q_x0004__x000F_'òÐÙ?H_x0005_¡Ò.@Û?_x000D_,J_x0006_ÙÖÚ?Ã|4_x0015_Ø?_x000D_qìÙ?/"Ñ¬XÙ?í_x000F_ÌñØ?I9&gt;.$Ù?_x000F__x0013_%_x000C_rÙ?9[feâØ?_x0003_ÐZ4&lt;_x0011_Ø?´þ:ñÈµÛ?_x000B_lµôp_x000D_Ù?_x001E__x0017_Ð½@³Ø?_x001C__x0015_	ÑpÙ?xûý/æ&amp;Ù?_x0001__x0003_fBëzý¥Ú?¦_x0017_êfÚ?etÆ_x0017_ùÙ?$_x0013_¶_x0010_kÚ?cÈ_x001D_u+Ú?Æ&gt;òïº=Ø?TþÕÍÙ?Ì-6þÚ?«¿«o_Ø?	_x0003__x001A_ñrÙ?:_x001D_úPÚ?d¶_¼_x0015_âÚ?ûÖ1Ù_x000F_Ø?ê.¢ÕpÚ?	å~/åÚ?×±©v9áØ?{«_x0019_«Ñ_x001F_Ø?Í¿B¬­5Ø?]V_x000B_ÁôÔÚ?éôþN_x0014_×?Ôá%_x0002_\Ú?úÙò¼#Ú?FN8ó6Ø?_x0010_Ø(GØ?f^V_x000C_ýØ?Àj¯Û?·âSweÙ?_x000F_*@6Ø?ØEö¼å×Ù?;1ã_x0015_.Ù?+¯|àZÚ?+CmC_x0001__x0002_¥×?..´|ÔüÛ?k$ÏüÙ?P_x0010_Ý tÙ?«@þ6MØ?Öi_x001A__x000F_ÛòØ?\]]pÙ?°B}Ý|±Ú?T|p¤Û?ÖÖ7\àiÙ?ÔsGñö[Û?(Nøq¢Ø?_x001F__x000F_²ÒÇ%Û?_¤ÏqEÛ?³¾YÙ?æ_x0018__x0004_tøÿØ?ø¿nÕàØ?"¯g_x000C_áÚ?ÈÕãy3ÈØ?_x000C_ÆmÝÁmØ?4ÚÌËMÚ?»K¯_x0015_U×?\´{í1_x0007_Ú?²U´÷Ú?´|¿Fñ{Û?$_x0017__x000B_~ÛîÙ?_x000E__x0005_=M¨%Ú?_x000F_&amp;à¨Ù?+_x001E__x001A_túØ?3n&gt;b¸îØ?Tá§.)eÙ?ÒÝ¹émßÙ?_x0008_	 _x0006_Ö¦RÙ?ÑÏZ}-íÚ?Ù¯¹v|Ù?zgå,¯«Ù?ô_x000F_+»_x001F_ÞØ?_x001B_Ç_x0007__x0011_IÚ?ÀãO_x0003_PÚ?af[,ÇäØ?&gt;_x001F__x0005_;jÛ?LI_x0014_KÚ?iàz_x0004_ò²Ù?Ú«Iá7WØ?(_x001F_S&amp;¬Ú?¸ý)³,Ù?;.c²MÛ?+v¸C÷_x0001_Ú?ñ_x0011_4Ù?Höð¸ú!×?Î_x0017_"owÙ?})_x000C_kÚ?02&amp;&lt;]Ù?_x0007_j1hyÙ?y(_x0001_5Jò×?ê {Â7Ù?&amp;_x0004__x0011_Å_x0018_Ú?_x001D_WxkÚ?¬_x001C_®_x0002_ºÛ?O©_x0014_¦_x0011_Ú?&gt;5"C ¹Ø?Ï¥Q¶ó·Ú?*_x000E_ÍèÞÊÙ?ÛÜö]_x0003__x0004_À_x0017_Ù?a©c[3Û?5_x0004_ÄÚ?;ÅÏ¤"¿Ù?_x0019__x001E_bé^·Ú?F¹¦á*ÿ×?Sé_x0019_ QÉÚ?nh*_x0003_üÚ?_x0008_TgmÚ?ûG_x0002_2õ¹Ø?å1/fÃ×?	ÝhØ?H*_x000B_g·ÃÚ?õ_x0006_RñÙ?Xáð_x0008_¤Û?b§½ }Ø?eEÊðúó×?5_x000E_&lt;Ø*s×?½å_x0007_º`øØ?É½*gãÙ?Jö9ùµÚ?_x0016_ÂÁOy&amp;Ú?Þyíß_x000C_ÊÚ?%»©^_x0005__x001E_Ú?_x0019_S_x000C_î°Û?I¦µ_x001C__x0007_Ø?ºÎYB©BÚ?nøÝî.Ù?| =Â_x0010_Û?_x0011__x0001_6@¹Ù?ù7¶öØ?úY¢rÒAÚ?_x0002__x0003_U³(6èÈ×?_x0001_.Ð¯ Ø?È_x000F_¶#ÙÜÙ?_x0013__x001B_Òz(Ù?öÊ¤%Æ_x0014_Û?à_x001F_zxù_x0013_Ú?_x0010_b÷Oz©Ú?#_x001E_úUªÙ?^_x001A_2ÙÄÛ?$g/hÚÙ?òÂqAª0Û?æ}ñÍmTÙ?¯x÷4ñØ?w/«×"±Ù?ÚÞ!ÔEÙ?xéDq&gt;Ù?Â_x0018_]Ø?_x001B__x001F_þ$OÛÚ?å_x0014_Ì×?¼_x0019_ñXhÚ?À_x0011_w_x0014__x0013_äØ?_x001B__x0019_6 q?Ù?Z_x0017_¢z&lt;JÚ?æ´º_x0007_Ù?s#òõÄÙ?i&amp;*Ç_x0002__x0011_Ù?t;Õ¿¶_x0003_Û?ËÆ9¬_x0001_Ú?Úû óÚ?_x0004_y2Ê	¨×?d_x0004_}_x0019_Ú?5Bî_x0004__x0006_	~Ù?ON_x000C_ípØ?Î_x0002_.'Ú?`:H_x0005__x001A_ïÙ? _x001D_¹cÃÛ?×~{_x0001_V¬Ú?EÍ_x0003_13L×?gíßtÚ?_x0013_©ùSmÙØ?_x0004_ªåêí_x0011_Ú?+Ù_x0019_C_x001F_Ù?ÐonÌØ?åû}_x001B__x0017_µÙ?õw_x0005_l_x0010_Û?'Rº5{Ø?RØB_x0015_WYÚ?§_x0019_(*wÚ?Q_x000D_Ï_x000E_1¤Ø?°Ö ©_x001B_TØ?d|_x001C__x0003__x001A_oÙ?k_x000D_ìuãÙ?°êÍÚ?_x0019_¨ú_x0010_úÙ?_x0011_(äÍÃØ?J`ÜpÓËÚ?øV;Æ·UØ?=¡Å_x0018_!Ù?¤à¾¬§LÚ?_x0017_(ZTµ©Ø?ä-80_x0012_Ú?A{On 0Ù?;ñ_x000F_lYÛÙ?_x0002__x0005_³Êà]ÝÙ?±®#EÿÈÚ?uç£`lÚ?M/ÖöÚ?_x000E_°Æl¡Ù?þf;wF_x001F_Ú?âEÑ]Ø?_x000B__x0011_×nÂÙ?¯ç_x001B_aN_x001D_Ù?_x0010_ëëD\Ù?û±wpÙ?_x0006_-ôÝ!¬×?_x001C_fmcÓÙ?_x0019_è_x001C_"¡eØ?zÞ »¾ãÙ?lgxîÙ?#øÀ_x0002_-Ú?[¿kù{SÙ?|_x0014__x0006_ÊJÇÚ??C×PIÙ?¯_x0014_MF"×?ÜÕPà·êÚ?e_x0003_»ÅÚ?!_x0001_\iØ?_x000C_Ï`&gt;¹Ú?×°ÛñýÛ?_x0012_ÏÙÞÑ!Ù?_x0004_¿ê#!ÔÚ?_x001A__x001B__x0007_ßðÞÚ?ÄéÀbØ?Ú~',@_x001C_Û?_x0001_#d_x0001__x0002_0èÙ?òí&gt;9JÈÙ?,Gx_x000D_uÛ?Eäad¹Ø?L_x001D_&gt;6\_x001A_Ù?_x0002_GË©Ù?ÐÛKé_x0012_åÚ?Ëïf¢L×?~7®HaÙ?9Ð_x0014_µåÿÙ?_x0014_9_x000F_®Ú?¢_x0015_²-HßÚ?_x0016_"8tÙ?á_x000C_uþLÚ?¦¿/åøÚ?&amp;°-@Ú?§ÔSÖíÙ?¤W®ÆÝgØ?ÕZü[l×?Mö_x0015_¯= Ø?L°JP¢ÏÙ?ßæ_x0016_[Ù?ó$ÓpÚ?p¿wû2_x0002_Ù?_x0018_HTL_x000B_ùØ?Lü_x001C_Ù_x000D_Û?¬_x001D__x0015_½Ù?Ü_x0004_é\»PØ?Fïn_x0002_Ø×?®¿w)ôØ?æ¤¼¤Ù?Ûí!ôp¢×?_x0001__x0003_1ûhcØ?ç&gt;)Û?MH_x001E__x0016_ãÜÙ?Òö_x0010_d.Ú?*ùÿ8Ø?+©_x0018_µ¿_x001A_Ú?^7Ãa_x000B_tØ?FìJØþÙ?_x0013_!Ù®WÚ?¶=°ÌáØ?Âfï#_x001E_ìÙ?ÆèY ¡¨Ù?:Þ _x0008_êÙ?_x0002_#/ã_x0011_Ø?ÈO2Å4Ù?ÌY1Ë_x0006_ÚÙ?fáW«M&lt;Ù?°ål%u¬Ø?_x001D_Lò_x001F_ÍmÛ?@f_x0012_wú_x0019_Û?;¹$×?|(³P7Ø?	,_x001D_5ß_x0018_Ú?t2+0g	Ú?8Aê¾­²Ú?NåZ¹Ú?Î_x001D_®_x001C_ÈÌØ?=_x000C__x0010_	UÄÛ?´Å_x0012_4DØ?Ñ®_x0011_Ú?kø¨¿ýÚ?_x0016_Põ_x0002__x0003_Ù?Ðl]g½CÛ?%`ó©_x0002_	Ù?_x0012__x0014_b(Ú?Û/_x0002_¯Ø?Á£ýÖ_x0001_~Ú?Ü_x0012_=Û?ð_x0015_qº²Ø?_x001C_X(ä¿Ø?_x0016_øêE¿Ù?f6y$©åÚ?6ÔÉZèâ×?¯'ê_x0016_%Ø?&amp;kè&amp;PÚ?a´EÈéÙ?ïÑî_x001B_À·Ø?C!è_x0005_7Ú?¹kÙ?3_x001C_¤Ñq4Ú?(÷Mv_x000B_ðÙ?°_x001A_=g Ù?XÎò_x0008_RþÙ?3¡íóR%Ú?Tpâ² KÚ?yYzÑ.Ù?_x001B_°ûwÛ?ÂQTh_x0005_Û?Aõ.@ÉÚ? "Mxë_x000B_Ú?CH5¸âÙ?_x0002_IUòa×?[b*IþOÛ?_x0001__x0004_Zô"«ºÎÙ?÷+Ôý6Ú?Ì_x0010_î2Ú?`éåïÂØ?_x0018_µËöwÚ?,©Í_x0015_-Ù?u;V_x0007_9Ù?r{XìhÚ?_x0012_º_x0013_IAÀØ?}»_x001A__x0002_ØØ?ÐX4ÜKÛ?E1ÈUÅ_x0005_Û?2Û[Ø?_x0003_ïçâÉØ?ìõÔø@Û?Ö#Û± »Ù?F_x0012_èûaÚ?A´ÂÌ_x001A_Ø? r3&lt;fÙ?	V±ÀÙ?KÙ´ã1ÛØ?1l_x0005__x000C_UØ?¦ÈÊ_x0004_¤«Ø? {,±Í_x0006_Ú?ýr_x0003_ø_x000D_Ø?°Ñ?5#-Ù?v':ÚçÚ?Úy?_W°Û?ÇáûüòÒØ?¼ bÅØ?þ{ÀXÏUÙ?_x001A_ÃÚ¹_x0001__x0002_4&amp;Ú?_x0014_þÈX;Ø?ö{Í_x0018_Ù?ì¨þÕ÷ÓÙ?f"Öñ_x0010_Ø?À.¾áÏ;Ù?_x0012_¸^&amp; ÃØ?ÆÑÙ¼uJØ?lÚ?ø_x0019_Õx¿×?Aá_x0016__x0008_aØ?¦1/_x0017_¤IÛ?Fy'4_x000C_-Ú?&gt;_x0013_gT4Ù?{4^gÊÙ?ylôpº$Ù?^gaWûÙ?_x0003_NvÎ_x0002_ÖÛ?°^ZÇÚ?'Õù"8Ú?%êTí;_x0001_Ú?äe¼BÙ?ÜÁÍS×äÚ?ÎÅ©þrÙ?Â\KbÙ?ûæöØ[¹Ú?#Æ/6³Ù?_x0007_`þâSÙ?Ï_x0015_{=ÏØ?ñ8ò±åØ?_x001B_±_x0012_CÒÚÙ?WÛö&lt;gÛ?_x0002__x0004_º¨R_x000E_ÐÉÚ?åë_x0017_Û?W/ï_x0015_1Û?BéÛ?'Í+íR´Ù?ªÕËÒ`Û?ø0õA_x0001_Û?W_x0016_jÕØ?@qñ«¿þÙ?rk«¾úØ?%¤,ÙØ?_x0003_S_x0016_äèëØ?&amp;v­¯r×?ÉÓrB*Ú?Âèw¬»&gt;Ù?&gt;Â3Ú?a&amp;^é_x0017_pØ?_x0003_@éê	Û?zèz_x0008_d_x000B_Û?üòÄOî×?&gt;_x001F_mËÙ?ò_x001D_xÑI6Ú?®@×BQÕÚ?¤VªÖMÙ? Ïw]²_x000C_Ù?ò;½ 9Ù?[ì_x0002_0)[Ù?_x0012_µJáèÙ?_x0014_+èò"Û?ù²8%1Û?÷p­qØ?é³_x0001__x0004_¯Ú?®¾}õæ¢Ù?1l]¨_Ù?µÕ8x+FÙ?Q8¡H°¾Ù?%ba_x001B_DwÙ?Ú^ôÿ_x0008_Û?W_x0017_õ0KàÙ?~ÞµõQ¶×?Eµ¤+Ø?_x001C_¯_x000C_Y5Ù?._x0007_¶]nØ?9ç¿·÷Ú?®¿ÄöÕ±Ú?¥ºº¶_x001F_*Ù?Ø_x001C_È=ÃãØ?_x000D_	wc_x001C_'Û?â%_x0017_÷rÈØ?v*¤ÁÚ?µ1_x0003_ù@[Ø?ÐÆpú)Ú??_x0011_hÉ=Ù?PÉÂ^ëÙ?¡_x0008_&gt;mïÛ?{ðq#ÛêÚ?ÖDî:Ø?_µì±z®Ú?@ïvSÅÙ?_x0008_¶ÐQìÚ?Ê_x0015__x0008_O\Û?­&amp;_x0002_ËØ?F_x001A_$QÚ?_x0002__x0004_Iî¶_x0007_WIÚ?ÚUù*OåÙ?\Ö_x0017__x0018__x0010_Û?±ß±"_x0006_uÙ?iêeô1ÆÙ?y¡¦D%×?Z¬ÃÈ_x0019_Ø?_x001C__x0018_­_x0013_)¾Ú?]&lt;ð^_x001F__x000F_Ø?ä_x0007_áÀÚ?Åï_x0018_Qº&gt;Ø?M²·5¦ËØ?Lû&lt;_x0011_eÙ?_x0001_~Ú&gt;¡Ú?­_x0015_9cÙ?_x0005_´án¶Ù?7bïô¿×? Òó!_x0007__x0014_Ù?fyäÿ2Ú?Á_x0007_Ë4&gt;Ú×?&amp; _x001C_["Ù?&gt;[ËqÛÙ?f|_x0010_	_x0003_ðØ?H_x0011__x000F_1èSØ?_x000F_´_x000D_âØ?_x0018_¾97_x001B_QÙ?çöI³è/Ú?±ÂÝu_x000C_qÚ?¦ÍÄ%(Ø?){tÐQº×?b_x001D_-_x000C_xØ?6ã=+	_x000B_42Ú?%X_x001F_n_x0006_WØ?|__x0019_fkÙ?_x0004_Üê0¢ÖÛ?g¿¯ÕË×?3[³_x0017_þÙ?ÿ_x0018_I±_x0003_Ù?9v¶çØ?KÏéòÙ?t_x001C_tîXÚ?_x000B__x0002_îµ±8Ù?ø_x0015_(Ú=ÖÚ?=u_x0001_e×?_x0002_1=:£Ú?æLëñÙ?á[5©ÊÙ?_x001C_»¹_x0008_Ú?^_x0014_Û?_x0005_ó+#Ù?Ú]\¿Ù?áq/¨µÙ?Ý_x0005__x000C_ÑwCÙ?_x0007_ÒÇ_x0002_ÒÙ?Õjn_x0013_d_x0002_Ù?âñ¾_x0003_Ù?_x0014__x0017_ÝÊ¹Ù?À¿ZSMØ?FùÍ_x0014_£&lt;Ù?&amp;ãâõÚ?Ìd7¶¿³×?Y_x0019_ß¿¾Ø?_x001E_¿áL=Ø?_x0002__x0003_«é$Ä¬%Û?º¯S_x0015_1Ú?_x0010_½/åÏ!Ú?ä!_x001A_îïÚ?~_x0013_k"cÑÚ?W z&lt;"[Ù?~´_x0001_®³¨Ø?üÈ÷z_x0004_¨Ù?^¡=mwàÙ?LÙ$O _x0007_Ù?¾ýG_x000B_X#Û?^±h-H&amp;Ø?JûrCì_x000D_Ú?ZÆböØ?m¶_x0017_ªØ?ù(Â_x0016_åÚ?p/y_x0011__x0012_®Ú?xµY_x000F_òÙ?s_x001C_ürîÙ?Ùíò#ûÙ?ôösp(Ù?½µ,Ú_x000D_Ú?_x0018_Zz¦·Ø?ÿ/g_x0004_öØ?ñ_OHþÙ?\ÂÊ_x000E_ì Ú?QÁ·¦ß_x000E_Ø?Inøu³Ú?Hä"E_x0004_ôØ?ç"5_x000E_*7Ø?_x001F_·ÆPÚ?_x000B_&lt;¡_x0002__x0003_lÙ?_x0019_H°_x0004_ÅÙ?Å4`¶UÈÙ?áa_x0017_sâ_x0014_Ù?4C_x000B_×|;Ù?6÷xØ	»×?_x0010_0ZXkIÚ?¿ï_x0014_Y_x0002_Ø?èO_x0012_4¦NÙ?YÔ-Ø?mP)¥_x0018_CÚ?5î2&lt;nÚ?_x0001_¦aü'¿×? !¬Êc Ù?7&lt;1×?yb_x001A_ÜFÙ?~M&gt;öØ?söè»ãVÙ?_x000B__x0011_ôÞÄ×?_x0014_¤_x0014__x0007_HýÚ?ÏÇòOîØ?¹é(AØ?SQ0@müÙ?;È°ðuÙ?O:_x0016_RÚ?_x0014_=öAZ_x0003_Ú?;Ve~ôÚ?Åðn;f×?h-:O_x000D_¡Ø?Ï±H4¦Ú?8u«ZjÚ?Ì&lt;×Z	Ù?</t>
  </si>
  <si>
    <t>7fb42ae19317e4016a0f22a3274dfc0e_x0005__x000B_JùÝ²1Û?h_x0006_ù÷OÚ?\AÞÂ¹×?©'_x0007__x0015_RÙ?£j©[x_x0018_Ù?^ÍõÅk.Ú?¡²?¡¼ùÙ?{N¶_x000F_ûDÙ?P_x0007__x0008_Ç]Ú?º¼Q+:×?;*oÇ}Ø?_x0014_à%-2Ø?a _x0011__x0004_*JÚ?ôôîU`&lt;×?Ø_x0002_¼Ó¸Ø?ò|þA_x000E_Ú?¶p_x0002_æÕØ?ýÑ©õ"_x0016_Ú?Äî§ûð_x0004_Û?×,#_x0011_]Ø?_x0015_Û­+åØ?Xa_x000B_DsÏ×?ùäb£_x0001_ÂØ?10_x0013_FH4Ù? Ò_x0015_éÙ?òbÜ¿,?Ù?)HêÛâ×Ú?óxÙ¬eÙ?9¸5._x0003__x0015_Û?8ÓHÑÖ	Ù?wM?hÙ?æª¼Å_x0003__x0004_­¬Ù?0ökÜ3_x0019_Ù?!)±_x0017__x0006_@Ø?_x001C_:QÞgÚ?_x0007_Þ»;énÚ?]1^Áé_x0001_Ù?_x0003_#7²yÙ?~l³ÂU{Ù?¶)}9ÀØ?_x0017__x0017_M	1óÙ?tî»Ê¶ÄØ?î¾9à]Ù?Mó_x0001_¼CÚ?_x0014_¢@n÷Ø?ä¸9 NÚ?_x0019_|¾_x001C__x0019_Ù?¡,uóÝ+Ú?_x0017_ýE;­Ø?_x0011_ÒRuvÚ?_x0010_l±Jª¢Ù?ñ_x000B_&gt;ÂXÀÛ?°_x001A_|_x000E_TÚ?6í2_x001B__x000B_oÙ?h4|ö (Ø?ª.5VéÚ?,+ì"Ú?Ô0ïÚ?9FgI 6Ú?._x0005_À:BÜ×?ç_x0001_ñ ÚÚÚ?û_x0002_tgØ?_Mß_x0016_}_x0001_Ø?_x0002__x0004_RT"9LØ?_x0010_çjÐ@Ú?´%xÏÂi×?_x000D__x001C_A._x0005_Ú?&amp;zê_x0007_Ú?:_x0003_n$U¡Û?Û_x000F_éuÛ²Ù?ã_x0001_E×ÜÙ?_x0018_¸x¹^¦Ú?+üèZÎÛ×?vºzå_x001E__x0012_Ù?_x000F_f^¡Ó_x0003_Ø?Qå søØ?O_x001E_	_Ù?¢ ÇãRþÚ?_x0006_]5_x000C_._x000D_Ù?fø.u­rÚ?Ø#_x0014_ÛÆÙ?_x0001_·CÆ¬Ù?c_x000F_ìý_x001B_Ù?m_x001B_×?é	F_x001B_»×?Ö_x0019_ u_x0017__x0003_Ø?Áá_x0015_¶|¡×?òpâ¸&lt;Ú?_x000D__x0016_ÙÎ×_x001A_Ú?LXn¯pØ?×	=_x0011_ÉïÙ?Ó}zõÂÙ?ß ÀK¯¦Ù?¼ÉîØ?&lt;âÈ«_x0001__x0003_mKÙ?uF¯ì_x0001_kÙ?4jìé_x0012_ü×?zèëÎdÚ?øWòñà×?ÖôRëßgÚ?Ó÷¾2cÙ?¦âQB_x0008_Û?KO_x0004_j"¸Ø?Ä_x0018__x0011_-NÚ?Ã@_x001D_b2ËÚ?w"Òe&amp;wØ?y¥|±wØ?ØÉ%_x0003_Û?P/I_²OÙ?»¿_x0016_±©ßÙ?_x000D_³Õû¦`Ù?_x000E_åx`eÚ?ï­Y§×?Þ6_x0008__x0016_¯Ú?nb}Øx=Ù?/ôWÎ_x0002_KØ?" 8i×?tÓ [×?&lt;&amp; Ù+Û?ú3»+gØ?2T½²äÙ?þôÛÈ£SÙ?¨Ï­çÙ?#Rä;AÑÙ?_x0015_«U¹ÈKÙ?òÇÏV¹_x0012_Ø?_x0002__x0005_Ó(®_x0001_zÙ?(:ªùÙ?ÆH¨ÄqÙ?ÇJ_x0003_ÃgJØ?n§xÂâÂØ?ÀJ_x001D_éQÚ?_x0006_½XÛ?ó_x001A_ÞUÈÛ?¬=Ï_x0017_ÐÙ?jeXI/vÙ?õ´O0_Ù?äÅþj_x0016_æ×?%°Ñ~ÉÙ?_x0010__x0010_C_x0008_Ø?T^;_x0015_ù&amp;Ú?DB_x001A_ÕÚ?o_x0012_ËzáØ?T";Ta3Ø?I¿*Ø?i7t¾B=Û?8_x0002_+ùFÛ?ÿD«¾ÀÚ?_x000C_Ü¾._x0010_Ú?cwÔÀ°¼Ø?æü©í½=Ù?§­T_x000B_÷Ø?Y_x0004_A®_x0016_EÚ?,Wµ¬Ú?øB3_x0005_ïÚ?¢¶~_x001E_Ø?ÎÙR=«,Ú?S	_ý_x0008_	¼lÙ?_x0012_àTp±ÉÙ?P7HÚ?_x0016_&amp;Öé_x0003_bÚ?_x0008_m&lt;ð¨Ù?%_x001D__x0016_Ì=üÚ?JT_x001B_Z®iÙ?fËå­8Û?LßJçÜ_x0015_Ú?ÀÈLh¿Ø?Êl_x001C_ôÛ?G_x0001_?%OÙ?Háv_x0011_Û?¿­FÙa*Ú?µØ} 4Ú?¢û^ð}Ù?ää¹ã_x0011_YÚ?Íë}¥_x0004_Ú?ÿ_x0005_­±¶É×?Ñz_x0010_ÕÚ×?Wã_x0007__x0007_{Ú?,FVXÛµØ?ÿ&lt;´ÃØ?ò~fò&amp;IÚ?[¥:ðÜ{Ø?d&gt;_x001D_ÖnÛ?$¨_x0006_öMÇØ?ëZ@_x0002_ÒØ?*´e9ÇÚ?Æ_x000E_ìëwÚ?A?^â[Ù?ÆTÚ_x0004_Û?_x0004__x0007_Ð¤«ÛC÷Ù?1_2%¶Ù?D¨òOÛ?o ]ªMBÛ?Íü²_¬Ø?NE¹_x0012_'ÞÚ?_x0005_í_x0001_áÓèÚ?Æ._x001C_U{"Ú?,Æß¢?lÙ?	_x0005__x0012_zçØ?_x0006__x0012__x001B__x0003_ËÔ×?_x001D_j_x001E_èýíØ?h_x000E_´OúÚ?Ôrv7ê_x0006_Ù?uÊ£kåØ?ÐÝr¶°ÃÚ?ª_x001E_ka@Ø?ðGa_x001C_¾0Û?_x000E_[_x001F_ûà'Û?±ú¸ÅùØ?aQh:ÌzÛ?Z)_x001C_5k_x000B_Ú?î_x0002_À#Ù?g&gt;ñ0²ºÙ?Òìå)&amp;ÊÙ?_x0016_{®Ìó¦×?°y_x0003__x000D_qNÚ?*¢å]AÚ?h¯äµô­Ù?Ðm8zApÙ?àw_x0007_~Ú?®¯%`_x0001__x0002_Uî×?i:ð5ÈöÛ?"e_x0005__x0007_àÙ?à*¥"d3Ù?_x0003_v_x001D__x0008_¡Ú?ÛML*X½Ù?U_x001D_2¿ÆÛ?f:¯$B®×?pÚU8Y/Ù?Ü_x0016_õÎ2/Ù?o+i±7vÙ?Xù_x0004_	uØ?Éjz÷4&amp;Ú?&amp;%_x0010_}|Ø?%ÝøÑm«Ø?°@sÛ_x0013_Ù?G%¢ûîçÚ?´Þ_x0003_ç^Ù?nHüÖÐØ?´çæ­e*Ù?æôêìÉÙ?ÐbÑün_x0017_Ü?_x001A_aÁõzÛ?Ê3Md.PÙ?£_x0001_&lt;Ë_x001D_Ø?lÂ+e/Ù?d÷F_x0011_[äÙ?Î_x0005_p¨ÚØ?_x0004_8ÜÓN_x0003_Ù?_x0016_;Mj6_x0003_Û?Ç×	ÊøÙ?ò¥Z§,Ú?_x0005__x0008_AWr^ÉÙ?_x001A_ô© _x0019_Û?b;c:	Ù?sùx.Ú?gÞ_x0019_ê¦Û?cq+NÚ?®ÖDÙ?Ö}Å_x0007_&lt;eÚ?f;Þ§Ù?Pwî#Ú?¨_x000B__x000D__x0006_Ù_x0001_Ú?i	O 4Ø?ýÃ-ºÚ?&lt;]_x0019_êû¼Ú?Âl4¥·WÙ?ë¨ê_x0001_dæ×?_x0004_¤äõ_x0008_jÙ?ýèsGñØ?®þÓS&lt;çÙ?»Ýp&lt;AÙ?p5_x001F_pÙ?¬ã_x0013_1|Ù?1=°äY_x001F_Ù?8at'Ù?ð_x0002_þÕÛ?_x001C_é_x001D_Æ_x0003_ôÚ?V¨_x000C_¢Õ\Ù?VpÈ¼BqÚ?~Þ1_x001A_sÛ?Ê6ÇpQÙ?à`â£§Ú?&amp;_x0008_þ_x0003__x0006_ÌJØ?_&lt;µÂ_x001C_Û?_x0011_²÷íÚ?-ÍUÀöØ?p¤p_x0016_|Ø?ÞLO	î×?ôÆN_x0016_y;Ù?ìVØÑ_x001C_ÀÚ?&amp;ï&amp;¦×?_x0003_¬ »YÚ?teÝC^Ø?¯,{rP×?Ñj°_x0017_lÁÙ?_x001F_Ófs_x000D_ÕÙ?_x0002_7\ÚÆØ? 6Ñ-_x0004_±Ø?ìz¶o	Ù?ÓC¾Kn:Ù?²òûÐÙ?Tb(a@yÙ?K5/Ð¬îÙ?l_x0005_¶ÛÆÚ?çíS_x0015_àØ?^ä_x000E_@*TÙ?°p&lt;Ú?©ÜªÿkÚ?ÈÒ_x0002_âL°×?ü5ouØ?$_x000E_Ú¤Ü_x0001_Ù?n_x0010_ñ`ÏDÚ?_x0016_§_x0003_ )ÍÛ?ÅUtkÆÙ?_x0003__x0004_&lt;½½_x0013_©DÚ?$A©¥_x0006_LÙ?_x0014_ZO_x0004_(Ù?B_x001D_Ù1£ÏÚ?¥_x0013_uGíØ?Ô_x0015_,_x0002__x0008_±Û?ãGÃØ?òý"geÙ?b_x000F_üÅ_x0015_Û?ÅØ¿_x0004_bØÙ?¢_x0008_MRC_x000B_Ú?vò7fØ?*jãReÙ?S%ÎÁÈ Ø?ðP((CåÙ?_x0012_XÙ?kSXÐr/×?_x001C__x0003_k¨fØ?dÉ¾a_aÛ?AG@"Ú?Àµ[Ã1Ù?^pÌnAÚ?_x001B_©Gd2Ø?«ò#;XÚ?HhÅoÍÛ?_x001E_éÿÛ?ôù,ïÏÙ?ÀÎÏªç"Û?"Û¸&lt;qÙ?^;_x000F__x0001_J±Ù?±««Y_x001F_Ú?ô]À_x0002__x0003__x0012_Ø?¯Þ4_x0010_(ÕÙ?TqqèSÚ?+CH:_x0004__x0001_Ø?Ë_x0007_s&amp;(DØ?§½_ÿpjØ?n&lt;_x000D_øÌÙ?÷G¡_x0007_#Ú?x?Ú¸ÆØ?È·B2LÛ?Ý÷Ã!Ù?Þ'OýéåÙ?_x0017_Q 5¼Ù?eE÷áÙ?%ù ÌS¨Ø?²*kä¸Ù?î*KWØ?JhÚ"Ù?_x000F_?ñóÇr×?½çÀ4Ú?âP§J_x0014_Ø?n:dqÇnÙ?8f©ìµWÛ?ÐxdàZÚ?µ¸þÕ_x0006_Ù?l%_x0001_¦_x000C_Ù?_x0001_þºh1Ù?~îÄ~SØ?ûn¦l_x0012_ÚØ?X_x001C_QÅÙ?ç®4¶_x0018_µÛ?¾_x000E_^_x0007_YÛ?_x0001__x0002__x000B_	"Ù?òð8S®\Ù?6ÝÂLÚ?0_]ïìÿÙ?»´$_x0006_¹ÇÚ?_x0017_ùt|Ò¿Ù?q_x000F_P»!¿Ù?D_x0014__x0014_b4Ù?_x0014_¥³/u¾×?öÊ+d©Ù?_x0011_Á¯y×?*P\ÑçÆ×?Ø¦ö_x0014_Û?ÔKÍ¥Û?_x000F_Å¢Û?$_x0010__x000E_?ÿ(Û?Ú_x0012__x000F_»qÃØ?gÉf&gt;~Ø?7rÁ·Ø?áB6|þÙ?ß**õöØÙ?_x0001_Q(»ê¢Ù?Q_x0006__x0019_¶_x0016_Û?A_x0007_¢©VÙ?Pþ'5Ù?_x0019_M²§&gt;Ù?_x0013_A¹©ÔØ?Õ÷_x000E__x001D_ðÙ?"¥&amp; Ý_x001F_Ú?&amp;Pñv_x000C_@Ú?æ"N3Ù?úì_x0002__x0005__x0003__x000C_Ù?É6A+Ú?h_x0003_¥_x0018_ø7Ø?ª´à@Ú?Ùæ_x0004_&gt;Ð4Ù?û_x000E_J_x000D_]ÁØ?¢_x0007_½»_x0018_^Ú?+Vµ.ÐØ?¬_x001E_£_x0010_ÀÙ?-nRc¹Ú?@×[/-ÕÚ?_x0016_¶Õ_x0010_XÙ?ãxæ&gt;Ú?	}æ®ÈJÙ?rçÖ£ØNØ?'RêöÔØ?ü_x0016_M?ÄÛ?s4ºp_x0001_ÌÙ? ã©)_x0015_eØ?MJ_x0008_7C_x0017_Ú?fîsÉ2OÛ?~:ã]pÎÙ?{&gt;`CzÚ×?Y=_x0018_Ë××?_;w×p·Ú?Feñ$ÝÚ?Ðþ,l±sÚ?r_x0011__x0006_.nÙ?æµÁ%dZ×?_x0013_nÓ@¢ýÙ?ÍY±`Ù?ÊJ_x0018_äkÙ×?_x0001__x0002_^Iº_x001F_Þ¾Ù?	è_x0016_¾ò"Ø?NC_x001F_yàÛ?P=/mÓNØ?C_x0012_bPÉØ?ìû¯4³¢×?Kl4­²uÙ?@¸Õ®Ù?¼Ê3·_x0006_­Ú?Ñ_x001E_lÇ»&amp;×?_x0006_zóìÝB×?Ýn"ÔGÙ?,½è-ÞØ?0Æ(ÚSÙ?{¤ñx1°Ù?Õ¼Ç%@GØ?®ÒeÀF2Ù?i@ÖIÖÙ?_x000B__x0012_N_x001C_Î]×?_x001C__x0017_ôèoZÙ?_x0011_Ó_x001A_¼®Ú?Îh¿v&lt;Ù?_x000B_Ð_x0015__x001F_U#×?4ÊÈöQÙ?)~Ó_x0008_¯Ù?í»½½ÖØ?¬4aº_x0010_Ú?²×¶÷}sÙ?6]_x0003_Ø?K_x000E_`ç_Ø?AU|Ê¼x×?.ÅÅ_x0002__x0003__ÌÙ?_x001F_µ&gt;y´nÚ?È_x0019_,bPmÚ?ßðvUZØ?¢­_x0008_©_x0007_Ú?_x0001_3[ØDÚ? 35ZAÆ×?_x0014_u9Ø?®Ü®ÙÙ?OÙ_x000F_0 Û?©`i_x001D_ÕØ?8_x0006_ÞåÍÙ?=Ñkô`ÊØ?£ÿ:Ý»Ø?ý;wUØ?¬G·ôÙ?àÒN+0Ú?=Üú¹nÙ?,e}¼Ø?y_x000B_:×_x0010_Ú?_x0007_µRÞIeÙ?_è:Þ¸?Û?¶\»B,äÙ?pÑZàÙ?_x0006_ÈYE¹Ù?ÌOÍ@_x0018_Û?ina/_x0008_Ù?tøÀRöØ?_x0008__x000C_#¤+Ù?è_x0006_³EþØ?îáH×ÿÙ?AAäu_x001B_äÛ?_x0003__x0008_I²C)ZÙ?V(jmÌ£Ø?ì_x000D_¤Øu1Ú?[×t¸ìØ?_x001D_.¯`à­Ú?hÇ«_x001A_ÙÛ?Ü&amp;&amp;¬B¥Ù?Ê+ es1Ù? _x000E_Ïa!²Ù?LE!¹¾Ù?_x0003_åJBÇÙ?rð×_x0001_ÿ®Ù?_x0005_!_x0011_=êÞØ?=V#¢HÛ?d$¨	bÛ?þ.2î8ØÚ?©/òÎ÷ÛÙ?©_x0003_k_x0012_JÙ?_x001A_4@öðØ?ÿôêpaWÙ?Õ_x001E__x001C_ìæzÚ?.DáFªAØ?'PÌ_x0007_mÛ?	M|n_x0004_ÎÙ?MaZS£xÚ?å#ÇÉõØ?¨A_x0002_i"Ú?c ccâÚ?¤ã·ÓÕ_x0006_Ù?_x000B__x001E_}_x0017_Û?MÁõA¯_x0010_Ù?_x0002_&gt;_x0001__x0002_úhÙ?L$Ã_x0007_;½Ø?ïÎâg_x001C_Ù?X_x0004_ûÚ}bÙ?çt­oÓ×?_x000C_m~AýàÙ?_x000E_)åu¾_x0002_Ú?Ë_x000B__x0002_ZÑÙ?%¬¢»Ù?_x0017_IÑãt3Ø?ë+XïæÙ?_x001C_|_x000E_Ìv«Ø?|ø¢ÑÔ"Ù?ÔKsåà»Ø?A«Z|´Û?8­l³SØ?_x0007_Â	J	Ù?¸_x0010_ðµÔÓÙ?xìnP_x0010_£Ø?&amp;_x0012_¿¾&gt;ÃÙ?:¶z_x0007_¨ìÙ?çnN\BýÙ?Ò_x0016_h¡ºÙ?2op\GÖÙ?rk7K_x001B_PÙ?W¦U!½Ú?ó_x0010_&amp;Ø?_x001C_rZv_x0007_Ø?_x0015__x001C_¿¡Ù?_x000E_ó÷]Ù?,±¾ÝzÙ?±ä_x000D_k«Û?_x0001__x0002_ZO{Éÿ¯Ø?mu§9SÛ?kq»§+Û?ß~$yí×?Õ`¿}_x001A_Û?_x001A_íQÊÏÙ?£ËjJ2Ù?_x0011__x0002_ñ5Ù?Üè¢_x001A_×Ú?þ¨*µ©Ù?¸r4ÅëÙ?û_x0008_ª;hAØ?8_x001E_æ_x0004_ï×?æi£Ös_x0007_Ú?Õ;Ù?1ÏÊl`ÅÚ?£G3«Ù?¯ï»aå Ø?qÿTÂÙ?³k¡³_Ù?©ý=ûyéÙ?^_x001A_¡c¤ú×?p¬§ÜTÛ?o¡?¦#Û?ÇÉøxoÚ?ß³Ý¢ 4Ø?_¨·ÛæÙ?"e±×"¯Ú?ZòXÈ¤îØ?Râ|CöØ?æ	j_x001F_ÈØ?0Cë¸_x0004_	,ÁÙ?^ZñP_x0008__x0003_Ù?Ñ.D(_x0019_êÛ?_x0013_,D~Î_x001B_Ù?óÝí©·Ø?FÄFP_x0002_dÚ?_x000E_¯_x001D_Ç_x000B_Ù?©Y ÿ·-Ú?C11MqØ?`_x0015__x001D_ï°)Ù?Üúó®vü×?+ÒÝW¯®×?£_x0001_&amp;$âÏ×?_x0013__x0016_Êt´^Ú?Ù_x0007_KÁkÍØ?*uÕÙô_x001F_Ù?_x0019_¬"ÂRLÛ?Íðap×?[÷&lt; aÛ?Ý ùD BÛ?_x0019_ýîçÙ?k¢^çdØ?h·ã\uÚ?íÓ)g_x0006_Ù?ÛpõdSÙ?_¾nP¦_x0010_Ú?Ï@õê0HÚ?k¥_x0004_:aNÙ?/Ô¶Ñ2Ø?Þz2&gt;Ú?ãÐú¡9Û?Ð¦¥Mj_x0005_Ú?_x0005__x0007_3_x0015_ü|¨_x0019_Ú?LÕ|_x000C_Õ_x001E_Ù?Ødª¦ÕØ?Èu_x001A_åàÃÚ?_x0004__x0003_Ò@Ú?Þó_x0014_mÙ?CÀ2è×?ã_x001A_¤_x0017_Ú?ËGC4½[Ú?µ_x001F_§_x000C_%8Ø?_x0004_t_x0005_¶@¤Ø?µÛPtAØ?4@7ÌgÚ?Áf_x0001_½Ú?Ý)ä±Í_x0003_Ù?ò t_x0002_xØ?¤_x0006_&lt;Ù?ÊÄäN-¯Ø?%º_x0010_8ÙÞÙ?1o#ÉøXÚ?î_x0001_ø&lt;T]Ù?j_x0019_8àãØ?ù#,øûÙ×?ÇøYî¤Ø?»1­³Û_x001E_Ú?þ¹¦äïØ?â[k_x0005_Ú?_âV£¨ÚØ?¼cªLBÌÙ?Ýï'A¨^Ù?Erç?¬_Ú?¿_x000C___x0001__x0002_y_x0007_Û?7þ_x0004__x001F_¼Ø?:»mß_x0014__x001B_Ø?^_x000F_=Z=,Û?sE5i7_x0002_Ø?Çié_x0015_eQÙ?ÁX&amp; X_x0017_Ú?&lt;.ëÇÙ?ÿº._x0012_Ø?_x0002_ç_x001B_^×?\qª²Ú?-_x0007__x0011_L¦vÚ?|ÔûØ?+½Ï¹n?Ù?ÃIS_x000F_òÙ?wX#´Ø?_x0011_ñ¯!Ú?°*Zv Ù?_x000B_ï_x0018_tØØ?úÛûäÑ×?ÅÕL7î_x0018_Ú?ù5_x0006_RÙ?Ã5é8_x000C_Û?­ôØCâÙ?`À_x001E_hõØ?µß+èmQÙ?­&amp;_x0006_ÂìýÙ?Òÿ½Ì¸Ù?3_x0013_2dÒ×Ù?â÷.À¦Ú?×_x001B_)_x0018_8JØ?¤/Õ-|_x0019_Ú?_x0001__x0003_?Åù¦_x0001_&lt;Ø?Æ_x001F_¯³æ¡Ø?  ÷ÊÜlÚ?Ø¢¬¾:æÚ?Ò|_x001E_õNÙ?õ¶_x0001_ý{Ù?éæ¶rÇêÙ?½8vùÙ?#_x000E_G_x001E_Ú?95Ë_x001B_Ù?J¹Ìf´Û?Ì_x0019_ÃvLqÙ?ÿ­¹®lýØ?Q_%ÄL_x0018_Û?TâhU3Ú?µÝ ðzÛ?H^Ï]_x0003_Ù?9ß_x0003_)nÙ?};§2þ_x0010_Ù?næLXÍSÚ?_x001A_7À_x0018_IÛØ?§q&gt;zÐ~Ù?ÌÆ¢]Ù?'ñp_nvØ?ì´ü´OåÚ?_x000E_°«ÚÙ?ÝË5_x0019_öØ?ù4/ÚØáÚ?_x001A_ý_x0012_»ÃÙ?_x0007__x001E_4{Ö_x0002_Ù?_x0008_£®¶ø_x0013_×?JGZü_x0001__x0003_ðNÚ?x_x0005_Z°Û?önI_x0003_Î_x000E_Ø?7Ö:¥êØ?´k61Ý«Ú?ªlönbÔÙ?­ô²ærrÚ?©_x0013_Ä×¤Ù?8$_x0006_ÃmÙ?%?ÜMç×?zjeÃÙ?$g_x001A__x001B_TØ?`Û¤_x0015_Ú? µ+µ¡&lt;Ú?á_x001A_°_x0004_ÌoÚ?p ç%±Ú?3¯²_x0006__x000B_Ù?¨ûâãV¼Ù?©Q®û_x0015_Ø?kd	Æ_x0002__x0001_Ù?»_x001E_M_x0019_wÚ?«¶]þÜ/Ù?7_x0004_a¾Ü'Ù?ìÌêÕÓØ?Ì~Ä~ÜØ?]B(¯JÙ?4ûº}îÙ? ÄkcÙ?«Cj0Ø?&lt;Û_x001E_o_x0010_LÙ?_x0015_æ¸0K1×?©"_x0010_WO¶Ø?_x0001__x0002_®_x0016_¡fÚ?Ë¯ ,|Ø?ÒfðI^Ù?ï^_x000F_úáØ?8îtÐÚ?ÕãOÄF_x000C_Ø? kÐ&lt;¯Ø?_x000C_)äÜö[Ù?_x0018_·òÑØ?	¬õðÙ?`îÎ/èÛ?¿_x000B_xµ_x001E_&lt;Ø?´¡_x000C_j_x0010_qÚ?_x0006_¼#Ø?_x0010_G¸_x001D_Ø?ÐÅ¥_x001E_Ö×?åO·_x001E_;6Ù?_x0003_¤ |_x0008_gÙ?ºóÝzÎ¤×?_x0002_å¦ØÙ?_x0013_µU/qÙ?Òz¨÷ù@Û?çÕ%3ZÚ?§Å_x001F_Þ_x001E__x0007_Ù?f´G_x001C_tØ?2ânóä×?_x0005_ &amp;°EåÙ?éµ_x000D_^_x0005_t×?´Î¨887Ù?1Éó_x001B_]OØ?_x001C_ºJoÚ?w¸Æº_x0001__x0003_ãÚ?lÉfÅÚ?¨ô¾_x0006_ÀÏÚ?ý_x0018_ùþèØ?_x001A_B9ccÙ?A_x000E_Zã&lt;Ø?úl@Å÷6Ù?1þz`]Ù?P£°XÙ?H_x0002_ZÄ_x0013_Ø?ÞÆ£©*éØ?ÇRxæ}Ú?ä¾1¤_x000E_Ù?TÛI_x0008_/Ú?!_x0005__x001A__x001A__x000B_Ù?N÷_x0004_öØ?º¤SBQÚ?´yf¼èÃÙ?_x0007_Ø×ï)_x0004_Ù?_x0015_vNÃ×?ãG$_x0002_ Ú?ïßeÌFÛ?_x000C__x0013_0e_x0002_×?á*0_x0014_o±×?`S!Ýu_x0008_Ø?ähQî+_x000B_Ø?¼TÇÆÎ_x0017_Û?^°ºäØ?ôp{o_x000C_m×?:Ñ_x0012_è|KÙ?3y_x000D_Yº_x0005_Ú?¸£¥üÆ_x0012_Ú?_x0003__x0004__x000F_èR+KñÙ?ÿx_x000B_)~©Ù?_x001A_èæ[Ù?_x0007_*ÑWÙ?wNç µÚ?V@Oz°qÚ?÷õtfEÚ?_x0004_ï)û¬Ú?ôÙ ù ÂÙ?Ú&gt;4¡xÙ?¢o¶Ø?Õö_x0016_5Ú?·_x000F_vøÜÙ?1]¬_x0014_âaÙ?ÌýñM_x0010_Ú?Ãïý#ûÅ×?f¾_x000D_z°LÛ?*_x000E_¨+_x0001_Ø?Ø6.|Ù?xÆ¼_x001F__x001C_]Ù?&gt;"KËø_x001D_Ø?_x000F_RM!~Ø?E»É-Ù?6\\_x0017_îÚ?_x0014_ñÉ2×?ÕÛõ_x000F__x000E_Ø?_x001B_MxrÙ?`_x001D_,_x0002_2_x0016_Ú?iTº|?Ú?_x0014_ôçq¹ýØ?¼_x0002_¤_UÇÚ?â@_x0001__x0002_ðpÚ?îëG_x0002_·;Ù?E8t¥Ø?ÄIZY_x001D_=Û?ÄÙOø¥ßÛ?Ãmì_x0017_*+Ú?¿´ÈÛ?JÕgÀXèÙ?_x0018_w1jPÏÙ?vÈõ_x001C_¨MÛ?@_x0015_ó7¯Ø?n2E}PÙ?&lt;WOÒ¼Ù?¬_x000C_"¤tÙ?Z'ûY¯±Ù?Âã7Ù?_x001D_0MîZGÛ?õÎRGÏxØ?1Ù8Ã?á×?å&gt;T_«Ø?¨¡"è2%Û?t£&lt;´S¡Ù?tõm®®Ù?_x0018_9G·×?&amp;ýäèØ?L"(8ü!Ú?jVO+_x0007_ïÙ?Þ%T_x0019_Ð_x0019_Ú?ÇÝ|É_x000C__x000F_Ù?Jw_x0004_§_x001F_Ù?ß|s_û¦×?Õs¥ÓØ?_x0001__x0003_9[_x0017_ö#Ø?­_x001A_ò^Ç'Ù?¹](ÕØ?W'_x0002_._x0019_Ù?HºÚmÃdÛ?49&amp;ú,_x000D_Ø?(_x001B_mjÜÙ?3Fð&amp;´TÙ?µ¤ýJärÚ?dS_x0018_Z°×Ù?_x0013_²_x0013_HªÙ?èß´,ªuÙ?\Bb(Ê_x0002_Ú?Ñ#v?ä]Ù?ù[n¡¯Ø?L½W_x000B__x0017_'Û?_x000F_(sLÅ_x0006_Ù?SÛÙ_x000F_:_x0006_Ù?§_x001D_lá_x0018_Ü?iJXk&gt;Ø?øx/ÓAÚ?àÀÐ_x0013_Ù?Ï_x001C_îTúÚ?Q­ñA&gt;Ù?ËïEöõØ?ÖÄòÃ¡¬Ø?RÁLqËwØ?_x0019_)Sý©q×?_x000C_ ùvãLØ?Pu43ð_x000B_Ú?Úöâ®=³Ú?£p_x001F__x0018__x0001__x0005_Ø?þ.)ÁÚ?3_x000E_&lt;ôÁ2Ù?)ÑÏs_x0003_yØ?=ü¥_ÇÚ?¦*_x0013_ZIÛ?n¸yøÙ?lòÔÚ_x0004_Ù?ÃítOÄÚ?ë»9áØ?³ì4÷¹OÙ?±{·nd¨Ù?ÿÒTø	Ú?zìâ"_x0002_îØ?_x0015_KP7¾Ù?v×Òl+Ú?|ÃX&amp;_x0001_8Ù?\ë_x0003_ÌõdÚ?Aø6ð7Ú?_x001C_ï@:1úÙ?ò9ÞfñÚ?q_x000D_K«á²Ø?ú}÷ûaÙ?"_x0018_é±Ú?Ó5KµÕØ?\´ö©¢©Ø?¸úe0GØ?Üä§_x001E_`6Ú?_x001C_RËèæØ?ºoîh_x0008_»Ø?dF_x0004_9ñØ?°à0Ð8Ú?_x0001__x0002_U xh÷Ù?,û_x0004_{Ù?¤¯óí_x0002_Ù?Zc_x001C_°_x000F_Ù?þ9täeÙ?¼bi_x0012_3Û?2Ì0³TÚ?I.'¤ûoÚ?û?TIîØ?_x0011_|ê¸Ä×?oj·±Ù?Z×MÓ9×?×@ÀÛ»@Ù?I_x0016_ñÚ?ö¬_x0006_Í×?8¢_x001D_ýÃåÙ?[·7 lÚ?_x0003_¨ :Ù?Ã4bCU§Ù?GdQ)rÚ?~øû|ËØ?U÷_x001E_H×?ïZàCØ?_x0001__x0006__x0008_´¸XØ?¤_x0002_:D_x0010_Ù?$_x0002_Ç¯	Ù?0ÿ£ñ3Ø?ËÄÜ^_x0014_ÛØ?Ãµ§åØÙ?&amp;äv_x001D_Ú? Kùý©Ø?%áIÑ_x0002__x0008_ý_x0004_Ø?¼ÓLãØ?àãÀK®Ú?ËÀû_x0019_»Ø?å¨_x0001__x0017_ ÞÙ?_x0007_k¼pUØ?_x0003_s5áÊ×?Ô¹×ÓóÚ?Éû-xmÓ×?«_x0016_þð~øÙ?_x0005_Äè¸_x0011_Ù?l$öýIÙ?@íÒ_x0005__x0014_Ù?_x0005_ÜÖvØ?'Ffî]×Ù?_x0018_ô_x0002_6ÛÚ?UV5èÿÝØ?_x000E_]`Í¤Û?Ù_x0015__x0003_í¤Ø?_x0006_â_x0018_-_x001B_Ù?@Ú£ïÙ?(þ1$¡oÚ?wø,EÍð×?Hcï_x0012_÷|Ù?æêÔb¦xÙ?CXÉ_x0004_¡Ø?[yú¯½üÚ?ÕÓ.¤;Ú?}Ó×IÉñÙ?t¼_v_7Ø?ëó_x001E_Ê_x0018_ÀØ?ÜX_x0015_	_x0004_Ù?_x0002__x0003_9JúUÔÙ?PtÕàâØ?$m_x0008_ù1úØ?R¬_x0012__x001E_úoÛ?IûÒØ?V_x0001_¾¤_x000E_Ú?¤î,Ú??Æ)R_x0017_ Ù?4°?¢rYØ?+¢½_x001D_õðØ?QÏ¾«_x001C_Ú?ÆÇ_x0016_b]Ú?°¦Á_x0001_°²Ù?&gt;:ÓÙ?g júEÚ?~_x000E_vY¯K×?÷_x0008_VúÙ?úöÌß(ÕÙ?ß§_x001A__x0012_ìõÚ?ìý~_x000C_Ð[Û?ôé±î«Ø?â_x001D_9·Û?â_x0019_ÂÑ-úÙ?u·Éi_x000E_ÒØ?@_x0001_Lv5ÀÚ? _x0008_þVå¿×?vð·_x0005_KÚ?ÊVëÿÙ?È°ªYÚúÚ?âEßKsØ?ú|%Áq^Ø?¥4à&gt;_x0001__x0006_ÔHØ?\êjMâ×?_x0005_Äß!ñÀ×?Æw_x0017_LGÙ?~ÉsÅÚ?ä½R}-Ú?Ê÷Eª¡Ù?6vYö^WÚ?BO_x0016_´²_x0004_Û?:wçGwÜÙ?ïÈ«á¸Ú?UÙ!%_x0003_]Ú?âúS_x001A_¹µÙ?_x0008_ëÚÓéØ?_x0012_Ûi$?Ù?±^$áÙ?¬ Eû:'Û?$î{SaÚ?MÂßrª.Ù?k4Y_x0002_ÉÙ?r_x0002_"èiÚ?Å¤FöÚ?¨³!±OÚ?_x000C_þ#£ÏÛ?ü¹ñ&amp;6Ø?­_x0017_!_x0011_¡XÙ?ø_x000E_éÛRÙ?XÊ)G²Ø?ë@õ?BÙ?·n!D·Ú?üJ,ñå÷Ù?'_x0006_ÃÝÚ?_x0002__x0005_EÂã¹äØ?÷ª-q_x0004_Ú?_x000F_¦c_x0010__x0011_Ú?}¼âÜa]Û?½A_x0019_?¸jÛ?Û]3±ÉNÙ?·Åý¢ú×?_x000F_¥ùÙZ_x0006_Ù?Ò$Ú#òÙ?ø6c_x0005_ ¤Ú?Û_x0018__x001C__x0010__x0017_õØ?_x0003_+o_x0007_¹¥Ú?B_x0004_ýb;gÙ?*áIøÚ?_x001D_ÂvlW Ú?h`_x0003__x0001_=nÚ?J7«tÿQÙ?_x001C__x0012_ëÞÊáÚ?_x0007_âJ_x0010_Ä×?¹ªº_x000E_"Û?NÀ¯y¶I×?²ÌyÙ:Û?Æ2ÒÐB1Ú?Bï·ÁØ(Ù?_x001D_/:+Ú?_x0008_d$3HúØ?,K5C§mÙ?»(ã7_x0004__x0012_Ø?4¸á_x0006__x0002_äØ?P¦¥ÃÚíÙ?"baûþÙ?õ¨_x0014__x0001__x0002_â¬Ù?µ_x001D_ÜÑ·Ú?,Ò_x001A_nTÛ?®Xä'Û?É:Ha$¹Ú?h`_x001A_Íñ!Û?i@6Ö_x0012_Ù?Ùx:_x0011__x0007_Ø?_x0008_·âuNØ?z¢,_x0001_Ù?#G(lÐQ×?Ï9ûSÛ?_x001E_@Äl_x0008_.Ù?ôóøj_x0017_Ú? à_x0015_Û?ØuY_x0011_)yØ?L®À_x001D_3|Ù?ádjXØ?6WNJÄ%Ù?¾¦:|ÿÖÚ?6¦'ù'Û?Y×ëÛ?o-ÁºÙÙ?l©_x000B_$÷£Ø?ï&gt;$áÇµÙ?SúÙ¯ÝÉÙ?&amp;_x0014_û$ÓÏØ?_x0002_ÐNf_x000C_Ú?_x000D_d_x0005_gqÙ?_x001C_=P[(Ø?Ðilï'Û?_x0002_-¥1·Ú?_x0001__x0003_ÀÂCüíÒØ?nåá_x0019_ô«Ù?äÿ·ó_x0018_VØ?J_x000C_ÈVþÙ?_x0012_ ¤_x0018_!¦Ù?_x000D_~õ_x0016__x0002_Û?iëÃy_x0013_¥Ú?ÈºS"~RÙ?_x0016_Ê·ÀÙ?UrdÂ·Ù?BÁ@bSÙ?Ù{ÁþÚ?r_x000B_(Ù?þµ_x0015_ÓíÙ?YaÇ7_x0013_È×?÷Ö£_x0012_HÕÙ?_x0007_:ÇNÊqÙ?^"µDÉÙ?»-·ª_x0003_×?"M_x0015__x000D_Ù?"± BÞØ?_x000F_´Üc/_x0014_Ú?Á8Î»Ø?_x0019_÷ÏEØ?´_x0015__x000C_«»Ø?-Á(«þõÛ?/¾00í­Ù?\Ç_x0012_öÏÙ?_x0018_ê&amp;ì_x001C_Ú?m%¥3¾Ù?q¬¯jÿÚ?UEì`_x0002__x0003_ÀNÚ?ÀóË¼ý=Ù?ù¹_x001A_½ÏÚ?¾ú_x000D_%/Ú??õWÌcØ?':íN	Ü?_x0008_qH^ßØ?Ù9¹+#|Ø?\é?&lt;ö7Ù?ô¶)¬á£Ø?!­WÄ_x0013_Ø?(áù&lt;:RÚ?lïs)E½Û?·¢G_x0016_ØÁÙ?jêßîOÛ?J¾ôäÙ?2]Gc_x0018_Ú?{Áá­×?å[þ¾Ù?_x0011__x000D_ÁN_x0005_Û?_x001B__x0019_Ôx}Ù?¼Ê_x0004_!Î7Ø? ¶òHÕöÚ?ÊW2:Ø?Á¬_x0005_ló&lt;Ù?Ô_x0013__x0004_§_x0001_»Ú?euöÚQqÛ?_x0018_ÑÔyÀÞÙ?_x0001_çt$Ù?$&lt;æïØ?¤22§§¤Ù?°Ý¸{ð4Ù?_x0001__x0005_ý¶s(µ´Ú?bÏ[;:Ù?×^_x000F_9Ú?É½¸õBÁÚ?1_x0007_æ¢!Ù?aË§êP[Ø?å§Þ!½ÉÚ?_x0004_Q/8Ù?_x0012_|«_x0001_Û?AyiãDÙ?ãzôiÉÙ?D=Ý	_x0002_Ù?rú_x0018_®P×?Ôß^_x000E_Û?'ªÛ½Ù?ÜüÝÊsÐ×?F,_x001F_8ÍÙ?1ú¡±zÙ?²ðIâcÚ?_x0018_i¿_x000E_pá×?hÇú_x000C_ybÚ?_x0008___x001A_|PÙ?k¢¬&amp;_x0001_Ù?à_x0016__x001B_êÚ?_x000B_ËÌ$B_x0003_Ú?'Îãu Ú?Ps;v_x0006_Û?_x0004_¾åmTØ?Ââ,`P¦Ù?&lt;éàxÙ?EV;1ÔUÙ?&lt;t_x0002_¢_x0001__x0002_)_x0014_Ú?±lÑ&lt;ÎÔÚ?_x000C__x000B__x0018_MøDÚ?°ÎEÅ¶ÖØ?ñä_x001C_ÅÑ½Ø?D!_x001F_½:Ù?Ñ¶!Y6OÙ?Ð£O_x0010_Ù?kA_x0014_Á¿×?fnôØ?¢&amp;	=ÛØ?PÄÉ¹j(Ù?æb$údÄØ?ù¿®§Ø?¹»*O%Ù?Æë]¶ïéØ?&gt;&lt;VÛ?_x0005_QcËÖø×?póN.&lt;kÙ?,_x0013_¤_x001D_/&lt;Ù?Êñ¹|»Ø?ªýeE²àÚ?ò_x001A_ÅÖ_x0011_!Û?°_x000C_¢Ù?p_x0002_Iº!Ú?öÚGë6·Ø?¶?.5#¾Ù?i×/Õe_x001D_Ù?Ñ}_x0016__x0011_b_x000E_Ù?P¾TÂ¡tÙ?9ð_x0018_h×?"»!®ÓÙ?_x0001__x0003__x0012_úº°bÙ?$þ¤##åÙ?³b_x0017_?\Ù?_x001C_ê/Ë$Ù?Vø^_x0005_È_x001F_Û?ÖHüõ¦yÙ?4Rôß-Ú??ÈgQÎ_x000F_Ø?²+ö_x0008_BÛ?qp!KusÚ?o_x001D_!_x0017_ Ù?_x0005_kÎ39:×?,ñx½5Û?Û$CE.Ù?u_x0006_?×?_x000D_r¸û°$Ø?l¡_x0017_AÚ?JC _x0006_(Ú?)­_x000F_)ÇÙ?_x0005_ÐÚóÙÙ?¦3±HlÙ?(kf®*Ø?_x0006_Ì½ÔÂ9Û?_x0015_çSlÌêÙ?è§_x000D_UnVÙ?ºÇ_x0002_F¹_x000B_Û?lA¡`ýÚ?1¹ã_x0001_Ù? g_x0011_§¶HØ?ÀwIFjÐØ?ç8§Ôx6Û?_x0001_i8_x0004__x0005__x0017_;Ù?E}_x001B__x0005_wÚ?¡ôÃ_x001A_#ªÚ?%K/ ,£Ø?_x000E_Á×J¼×?RKì9êyØ?×O&gt;Ù¸Ø?òìý­¼¤Ú?³mq¸¨nØ?Ó7ï¡_x0016_WØ?_x0012_mÁ2ðÛ?_x000F_Ì»¦_ñÙ?á_x0004_kíÅÙÙ?_x000F_ÿ²lwÚ?_x000B_x¥*JÙ?DþÏ¯ÜÙ?v_x0007_¬X@Ø?_x0003__x000C_ÆàÛ?üÄÉÞÉnÚ?æ_x0001_·ì¨KÛ?j^ì _x0006_"Ø?=_x0002_ìº_x0002_xÙ?Õ£¯ÝUØ?:zõÜ2¾Ú?o1²:Ù?[SÄ}GØ?éé_x0004_ÏåEÙ?M_x0019_À3hHÚ?cC.Ä_x0002_ÎÙ?ò.Þ)«Ù?²w(û Ù?Ó~_x0011_(VØ?_x0002__x0003_|M§·Ø?4_x0014__x0017__x001B_øÙ?P6¦-"|Ù?yk óãYÙ?(§º7ôÚ?lFNè$_x0011_Ù?OÁ_x0002_W¤{×?a`[6óÙ?b$Å_x000E_1Ù?_x0013_}·¸ªxÚ?f%A0r_x000B_Ù?0?e_x000F_¯Ø?à¥!¥xÙ?=4v»§OÛ?ò_x001E_TÚ?Ù§ZS_x0012_Ü?&gt;³ÕïÓ_x000D_Ù?9h´!á`Ú?Èé/p_x001E_Ø?_x0014_:¸k_x0001_Ú?'oÄAØ?Ë«WsÙ?Ð¿¬°&gt;ÖÚ?£xâ)»Ù?Ò&amp;Ç¨_x000F_iÚ?G¿âúË&gt;Ù?Q*_x0002_bùÚ?øc¦9Ø?Ö±ý³¬Ø?èÙ(*¸Ù?âq[K©pÚ?p±Ô]_x0002__x0005_@AÚ?$Óá ýåØ??Ó©_x000D_cÛ?i%'£^WÚ?ñª!@+Ú?ZÈîäèô×?ª_x0010_ÿÛm¹Ø?Ú7'TÛ?v;-mÇÛ?¶ÑÈ« _x0006_Ù?ÿîßÎÚeØ?¸__x0001_\ïØ?1xý¿Ù?^_x0019_b­±ºÚ?và_x0013_aÄ	Ø?_x0003_$!_x0005__x0003_UÙ?§ÂñÓð_x000D_Ø?ôåÅ:¹Ú?%þ¢Å_x0007_dÚ?¤ÕÌ@ÐØ?¤x[è®Ù?ø_x0011_6_x0006_!^Ø?Â!_x0004__x0007_Ö_x0006_Ú?v_x001A_8Ë9óØ?â£§ø|Ú?_x0011_%zÉØ?"r_x0006_,øüÛ?®"ãPüØ?®ZG¸ë4Ú?ÊOâ¥$,Ú?=Iõ0Ú?r_x0006_%2.Ø?_x0004__x0005_1ÒXíCØ?±¥Ù?_x0016_v_x0006_Ò1ýÚ?PÉ¨ñ\BÚ?2	¨ôYÙ?Á_x0003__x001A_Ü5_x0012_Ø?­åé_x0014_&lt;/Û?æ_x0001_bäyÙ?Ùýcþ©nØ?"¿à¸Û?Xk¿ãïÔÙ?a_x0001_nA¤±Ú?½ÜIÄÍÚ?n_x0004_DN_x0002_Ú?ÌI[_x0014_¿Ø?íÿ¥)_x000C_Ú?_{ÖÓíØ?ÅKíÚ?ISÀ¶Ø?_x0018_#ñ_x0001_Û?Èñ\uÇØ?L_x000D_661#Ù?(b_x000D_h&amp;Ù?(aó(¥[Ú?²Lñ_x0010__x000F_éÙ?1|ÁdÝØ?_x0015_|µËØ?7_x0006_¿~×?:È.£SØ?Ìg_x0002_ÝxØ?Ç_x0019_È^ÿØ?0ö_x0001__x0003_mýØ?_x0001_4ä¶×Ú?_x0013_^á×?]#_x0002_2H_x0014_Û?_x001D_²I¶a£Ù?'1Ó_x0011_ÏGÙ?´_x0013_Þñµ¸Û?½Î®ãÚ?{ì|YcÚ?f'£ôc;Ú?êà[^½Ú?0_x0001_(¨_x0016_Ï×?_x000D__x000C_É=ê®Ù?s1Ù,ÆØ?&lt;_x0002__x0005_jØ?,_x0004_¿_x0016__x001C_·Ø?sô@ncÚ?_x0001_ÏÇ1_x0015_Ø?_x001A_GÆSÚ?¯Í¶(¤â×?¯_x0016_}{¯Ø?v6L''Ù?ä¡9çÆ§Ù?XK_x0017_&gt;9Ù?ÈpPtÚ?¾_x001B_øBÙ_x0014_Ú?¼_x000D_,|hæÙ?­^6/íØ?_x0014__x001A_0&gt;fÓÙ?_¢&gt;æ_x0006__x001C_Ø?g§×¶vØ?vd¸&amp;õØ?_x0001__x0005_Ð¦UJDlÙ?È_x0004_mH_x0011_Ù?Æý_x000D_À_x0012_Ú?'Ñv2$Ú?úùÝÿØ?ù\c#¹ÙØ?âH2hTÚ?_x0011_ÜyïÏØ?µÀ&gt;å½[Ú?+*¿¦òCÙ?ââÞÚ?1ëT~ã@Ú?Å@z+å|Ø?L_x000C_UÚ?G OÍ©Ù?#¶_x0013_e+Ú?WÖÉBîÙ?~¹_x0006_¿Ö×?Òa_x0001_RóÚ?_x000C_«ÑîÞÙ?ßôô_x0014_cÚ?&gt;·?_x0013_¾Ù?N_x0011__x001C_ÎO_x0002_Ú?Jñæ¨xõÙ?Ö;uP/_x0003_Û?Ì`_x0003_îxCÛ?CÜAÐ0Ø?êë_x0012_¡(wÙ?ÀF_x0004_±Ù?Fã#_ÌÛ??XoÙ?ÊÆÇ_x000C__x0001__x0004_CðÚ?`¬ïÒÜÌ×?ô-_x001F_PoÙ?4¡¡ºÆØ?_x000B_ºäåôÒØ?&lt;ÔET=Ó×?³d#CÄ×?ÂìiÃ:Ù?9_x0001_PÞ0áØ?ñ_x001A_¦Ð_x0019_­Ù?sÌÿJÛ?_x0005_9_x000D__x0005_?ÙÚ?JC_x000B_Þö±×?¶¦²E©Ú?ØÄ_x0011_ëmÙ?í©¨_x0012_Í¬×?Q¼6«æsÙ?Hl[_x0002_m_x0012_Ú?ø7ÿ¹èÉÚ?j_x000C_}_x0003__x000D_Ú?ßPÂ_x0012_(Û?qÌc_x000D_Ù?é±_x0014_L_x000B_,Ø?,+ÀÉë,Ù?/:_x000B_®èkÙ?âÑà6_x000E_Û?ÀAÝ-=lÙ?q(û¨ðÚ?H¥³"!òÙ?ìõ&amp;$Ø?$Ý}_x0002_oÇØ?­­\_x000D__x0004_Ú?_x0003__x0006_¦_x001B_$Ú?Dãr_x0011_N2Ú?ZAA_x0017_Å_x000F_Ø?ÇW_x0010_ý_x0004_Û?Æc¨jÞÛ?°_x0007__T?ÒÙ?&amp;_x0002__x0004_ã{Ù?ôt²1¨Û? &amp;(_x0001_'Ú?_x001B_ Ñ°_x0008_Ù?³ÃxÔ4EØ?¯.È&gt;¾hÙ?_x0014_C8®Ù?X_x0018__x0014_vÈÙ?VÔ¥w;jÙ?,~_x0002_ý_x000F_2Ø?*.vç×?0*Lâ0Û?	_x000B_êÖiÙ?_x0011_®ª{'Ú?ØwÉ¹ëÙ?0-t,ÀÚ?À-f¾[èØ?OÐ×ïVÙ?_x0003_b__x0014_]_x0001_Ü?E_x001F_Mk±+Ù?a&amp;Û\4¤Ú?_x001E_ÌÚ±_x0005__x001F_Ú?N#¹îÆóÙ?ð@÷üz/Ú?zÅÓp_x000B_©Ù?_x000D_¿R_x0002__x0004_H±Ø?ÑÌfï:_x0012_Û?Á¡D0·f×?°_x0001_ hCùÚ?aÜ}YäÙ?Ø£2_x001E_wÛ?P [?ÒØ?_x0006_,1Zþ5Û?_x000E_^"}×?µ*ÉzWÙ?íQ=ö®Ø?_x000D_ñ.Ú?³r9ÚäÙ?ZÞ.íù_x0018_Ø?ômÎÏ¥Ú?Á0Óf&lt;Ø?îÆæ_x0012_WHØ?_x001F_ô_x000E_6Ú?Ð_x000D__x0003_î«ïÙ?$õý_x000B_YöÚ?0X`Ù_x001A_óÙ?p1·¬¤VØ?Áæ#-_x0007_Ù?$¸0I_x0011_¡Ù?ú¦_x0010_F×Ù?Ç|ë4Ú?01CØnr×?l¶Ë_x0008__x0001_£Ø?ÇUW!Ú?±7]¥_x000B_!Ù?&gt;çî8FÙ?A_x0017_F_x000C_iÛ?_x0002__x0006_F ØÍcÙ?7U_x0016__x001F_YÙ?ë._x001F__x0001_Û?üµðÆ'Û?wì_x0018_F_x0019_»Ø?ï_x0014_)UH6Ú?_x0013_Ü_x001F_ÇrcØ?_x0004_Ïn&gt;_x0003_Ú?õ	ê¼÷Ø?_x0016_å¬¸·Ù?ËY»ÂÙ?ÊâÎÃdÚ?¬þ:eK¯×?Ø_x0013_¥ùºÕÚ?èNa¿ë/Û?× ÷úwmÛ?ïÕl0Ú?V_x0002__x000D_É×?_x0014_xHäèÙ?îý&amp;ú_x0016__x0011_Û?±_x0003_g_x0005_êÚ?é7ÆuâñØ?á_x001C_¬ÐÂÙ? ãY ZÚ?ð3Nm)Ú?ìZFIwÚ?Ê×Ðz4_Ù?xÂ2ÏkÚ?@êrK*´Ù?¦oK_x0011_§Ø?IrÊ2­+Û?,_x001E__x0017__x0001__x0003_R±Ú?w0®)çØ?ÍDÂY]ÕØ?_x0005__x001C_ÇÜ%"Û?7c%)_x0003_ã×?m}0ß¢Û?Z×·Ü[uÚ?)\M¢¶.Ù?8eÄ_x0002_s6Ú?`lqq¸Ø?qÙ?_Xí¼qØ?¶µ{ÈØ?,;&gt;-HÚ?^_Åj|ÁÚ?:ö&gt;Bx(Ú?©ÜW&gt;_x0014_ßÙ?T:I~ñÙ?¶_x0017_êhC Ù?_x0001__x0001_,Û?oì{ÅÜØ?Pèr3À(Ù?ñ: ³Ø?1¡úxaKØ?_x001A_&lt;+ÇØ?CçÎÞè6Û?_x0016_bÔ»ØÃÙ?:_x001D_¿îÕØ?dÀ)ôÿÙ?»í«ÉqÙ?QÎ_x000D_F¨Ù?ZZÖ1Ù?_x0001__x0002_ß¤}ÒhØ?_x0012_¾8|Û?u&amp;`KïFÚ?äï?ÔØ?ôv-M_x0012_Ù?"±U(þ)Ù?N&gt;ÅÌ»Ú?³"ûc_x0002_UÛ?'¹xÀÿBÚ?*62Ø*_x0012_Ú?z~ên±Ù?_x0012__x001D_G_x0008_Û?V¾&amp;}Ù?ýá«UËÂÚ?:"NªÿÙÙ?kES_¿ÇÙ?1_x0016_ßViÙ?èVÐX_x0005_Ù?µ~åÅÏª×?"ÞTv¢1Ú?¦ô_x0017_«Ü×?2wV¥Ú?_x001E_øz·_x000C_Ú?L_x0010_¢_x000B_á_x000C_Ø?òÕD_x000E_ï©Ø?ÃÆ\GèìØ?î*®rwØ?ªO)Ç|Ú?·t¾oÍÛ?ôëó=FØ?~÷_x000D_­ñ×?r«v¼_x0001__x0002_¤ÁÙ?óÚèªãóÚ?]qe;[_x0017_Ú?1¬Qæ@Ú?æà²(U"Ú?_x0001_º,Ó\Ù?Rï7aÑCØ?;«q]B©Ø?BÛ¯¡ô)Ù?*BÁ1×?Z°À´½Ú?-°MãA°Ú?ë«'_x001C_Jê×?10#$"þÚ?¶b3_x0007_Ù?Þ_x0008_Üü0õØ?	×x¯_x001A_°Ù?bòNö%Ú?_M"}PYÚ?àk·ýÉÛ?_x000D_vÉÜÃÈ×?¡bZ}_x000B_&lt;Ù?ã¤_x001F_ô#~Ø?Ä'tE_x001B_Ù?ÁUjEÒÙ?.õ¬¢¹Ø?&lt;_x0005_¶Ú?lî/t&lt;Ú?"¾RýX×?*_x0014_»_x001E_Û?À_x001B_¾9ÒÂØ?P9q"õØ?_x0001__x0005__x0006_á	ëÎ?Ú?¿\_x0016_×»×?I¼¯ÚØ?áÙY¬¢GØ?_x001D_1_x0018_Ë_x0006_TÙ?-(#I¬ÃÙ?;_x001B__x0018_TÚ?Ý@_x0007_ºØ?_x001A_Uîy_x0004_sÚ?_x000E_S6Ù?@û-¦ÁÚ?ú_x001F_Æû1gØ?ªßå_x000C_0×?_x001F_Ðe"%´Ù?thi_x001D_©Ú?Ðf¨_x0015_Ù?UBÞ_x0003_ËÙ?áBñÊPÛ?ë_x0015__x0001_`_x0002_ÙÚ?_x0002__x001D_ÿ_x001B_zÙ?_x0007_îÎ³LÙ?ó{Å(¬Ù?Â}_x0012_ÀØ?¸%®bbÚ?²_x0019_âøØ?_x001E_¦Ó6Ê0Ø?_x0017_½	÷bÙ?_x0010_µ\G§£Ù?¶_x0016_&amp;ìxðÙ?Òª&amp;³Ú?â¸_x000F_«_x000D__x0018_Ú?(_x0015_Ù_x0001__x0006_5ýØ?bÀþGs|×?äy³_x000E__x001E_Ú?æÔ/DÚ?(¬IØÈØ?æJú9fÕØ?ÚÞ%ý&gt;Ù?|	,Bû+Û?]0_x0001_Ä'Ø?X ùéúÙ?Sá8Ï_x0006_®Ù?¸îÇ¸÷¦Ø?-Lð_x0002_HØ?k´3ãÙ?ë.hßØ?©:='Î°Ú? ëE|úüØ?Ï#7yÝÚ?.5Y&amp;LÚÚ?÷rÔaøÙ?åLZDÚ?c_x0008_æßIØ?è|_x001D_IÚ?ÑÊ}èrÙ? Ð^J_x0003_Û?E_x0005_2mmFÚ?_x001A_ ûb×Ù?ä_x0018_monØ?ç_x0004_U_x000D_ÖÙ?®_x001A_f_x0012_SÛ?T@_x0010_dW¾Ù?Û_x001C_bÖpôÚ?_x0002__x0003_XA­êúÚ?î0ÅvÚ?+]Û?@ërýXÛ?.¼¶Ë"Ú?×¢_x000D_»¾¼Ú?K¿ê_x0002_fÚ?0$í_x0018_ÎzÚ?zíþõ½_x0019_Ù?þRö}_x001E__x0011_Ø?g£ñB_x0006_ñØ?_x001F_H[_x0017_ÊÙ?Û_x0006_¾&gt;Ú?Þ!_x001A__x000F_ªÅÙ?À_x0019_dÖÏØ?cZ8»cîÙ?_x0001_- Ø?QãÒ2Ø?Æ7kDÚ?â%è_x001E_Ù?06YÃNÙ?ºû÷ëÙ?|_x0010_àd£IØ?0¼xO_x001A_ßÚ?ºæ¯¶ðçÙ?¯_x001D_¥3E"Ú? 7Ñ_x0011_³Ù?êiËh¢Ø?8Ó_x0013_î´_x000B_Ú?_x0018_Ñ@àÕÙ?Çâ_x0018_³XÚ?_x001D__x0010__x0003__x0006_e¥Ú?yn¡_ÀjÙ?F±_x0013_ ;åØ?ø¤n±EØÛ?È_x0001_Þ2_x0008_ù×?ÊkxÑ±Ø? }_x000C_0_x001F_Ù?Ê_x000C_Å~Ù?ß¢rhCÛ?,a_x000C_Á½*Ø?x&gt;_Ç_x0017_Ü?È$&gt;ª1ñÙ?/ßÀMÙ?6_x0017_PpÒ¼Ø?Wªº_x0005_¾Ù?®_x000F_A¶_x001C_Ø?ÍWpfÙ?óÍÖú^Ú?5_x0012_oÃÀüÛ?&amp;òkÜ¤Ú?QD+´Ù?K1_x0003__x0008_¶c×?_x0012_µ±øØ?¸®_x001D_kÇÙ?^ÁpØ?ÀÇã.óØ?)QV_x0004__x000E_J×?·~Ë_x0004_kÚ?¾_x000D_ ÏÙ?¢¶Ñý_x0010__x0002_Ø?âçÃ·¦jÛ?ÔïpIrÛ?_x0005__x0007__x0006_¯±ÈµØ?Ì_x0011_ÿ_x0010_fÀÙ?½Y_x0001_\ÝyÙ?$_x0018_÷öÙ?ó_x0003_ºøòbØ?_x000C_Cq_x001E_èzÚ?©¬:^YØ?IÛ®ô×?_x0004__x0019_ñ%YØ?­Ï\c_x001D_cØ?4¸"Øí_x0013_Ú?ËÒB+_x0017__x0019_Ø?Kd`;²GÙ?lÀ_x0019_	Ù?d°1¸^@Ù?LpÔ¾3Ø?xnx%\_x0019_Ù?¥|dãÙ?¿pJB_x0006_Ù?_x000D_å_x0002_æ_x0012_¥Ù?|Wí+¿ÀØ?üÃ'_x000F_ò|Ú?_x0013_g£IãÙ?îßÈÈ®Ú?rí_x001A__x0013_åÙ?PCëhNÚ?öÕ_x0007_ühÌØ?ü±9Û Ø?.÷ÿ9Ò_x001B_Ø? ÿ2_x000B_ã×Û?-°+Ù?Q_x0005__x0006_$¨Ú?ìö_x001B_Ñ$Ú?0£J_x001A_nÙ?´hª~ÞîÚ?W_ÇVAnÙ?ÅY¨¡QÚ?ñú³+_x0003_Ø?yØT `¢Ú?£yp/ûÙ?[_x001D_|súÚ?·ÍúÄuØ?_x0002_8¦_x000C_¶XÚ?.¿9ò_x0019_ÄØ?á_x0011_¥ÌëhÚ?HD`ÉôÐÚ?ÒédÏ_x0012_0Ø?_x000F_3Ìè~oÙ?L«%&lt;T=Ú?l_x0012_}÷ÃØ?_x000F_v_x001D_xØ?¾ì_x0019_+ìÙ?©**MIÚ?ÿT_x000F_Ù_x001F_2Ú?^¨ÐbqÚ? _x0017_½À¡Ù?2$;¨TØ?&lt;cãã_x0001_Û?ãHEçÃÚ?_x001A_¼Ú¶xØ?_x0004__x0010_Vs Ú?8ËÔ_x0015__x0005_¥Ú?Ü·&gt;¦­Ú?_x0004__x0006_"Ù_x001B_M8Ù?FE»HUaÙ?½ïWU	È×?_x0010_¾ÝgåÙ?zF_x0006__x001D_gSÚ?hß÷ºÆðØ?à£ø2¦Ù?þ÷òÞ_x000E_£Ù?v_x001E_¦:&amp;5Ú?8¯_x001B_ñÈJØ?N*0·ÎÙ?@ÐÐhÐõØ?4ýí_x000F_ç:Ù?~8ÔNÞ_x0014_Ù?Âñ_x0005_ éKÚ?½cÏýÉ¦Ø?cÉ¾çpÙ?©W¾§Ù?ßÎNfPÙ?Ñò½÷[Ù?ø&lt;úËrùÚ?+´Ö_x0012_Ø?w¡²êÙ?"&gt;þÉ,Ú?Ý¼_x0002_nBÙ?_x0014_\/³þØ?_x0003_¯¡nÄÙ?X6±nYðØ?_x0013_¾ú¢o×?Ó	%ûO_x0006_Ù?:1S_x001B_.Ú?f¾_x0001___x0003__x0004_gÁÙ?ñ&gt;wß0¥Ù?©_x0012_+_x0016_Y_x0016_Û?{áßÓ5ÚØ?&amp;UàÀØ?ò&amp;_x000C_uØÓÛ?ì[Öù__x0001_Ø?»µÛùm®Ù?üèÔrÛ?Ù_x0018_Î îÚ?_x000C_¿^Ù?_x000E_¾E_x0001_Ø?i½ÐØ?D_x000F_2"'ÆÚ?ÿî¨_x0012_Ø?%5?ÔÚ?G%W4óºÛ?ôì­+ëÍØ?o~Gt¸Ù×?rt_x0014_úNvÚ?-¯tÍÙ?M!X¤_x0002_Ø?Ü_x001D_.¼­Ø?70üQèUØ?áDC¶Ú?gTNÈ{Ø?)Ñ_x0015_Ae=Ú?Ç)»`õúØ?Ãú/®z¬Ù?øà*ìÀ×Ù?$wÞbÈOÙ?Èe»#qDÛ?_x0002__x0003_ëlÝß±8Ù?ó_x0007__x001D_jÃïÙ?(Ò_x0016__x0010_±»Û?nÈ_x001F_¸Ù?ºóÞ_x0003__x000B_Ù?®þê#JÚ?Vlþã\Ú?¼È°pÄÙ?.6ü× ãÚ?Ã¶«¥õÚ?þ_x0003_½_x0015_3zØ?_x0017_øð`Ù?]!w$ÜbÙ?æq_x0019__x0014_¬Ù?£ôüÙ9×?ÐÚî)ËuÚ?"ï_x000F_38×?¥·V?_x000C__x0008_Ú?øMe_x000C_¼Ø?]4Ýµ_x0017_Ú?û`é_x0001_5Ø?¿uÍ×?¾_x0017_è"ÆµÙ?£ÿ}]vtÛ?v_x0012_ï¾GBÙ?&lt;òa¨iÊÚ?t²©DéLÙ?_x0005_¯N$Ø?ÿC_x001A_&amp;ëØ?ö_x001A_4ÐùÙ?Ã´úÑIÈÙ?ü^É]_x0001__x0002_fTÙ?T4L(ýÙ?2_x001D_uMØ?Ç:$_x0011_ØÙ?Dè7R¥îÚ?SCÀ"_x001A_Ù?ñ_x001F_¨ØäúÛ?[a½+cØ?Ïæ^µ Ù?_x0011_Õ_x0014_«v-Ú?S_x001C_¯Ú?ëÏQÒÎVÙ?%_x0014_Ð¼ãÝÙ?²4_x0006_yÚ?_x001A_Zw_x0008_tOÚ?d¯ZÂtÛ?õ*A&lt;YÙ?ÅÝÖìÒÙ?_x001A_ZxSèíÙ?^é¿SñèÙ?ìsxsÚ?SpîQxØ?°_8$IÏÚ?Ia@_x001F_Ù?î8þïÚ?ÙÎÅÅàÙ?æ_x0018_f_x0001_$Ú?_Ußß4Ù?&gt;_x001C_×v§ç×?Ä¿±?._x0003_Ú?_x0007_÷v_x001B_üÙ?"?`_x001F_pÉÛ?_x0001__x0004_Út!þ Û?ÞîRêÙ?Qk¥/»ÃØ?Gý_x001A_¥ÏmØ? _æ°öiÙ?_x0005_bÆp¸Ú?¹gr_JMÛ?çä_x000F_cMÚ?y¸òà©Û?O7é_x0019_XÚ?_x0010_IßèÄ Û?®¿#_x0012_¡±×?åÏhÄ_x001C_Ù?ªwÐ_x001E_¿°Ø?._x0015_©=cÚ?*m_x0002_mpÛ?YÊmzÝÚ?¶Û»iëò×?ÇPA^R_x0011_Ù?kS^bÊÜÙ?²QBìØÚ?Í®+nÙ?mýh_x001B_BÚ?Ð_x0012_ÑõïOÙ?Pîºe®&gt;Ù?×_x0018_0´ Û?_x0017_7Ñ_x0002_£Ù?îzþÛ?a_x0003_U¸¨Û?_x0016_56Ã}Ù?@&amp;ÍF_x001F_àÙ?eó_x0017__x0002__x0003_-Û?±_x001C_DoPÙ?N	Ô2äsØ?/e%_x0013_¸_x0015_Ú?«_x0013_&amp;gØ?jâÊ_x001C__x0015_Ú?â`ä}_x0011_Ù?_x0007_Òñ_x0019_æÛ?Â·_x001B_«_x0001_Ù?D^LãÙ?1_x0007_lxÃÚ?_x000F_±0_x0015_?ÒÙ?xÎ_x0001_l®2Ú?Å¦È_x0016_¦Ù?*I_x001A_ÎêÚ?-¨]7:Ø?_x0015_ËÓô&lt;Ù?_x0017__x001A_`Ä_x001B_õØ?êüwYêØ?ßÜ;¸´,Ú?«»¼0@Ø?,Ò_x0019__x0007_FéÚ?¨ÐÃfÁdÛ?__x0019_¡_Ù?³lwÍ_x001F_Ø?H6vÁ Ù?¬Õ©)¾Ø?ç_x0006_qê`ÎÚ?_x001C_E \_x001C_Ú?PµÌWÚ?©©Ç_x001E_NÙ?*!Hú_x0019_Ø?_x0001__x0002_WB¥Ã_x0012_¢Ù?ª HqÛ? §¶A­²Ù?"R«^XÚ?_x0013_ô_x0012__x0012_[Ù?	e 1'2Ú?í?_x0018_yÝ&amp;Ù?ö2U1yÙ?²1LÈ,Û?$V_x0013_NV°Ø?¾_x0011_ÁàÕ¯Ø?Êã¥Í_x0005_àÙ?_x0004_´Ð_x0011_;ÁÚ?_x000C_Û½ïÚ?_x001E_/Ù#µ©×?G-=Ö¹VÙ?±/_x0007_8hÚ?_x0002_Ú[_x0017_ÙØ?O»Ý+=Û?äR¼Ú?Ôó4M_x0006_Ù?¢ÿ(]stÚ?9æï_x0006_,gØ?Ê`&gt;Þ4-Ú?*«ëIÆ_Ú?ÎÄËUùÙ?}lM_x0014_&gt;Ú?:{ÐÌ6Ú?®]QL%Ú?_x0016_'_x0014_¼éØ?_x0015_)YÃßÙ?l?!¾_x0001__x0003_H_x0015_Ù?_x000E_7eÿMÚ?,ó¡@Ø?ûYøÚbÙ?_x0012_U]_x001F_óÙ?_x0016_DX­_x001F_ËØ?3§;Ù?J*¤*_x0005_ÅÙ?_x0004_¡Ô »'Ú?_x0004_ªí]_x001C__x0002_Ú?µË_x0001_«_x001F_Ú?Þ_x0010_$_x000E_ÝÛ?,6 2IöÚ?ØÖtTÙ?_x0014__x001C_¢vÙ?\hCN_x0011_zÚ?0ZcCÛ?¯z_x0003_ôùsÚ?ÝïhýGÙ?®_x0013_ø_x0018_5Û?9g´ Ú?¦Ø_x001F_#%Ú?ð­'_x0019_jÚ?Ð÷¨1ÛÚ?¬súå_x0010_'Ù?;}½aØ?hK_x001B__x0007_l×?ë$¸¶ÜÖÙ?Ü'ÆÌÉ_x0004_Û?¼ÚâÅ&gt;YÚ?àAòÌc_x0007_Ù?&amp;7ÚÙÑmÚ?_x0001__x0006_¨vüXnØ?_x0006__x000B__x001E_®"_x0017_Ù?ÄÀ_x0003_lhô×?v_x0006_é;_x001D_Ù?Ïçý+Ú?_vÄÌ+Ø?(«TRáÛ?_x001C_#_x0013_pôÚ?-_x0005_²BØ?Í_x0008_­¢_x0012_Û?ÍK;-)Ú?ü¾¼Ç_x001E_Ù?_x000D_»eHªÚ?_x001D_?dç_x0006_Ú?_x000B__x000D_'£'qÛ?_x0014__x0002_´-_x001E_½Ù?&gt;DF©åØ?PJc_x001F_§?Ú?´#!¤£OÚ?_x000E__x0018__x0004_Æ_x001D_Ù?_x0017_þ*cËIÚ?Kõý9t×?BhðÛ³(Ú?Ä)7µ¶Ø?ë+÷inÜÚ?~_x0012_ÐÈÌ{Û?;´æS_x0015_Ù?_x0008_¢r_x0016__x0005_Ù?¢®¤Õ&amp;Ø?ÏÀú¸Û?æiÜû_x0005_¸Ù?rvé_x0002__x0004_ÊPÚ?_x0002_)Ð=4Ø?öIÒg"÷Ú?»Ï¿_x0013_[Ù?_x0007_ÆD|¼Ù?²~¾"ÁÙ?ë«à_x0014_Ù?_x0019_=0ýÊ¢Ù?\K_x000F_ãÍvÚ?m¶Iº3_x0015_Ú?Û07Û?b]_x0013_ÿa·Ø?°¤_x0008__x0007_ûgÙ?v«Ý©Ù?zz_x0011_ÅbØ?Ð_x0014_óOÕÙ?Ñ_x0008_6 Ó1Ø?(¢K?hÚ?s_x000B__x0016__x0002_$Ú?*,6[×?ª_x0006_©_x001B_TØ?TÀ_x001A_îÚ?ËÔºýf_x001F_Û?Ó_x0003_·#Ù?ÕÂ_x0008_étúØ?_x0005_á_x000E_+µ_x0001_Û?_x0007_®_x000D_ÈéDÛ?YÖÈzWÙ?_x0004_2y_x0019_éÚ?[À§']HÙ? ×ÇöAÙ?!xñx_x0013_Ú?_x0006__x0007_&amp;_x0004_Ö+ôÚ?R5Ö_­Ù?Á9I§FÙ?q9ö_x0005_Ú?Fq&gt;}fØ?_x0004__x0015__x0006_'§Ù?_x000E__x0001_1aËØ?Dè&lt;À÷RØ?m=­rM_x0014_Û?\.âó»DÛ?_x000D_°_x0011_W~ªÚ?¾¥w]_x001C_Ø?ä´qC®!Ú?¤Ö_x0002_weJÚ?VC¥I¥_x001D_Ú?YÁK­½EØ?_x001F_ä©u±Ú?ÀÉPÈÄ×?¿ÑßÅc¬Ú?T{_x0019_¶ÑØ?Ì\Í×_x001C_9Ú?î2ùT|×?ÌmàÉÂhÚ?_x0010_ÐÑü»_x001E_Û?®cnÊº2Û?H=·Ï`Ù?iÆÊ­Ø?£ò}}Ù?ÑyoÄ_x0007_ßÙ?|±ÖI`×?1z_x0003_FØ?DÂw__x0001__x0002_µÙ?L2¶Ù?_x0012_]î½_x0015_wÙ?a2Q@Ø?|p_x0018_IÝØ?qD$Y_x0005_ËØ?»%¾¾ÉØ?¯6³ÚÊÝØ?µ_x001E__x0018_æØ?ImíàúØ?Ñ/_x001B__x001A_=Û?*ûQ0XVÙ?_x0010_Pñº3Ù?Î_x000F_¨Ú_x001A_Ú?ü!C nÙ?ÇÜ_x0012_í,Ù?®c]erò×?höf;ÝKÙ?ô|L^Ù?¯²p_x0006_Ú?£×®êCÛ?è£3_x0018_¦jØ?Ìç?·¹Ø?æ-Çwì×?ÃLÉLÇÚ?_x0015_8·ðIPÚ?Bå]_x0003_©3Ù?,25ÔÚ?_x001A_&gt;¿úØ?_x000E_ÏpMP«?ï_x0012_w_x0008_õ¨?Ä?_x0004_Èà+ª?_x0002__x0005_ÞCv_x001A_êxª?ò-R¦Xº§?ááD=D«?v_x0012_¶~Ã_x0013_ª?1ÀÃxÈ­ª?WRî^Â©?¼u×_x0012_¨©?_x0003_\öx-_x001A_¨?\~ÕA]Jª?ðûè'Zª?#ß?ö²¨?ÆD:_x0006_x«?_x0016__x0003_äéM¨?.|qËlª?\Ó*ts1ª?Ûg7_x001F_¸©?¨NÙGÓ©?_x0017__x001E_®_x0001__x001F_ÿª?òá\+_x0013_§?_x0014_°~#Ò§?ÒÑutz¡©?³Q«_x0003_F©?_t__x0002_ç§?Û_x000C_3·k¨?³l°É¨?_x0004_Q¿¶u_x0001_ª?ñk&gt;9¾s¨?rÐÉöY§?Fü_x0010_»Þ§?áØñ\9s¨?=_x0004_~k-Í§?¹þ_x0003__x0005_¤Hª?2]ôk®Á©?_x001E_Ó_x0019_U4"ª?_x0001_Lû&lt;¨«?Û?Nâ{_x0018_¨?V®Çü©_x0006_ª?bÓäWj3©?_x000E_mkFLª?ìjÛ :«?ý_x001D_°}¤©?ïOmý¿©?Y@_x0004_¸3A«?_x001E_â??ÅÜ¨?¨i_x0018_¢F¨?_x0004_4´AÀ¨?=V$Åy¥©?àSªéRª?_x000C_ÉäCè©?ð¸¤_x0010_zq©?8·¦=7ùª?ä\%wPó©?Ç_x001B__x0004_j+kª?_x0010__x0004_É°nª?2_x000F__x000E_Åð©?^¼hñK¨?®_x001C_©"©?o_x0002_sµ_x0001_©?M_x0012_ºð³©?y÷q_x0010_Yª?éG&lt;Âª?ùtÚ?Ýî§?4.P1}«?_x0002__x0003_êC|Úª?_x000F_P_x0012_V_x0010_À©?Áï4_x001F_É©?&gt;_x0010_'u_x0010_ª?ôÙä_x0014__ó©?¦5±3ðÊ¨?¶¹(Bi·«?ªêàhÏ©?__x0014_mo¡q©?À_x0016_Ñ4ö©?}:öl¾§?·¯·`i©?üÏëÙ«¨?Ub7ý7J§?Á©*¡d_x001F_ª?_N2B©?a¬L_x0007_o;©?¡ï9	_x0001_©?¬ÍÜoIL¨?_x001A_û©?gµÌ¼rª?¡£j_x0005_ì°©?8ýUÝÉÖ©?$_x0006_WôÝ_x0004_«?0¸Y4_x0018_ª?Y¨þ¶rÛ©?_x001B_~Ð§?^D_x000F_Ù"_x000B_«?tÑÌEàZ©?BxçÝ[É«?&amp;ïÀg)´¨?f}×_x000F__x0001__x0003_¼©?*¾yæ~ß©?_x001D_0º|Y©?Î_x001D_ t¨?_x0006_7Gê©?ï²¡sÓª?Þ)Èp"¹©?ÿ+ÑÃè_x000F_©?e_x0010_í_x0005_+°ª?Û?J_x0001_©?_x0002_5_x000E_EÄ{¨?[BÎ5¨?^mê­Ï©?òAÉ_x0005_ê¹¨?þ²T9ª?êõá7ë©?pSëd_x0001_«?0`y_x0016_'L©?_x001F_Ä_x0012_L¨?ß¬_x0008_¨?v£ìþ_x0004_¨?²iãë^c©?_x0002_ã_x0002_¹9«?^_x0008_àÎþª?ù¾´_x0019_Åª?s¿_x0008_F¦ª?_x000C_Ýy·O¨?_x001F_O_x0002_hXéª?Êâ&amp;qç·§?Ì_x000E__x0003_Èõ2©?º_x001B_¸	q¨?ïëQÚýqª?_x0003__x0005_±_x0003_½¸_x0015_©?é@%)_x000C_«?I_x0019_©;©?ä@_x0005__x000D_(|ª?£)g·C¨©?¿lÂÞêÓª?K?_x0019_r·¨?Å®	çgª?´ÇÈ¾¥ ©?^²O°Ó§?F_x000C_{1_x000B_´¨?ÓÍ·üïs§?_x0005_:Ã?Lÿ§?_x001E_`²¯«?51È_x0004_±Ñ©?_x0003_:2ßNO©?_x000C__x000D_Ï©?1_x001F_=Eª?#ç#$Jh«?Ò3¥ôÏ|¨?UÑr{_x0001__x000C_ª?ãþ0ÞH¢©?yëÈÆ§?R0Y¾(t¨?SIa×|á«?_x0002_9ñ_x0006_Öu©?yæE+`ª?['±¬'@ª?.FN«1¨?&amp;_x0012_½[0D«?Ip¯Êû¨?7/ª_x0004__x0007_ûý¨?ÖiT_x0018_7_x001A_ª?_x0016__x0004__x0008_Ôõ©?¬_x0010_m©?_x001E_½E2G÷ª?|_x000D__x000E__x0007_òC©?~-¼ÚgÖ©?úoÓÒß_x0005_ª?­_x0002_×£©?]O½¶4Ð¨?¡_x0014_¨¨?ÝOÑÀ×Ô©?{_x0005_g±Þº§?ÁÏ£/§?6çI_x0003_{¨?mT; ª?n´i_x0018_*è¨?Z_x0012_&lt;¦æC«?ËnbôÃ©?£¸_x0001__x0002_Yª?CûLØ:2©?`©ú½_x001F_?ª?_x0016_ÏmA'v«?å_x0008_T©_x0006_Ê©?ð«¬j.tª?_x001C_ÏGQ/_x001A_ª?ã_x0012_X;_x0003_Òª?!GÀÓ×´©?_x0003_¢Øõ=þ¨?S3Ôÿç¨?Çbù_x001E__x0019_U§?Ü~_x000E__x0016_§?_x0001__x0006_S|³³ ¨?Õísl_x000C_Nª?_x0002_y_x0012__x000E_a©?o*áL©?§î_x0003_ù_x000F__x0010_©?²_x001B_-\ª?_x0016_ï,B¿¨?£Þ|_x0018_,ª?t{Vý@§?~9Fàí_¨?_x000F_dö@¸vª?_x0004_ú®Ò+¨?à_x001E_ú5æO¨?xì{åª?&gt;Ë±v?*§?t.ÍkX¨?«vw3_x0017_ª?£	¹8s©?@_x001F_;Xª?äHÄ_x0006_½Pª?9_x0016_³P5.ª?cG®+f©?¯/Þ_x0017_ä¨?!´ÖM+©?ßZ¶ä_x0013_'ª?_x0007_³ß@ûÆª?_x0001_9îD·©?*^_x0005_ªr_x0003_ª?¿«Áõã©?/NFs7nª?KÔ a©?*ú¸d_x0001__x0006_Y_x0018_¨?ÏÛÄã­§©?Mðé3«?_x001E_õà_x0013_Âª?KW0r_x0002_©?U0üYHW«?³_x001E__x0011__x0015_-ª?{xû«?ÀþôÛÍ©?;K?~n©?Êüp¡á«§?Â¥¡§?µçË.ï§?Þþ¸¨ì¨?ßÜ_x0019__x0018_t§?ÀÕ¡_x000F_Å_x001F_¨?ïYQj¨?=âõ,®Ú«?´=Ðg©?·ã_x0004_ñ©?¤÷+â_x001A_ ©?³cC L¡©?·«_x001F_Ìê¨?îì´ã:ª?ÅÐEb¹]¨?ÚZ_x0005_Þª¨?¤_x0019_@@©§?êå_x0013_&lt;R£ª?_x0003_Ã¯ë»(ª?&amp;L»«H«?_x0002__x000E_&lt;¡©?%!ñ°£©?_x0001__x0003_=°Oc_x0016__x000F_ª?Oâ?o\ç¨?þÌª?ÊØô¤¨?«÷ÿ«¨?êàºà9Mª?Z»ÜOô©?D¿Ø¸î©?KAó±ë~¨?Ð¶Õ#ª?_x0012_6s)7¨?HíÆ_x001A_*¨?4ã×dVª?¨à.W¿¨?_x0002_ßßæ®©?$üÅ,KÐ¨?w]{+¨?_x0013__x000B_?$J³¨?Tay¡ª?_&gt;_x0007_c ÷§?ù¯yÃ¨?ÔÜÜLTHª?­CQ#,Qª?xP~¯æ]¨?öÃ-wç¨?Æ_x0002_zÖ_x000B__x001C_ª?(_ÅÜ:d¨?hÑ¬5gª?v_x0011_ÈT0_x0016_¬?}_x0012_¼½©?z'sªÉÀ©?¿°_x001C__x0002__x0005_Áÿ¨?LkîYSm©?ÀãJ_x0003_+¿¨?éÁ_x0019_%S¬¨?G9¡m/ª?7pócå¨?N¿º__x0016__x001D_©?_x0012_è_x0017_ÍgÙ©?Nõå_x0006__x0019_©?æûxñí¨?&lt;+_x0002__x0008_I¨?âQMè©?Ù3^*Ù§?³Ë_x0004_îÛ©?¶òªK¤z¨?W¥_x0004_Ðg}©?_x0019_×w¦¨?hZ_x0001_ê*]ª?»'	),á©?ëÊ_x001E_ÊTÖ¨?.-_x0018_W§©?HEBù;_x0015_¨?_&lt;ÈF¥¨?×;_x0012_Ûð§?]nh×jÁ§?®ë_Uõ©?,_x001E_o_x0006_è_x0003_ª?~kù,§©?akiö_T«?ÍJZ ù_x0008_©?ØÇH+n_x001E_ª?P÷§?_x0002__x0003_	M¦&amp;_x0014_ª?;,:V©?åJ¹ÛQ_x0007_©?Ë_x0019_Dr-ª?Q'0þ¹]§?þ)K_x000F_ß«?äm¤F\ª?\_x000D_ïßÞÕ¨?{9I_x000D_×ê¨?(Ó1øÙw¨?î®_x001D_Î§?d_x0006_©ËÈ§?jKeI`©?§1À_x0011__x001F__x000E_¨?é¶'â×_x0004_ª?io±a"©?@«æ%¤°©?ï!¨È«?ÍãqûÒ«?{á,¨?o½ÀA©?ø?u_x0001_·_x0004_ª?À]V°Â©?	ßJ¯_x001C_fª?_x001E__x0019_,2y«?â_x0011_åIÉøª?µF»t-©?A&lt;h ÑJª?GCò÷ò_x000D_ª?½à±þ&amp;_x0017_©?c_x001A_àÁ_x000D_Aª?_x0008_Ú]*_x0002__x0004_ O©?´EãóXÙ¨?»2ùïÈ©?_x0002_;næ_x0005_I©?Y?ðXª?x_x0018_&amp;J_x000F__x0012_©?z_x0008_­¥¨?¾=èsª?[ñga^#ª?(_x0004_Q_x0018_tüª?Q²kxÅöª?màþÀÊ§?h·_x0006_§Ú_x001A_ª?`;&gt;©?_x0008_5Ý#_x0006_l¨?_x0002_1Tý6êª?7LÄH[]«?ðoæy+¨?T_x0014_]bí¥ª?¼{_x0002_()ª?Èí,ïk)©?_x0003_J_x0005_[üª?_x0011__x0017_&amp;e©?{_x001F_Pun³©?_Ö_x000D_æ¦«?_x0017_ß¨Íª?ø_x0001_ï__x0016_µ¨?JÛ_x0014_ca6«?Í¡×ª?ãnX¿·ú§?Plwo³û¨?n%s_x0011_D¨?_x0001__x0002_tJ3©?D_x000B_^ò§?þ`hÊfG©?_x0006_?Æ];ª?c_x000E_øFÉ©?d±Et©?x4¸±È_x001F_¨?u_x001F_GëÂh©?7ÈÃî=©?_x0018_£SÂÓ©?PLHt¨?ët_x0004_jËì©?Ø_x001E_Ï;4©?y£~	ýl¨?_x001C_Àc_x0014_«?ÃèÏyÙt©?Ä_x0013_+W%«?K{_x0017__x0004_u©?_x000D_£²&amp;_x0010_Ì¨?_x0001_o_x001B_A^«?i î½iª?©;B·2©?¦\É+°Óª?1ì}²Cª?ÌËåd ¤«?O_x001A_yG±8ª?à_x000F_ï+F©?`¼LÝxÈ©?L?_x0011_&amp;_x000B_¨?b/_x000E_õ²Ò¨?_Ö¨?v¼õ¥_x0001__x0003_Ð¨?^BÐÅ]_x0008_ª?y0hÏ¨?þA#}bÔ¨?äÀ{Ý°q¨?øH|+Û(©?_x0008_²fm÷ª?¦Ù¾ã&gt;ª?_x0006_ü§Ê§ª?è¡À_x0018_Wª?_x0013_ìÃèÍx©?Ó'&gt;0p©?½¼²_x0002_ª?V^[	'Ë¨?|ûó!§?ÜÀ¢ô°¨?{âkÔ±/¨?ÐªxY§ã¨?_x0008_ñÈ©?0éá¾ª?eÔ¸M_x001C_^¨?ö£¢ÐÖuª?ûoàôX°¨?ëï_x0015_Ø¯ª?2¤_x001C_Z«?''Õ_x000F_h¨?,¾y{È«?·-è_x0010_Bp«?ÜíqzÁª?íäåW ù¨?µ_x0017_Põå§?üÉâ%¶Â©?_x0002__x0003_Ll·_x0012_È_x000E_ª?÷vÒi*©?`_x0005_6_x0004_L0¨?ºórxÁª?Qëá_x000E_È«?q;)¼Hì§?_x001F_xì±¼¨?"É¼_x0015_'yª?,(}¸©?âå¡_x001D_ÕÈ©?zÂÝ±ª?Î½UY|¯©?&amp;ìP_x0015_Å)ª?_x0012_O_x0017_ïÑÐ¨?jÃ4gT §?t¾{@Íª?*	ÙÝ_x0004_m©?ûbÛ@_x001A_§?_x0015_ÿZºÓ©?O	Àv1«?¦_x001F_§7	ª?0Íq_x0011__x001C_«?MWtZ]l©?	ÏNê·©?K5ùl¥©?r"£Ài_x0015_ª?_x000C_ÅD&amp;{ª?$Üí×ÑÕ©?M|_x001A_ë¨?ð@ _x0001_Ä_x0005_ª?Nnù~[9ª?MD_x001B_®_x0004__x0007_Äçª?B_x0017_;_x001E__x0014_¨?«_x0015_µ*©?_x0013_&gt;ÿíBª?/ì³ó©?W°24.ª?n	öw1.¨?õm¹q_x001E_½©?Ã-Õ}0§?_x0014__x0008_Vãpª?{§_x001C_9Û©?_x000B_l~_x0006_1«?:'Îar_x0012_ª?_x0016_Æª!ÿ_x0001_©?Z:(_x0005_¤§?_x0006_óØõûç«?i¡0Úù»¨?ô_x0017_(RáÄ¨?¡!(¨?2|eÅÇ¡«?¦w_x0003_ þ©?Û.í_x0002_(;©?æ_x0006_h_x001C_µ_x000D_ª?ÌXu_x001D_&lt;_x0004_ª?½\Q©?nvéìp_x001A_«?	ðJHgª?ÕkP&lt;:z¨?Å©¤ß'|¨?T_x0016_õGj§§?åpâ¸_x001B_©?Å_x0001_Z¦³sª?_x0003__x000C_Á_x000F_+µ^Iª?¢ì_x0001_£sÅ©?LÒ/¦û|©?´_x0006_DYª?m*øWª?%l_x0019__x0014_zB©?_x0004_?ËWä½©?|·xq	µ©?n(_x0005_Ä)_x0010_ª?T(á_x0018_²}«?_x000B_~ýÖª?ñ_x0007_ô_x0013_!©?u²ÂN_x0002__x001C_ª?\9®_x0019_r©?è_x0008_3º-º©?_x001F_?³Çö§?\_x001A_!_x0006_RÑ¨?0G	ÒwÑ¨?ì_x0005_%o_x0018__x000C_©?_x0010_÷±µ¾©?ÒaRÇ¢Fª?_x0015_"ª?Õ¦_x001C_Q`Îª?HnªþËº§?íP"Ã¬;ª?òï&gt;VRW©?tne_x0010_¨?¹öpáÀ©?µ6¶Â©?úWbÒ×©?HH&gt;:÷«?H"_x000C__x001F__x0001__x0002_"È¨?_x0008_Çîr¨?789*ä©?3_x001C_Ìè_x000F_9©?w-/ö¤O©?xÚed&amp;.¨?ïW¡ _x0018_ª?$_x0015_ð©?_x001B_´6å¨?ÄyPÙ,ª?S:¤AÎQ¨?òÑãY_x000F_¨?_x0014_| ëâôª?Dæéª?*²Â{3¨?_³ÏóÇUª?·&lt;Å÷\P©?Ýµ¿O[¨?¿Ü^ _x0006_«?&gt;ÿ=Á±ª?Á°1G1©?_x0014_¹÷W#ø©?Ð~_x0010_/EÑª?wk¶_¨?VP¤_x001B_¨?ÀñtÛüE«?ôÚv_x000B_WÈ©?ãoõ&gt;=¨?~tøó»¨?¨ g¤Árª?~_x001C__x001B_Ý`ª?{Óýð&gt;	¨?_x0002__x0003_cä·_x0013_ý¨?ìºnþE©?ÊJ_x0018_Ýå©?pE}_x0004_[©?lX"D©?Vx{Ãá¨?¢èsò_x001C_ª?3»"ëCª?Q}uÆyª?2$8î_x000C_©?®FWÀ&gt;ª?ütªÍl«?¬_x0019_ýÿ_x0016_©?e_x0007_DÉ	K©?_x0006_5_x001C__x0013_ïô©?y_x0013_q7~y§?¶úk_x001E__x000C_¡ª?_x0007_{^ëª?Ù_x001E_Ç~z«?_x0001_"l¤5³¨?Z°2#Umª?dòÝ]}©?.Eñi¿D©?óS­_x000C_1Ù©?â,_x001B_	_x000B_ø©?S¡k_x001E__x0018_ª?*Î1¹¨?ð_x001D_z[ü§?;ÁsVwÔ©?´%%ìõª?é;¾å"©?Zd__x0005__x0007_d5«?_x001D_#_x0001_E=©?ÌñKD¨?¿-¼^_x0005_¸©?.uZ8Ýª?_x001C_ó_x0016__x0014_ª?a_x0003_wÍ¢]§?_x001E_¬Ûô¼¨?ÎÒ_x0019_0 ©?_x000D_ìçåE²¨?':_x0012_÷_x001A_Ö¨?O_â&lt;Æ¨?_x0015_o_x0005_5ª??­¨MÆÛ¨?â¥x¥Xª?¢lî_x0011_}ª?*_x0006_ß_x001D_#ª?ôú}àæª?áÆp_x000B_:ª?Ì'Ð±é¨?êÖ©?W'}È©?_x0005_eí4L¹©?Ó.¡ÒO©?ÇeÄW_x0015_ª?_x000C__x000D_K-è®¨?I{®N!¨?Ö²_x0002_Ã¿§?M½n_x0002_©?ÄI´ºHI¨?ÎX_x0004_§Yª?q´³²n_x000E_©?_x0007__x0008_Ç÷}4ÖÉ©?´Ä/¡Nª?~m{ßÛ_x0006_ª?;½¼ß:Å¨?_x0014_C}Ä_x001E_Eª?±~¦Ècª?pô_x0012_®Ò©?oÙ`×Á¨?Ä_x0006_-_x0007_¬ø©?l_x000E_Ô¨?ÛU_x001D__x0017_ô©?ª_x0002__x0008_ªÕ-©?Ûk¡Fé§?¢y"éñqª?ümT!Ö_x001E_ª?_x0002__x0016_ß}¯¨?Vzð©?ÊïRò )ª?ê:&amp;­2«?×_x0012_Ç_x0005_%_x001B_©?Dó2ý¦¨?Ð_x000B_ÒÞ¹ü¨?ÙÞ_x0018_Âª?Pw_x001C_t¤A©?N_x0002_J²§?&lt;Ý_x0001_½_x0018_kª?h«	Õ%Üª?HÆóâ«?H_x0003_Õqãþ¨?_x0004_FP7q¨?m__x001C_V!«©?*m_x0007_Þ_x0001__x0003_­Ø§?¬f'p¨?wñZª?¥ñ?¹«ÿ§?ðykÇ_x0006_ª?Ë_x0010_EÅ0_©?Ó«uK©?_x0003_ºV¥h$¨?éLthbn¨?_x0015_}_x001A__x0019_¨?Fð(Ðßé§?3_x0019_Lðàé©?c»_x0007_Ö_x0003_©?íz#»®©?	¹ ½,ñ©?Ï_x000B_ÜËx_x0018_ª?_x0011_S÷L5ª?FoÏv"$©?¥ÎÍ¬¶_x0008_«?ä_x0013_VÀÆ©?_x0010_Ö£§ª?¹p"©?bÃ_x001D_­C©?S¢N_x0004_í	«?_x0018_(S_*¦ª?,E²Rª? ]P_x000F_êCª?ÃéZÛÙÂª?¦j÷~¯á©?¾wGö_x0002_Fª?pý#¶S]©?¾&lt;0¶àP¨?_x0001__x0002__5Ï»_x0001_«?½·'V_x001B_`ª?_x001A_¡À}UÈª?}4ºÅBÐ¨?K¼{¸f^ª?Ò¶Þ _x001F_©?à0Ú~qª?ÕêoE_x001A_©?(_x000E_	$HL©?nV°-~Ã©?µv]_x0010_ª?6öD\?«?&amp;÷g×8	ª?x5Xñ©?,CÕÜãf§?_x0013__x000F_º_x001C_^×¨?ïÉ!_x0019_[©?ðh¥ïÒ_x001B_©?Aksãâ¨?o&amp;ÜMù©?§î¬=7·¨?±ÀM÷¯§?A¢_x0001_$kú©?6ëÐ_x000E_#Jª?ôkÖéóvª?A±!©?&gt;z_x001F__x0016_©?bÉ_x0001__x0007_´ª?ÓÙG¨?àó&gt;_x000D__x001A_¡¨?AÎî7Îú¨?_x0003_o	_x0012__x0001__x0003_Äh©?|QeK%©©?¥ÞÞ4©?çC¹e¨?Kl¶u82«?m~`Pï;¨?ü-r_x0001__x001E_C©?_x0004_s6¾?ª?µ	%$^â§?"8S	çû«?ß`¦ÒÐ«?¼_x0015_MÌ·¼¨?Æ]Ì]	¾ª?édWÍ¨?_x0002_ïqABª?Zc_x001F_=_x0006_«?£pAê§?¸&lt;r¨Ë3«?¸_x0019_êqâ§?ô_x000D_Ý_x0019_©?Z/µÝþ§?;³t?_x0002_v©?¨uåø_x0006_&gt;©?t_x000F_c:[¨?«ÅÛ»¨?9¾_x0001_µfp§?vÍ$w80©?õû?·3Ì©?|!ÒØ-ª?§S¼?b©?_x0017_©ö&lt;©©?MqNÀ¯©?_x0001__x0005_ü_x0017_^"ª?¢JÆ_x0003_Y»¨?Üêj7D©?Â_x0004_ÐI´¨?¸ó_x0011_Òäñ¨?ø&gt; &gt;ãk©?+ª_x0008_ÏS §?Þú_x0017_¡©?_x001E_y÷K¨?Go_x000D__x0003_æ¨?ç`ç¶Ç±©?à©¿_x000E_Ã©?d¡·Â*}©?ó_x000F_Â(²©?6FÝ¶à¤ª?Ï|_x0016_=ïT«?¸ö_x0014_ÜT ª?ZT[&amp;_x000C_®«?}õwrÒBª?{qûxêî§?egR°_x001D_©?_x000F_É×aª?©Ñ:@l©?-IÌ_x000B_©?_x0017_ßý©?2AN_x0002_çl©?7Lá_x0005_è©?:_x000F_Ü/v¨?Ó -_x0004_·ª©?íÓ³ÎÇ©?Çý þË§?H_x0017_éx_x0001__x0002__x000D_Ëª?´_x0011_J _x001E_ë¨?_x0006_üæ}©?_x001C_­ñ÷¨?%Äî	©?ìÄoÜ_x0011_¿ª?!«_x0003_qÑ¨?µxmBB¨?à3V&amp;«?_x000E_b,Áì©?+x_x0005_x¨¨?_x0013__x0006_AjíÃ§?Qre×Ê¨?p`*+¤©?K_x0006_ÎcÕR©?_x0011_9bU&amp;ª?Ì%rr_x000B_¬?hçÁÍt«?ØÁå:©?kí_x0018_©?!¡_x0015_]s÷¨?tL=,`_x0008_©?Q»Î+?©?_x0008_Óh&lt;µ_x001E_ª?^¡)_x001A_Àr«?ç¦&amp;­3|§?_x0017_0ÎÏ_x001D__¨?_x0004_ï5Ä¢S¨?ÊkiÐ&gt;½ª? âb=T«?KÔÊÍS:«?»¯íÁí"©?_x0001__x0002_QO£àfá©?_x000B_Ziiõ¨?þä o~©?. .ÓyH©?_x0011_Ã(jøü§?EdæZ]¨?Ñ_Æ,_x0007_v§?g\¯?ß¨? _x0012_?¹îÁª?_x0013_ñ´:Wê©?â6ë_x0005_×I©?G/£ª?²ôL¸üª?¼©a_x001A__x000F_Ë©?Üø!,°,«?ÈÜïä_x0011_¨?÷"3_x0003_úÑ©?nSìJ_x0008_q©?çÖQr©?Sh´²¯©?àéó_§?ÇõÏÓ/«?ë,F«÷Oª?ÓíÞ_x0015_c¨?_x000D_@_x0010_ a©?ãÒtï&gt;l©?}è5ó[¨?{HÑ'B©?×}x_x0007_84ª?ß9*ïª?P+{Ùù©?_x0012_0Q_x0001__x0002_Ý_x001C_¨?_x0012_8Å£NÇ§??´%v©?°dé¥;ª?1r0jÌ´©?Hµp_âª?b÷{¶Ìª?éÄé__x0018_"©?dü_x001A_Ä×ª?`°±_x000B_«¨?)ÉJf2©?ñûù_x0002_Àòª?#_x0012_¶@§?J¤ÒJJ«?ÜLoñ`¨?_x0012_³_x0016__x001C_}wª?Ê¢Å_x000B_¶pª?óîok©ýª?åúÚ]¨?û~_x0016_dJ«?+èa_x0012_Â¨?Õ9+_x001B_°ª?Mè´7´¢§?EËiÜë2ª?QèÒ*¥¨?¨=a'o¨?P99ïLà¨?¾_x001E_ßåÖÕ¨?÷&gt;£Òóª?±M!ûF;©?_x0010__x000E_R_x0014_«?C_x000C__x0008_G_x0007_Ù©?_x0001__x0002_±O$í¨?_x0012_í_x0008__x0010_©ª?Ô¿õ7_©?ä_x0013_§3_x000B__x001E_«?ÌÂ._x000D_UÅ¨?¤¼$Ó|_x001B_¨?Q+j]½¨?&lt;`Á§¨?Ó_x0008_®Ç²¬§?á?½§?ñä^o¨?_x0013_üYÆµ©?ðÆ¯5Æ©?¶Zÿyíý¨?ÔÎãË@ª?¢83_x0001_©?F&amp;#)o§?~ös=¬v«?öÎ=ùK&gt;ª?x_x0013_LÉÄ±¨?Kö-._x0015_«?ÝÏGkºN¨?_x0004__x0014_pÄä©?ê¸ï±Ç8§?_x0013_;Ðü:é©?V@Ç©?A²ÛÖ	ª?¸s¤Õ,ª?\'°{zèª?Él2lÃ:©?Ã°îu·«?àÆÉ_x0007__x0008_,©?Pxb:`_x0005_«?Äûe_x0015_üüª?r2#0ª?&lt;úÛX(òª?_x0014_¤³_x0012_x©?Ò¯ê_x0003_|¨?UU¢JÊ§?Ýöz¸ìY©?¢_x0004_#Ûr¨?[ªGÃádª?L'ÄcN+«?¦õàWî÷©?cI=o|ª?Yèr©þ§©?ÝÆÿ3@±¨?b8_x0011__x001E_©?_x001C_y!ü1©?P_x0006_&gt;1ç8©?G_x0001_ ëÝª?ñÑ_x0010_¡ÀV©?À¦ìÜ¨?êÀ8)¼|¨?l²'À¨?Ú(_x0004__x0004_lª?iØÞV8ÿª?¡ùüy½¨?p_x000D_Æíøz«?Øµûö_x0002_â¨?Âé_x0007_ñº}ª?.ÂÁrþ©?c\oÓ;©?_x0002__x0004_²ÙE_x0014_Í_x001E_ª?éWUQnÃ¨?fÜ=`ó©?_x0014_u4aB°©?ÏFTa_x0012_ý©?=wVf_x0008_¾©?I_x0003_ºÍ§?1ª~_x0008_§¨?_x0008_lüÅª?_x001D_¯Èó6'ª?ìBHªîÍ«?Æ¢Òf_x0003_«?^¥:Kª?}6Ô.Yª?_x0011_P¶¡ò©?_=L8Î¨?/iëÂ§?_x001F_¸RtC©?(è 6E¨?2Ëè-©?k_x001B_ÔÁþ©?ºw¸áª?ì_x0001_2'_x000B_ª?6¡×Ð%§?Ú^TÕ_x0012_©?&lt;òw¡V©?XJ_x001C_§ª?Z¡ýèí©?iHoàbå¨?Ú¤-_x0016_×Ç©?_x0002_î¸ägdª?ÖW)Ì_x0001__x0002_ì3©?_x0018_s&lt;Eª?5C*9¨?Vû!#_x0004_©?ä3ÀÕ×.ª?H¥_x000C_më¨?½_x000B_Î5©?&amp;S_x0015_È{À¨?lYA_x0005_Xtª?Óca©?&amp;«ÔbWk¨?nWÝlª?àíþ¡ü+©?qBÍ)ª?_x0017__x001B__x001F_AÔ§?(Nb¬ª?GüTo¢¦©?=_x0018_CG_x000B_T©?Rí¡ð¨?&amp;W_x001E__x0002_g_x001E_©?Btê0íXª?Í_x001B_4Æ_x001B_©?«ËP_x0002_ä¨¨?Z;´Ù1«?_x000F_h®ê&lt;¨?X_x0013__x0016_ÂÄ_x0006_©?_x0007_s_x0004_Á¨?&amp;Cþ&lt;}Ø©?ÍúX_x001D_©?°*_x001D_;ò¨?_x000C_¥o7_x0019_n«?5_x0017_Hp&lt;Tª?_x0004__x0007_²î_x0008_×D©?1­esª?}Z*´iâ¨?ÕæC_x0011_)ª?VÿJ{/©?N»hØû©?Ð_x001A__x001B_EÌ·©?µ+)ÐÅW«?áISkÐ_x001B_©?Û*r¸QZª?SL·y§?×_x001F__x0006__x0019_	Ö¨?'ì_x000E__x001B_N©?+_x000C_õÉÅ¨?]¯à²1¨?_x000B_`_x001D_o?È©?[^BHK8©?_x0006_ÕeYØÐ©?Ú8|ì/Ó§?_x0005_3éî/Xª?_x0004_²¾_x001A_ «?pSZX¾Å§?3ÕG_x000C_ª?Ç_x0001_Ö_x0015_^v©?K\ í¥ª?K9þ]·Ûª?_x0003_!B[à©?ã_x0019_êZ_x0002_ª?³Å!_x001F_OX©?hu]_x0006_«?f¨ï³_x001E_¨?_x0018_ãM_x0001__x0004_g;ª?ó¼"cÛ¨?~È_x0010_Oùø©?S|FÿE©?Zë._x0005_«?_x0006_{¿ucª?Å"cõ4©?sz+Ao_x001C_©?¬\Aj&amp;N¨?_x0001__x001D_ç÷|ª?¶(Ìèl¨? §·ÿ£¹¨?NÍ8L±©?¾_x0008_:_x001F_¨?C&amp;{öb{©?lÊ_x001C_^ª?ô/d#×_«?ÒøÓ_x001B_Nª?ÍÅJ_x0001_úÙ§?(%_x0006_Gj¨?_x001C_bÐn)#©?=ßpÕª?_x0002_¦=dnæª?mÆT¡U©?/_x0010__x0015_Ñ¯M¨?!_x0015_Û_x001C_ª?¡8ö°Ø©?|_x000E_pâ[_x0003_ª?w5ðùo©?¿ó_x000D_¡X©?¦(döµ¨?wp_x0016_ét¨?_x0004__x000D_¼R¹\$_x0013_©?O`_x0017_¤5©?4ÈG_x000E_`_x0002_ª?UÀ¶U´ª?¿FÖjdµª?~*2_x0017_õ¨?t_x0015__nª?õÖÍ&lt;ª?_x000B_­81¨?_x0002__x001F__x0018_0ß*§?©¥ATÙ8©?7_x000E_è\õ©?øÖ_x0007__x000C_XÎª?_x0006_g»F_x0018_þ©?ê¨·©?Z]á4Æ¨?V 02Ô©?O_x0003_TWú©?»gì}y©?"¨,´p©? Ê|-®ª?§iÜzÍª?_x0005_O1G«?ab_x0018_@A«?GÎ )©?¿_x0008_Du¨T¨?^¿Á¥)aª?iÃOà	1«?M=_x0008_¯hª?ÆdöÈ_x0014_¶§?(HcÚ_x0014_©?zë_x0001__x0001__x0002_^ö©?wÈnà¨?_x0012_V/×§óª?_x001C__x001A_Ýß ÿ¨?¥áYÖW?«?WÞTõª?©qDvÛô¨?]®¡?½¨?_x0019_"¦ÇXÚ©?ªPëÞ}©?IÇÿ5Zª?è_x000E_³CÞ¨?ß½ZâUiª?ØFxV+Ëª?¾òRÛ·)¨?":Ä´_x000F_©?&amp;)@_x0016_Eª?&gt;¦p¶¨?§ î±§®©?ýOoBÄ¨?Ñù8Í2}ª?î$(¥©?7_x0011_Èï©?_x0007_ÔÚ3©?sÓBÉ«¨?Pü_x0018_,i»«?ý'wÆ&gt;¨?¸»äOuq©?"_x0008_ÌÊÇ©?7ÈÞl1&amp;ª?®H(§«?©­91ª?_x0001__x0004_(­_x0015_X¨?ú¨þÑy©?d_x0013_6_x001E_ä®¨?)æôÃ:Cª?k,^¼e_x001D_ª?_x0003_°\=´v©?7_x0005_6¯þ©?ä×mHj¬©?_x0018_«YÕÊ©?_x0016_î_x001D_M_x0015_×«?`{_x0002__x001D_¥0ª?ìº¡Ë¦©?SNªº_x001D_©?W_x001C_H²Í_x000D_©?´Á­p_x0004_6ª?"ÏêÔþ§?nûX4_x001B_$«?,ÜÅ4¡ª?ªêYÊi©?öß!ecX¨?_x0007_ Di§?Ýö[_x0010_l¨?®Ð_x0011_«_x0003_ë©?nÎÓw0ª?6¤Ûín_x000B_ª?®g=lÂ¨?ÝsðÅE§?_x000F_bÄ3ª?ì¿R_x000E_Ä©?a;Î_x000D_ØG©?n öÀª?åÓý²_x0002__x0003__x0008_f©?9§"©É¨?uOSÛTú©?Þr0\½©?d¤]	ß¨?_x000C_YQ_x000C_k¡©?|òBFü_x001E_¨?â_x000C_8clª?_ù³_x0019_j»ª?p$ßIl§?.Nýû?ª?V_x0001_BÀÙ©?tôË©_x0013_«?ôÿKóÙÎª?Ú_x000F_gèdiª?»T_x000B__x0017_«?²_x0003_	_x001C_^`¨?Çq«â9¨?ï$³ùÜÙ©?ÚÚAÓ_x000F_o©?§O)mà­§?T ·m/©?ö_x000D_v¥_x0018__x0013_¨?Zzá_x001D_ù_x0013_«?_x0008_Ô&lt;ªy©?ÿ0Ù|_x001B_C©?_x0002_½:`YÓ¨?è9_x001A_ËÙ_x0004_ª?_x0014_á_ÜË¸«?_x0010_+óQ§?à$@8È©?Wn_x0011_ø­_x0013_«?_x0002__x0005_O_x0004_¥Á¨?·3mæõª?3Ù.GÇ«?xêPÁB¨?½·4 ÀKª?_x000C_Zà·_x000D_L¨?î*Ì^®«?tvî_x001A_QB©?_x0015_	_x000D_ñ1E©? ZÈP_x001D_©?_x0015_rÂÂ_x000B_ ª?ÍR½íY©?gä_x000D_ð"´©?_x0002_¶3"Hë§?U×ëì¦ª?_x0019__x0003_þ_x0014_-_x0006_©?_x0008__x0001__x0018_lÊ_x0003_¨?M	ÂÇ1ª?Fðéy&gt;ª?&amp;¢¬_x000D__x000C_ð§?üiÝ1'ª?6}Aê!¨?êjI5I_x0005_ª?_x000B_^_x0019_É)¨?o9}&amp;_x0011_¨?_x0018_ÒxúÐçª?(_x001C_üÉÐ¯ª?Ñôq5ø¨?¶RÑo+«?µx¢ª?M¾$ª?Çù\ _x0001__x0002_¡9ª?_x0001_ý_x0013_lõ§?â&gt;«Q©?S¶Ä1b­¨?ªUjIW¨?¾bÏ_x0004_e2©? äÝ_x0018_ìx©?Lç_x0002__x000E_ò©?!Y_x000F__x0006_ª?U:ÀS|©?YFñ$Üá§?8$c_x0003_ÄÎª?Ð¨ÊÌm|ª?ß_x0007_é^Òc¨?C,Øì&amp;ª?©u©BP©?Ql_x001C_©?ËÞ-Ås¨?Ï£ÚO_x001D_©?ÉôiÉ·¨?=_x001B_)¢]«?vSôFóØ©?7å_x0010_ªM(©?jZÎ¥§ê©?_x0007_1Ç¼¢Î¨?Ã~_x0008_pÜ¨?cæ_x000F_V6¯¨?¯_Û3ï¨?ÿ´¼H¬õ©?)ï_x001C_ÚR_x0012_©?tö÷¬Îª?ó_x0016__x0010_oy:©?_x0002__x0003__x0010_»Ãì¸_x0015_©?¶ò}!tª?HT©µ·©?³-\:©?ù¦=º­§?ÓAÜÔí©?_x0017_Û_x000D_ÛÀ¨?xÕ7Lf©?årÝÂ z§?_x000E__x0001_èS¨?`Xã¤Ù_©?e_x001A_³0ª?aY_x001B_ì«?_x0003__x0002_û©Uª?ò_x0002_¬Ã_x0017_©?¦_Õ&amp;6«?Ñ=_x0003_Ï3©?_x0014_¸_x000B_â¨?g¨+ k!«?.ÊÓÈ§?$OJô_x000F_¨?ÄtpïTã©?ùZF¹a©?_x0014_t_x000D__x000E_ ª?¹Ýãä_x0007_]¨?²%ÓôÌ¨?+S¦¿n¹ª?p%ÉT©?kWd:»©?5/Kñ.¨?FéóÙ[¨?¡Úû_x001B__x0001__x0003_·u©?&lt;¡z Ú¨?Æ:è$Dª?R´®ï&amp;Y¨?L¹i&gt;¤§?­9_x000B_Ôv©?_x0004_]Eo¶«?ðÃM¼'«?î_x001B_Ó_x000C_ßT©?æªÊ¼Æ©?É-N}u¨?ÜV×²©?tªR4ã§?î1z16ª?lXùnÜ{ª?©K_x000E_	c©?ó_x0010_u`;Ú§?_x0015_mÜ®«?=DåÑ_x000B_©?_x000B_v¬§_x0008_®«?_x000B_ðù£¥©?chÅá©?"_x0006_½\Vª?ó`Ñ_x001B_§?ç_x0002_G9Ú¨?B¢C{©?æ_x0006_A¢©¨?¬_x000E_o4üQ©?|.-ï«?_x0008_JU-Ç_x000E_©?GNì_x001B_äG©?þ(æ×¸;©?_x0002__x0004_Í-ûD¢©?®Zúe_x0007_ª?Ã_x0004_Æ_x0002__x000D_¨?{©Ê0µE«?«n÷uÓ#¨?ÈÅÊ_x001F_Jß©?ôº¡¨?t_x0017_"óÖª?¹íMi_x000B_ª?Ê_x0019_ ±X÷©?·_x001D_?Ð¬©?Ô_x0007_®|_x0003_©?,úÎX¼_x0012_ª?T·=&gt;©?^û_x0013__x001E_¨?÷{`9ÚU¨?V6?w¸ù§?ÄÈèt«*©?¾OâFYu«?Â¤ð¾Ú©?ä#Ý"Aî©?_x0018__x0002__x000C_¿ì§?äìø_x0011_ä©?-ñÓ9?©?FÛn{g¨?Á_x0001__x000E_À¾¨¨?_x0016_ò_x0007__x0006_çÁ¨?0ÐÑ²Ö ª?Â6­Î&gt;Ì¨?_x0010_T¿xõ©?a_x0006_8Ô_x001B__x001E_ª?_x000D_Äð¶_x0001__x0005_A£§?2`¶7ª?_x0012__x0004_~_x0017__x001D_¨?I	"ýª?_x0010_îä Sð©?_x000E_M¿Ù3å§?_x0019_±_x0019_Ó£©?k-	+ðÀª?Àlm°_x001A_¨?ø_!ã_x0013_«?µß&lt;©?)_x001E_'ßi®©?­ÒQX®«?ÂcrAº¨?ÍC°-|b¨? 6ÂW¨?ONY@8«?±íö~_x001A_ª?_x000C_×ÙRï©?¢+Øõ:«?d_L¾gü©?4u, Õö§?v8c_x0006__x0003_¨?ÇÂn963©?_x0014_ôOüÐ¨?\+	£Ý¨?_x0003__x0005_î_x0012_e¨?¯*1I_x0008_¨?_x0017_[£_x0002_r8«?©_x0010_\&gt;À§?¹_x0001_Yºñ¡ª?ñU_x001D_»=«?_x0001__x0003_ z/B|d©?£-¬Æ-ª?8K· _x0016_ü¨?*ùÀÊ§?L3Óßj¨?îÝ+Á·¨?_x001B_ÆVvL«?&gt;°±¡ú»ª?_x0012_Q-5_x0017_©?ßùk|©?5	,_x0003_Î©?Ø_x000E_êÇ¾_x0017_©?à_x0001_ÞA!A«?o£_x0016_¶W¥¨?7cC÷E)©?_x0001_&lt;_x000F_ºÞÉª?_x000B_3R2Õf§?J$Qv&lt;«?_x0018_'_x0002_àiT©?Ø`á»ª?ëPl%v¨?náµ_x0017_ì§?Á_x0013_Ìñ®×¨?1ÿw æµª?¶Ôã§2«?ÈæµJ_x0019_«?fÉèv:¼¨?/C#g?Oª?¦©în_x0017_©?Qþ_x001F__x001E_Í_x0007_ª?å6ó3¿¨?_x000F_ãV_x0005__x0008__x0011_þ¨?Bg¦Yª?ï_x0003__x0002_4Ñ7ª?øç_x0015_J­_x000B_©?sñäÇIÎ¨?¯b_x0007_X'Y©?öº½!_x001F_¨?AqÅ¹&lt;s«?¦lµÙ_x0012__x001A_ª?¢÷x©ª?@kHËç_x0005_ª?_x0016_4ÝY¼«?ÚÜ_x001B_´v©?¸%_x0019_Pì§?ïè_x0001_E4¨?L¥_x0006_¬©?ªü_x0004_«?u4Å_x000C_©?Ma3Zp;¨?ÙlöNZª?_x0007_,H!ª?óÓ`ÄÇª?jHl_x0003_¨?ì¦æºìª?AO_x0019__x000F__x001B_¨?¶_x0014_ß¦$©?h=Ín_x0016_Gª?Ò®d'Yàª?LPAþü¨?.­À¸Ð=©?á@_x000C_á÷ï©?_x001E_tkêÇa©?_x0001__x0004_æ££í_x0008_9ª?%&gt;_×\©?Ó_x000B_vø©?Ðä3NÒ%©?JÕã}í§?ð¼1y_x000E_«?¹é·_ü¶§?Ía_x0011_!_x0017_©?_x001E_Ä_x001E_:ö§?þJ&amp;¿¨?_x0007_eÀ)¨?_x0017_ÞB©_x0002_©?r¬d?-©?±Ûdï_x000F__x0012_©?_x0003_¨L§_x0013_ª?_x001A_ ±Ñ_x0014_åª?_x0002_{?G²lª?Jì){ói¨?(}Ù?C¨?Ù	_x0018_íÖ©?_x001A_1Ykâ¨?¤'²ks©?²õÚö9µ§?'ë(?¢©?Ã¼N_x000E_W©?Y¥ÿ¸_x0003_¨?³ñ,ª?_x000B_1éE³L©?¯_x000C_ò#¯ª?Ê_x000C_éPp_x0010_©?Îj5þÛr«?¢_x0018_êI_x0003__x0004_#ð©?L_x0011_x_x001F_¶ª?g%Ú|«?_x001A_íàs©?äÉOtÆð§?+bÎJ¨?¿ZUU»º©?_x0012_¼·Ü©?_x0005_Î¥yøß©?_x001F__x0011_õ¿î©?x_x001B_@"_x0002_dª?lÇ?îöwª?_x0010_äÃ²Ô©?Q_x0011_èI£«?284©?_x0018_ä{_x0017_¸_x000E_ª?N%Å@©?_x0019_3Ô©þ§?'+'þÈ¨?ô]_x0015_Û}*©?_x0014_¢ÕÂH«?[Z£_x0001_±©?Ø&gt;MmÝ¹ª?îcÝyÿ_x0003_¨?¶ æ%u©?h¥Ï4©?Z_x0018_b°©?Þ¡îWq«?Ë_x001A__x0012_­¨z©?Â"Y0K_x000B_¨?ËÐ_x0013_wRÇ¨?n}é_x001D_Tº§?_x0003__x0008_K¨Ù_x0007_«Áª?Í=j_x0005_Õ©??i¹_x0001_¯¨?nvÃk¹©?;l_x0013_;e©?Hô`~ª?|»g_x000F_]©?õ_x000C_d_x001F_Öcª?ñs°ñ_x000C_ª?äiüÏù°§?{*ÞúØ0ª?ÞÚNè¿T«?8Ò_x000D_-]ë¨?ð(_x001F_¶øs§?ßOÂHÕ¨?¸¦±#¹K©?)WíGÄý©?ëáL÷ ¿ª?5pÀOg©?·V³F©?G;,i,«?¨'r&gt;µt¨?¬ÚYèª? ½§ÌYª?ý¿sùfxª?ó dï´&lt;¨?%q_x0012_*ªÜ©?Øt¥Ò_x0004_&gt;©?ÏßÚr;_x0003_«?_x000B__x0006_¡éj&lt;«?³²òs¨?ÄZÍ_x0002__x0001__x0002_?©?ãß§Ã_©?	Aüÿ_x000D_Q©?õ´"O|]¨?_x001D__x0004_æPº£§?_x0008_¨¢-_x0014_¨?gÊ9ó_§?&amp;£±@«?Úµ¦Ø&amp;ª?ÄGø_x0010_µ¨?ÖbiºÌª?¿¡ßùu÷¨?)xCX\©?¨Ú@Ï|¨?Ì_x001B_j_x0015__x000C_a¨?ëlôËÒ#©?_x0013_G,zy¨?_x0018_îHÝ¨?UÙÒ,5_x0007_¨?n×²ûòª?¿8º-rT©?*;ñ_x0002__x001D_ª?q)q_x000B_6­ª?_x0010_û^g_x0002_X¨?÷yè_x001F_Èª?û_x0003_PÌU_x0002_©?XË1Ê_x0017__x000B_¨?Øc°_x0012_íOª?0ËÛç3©?Ìf:«þW©?L±DZ«?âlJ _x0006_.©?_x0001__x0002_|èd_x0015_ZR©?ÖålíÇ!ª?þ&lt;ÏH¨?_x0012_&gt;miwÇ©?85ge©?_x001C__x000F_¤Ù?¥ª?ü%î_x0016_%ª?;_x0008_üöÉ¨?e÷ð5 õ©?_x000E_wÛ3ª?X~°Ø©?_x0011_È(S­¨?r±ò_x0019__@¨?_x0015_z_x001D_«_x0011_bª?«Y_x001A_¶«_ª?b_x0019_1	}ª?£uG¨?6:_x0013_¨?P9[GI_x000B_«?_x0010_¸â@d¨?z;Ei~ª?_x0007_;fM §?_x0001_¶_x0015_À¦2©?U_x001B_vLËb¨?Ã%)&lt;¶_x001A_©?_x0008_Ü¤Ê¨?ÈOÒòu«?jC]¯§?»FN_x0006_¨?=´_x0008_mJÀ¨?¶¥_x001F_%=º¨?Ë_x0001_R_x0001__x0002_"Ý¨?ë£%kJ«?"ä®_x001F_g©?üà_x0004_.nª?íx_x0012_)º-¨?_x0018_ØÏxª?_x0017_½°Qôé§?­»¦¤ë_ª?î)j"¦©?.ÊOÂl×¨?7&lt;ª_x0014_=ª?å+eÛÚÒ§?Låª?ªT!òðB©?_x0007_qáÉÁÌª?g|­­Â©?Xu¬l¬h¨?Õ_x0010_æ_x000E_Ç§?EðBþ;Àª?r´­½©?5Åõ¿|«?=µ¦dAy©?_x0015__x0008_:_x0017_j©?NÃN	å§?TJÀ_x000C_´µª?,="*ª?t^0CÖ©?ÜþväqÎª?ËÆ 7_x0007_©?(1ËÅc©?EÆ_x001B_C¨?W£å½Ê§?_x0001__x0006_^Ú\¹~ª?íÙÇ;'©?D¨Ñ_x0005_&lt;©?ÖcªÇy¨?Ø_x000F_`è¶¨?_x0010_v©+_x0012_ª?ª6æÞWHª?MO_x0011_û%©?Ä©çÍª?	DâlU¨?ËÙó:_x0014_¾ª?_x0007_Ó8u_x0007_/ª?UÌ;]¦©?¡Ú_Çq©?h_x001C_[-ª?wZÊx©?i_x0002_ë1®©?#g-±©?õ_x001F__x0012_	É=ª?båØÁ_x0012_©?¬ÀNò\ª?±'m_x0004_§?ðÄ_x0016_6_x0018_ª?ÜzÙæ_x000D_«?(ûl_x000E_Èýª?E&lt;*_x000D_Ð{©?_x001C_òñ[!©?yÅ^â_x0014_ª?8ñ_x0001_Ð_x0001__x0002_ª?_x001A_Gá:¹ýª?7 ¡åÐDª?1ÌE_x0003__x0003__x0004_Åª?ÛÆ­ô_x001C_ù©?µzyX|_x0005_ª?2÷×lï÷ª?Éøée&amp;1ª?FN7_x0019_º`ª?Ø*xNtÊ©?_x0017_¹Å`_x0002_¤©?Ú_x0002_©?¼ÿ¦í.:«?î³]µÅ¨?Cj_x0018__x001F_©?#iåj}©?ö7NÊà¨?òvù½_x0001_í¨?P_x001F_¯2©?´(_x0002_qª?\`Á9Ú¨?¬x¼5Ã§?_x0005__x001E_JâAª?ä½_x001F_?CL©?Á³trV_x0011_©?sãæ|ª?ÙÜÏAÏ©?¯&amp;e*2 §?jNvNW©?Ø¸d$Í¨?_x0010_-¢_x001F_õ©?'ÚÅUD¨?(hB	0«?±_x0018_«¹»á¨?¤yÑ5¾r©?_x0004__x0007__x0005_¿`Ô~©?Ä¦cÄ¦0©?_x0001_®_x0015_|@§?Xí|¢ò÷¨?ºcçÐõ¨?_x001C_z~èÃ«?0_x0004_ü%©?.M¡_x0017_¨?ÛS&gt;_x001A_-ª?_x0002_¾2Ë_x0002_[«?_x0003_T¬_x0006_üª?n@-8[«?EM_x0005_qD©?²¢æHF|©?Y¥«I_x0019_*ª?tò+Cd§?r²_x0004_ß_x000E_ª?&gt;²Uçæ¨?K_x0017_?©?_x0006_$¤þÆ¨?_x001D__x0007_1:b§?&lt;É&gt;ÏDª?âå_x0003_/â¤©?hû_²_x000C__x001D_ª?×Î_x0008_°_x0006_w§?Qúqª?¦¨9Õ_x0011_©?2_s_x0019_º©?Âò)Y5ª?U§	¨RÉ¨?¥ô_x0010__x0006_ò_x001B_©?¼tû_x001D__x0001__x0007_4¨?~æ@¦_x0002_ª?6Ýúé©?U¨¼Ïð.©?R¥LëÒiª?÷âj5|«?~_x0019__x0013_'«?¥éá_x0015_¨?	°¬«_x0010_ß¨?Ec(^ÐÇ©?Ñ!heÜ¨?²¸×Qýª?^¥N_x000D__j©?Z/ùÛ_x0003_Ð©?]_x0011_mi§?_x001D__x0002_½þJ§?¹áàö¡©?_x0015_ú_x001D_¶:¼§?§_x0019__x0006__x001D_¼_x0001_¬?i°[Ó¨?éü1_x000C__x0007_§©?µe@_x0005_¦©?âv{+Ë)©?è¤h_x001A_ÕÔ©?Gµq&lt;l¨?ï&amp;Æïà©?ÙçÔkßò«?u_x0004_5è¨?_x0001_}%L@w©?_x0010_K3_x001E_¨?¢WËT:ª?"ù &lt;¿©?</t>
  </si>
  <si>
    <t>2b25f64d8fcff21407082fced072069e_x0005__x0006_Ð¼Ë_x0017_E©?ô_x0001_ÆzÓ«?:(_x000B_"Åà¨?£ß_x0002__x0006__x001F__x000D_ª?_x0005_ì_x0016_Pª?hZÅiÜi¨?_x0015_.Oûª?g0_x0004__x0018_Â¢ª?;1t©?_x001D_°Í_x0003_¨?I¨_x001D_îî¨?W_x0015_ôy¨?Àùcd_x000E_©?Õ_x0001_ÎMÏ_x0006_«?_x0008_¿~=_x0016_Iª?PN	¼þS«?àåÞ\ðC«?\èQþ6©?	WÆç_x001F_«?£8­c¢©?t_x000B_YçÓ©?¤_x000C__x0004_8y©?!ÚÙ_x0001_;©?ýè_x0002_Ã6{¨?\n¼"}¨?ÑÀÎ°_x0018_Ù©?óûW"ñ?©?ç]ßâÅ©?_x0007_Ê_x0010_¶ª?_x0004__x0001_ZõóTª?J_x0007_%_x0018_&amp;¨?rÿ&gt;_x0001__x0002_¡©?gè6i¯©?ü^&lt;Ø²ª?&gt;_x0011_¤¢Ó§?h_x0011_ùÿ ª?Ç àÎýõ©?F2Sbð¨?_x0006__x000E_&gt;î¬ó¨?hc¶_x0008_è©?eÞ_x0015_+?a¨?êÛgÇ¬¨?_x0013_qD^©¾©?õ_x000D_f¾i¨?Hª_x0006_ú}ª?º@_x0017_ÔÿJ©?vùåc(»¨?iÖÐ_x0006_8¨?_x0017_Ð_x0007_ª?ÿ46­+©?Äy=RDª?=VZyÿ©?J}g¨Ô©?ç(ì5¨©?¯èj¯ì_x0017_©?±r¦7ëZ¨?(¶ºJÿWª?I;Xàª?Ä_x0008_´Èk©?C{_x0017_ÅÏ§?,_x0018_àÛ+Q©?ÂÒ¬îRª?ü­=W«?_x0001__x0005_À_x001E_»ë¼Ó¨?ÌÅ¶éeË§?a½Ç¨_x0006_ª?uþz&gt;%¤ª?ïPÔß¨?8E_x0013_&lt;gª?ÊÒ»ZÎ_x001A_©?Âoê~ÿª?Æ§õ»9k©?ÓEÙ/µ¨?9án!_x001F_©?_x0010_I§3G«?:Áb_x0012_»_¨?_x0002_©¹_x001B_ß«?o_x0003_ÏÞÞGª?5iÏÎ©?¥_x0013_=t §?°Éz¥Ê¤©?Áß_x0004_ÛHÏ©?²z¥Bnª?¹êÐ²©?ß*b©?Ãð_x0005_3_x001E_©?TãÌk­©?d¯®;²î©?ÚÒ/B×_x000B_©?_x001D_B´a1©?&gt;Ñü5«W©?ìã_x001F_ÝEá©?5ùÔ5?_x0017_¨?õÌ§_x001D_eÛ©?_x0005__x000E_ÒØ_x0006_	Ëö¨?GLXÊ §?N¿TqÙÙ©?2é	_x001C_¼_x0016_ª?¥Êv_x0003_ª?v'Û§?BÌÚ­_x0015_¨? Søõ_x0001__x0016_©?c´Z£ÿª?¸_x001B_7·¨?äOaVò¨?£m_x001C_©?z=ï3[_x0003_ª?qM3ýf¨?0f¬ðÐ`ª?¯ãª;«?,_x0010_&lt;_x0001_«?} / t¨?_x0008_ß_x0002_å;¨?_x0007_îá¨?ÃÛùèÍ©?_x001E_S¢:Ãá§?Ü_x0003_P¨?&gt;¬ubLt§?*%«FÎ©©?ÔÎdèª?TP_x0015_©ÉG©?ýä²?4è¨?_x0004_b5_x0014_¨?;_x0005__x001A_ª`ê©?DER^Î&amp;ª?JÈZÛ]©?_x0001__x0003_Ì°_x000E_oÏÑ§?êÀb+°©?.á½§?²_x0016_ý_x0018_qî©?	Ófï?Þ©?ÂJ&lt;VV¨«?"n_x0013_¼©?X\_x0013__x0012_$©?_x001B_®_x0019_ùÌüª?/0"ÁU_x000B_ª?°_úyk¨?[Ò+'Ý©?l¨$Ï¨?tb_x0002__x0017__x000F_ª?Ý¶1HP©?å1_x0013_Óä©?F_x0001_¬_x0011_ÚC©?Þ"R{qm¨?`_x0004_£èñª?DRüÎ"¨?(gÎ_x001B_}Èª?£~$_x0005__x001C_t©?@t½MTx¨?îCÌ2_x000E_Fª?ÚDkmð§?Ä_x0016__x0015__x0017_©?­àyÙu_x0016_©?&amp;eq,u«?ï6¬;ï_x0006_©?h_x001B__x0006_Çiª?$Vd½©§?WAT_x0019__x0001__x0004_Þñ¨?Â¸ß¥#Gª?ï§ãUe©?_x000C_òt©F©?_x001B_µL_x001E_öÉ¨?_x0006_aUñ©?pÎ±Aj¨?ùN&amp;ª?³³Sl£_x001C_©?Ü#øØ_x0010_¨?»3è©!ª?ìé{8ß©?P_x001A_\Ä§?_x0016_îv_x001F_ö¨?ã~_x0004_Ö©?Ù/AÙõ©?­M7_x001D_&lt;«?_x001B_(k_x001C_¨?{øéu©?Ú_x001F_-Õ®ª?e_x000E_&lt;j)ã©?Ö_x001D_f}z©?_x0010_¢oè_x0004_©?+K[7_x0002_©?_x0016_p©?¬ÛÒÙP¨?J·iFj©?_x000C_ê_x0003_Òuª?_x000C__x000B_âr¨?å_x0016_rg `«?Sÿh`_x001F_²©?®/d_x0001_åÐ¨?_x0004__x0005__x0002_èÞåü¨?¸_x0017__x0003_)f#ª?ò_x0018_¨q[å©?V¾_x0014_Ó _x0017_©?_x0001_õ_x001A_¸¨?Ð_x0006_KC)ú©?ë-_x000B_Ã_x0018_I©?0óýåñ_x000E_ª?AG_x001D_~¼_x001C_ª?í.ÎT­ª?ÀB5_x0008_»¨?åâ¦Y&amp;ª?êjðIª?:J_x0006_3_x001F_§?_x000F_@A0$_x001B_«?}¸W_x000F_U+«?~¨D_x000F_=t©?$&lt;g4_x0014_Ñ©?ä_x0007_æ³ª?S¢~6_x0007_¨?_x001C__x0013_êz¦¡©?ûC/LÎ_x0003_¨?_x0003_É8ôI®©?J_x0016__x0013_l³U©?¨_x000C_Nc&amp;'ª?ËR$¸©?÷n~_x0015_&lt;«?ÎBÙb_x0016_©?Z_x0005_t$ÿ¨?»â_x000E_Y_x0011_©?_x000E_$¤ ÷àª?¤_x001C__x0001__x0005_|í¨?"ã¼*¢÷©?ÆoL_x001E_ª?\j«½1¨?_x000D_¯^_x0006_ª?iî7_x0003_Ù¨?*Õi¾¨?X8F9¬¨?ï8³G96¨?Á¶ÁF?ª?E=&lt;Ð­­ª?°âõ_x0003_Ñ§?É_x0005_FÖÚ_x0001_¬?_x0012_§)íýÜ©?#\Ãö«?¸ Í×q©?Ôú£_x0013_&gt;_x000B_©?¼½_x0010_(¢ª?Íã¼_&lt;X¨?¥_x0008_Ç¯_x0002_~§?_x0010_Glo»©?Ðäs_x0008_S«?äPÊ(uÖ¨?_x000E_q9D[ª?Ð¦Ú÷Ñ¨?ÐH_x000C_ÞDþ¨?îYVÞÒ¨?8]X]øyª?`1¯Ì%;©?Ð}R¸&lt;ù¨?-´y]_x0010__x0006_¨?Ï¬_x0004_G_x0014_ ¨?	_x000E_su_x0011_¤H©?zæ¾(Ì¥¨?¥*K:ù«?ö)_x0003_3z~©?ã7s±H©?c_x0001_è*©?ào=Ë¨?_x000E_ïàu\¨?	ð_x000F_p+¨?)ÿceá©?g­ÔJh¨?¸B+;Ûl¨?àx'_x0012_©?sW_x0005_PÝ	«?1_x0007__x0002_áÚª?)eÝ¨?ªÑ,^)«?ýEÝpÃª?®_ÍÝx_x0004_©?9íþ°I©?_x000C_hwu_x0005_+©?5¥?¨Ô¨?¢_x000C_4_x000E__x0006_¢ª?_x001E_ìÎ_x0012_$µ©?_x0008_Þí_x001A_å§?ü[¿R¨§?_x0002_×_x000B_æ6¨?_x000D_ýÖ«Óª?Ê_x0012_°w²_x0017_ª?E¯ú_x0005_o7©?÷c¿F§?Á§_x0001__x0006_1p©?ù_x001B_Õ"_x0018_Í©?êÖ¢)f¨?9G¢&amp;'©?q	V£®u¨?âS½_x001B__x0002_öª?_x0005__x0014_G_x0019_=ª?üæqS_x0003_ª?þ_x0006_%IÂ¨?@6z«KÓª?èºøôÓª?É²ÈË©?_x0011_4Qtñ¨?HÆü@cÑª?_x001F__x001A_ñ)¦m©?_x0016_J[¼ª?á@&lt;e-N©? T`V?\©?_x000C_¯¿Dé«©?ö¿±@úÅ¨?¬WÙ¿¨?æòÙK_x0010_â©?¼ÄÒd¯v¨?¸ß#_x0016_°©?_x001F_W_x0006_%îª?w±_x0015_¶¬x¨?"._x0010_ïeJ¨?ë;8ØÊ©?J_x0017_åYÖáª?("k} ¨?Lèv]îª?_x000B_¼î_x0004_õ8©?_x0002__x0007_'£r«?¬E{8aû¨?Zzxr°J©?3s»£ /ª?1_x0005_2#Amª?¤Ú_x0006_2ª?ú@_x0019_d¯ª?&amp;1&gt;*7©?úÙF:©?í|Ô+ª?äÅ_x0004_(«?®4]q_x0008_Û©?²äÙ7w©?ÿrçµ\ª?^Â8­¯ø¨?ÜfÈÊþJ©?_x0008_é_x0016_A¨?ýï_x0004_à©?è_x0013_2Ú&amp;¨?qø²ë÷ª?dNçl©?Ë»QÒUL¨?_x000D_J8_x0001_KÍª?¬0â1Z"«?_x0019_»_x0003_°»â§?m¥LH²ú¨?¸Z"R;©?§;iËJª?^_x000B__x001B_Eã_x0015_©?O"Édí©?âÅÓ"`ëª?{&lt;_x0003__x0006__x0016_G«?8³r%º_x0007_«?9ü°zuª?ÒKì_x000F_Ý_x0004_ª?tÐÑ¬«?._x0005_Zô_x0003_¨?ùe¡çÅÚ©?;a_x000B_º©?x_x0017_ l_x0019_ «?pnã)ãüª?¸Ä_x0011_¨$y©?ÔyOx\_x0002_«?/_x0001__x001E_åÜ©?ïþI±©?Y;_x001B_ä?Ñ©?¤Ã_x000C_f_x0017__x000B_«?pãÆ¥o©?ÝIæÆÄV¨?ÚÉ NÞrª?·¡ §?-ÒÇVª? _x000C__x001A_£_x0005_$«?Ä_x0018_\H_x0019_¨?ÿý[§?±^:Uµ©?_x000C_Jº_x000B_	«?bkMô©?`«_=(©?lbJ4_x0010_Ö¨?~ø¢_x0004_½©?Î26qª?¯½ÑÎý¾ª?_x0008__x000B_¦!_x0019_9s«?Ò}7Cî§?£S¶©á©?®¥J©©?_x0017_8_x0007_ÞqF¨?ýÀ¬_x001E_¨¨?m$îk»©?ùôØ°,m¨?X}¡ ¨?©?_x001C_3úFÏ_x001A_©?mÕâg¨?"B__x0012_Ü¨?!Æx_x0019_ô§?1;¨Úz2¨?/¡w¢äà©?5|_x0001_}Æ¨?\:ò_x000F_|«?hÎ6ý_x001B_©?Ð?ð;R®¨?i²¶_x0003_ª?_x0002_hÑá-ª?røX¹Qb§?÷	ä_x0017_Ô¨?ðvº_x0011_B©?-ÿe&lt;¥_x0005_¨?Ø_x0019_xÉ¹i¨?0ëÞ;_x0005_©?\B¿i_x0004_Ä§?µT8gIn©?3_x0010_B[Îª?OÇÅ«ª?êú]_x0006__x0001__x0008_ _x0013_ª?RK3_x0002_2ª?%wÙB/¯©?!\_x0007_;_x0011_©?àD¥_x0004_ï¨?Jæ±0¶kª?á Æ&gt;§?a_x0006_õ_x0016_7Þ¨?_x0001_¸j¤©?Käæ_x0006_©?«(ùþßÛ¨?&amp;µ%¢"¨?_x0008_¾(vç¨?48ûXÑª?°\_x0005_gøh©?ù)|/õ§?÷_x000D_úûé·ª?«ÆÁW4§?³}Sì_x0008_P¨?ÁÚ©?31hÏb¨?6-jÒ_x0003_ª?ºt_x0016_ö_x000D_©?rSOZEª?k|Ò³©?«p-©?É-8Ó_x0005_©?`ádáª?úXßnÖ§?­Æå«¨?	µµ_x000D_Ã¨?/1f0}v¨?_x0003__x0005__x0013_Ò}wÿ¨?z_*Bªù¨?À"¨·ô¨?Xr&amp;õÎ_x000F_ª?~_x001A_ÿs_x001A_X©?ÖDÞ_x0011_3j¨?5¬_x0019_À«§?ÀðºÔ¨?#ùóû¯_x0017_¨?p«ü¨?b_x0008_ðÎ4v«?Õ_x000E_µÓª?o·ÐR8_x0012_©?¿Gõÿ	³¨?_x001C_F,`÷«?þ¢V!ò©?`%G©?:pi¾ï&amp;ª?õ­êhÞ©?»:_x0002_1U©?3ElÌ©?eïùÁÜ_x001A_ª?U_x0005__x0004_çBìª?Ê_x0005_®§?_x0001_·Bà¨?_x000C__x001D_§K_x0002_¨?_x0001_,_x0016_}_x0007_ª?ÒóûAé«?átÜ­4«?þ¦_x0006_¨§?E¸vh¨?«ÙX_x0004__x0006_]¢ª?®2_x0008__x0012_6_x0011_«?ì]Cø®©?_x0002_qMÆ_x0017_©?$_x000B_WìV_x000B_¨?ÑÜä7¨?Ñâw_x0004_(¨?GIÏE±¼©?_x0005_¯U%_x0004_©?1ÉdÐø©?Ô_x000C_^m©?Û~@BÅª?sxe)_x000E_ª©?a!ýªs©?Ö7c_x0004_Ä§?òòÞéiª?êW8»_x0003_¨?wfþÁ;ýª?gzß_x0001_Þ§?óXÊíý_x0015_¨?3ÙæåAô§?ª?££¹üª?«QJxö§?_x0005_ì$_x0008_Pª?_x0001__x0001_-]|ª©?²&amp;Ys/ª?¡_x0004_(ñ§È§?ó¨ÍeI«?æS$¶Ït©?Éåß¿¨?5_x0014_ã8é§?ÿ¿Ï_x001E_«?_x0004__x0006_U©íZÒ©?_x0005_,v_KC©?&amp;4ûú±¨?_x000C_]^)_x0012_¨?E÷yëª?4(ÝO~¨?]¹Y4Ýà«?J_x0010__x001D__x000F_öß©?K¥6G_x001C_²¨?´å$à-Oª?´ñ&lt;Au®§?tg_x0018_rw_x000B_¨?X¸Ò²¢§?-Úº3ë¨?_x0002_®L`ª?6_x0008_S§×_x0003_ª?_x0012_¡_x0001_À¸_x0016_ª?¯ÏmÃ´¶«?z_x0014_	Äåù©?&amp;Ã£]M¬©?ÖïD2[	¨?_x0018_$!'½¨?[òs-«?´ /j7¨?éã* òß¨?®UºñO©?_x0005_®-®Vª?ßz¸k¹ª?_x000C_ÿ})ï§?|_x0006_&amp;×%#ª?È/?óÇhª?_x0008_â_x0003__x0004_Ê_x000E_ª?_x0002_Ø3í&gt;ñ¨?_x0002_º5Þz©?_x0017__x0001_©Vc«?{0_x0008_êª?HOn Ö¨?+Úw\R&gt;ª?äý_x001C_7åª?È¤n_x0015_c©?_x000D_ Ã0ª?ÐR_x0001_ÎÉ(©?_x001D_c=_x0014_^©?GÈZ¿§?_x0013_Þ×vÊ_x0006_ª?Ùæ3èóÐ©?Þ¸eï&gt;«?¸4gºsª?ï©¬ñ®1¨?Duy¡«?_x0011__x0013_ücRª?èEaÕÌS§?_x0003_g0úÅÏª?ëµYF_x0016_©?:TÁm|©?_x0002_êE_x001B_&amp;©?]YáØL©?°ô*_x000C__x001E_©?Ö_x000D_¹L e¨?6Å÷â_x001B_©?ÃæHÀ'©?b¬iåT¾©?{&gt;&lt;4p¡¨?_x0001__x0002_qåÞ²U«?Æu·«?ði_x000C_±¥Íª?îûVÿ´q©?x^c0R©?qté{Ýª?õÜb°¹¨??_x001A_(¿)ª?$°ø¾´í¨?tGêÔòG«?_x001E_w^ó_x001F_g©?_x0004_KFÝW©?0+ Õ ª?õKÎ¡×Ì©?_x001B__x0006_iÿA©?ÐÊj_x001C_1¨?é	1r8ã©?Ù;`HÄ_x0003_©?¢UÌè_x0006_©?_x0002_óhä÷û§?_x001B_½î©?X¿7Ãòª?u5sÀãp§?T8ipú]«?I´&gt;×_x0018_ª?êW_x0016_ÂÝ¨?_x001E_r_x0019_X©?Ã_x001E_¡¾þ©?h_x001A_õò'ª?_x0015_1_x0019_£Õ1©?Øh_x0004_b9¨?o\P_x0001__x0004_¤¨?_x0002_]F2ç©?¶h|_x0006_ôVª?`_x0005_&gt;b©?7_x0002_15ò¨?_x0015_rì°Ö¨?«rKýºª?Ø·¼¦ÂÙª?u¹/g©? Ø_x0003_ÍãC©?ï_x001D_uï¨?_x000B_Ýáð´x«?¾³&gt;5Syª?¯6âÿª?T´ÈuEª?úÓ_x0007_Þ«?Ã_x0017_0§B¨?ù_x0002_¸_x001B_¢ã§?ö5Ã¥Á_x000B_©?´E_x0008_Wã}ª?ðJA:¥§?T Ín×¨?XðhvW?ª?ñmò¨?×ö©?÷_x0008_(§/ä©?½g.¨?Ì¼õ¸_x0012_«?&lt;3!_x0004__x0003_}©?Â_x000C_ÙV:ûª? _x000D_°zºg¨?ö1 )ÿ©?_x0002__x0003_Âf­å§?HvHÔÖ¢«?]l_x001F_à t¨?_x0013_¿PØª?«Ä_x0001_°àn¨?÷zßê¨o©?skµ@~©?_x0012__x001D_ôx/©?ÿ_x001F_á_x0005_Û½§?Å ÜÞ©?ïxÙøsé¨?Ié~*q&amp;¨?D&lt;w_x0015_ø©?9|_x000C_¤©?^-Þ=«?í]8âðª?·o¹¬2©?ÿ%ÅÈï_x0013_©?_x0013_&gt;ÊE»ª?ó66_x001E_º§?úÀ§ÔÄ©?Êhã5T¨?Ï{pz8-©?_x000E_Bs_x000D_z«?´½(_x001D_ù§©?séì_x0018_¢_x0010_¨?6ßï_x0006_ª?ÆOæÖv_x0014_ª?_x0006__x0019_|+Ò¨?&lt;1Ü[`©?p{äé«¯§?KÚk_x0002__x0008_G©?bðnÄ	ª?Q¨Ü¥ã©?¸_x0015_Zb)ì©?w|­{há©?íý4_x0001_©?_x0006_2´_x000E_Ñ_x0004_ª?_x0012__x001E_%åz©?\@M_x001E_@©?¯:TÞÍè©?c	·÷_x0002_¨?MÜtR_x001E_ª?*¶_x0005_Æí_x001F_©?~¨&gt;B4©?ê_x0015_j_x0003_hª?_x0007_»²_x0016_ø¨?lÖ3¦Ðª?_v8ÞZ©?QÈ·_x000D_ÁY¨?Zå\?Î©?Ú§çÁ«©?&gt;dÑæ¸(©?ZªÂ2ª?íûé¨?jx×_x0006_)Â¨?õü¿#gà©?_x0018_í[Àî¨?rM_x0019_)õ¨?És_x0016_bH­ª?)~_x0013_¿_x0012_¨?ÑNù¡d©?Â¶Ù®&gt;©?_x0001__x0002_)E]í©?÷ §Udª?9«ûó&lt;ª?«#p,©?joè¤_x0017_¨?É®;÷¸ª?Zu_x0017_`I©?_x001C_áìq©?ê¢Êmª?9ò155©?ì_x001A_[°¦â©?,S_x001A_/æ©?"uñ_x0013__x0001_/¨?)º_x000F__x0011_ª?_x000E__x0014__x000B_Í¨?G,_x000D_&amp;¾§?í±¡Ýê©?1LfËÖ§?«!ë÷`l©?Á¼µ*ÿ©?Û±;ª?1_x0011_~_x000D_L"«?.TX_x0012_¨?øDj©?m]÷1WY«? Ô_x0003_N_x001D_ ©?õïq_x0010_Ë¨?£_x0005_±ÐxF©?Ì*¡ª?¨S%§Ð©?lcô'O§?k&lt;_x0002__x0007_Ó4§?_x0003_S_x0019_,üª?_x0006_3Üª?o2ÿºÐ¨?}ä·_x000F_Ðò«?¶ÛÞú¨?¢_x0003_%bå«?J_x0011_¾Z«?6á§_x001E_Ø¦©?ê_x0001_¼e_x0015_ª?X¡XN«?_x000C_­ÜA½¶©?|F_x0007__x000F_¦|ª?(YÞæ8«?MÚ&amp;lF©?³`M_x0010__x0019_A©?ho·_x001D_öª?=_x0007__x0011__x000E_¹Jª?ÆüEùï©?mJTì©?NjE_x0018__x001F_+«?2º^_x0014__x0004_«?Wö\I¨ª?Ü¤ÇØ_x0002_s©?RYÁÎª?ò_x0003_Îî.¨?_x001C_åß¯¡©?_x0001_LÝb_x0005_ª?­$_x001F__x0004__x0005_ª?ÉDv_x000C_ÿ¨?ygZ_x0006_ã©?îÄØ`\©?_x0001__x0002_!â'é©?&gt;@Nû/ª?úÏn]Vª?«ä&amp;TÅ6¨?ß_x001B__x0010__x000C_À©?_x0014_Ëu,ç¨?Tþ_x000F_°d«?è!c_x0001_¼©?_x0007_¸q¯¸©?~¶A»ú&amp;«?:Y_x0011_ï^¨?_x000F_âÈ_x001C_ª?Ém!gçô¨?M_x0007_hE_x0012_ª?N_x001B_¹º´-§?Ø_x0001_¹_x000C_G©?ðwc_x0011_`©?\ø=xv2«?_x001E_l³_x001E_¨?þ³×ý¸©?9sw_x0019_&lt;Ö©?¿DÆ»"ø«?»6D¼D©?ÙðÚ1m9«?ÔÓ£«B_x0010_ª?6øO_x000C__x0005_Ä«?Ö_x0010_x-ª?*¸&amp;á_x001D_ª?ñ_x001C_ýk½©?Î²~^«?Hây~«?§PWµ_x0003__x0006_òb§?%Ö*¿	_x0015_¨?½m_x0001_Ëª?3uãG6ª?N^&amp;ª?ÏÝm_x0011_5«?Ý_x0017_MçÌÙ¨?ýÍd|¨?S_x001C_M_x000B_qjª?_x0018_ÞÝ_x001E_ÖÞ¨?Ñª_x001B_%kª?ð°¨¬¼'¨?_x000B__x0005_	-_x0007_¨?%f_x000E_ç©?¶·_x001B_£øâ©?E%_x0010_«©¨?¢%ø6ê©?ÄÐ¯Yù©©?K¥×8_x0004_ª?~­hT2_x000B_¨?ß_x0014_.b_x0010_ì©?r&gt;AG«?%ªr¤N¨?_x0002__ð_x000F_¨?Âr	ò_x001E_ª?_x0016_3ð¡b©?9ç±¨?_ìH¨(«?c¹_ÀgL©?üQâyÍª?Ã&amp;ÆA³©?_x0014_¿í|©?_x0001__x0003_Ä*_x0016_Ý[²©?ýsnóß_x0008_¨?wî»b7;©?Ô½æ4Á1©?9WË-p§?0|yÙÞ¾©?Òs9[ªU¨?®øïz©?å_x0006_yû4_x0011_ª?q(Z«Ëá©?_x0018_xSðª?ø³M\À©?²\V_x0004_h©?ÍàÇê§?¹Çì_x0015_¹~©?5Ch&lt;©?þ@âð¨©?þ@TJ«ª?$[5eaª?;ü¤f_x0011_ª?_x000C_c_x001E_å_x0013_©?¹_`r¶©?_x0010__x0013_Ïóôm¨?ÈXYFª?Ø3'ß5¨?2¢_x000C_*ñ§?L£ù1_x0002_ª?0½¤ù¨©?VZ­Ä¼_x0004_ª?"Á_x0019_3ª?5ãV þ¨?È#àh_x0001__x0004_V¨?Á ÓC_x001B_kª?¨ïºÄ_x0019_¨?Ü_x000D_ç_x0008__x000E_Oª?%ì,7Þ_x0010_¨?»Æ_x0013_á¡§?PSbØ«©?¢f_x0018__x001E_v©?$:0.©?Ø!_x0002_:Ù©?,\´t_x0003_ª?²Ë_x001F_¥g©?H:ø_x000B_þ¢©?)úib¨?g×ðtÝ¹¨?øµãKàU©?°rG¾©?*Ó_x0016_&amp;ª?¶1êo_x0005_Õª?_x001D_,"_x0018_ÙD¨?ÙmQekõ¨?ÔTÃ²ë«?`_x0012_âÓBsª?Á=Ç_x001F__x0003_É¨?_x0017_òÆ_x0018_=/©?anPüÓ«?T|Û³_x0017_¾©?N=äÔf«?SWíRúª?Zj#.0_x0012_©?æ¦_x0010_AÕª?5½_x0014_»u©?_x0001__x0004__x001E_¥[^©?S_x0004_E&gt;ò¨?_x001B_év_x0008_+©?´_x000F_Ô_x000C_:\ª?Ê.»x¢#ª?_x0003_})¡^ï§?Ø"u_x0007_=¨?°;C§ª?_x0018_]_x0016_á«´§?Úêjq$î¨?Rx¥î©?UØOÈ©?% qu_x0013_ê©?.$å.Äöª?ñu_x0017_(x©?Òµ¡K¥¨?èSíáÛØ§?k+Øôª?êÁ _x0003_¤_x001F_ª?u_x000E_i¨?m»F_x0003_Á©?Õø+Ê_x0002_Iª?_x0014_tæ6Io§?²¡!ËfK©?Ó¥Eý~ª?ÞjÄè©?/ènÖ_x0008_¨?¹ñÍÚ¨?å¥_x0004_¿Ó©?õ_x000E_ñpª?î_x0017_qCª?PK°ð_x0002__x0005_µ©?X+EW¡©?_x0007_cö{²L©?[Ë+ÕR'«?E_x0003_ 7zñª?_x0007_·Ae©?¤½vª?ºñÊv§«?_x0008_E_x000F_­ì¨?À'´_x000D_ª?_x0014_ö7ú:ÿ¨?ïnf/ôo©?ûÕ_x000D_¦ö¨?`j0_x0018_½eª?oR_x0012__x001C_ô©?_x0004_ãÑ_x0017_à3¨?é¨{ôõh«?CÛf¬_x0012_¨?_x0001__x0018_TçY©?¢$Y«?òóÜ¥×_x0012_¨?ùdÙæê%©?è[£ó§?HÀAWx)¨?_x000C_'Í«3Z©?¼¥û ©?*µ:3B_x0019_ª?sjPe§Ñ©?R¢¦ïJ_x001A_©?¢÷¶Ij'ª?5_x001C_j_x0014_ ª?c¾_x001E_'Þæª?_x0003__x0006_ka¡*Ì©?2_x001E_¤°{_x0001_©?×3.Åß©?$5?òà©?îO&gt;'ôñ©?_x0001_Æ+ÛÂ_x0014_ª?=,-/Âª?Ñ\_x001C_q__x000E_¨?XäIiè§?ýTïòCå§?^|Íý_x0011_µª?_x000D_.£÷1à§?_x0014_¾éÊ¦Íª?_x000B_ñ§?_x0002_D5%e«?¼F*Ó£_x0003_ª?n¸N´ú©?çKX_x0004_«?/£_x0006_íª?_x0008_Ëi¿:I«?C&lt;åZ¨?ß(Ð§?}Î~Ìh©?RtÆçþ©?@@-_x0012_TÙª?¤%o'B¨©?%]_x0001_Á¶0©?OÎY_x0013_ùþ©?jç_x0014_äA»§?_x0005_;_x0006_ ©?ß_x0003__x0016_(Íÿ§?ºg_x0019__x0001__x0002_{©?ö¢_x000E_¿'ª?·_x0012_&gt;v§?È´¶_x0005_°©?=¤&gt;h©?Ù7÷_x0018_ÆÓ§?¦Ã_x0007_Ösp¨?_x000B__x0017_S&amp;´«?A_x001E_Å~­ª?_x0002_«Y÷ð@«?z_x0019__x0014_Bøo¨?¶Üvze©?ü_x000F_§_x0004_7;ª?mä=(«?_x0011_oê2hª?k`OL*¢¨?_x0003_` Eñ©?þ_x0008_êõg©?ÞB¨ùRþ©?äEÈÌ	Â©?ã¶-ePÊª?Â©¹ãª?$OH¿u§?ðÇcbJq©?;_x001C_ËDª?å_x000C_dkî¨?;ZË.?(ª?|±+¶n¢©?J&lt;××[«?i×_x001C_ ÿÊ©?TJB_x001C_ù§?¶ÓÜ±Ü¨?_x0002__x0004_N¥ö'ª?ã³¯é)a©?yè_x0017_&amp;p°©?¶_x000F_m1êlª?)Ð_x0008_/ïmª?¿µ-É{óª?î ØØ_x001A_ª?ÙOJ_x0014__ßª?]=_x0017_\&amp;ª?Â_x0007__x0001_¯ª?_x0010_þ_x0003_ã_x0008_ §?_x0001_ä2Ç§?l§ö_x000C_Ôà©?ªT±óDj¨?¼¥Ôð	©?_x0019_¹_x0001_Ú_x001F_~©?|Ø_x001D_Ô9_x000E_ª?_x0010_¸æJª?ísñ¦©?z°&amp;´ô¸©?_x0018_ËHÔ±¨?_x0007_/áúä©?ªà*½¿ª?Ô_x0005_dã8·§?Êß_x0004_-_x0001_¬§?+Ùº0ýÓª?|â_x0017_Øf§?æ_x001E_Pª?HË5Ïª?_x001F__x000C_¿_x0005_÷©?rþÐ!_x001E_Ü«?|/_x0003__x0005_Ñ\¨?akXÛb§?Ø]Úú¨?Ú0_x0001_3&amp;¨?¾É²Uó¨?±Âa®:Ü©?¦ù"0B*«?¢T%Ï)M©?ÙÅ×wiª?_x0015_|",1#«?Á©è_x0012_Á§?6Éüt©?¶¶OS_x0018_ª?äT5st¨?ÈÅ_x000C__x0010_©?¸_x0002_£¿²¨?fáÅ¨£©?1_x0001_c×ê_x0018_ª?nÝ:à{¨?4A_x001A_ôpg©?±d*íß¨?"O¨_x0007_;«?=Ë«p	¨?ñ»¿ç,ª?ÕîÇ]Ù¨?¬¤Ì:E_x0008_ª?¾_x001C_æ©?_x0002_sï8Uª?]¢_x0004_ô2	©?P_x001D__x0010_Y$ª?_x000C_#`^©?_x001F_ùç_x0007_Ð$¨?_x0001__x0002_²Ósé¯¬ª?R&gt;/@©?0E_x000C_/0«?Ë9Trñ©?w:_x0003_ý_x000C_ª©?ú¢ÓÝåª?_x001A_t§?qåõ_x0011_©?¹Ðs{_x001E_¸©?G_x0016_¶ÕØ«?ÂU_x0017_¾o¬¨?°_x001F_¢Ôå©?hØÔ_x000F_q`ª?¢Q\4§?GM!_x001F_B§?gËc_x001B__x0016_Vª?Ûáq:×©??-¡&gt;¥Úª?:«_x001C_»vª?¢_x0004_¿®©?2§^Îá©?-:å±{o¨?I)_x0004_ôR_x001F_©?gõÏ&gt;¨?)Æ_x0007_W¿©?\(._x000B_©?_x0004__M6J©?_x001A_®Í7¼¨?Ã3Ø_x0014_\ª?Ú,²Âr¨?6F_x000D_LfK¨?ïÛðÕ_x0002__x0003__x001D_g©?¨'_x0013__x0018_«?û@ÒµEö¨?-=DÛym¨?ì_x0002_#_x0001_Tª?Q¨¸H_x0016_ª?8EFÅc«?¡GÝPã£©?;¼_x000D_ÅÚª?«:VC`úª?-ÍÐí_x000F_½ª?&lt;:ò_x0014_Çf©?ªå^q©?ßò­Sê®©?öÆNOdZ©?VÏà8NØ¨?:ù_x0011_Û_x001F_½ª?ïµS_x0011_$©?o_x000F_C­ÜÐ§?H;ì_x0007_"©?^D=%düª?Aè\_x001F_©?f©­äÜ_x0013_©?û¡ægÇ¨?=&amp;Ä©¨©?_x0008_×VM§?_x0006_ër0Ý¨?à	èÁÁ_x0015_«?¦±2fª?Y®BODª?úÃ(¥¨?Ù°ÎÀ_x0017_©?_x0003__x0005_B÷lËÚ¨?¸u_x0012_Â_x0002_T©?£¯8Ôa5¨?¬_x0013_Ü_x0006_À¨?&lt;ÀÌ_x0019_«?_x0008_¢µØ­ª?NÓîk_x0008_r«?ö_x0018_s_x0008_÷È©?&amp;â[Þ©?¯_x000B_d°	ª?\L_x0015_³ùjª?Î_x0012_	¦«?F¨Çôà,¨? _x0011_9õug¨?z½DÂ&gt;¥©?L*«_x0005_@Q«?DeM*8E©?Í_x0019__x0006_.P«?è_x0010__x0004__x001A_Ï^«?4qjüË«?_x001E_ñïÓ©?v_x0001_t_x0001__x001A_ª?Íá¤"°©?úºXe¨?WRîs_x000E_¨?_x0006_¹ÖÉ¦¨?äÖß`{ª?_x0007_:,ôª?Û+Î_x0013_Ì¨?`R§?_x000E_MDìÔvª?½_x000C_jé_x0001__x0003_t©?_x0014__x0018_bfá´ª?"_x001A_Ì«&gt;«?ÊmÚ¦ö!ª?vóí_x000C_ÿ_x000C_©?_x000E_VûD¨ã©?:Z¾îX«?þ_x001A_NAûUª?g0U³(©?_x0019_)6k¨?Ñëô|@¾§?fTêìø©?½Ü/h^©?êÀ²âg#©?X·å²D¨?8jÓÊC¨?]Ú)^d_x0007_©?¦Á&gt;Y©?Õ³_x0001__x001E_ìÂ©?(a_x001E_fk_«?_x0003_B1w"»¨?gÑ.`&amp;½§?]´Òñò¨?l©Õçteª?À1&amp;+k¨?_x0006_âÃXª?j [7êr«?¯²°óÞ§?I|_x001C__x001F_sû©?ÙÚqXª?_x0002_Å_x0014_&gt;{©?Tc¨_x001D_ïé¨?_x0001__x0002_®(ÜÞw©?_x0015_m²õ«?_x0015_k	_x0012_P¨?Åa{"©?ÞÔ_x001D_Ë¨?_x0002_ÑU8©_x000D_©?p_x0010_Báª?î_x001B_&amp;]©Ô«?àìðäûI¨?ÏIv ¼Eª?VQ;	_x000C_®©?.µ"&lt;X#©? Ï ð½©?¯jØ?	¨?__x0011_äíü¨?_u@¦¯Â©?"Ý¿õC^¨?ÿ¦cÓÖ©?_x0002_a¤ó©?_x0016_ë¹Àc«?dBað¨?hÁ¶ÓQ©?TK+5}2©?_x0008_­éun«?_x0010_ÏE$Ý ¨?j_x0007_ÇáD_x0014_ª?_x001B_´I (§?¬Ç_x000B_Á©?fãy+ª?È/ÎóG©?Ù_x0004_pÚÂH©?ÒE__x000F__x0001__x0002_´ã§?}¸ñ½!©?²·b ª?woÀì«?¨Glm_x0015_«?FÂf,ü§?J_x0007_i¥Ü&gt;¨?4_x0004__x0002__x0001_È¼©?n´_x0018_¢_x000D__x0010_ª?¼.é-Ó¨?0d"ª?W&lt;,eû©?_x001C_®_x0016_løÍ©?_x001A_Bà"P¸¨?©yCDêª?tîúÌýá¨?_x001D_uÓZãª?AYÝTBÎ§?ô}_x001A_hY¥ª?ä¸½¹8¨?K2± å¨?Ò_x0015_qo]ª?¹ÙÓ©_x0016_F¨?pu_x001E_-/h¨?¶ÚØ_x0015_½_x0004_ª?hµ{hªª?«?_x001E_&lt;oª?_x0019_àâ]_x0008_ª?µÅKsöS©?xìÏ_x0005_;©?¯0_x0012_¡d©?DDda¨?_x0001__x0003_I_x0010_çHÐV¨?]:_x001A_á§?ôî!ÍsMª?î_x0001__x0016_?_x000C_Ò©?Ñ_¤_x0006__x0008_ßª?´-	êÃ©?¸rëÍn§?ï_x0005_ÞD\_x0016_©?_x0002_ä±[Â_x0017_«?þæ1ÖÃ©?Ðº_x0013_'B)©?Ô2&lt;Åóh«?£©Î	_x0011__x0001_«?Bö+"~©?_x000C_@Ô«²½ª?É¶*[¨?C±_x0006_of©©?ñ·_x0002_Z¨?8(%ª?d¬Ïî_x000F_ª?\_x001A__x0007_¤¹ª?òc_x0010__x0008_£8«?«$Ý$¿ª?g:}²ª©?Ò$3!!©?õ_x001D_lz_x0013_©?þã"_x0007_î_x0016_©?7§_x000B_Ër¨?Zì ¨?¨_x0019_&amp;_x001D_¨?jÆKßÑ¨?»&gt;n_x0017__x0001__x0005_ó«©?û_x000E_O_x001D_ø©?â±±9©?v_x001A_zA_x0002_B©?TäÇ®6;¨?x_x0001__x0019_êæ¨?i{ÒaB¶©?n¸¨_x001E_Þ©?_x001C_,Y_x0004__x000D_©?õâ{_x0004_m5ª?Oa(©?CzmÓ¤Q©?"1ù}EÆ¨?µE¢F|ï¨?_x0005_É³:¨?LkF?¸y«?Î_x0011__x001E_oç©?â)Fvwª?(ùw~©?_x0015_Æ%mÜÈ§?åÍ_x0003_¨?t×ÛI¨J©?ÏBFöj¨?HLÈK©? æ¢8ª?ÄîG­Sñ§?öüºÎ_x0011_~¨?ølS2õ³©?öÝÖÁ«?_x001A_áü­£4ª?]rÖüëÿ§?Ifäï~§?_x0001__x0002_VVË,è¨?3_x000C_Veñ_x001B_«?ì?Î_x0014__x0017_§?Ä¯Èvz¨?ÿoU6©?ô|.Ig¨?ËNÈÁ ¨?¶_x0012_	¤J©?!_x0015_²AëÂ©?_x0017_³^{9_x0010_«?\.òö.²ª?Í4Â/Ö¹¨?Ì¯6îV©?ùÐ6½1y¨?sïQi*©?é_x0005_)Z`r§?É£_x0016_¹ /©?0Âì$Ò©?È_x000B_o6 Ã©?·q-(Kë§?é_Óg«?yìÔ¦ÄAª?_x0005__x0008_¿£_x0010_¨?î6_x001A__éW©?¶Êë=Ø§?Üÿ_x001B_'cºª?FïÅ_x000F__x0001_¨?¦U_x000E_ðH	ª?/lý_x0002_+b©?n=³_x001F_ª?_x000E_f_x000B_Kkqª?liÎ®_x0001__x0003_&gt;ª?îsfßT|¨?£_x001F_ré8©?¡ó"#ª©?ÈáÑ{1©?\?¶y²¨?hÛ,!ì¨?Ûoÿ_x001F_e©?±ø¼_x001A_§?ªvö?2«?ÀPÓ _x0001_æ¨?9º)¼¡_x0002_¨?¦_x0018_Ûaäö©?k_x0014_Mõ_x0004_ª?áëF1Zjª?HKøf6_x001A_«?B¶ÉZÝe«?_x0004_5&lt;õî©?(ø_x0018_Å¨?_x0004_òÂu]kª?«D_x0012_ßY÷«?¥¢_x000E_Ô¨?_x000D_h1$_x001A_´¨?¹IhwZ©?zÑ¿]¼©?_x0014_m_x0013_[7_x0016_«?îÅ_x001B_ðè=ª?£WàPäª?V¸Qgù_x0010_ª?¶_x0016__x0014__x0019_,¨?#|F±§¨?7_x0010_ÂM©?_x0002__x0003_«µ_x0012_ª?_x0018_5w	3©?7­ÉÃª?ß&amp;:_x000D_ìª?¶Óçøÿë¨?ªo0è_x0005_G¨?÷äë_x000E_Ëí¨?{#õþ±ª?Kágx6¨?z3qnþª?²Ù_x000C_nþ§?3ºN¼ø¼¨?ÎlÒRÏ©?ÞðÚ_x0017_K1«?ÅC&gt;þFª?_x001E_ª~_x001A_ññ¨?_x000D_Èð7	¨?òwå´#ª?_x0001__x0018__x000B_Øþª?lnq&lt;[Û©?3!;ä°©?J"ds¸R©?ÌÏ3tÌR©?øspóà¨?Ô°±ý_x0014_¡ª?¬ü&amp;w_x000D_©?ù_x000F__x0006_ÛÀs¨?_x000C__x0011_ÏCsÄ¨?øÖ÷zÃV©?¸PÙø©?f_x0003_=F©?_x001C_5_x0013__x0001__x0002__x0002__x0006_¨?Ü_x0015_àjPª?Ë":¬ô©?r_x0003_¥qHbª?¯/ü,x©?;_x0016_P,Fõ¨?Q÷G+}áª?0 	_x001F_«?O_x000E_Ö°&amp;¨?ce«ÆÊÊ©?jMfjÐ§?¦Ûñqä¨?ð_x001A_¾_x0007_Ü¾©?¿à_x0006_Ýp©?ZAnÔwà¨?X»JÕQÖ©?Ã_x0015__x0017_îIª?ð®K&amp;,^ª?ðÔîõQª?a¤ý_x0001_ó¾©?òI Þª?-tß_x001B_ª?½YÓ®_x000C_«?°·´4\ñ©?µc_x0011_{¨?ý¥#_x0002_F©?ÌsÓÙ«_x0017_©?ë½UÂª?&gt;ÅÕDX`«?ÙèâpØª?À´?Û/©?H_x000C_	(_x0004_Ê©?_x0001__x0002_£Y_x000C_©?Ï¹¢_x001F_©?sÌ¤ÚFª?Øq§Ç°¨?Çú_x0004_­~Ó©?g z_x000C_ôÉ©?Â¶øåÛ¨?r!ÿ2Aøª?_x0001_ºõP&gt;T©?dÈQÙ_x000C_¨?nÌÈ§?x)O¨?p_x000B_îÙa&amp;©?`íxL»·ª?4÷þÁÈ5«?Êg_x0015__x001D_ú¨?úÛÍõÁ¨?=rYåo¨?6l]_x0010_7d©?W´_x001F_¦R©?_x0010_jl­´T§?v$_x0013_c'÷ª?@/F1ª?XDXê)©?ÒAªøC©?Gy«Se_x0006_ª?&lt;,¼Jß©?{r	á©?Òþè¢!4ª?K_x001D_&gt;Á­©?ÞÃo¬]-ª?¾£x:_x0002__x0010_ ÿ¨?!ÝX#7	ª?`tú9d§?_x001E_6A }Xª?w_x0006_©?q	\w ½ª?_x000C_®ÜTH_x000E_©?ªZ_x0004_æï§?ä¶VÞêþª?9ê_x000F_'*6«?_x0005_Å°ê_x000B_©?Ùôr+¥8ª?¹º³£ê©?WÈXd_x0006_¨?J%coï©©?Û®w¼_x0011_øª?À¥_x0003_w&amp;9©?¾_x0008__x0018_ÜsÌ©?_å+:W¨?(Õª4_x0013_«?_x0005_Æú¯'©?DzÒb£©?/2_x0002_«'¨?öÕ2¦©?pËò_x0006_=&gt;ª?×r¤_x000C_pù§?/t_x0013_Á_x0007_î©?~)\ô_x001A_aª?VRÞS_x0016_Á¨?Àø¯»¿_x000D_ª?^_x001F__x0001_avï©?¢rößE©?_x0003__x0005_ÌQlH_x000C_©?&amp;_x0015_¶§#«?;W9]{«?~&lt;Û_x001F_à_x0011_©?ï_x0012_sg1©?.Y79¿§?y!`ôÅ_x0019_ª?_x000E_¿±³h¨?¹v&gt;·À©?÷àë@Á©?ÚÚÀ;«­ª?_x0018_Ú³ª?@ßV9ª?ß¿_x001E__x000F_Ã_x0012_ª?_x0010_éZ$âÐ«?_x001D_oL}Ç_x0008_©?­udo¸ª?Å"I%_x0004_Nª?r(_x001E_¬©?÷õó_x001B_Ð©?¨Ë_x0001_¶d¨??¡J§î½ª?ê_x0002_Lò,\«?rÐ_x0012_e%¨?Â³?ºàãª?²ßF¦^äª?vVó¨tN©?ó_x000C_(¯§ª?á,îx»©?Vµ¤7O©?_x001E_ñ_x0004_î}Ä«?|ZR_x0001__x0003__x0002_z¨?iÖ¤K_x000B_±©?î1ï2À_x001D_¨?Í¢+ïÒ©?kÃ&amp;B_x0003_ª?îM_x001E_(¸¨?ê_x0017_Û1oª?,:_x0017_]_x0001__x0014_¨?èd_x001A_E¯¨?Ô5~_x0014_¤©?®_x001C_ælïj©?_x0010_&amp;é_x000D_	§?_x0015_a¡ª?1XiÛµ^ª?ô_x0010_ÔÆ=Aª?Õ_x0002_xé¥_x0002_¬?p9q«?xäðàÜ{©?¿üv"ê¨?eF÷qG9«?ôÍ__x0011_]«?Ü|S²'Ã©?ë_x001E_Ñ8_x0007_N©? Ü_x000F_Ötª?P_x001F_¶@©?¸_x001C_¬ï§?Ñ®31t¨?1FCÞ_x001D_ª?íïEjvD©?fä±¾À©?U2¢à«?äì}¿_x0015_#«?_x0001__x0007_´÷	º¹©?¤¦Æ&lt;Í&lt;ª?".._x000D__x001E_)©?_x0016_@ñT»ª?|_Ò_x000D_Æé¨?O1-'§?"fIÁ¶ª?Æã_x001B_-)ª?_x000E_rz·ú¨?ÈíS_x0018_Ð_x0001_«?_x0014_A_P_x0010_ª?Ñ_x000E_Å6Cç¨?A¨_x0010_°Kâ¨?¯\a|6«?_x0002_¤º_x001E_ð©?_x000F_Æ&amp;&amp;çª?OÅx_î©?Í#_x0017_RÂ,©?2_x000E_j¢°§?Æ¶zùÇS©?r&amp;¬AÄ¨?Î}ç0¨?Z"ö\Ú§?_x0014_?Ù¹º°ª?tCþþ\§?f'èÖã©?_x0015_mVà`¨?î-'_x0006_Vú«?Ü_x0003_Y_x0004_LT©?_x0005_UÍ`Ã"«?Õb._x000D_¨?÷`·ÿ_x0001__x0002_¹û§?¼_x0006_Cá´0¨?mzì_x000E_yô§?¨+Sh)¥©?gÈ¿|å¸©?LÌ¥ühöª?CØ8°,ª?éÕi_x0014_Äö¨?ß¬¼´6©?_x0011_ÜfGï¨?zQóºîÁ©?@Ò{oÏë©?&amp;½¾­_x0004_®ª?ºj5í4á«?_x0017_Cáó¨?_x001B_Ã´áï©?ü_x000F_Ä.§3ª?Ð¡×zÆ«?8½h_x001C_I_x0019_ª?_x0003__x000C__x0006_ð_f©?Zg_x0006_¾Á_x0011_©?ff×.éª?aó*ªÿZ¨?ãbÔ¿,Ò©?Û_x0016_X¹_x0007_ª?¦þÜ8®Z¨?«ð_x0011__x001B_ª?meRV©?_x001E_ËòÖI©?:_x0003_±ÿß¯ª?=%¿Áâ¥§?D]èÇñçª?_x0001__x0002_R¢_3¿ý§?d_x001D_»6àI©?ó0{_x001D_­©?GD÷*°¨?Æ_x000C_s_x0012_Ý£©?ðÙ¡=²©?¶¿~¿µ©?6_x0014_&amp;_x0001_._©?¢K¹ÈbÔ©?cr·_x0008_êÁ¨?Ù_x0002_¨«?	÷8þ§?ÝVöÅ×©?sÑ_x0011_ó½©?¢Vùæ§?ÊüêÛÔ©?µKÎ%_x0016_¨?Äêj_x0012_a_x0018_©?_x0010__x0019_mq­©?_x0008_m§¬_x001D_Z¨?çwï|¾ª?n´êsGÙ©?S#lµ\©?[­k²{'©?£òº_x0007_¨?(z_?Ðª?êlS±¬_x001D_©?_x0018__x001A_~_x001D_:¨?(»Ó_x001E_ã}ª?v_x0003_	&gt;Éª?Å\¸_x000D_q_x0004_«?äõ"«_x0001__x0004_Ò:©?Ð/b_x001C__x0012_©?_x0011_Pj­_x0011_Ê©?å&amp;Y(Hª?\_x0003_ä_x0002_ª?Y]ï¤'èª?_x000D_h-_x0008_*ª?aD_x001C_?~ª?¢_x0010_\Fj©?&lt;F_x0017_óÐà¨?Xø)E³_x0019_¨?_x0005_l{Ñ¨?&lt;ïñÖ`_x001F_ª?aQ_x0011_të©?Í§_x001A_=G«?é_x0004_Q_x0012_]¨?£F_x0002_,õ¨?ª=_x0013__x0008_ð&lt;©? ×&lt;¡Ö&amp;¨?ói(:1©?{{ój_x0008_!ª?Hn©P«?úIÐ¸Ûª?Xê»UÛ§?µ÷¹ô©?N×çoÔ©?f4_x0010_ª?Íõ3Ad}§?jNIÕ	_x0018_ª?O%;j_x0016_«?ÿä+E­Æ©?_x0019_P}ÐÚª?_x0001__x000D_î6ÕOê¼©?¶	_x0002__x0002_s'©?w&amp;_x0005_zèø©?Ó}_x000E__4¾ª?´¢¥©?_x001F_ÎËQ_x001B_©?#Ú_x0008_ë4ª?u[ÒÖ§?_x0007_ò_x0012_Ù_x0002_ª?_x0006_ýÃ_x000E_ê|ª?½Êÿ_x000F_ª?ëw®Æ9¨?Võã5ª?nÜ{_x000F__x000F_©©?¿I¹-fü©?_x000B_á6©©?ÛÓ5#S©?q_x0004__x0016_ÂEª?ç´_x0006_B_x0019_¨?ò¸·KÛ¨?y½cøð&lt;«?VH¤`_x000B_¬?Á­Q¶_x0011_V©?·Oèë§«?áfð9_x0006_*©?_x0008_0¬¡¶F©?_x0003_åhaÛÊ¨?»"yË³§?_x000E_WêÕ©?0Ôù×_x000C_ª? _x000B_áà_x0019_@ª?»yrC_x0005__x0007_aÒ©?xx¿D©?¿ía_x0006_g-©?µëëYº©?÷_x000C_M¶ª?µj´öÎ©?ÞûoQ©?"sY_x0002_3|¨?ñ°_x0004_Îð ª?#:Øë§?@ä_x0007_Äú©?ETÌïÀÂ¨?_x000F_h­©¨?kgÌìÜª?ß{¼À(Y¨?ÈÝbpK_x0001_ª?³¶¼jt¿©?¨´Ðî©?TI¡"©_x0017_ª?ÉÒl+ðÍ©?¾¯G_x001B_1k©?Ôó÷é\Óª?DªGÏª?@8gËª?0\`©?°¾_x0018_Ó_x001E_Ó©?ÀZÌiä«©?úm¦_x001F_ïHª?Ç_x0010_CÐW¨?×ÛÜ_x0003_ú¨?(_x0007_¯XÃ_x0002_ª?Ç¦¬)õÀ©?_x0001__x0002_ì&lt;nß¨?#vS6ôßª?«_x001E_¬Q5©?g?ìx&gt;;©?¦o_x001B_aÎ«?JÆàD©?~w®úE¨?q&lt;QZ£+©?\'_x001B_½ÿ¨?_x001D_"|'yª?(_x000F_yã´W¨?_x0006_´©d3Qª?C_x000E_eÄÎ©?¸×( ª?Ã_x0015_#ñiÖ¨?Bý_x001E_	©¸ª?Ù_x0013_÷Ç%ª?¯íXrí§?_x000F_¥Õ9ÂËª?Ó_x0006_ÂÖß/¨?|O_x001B_|Í¨?ï_x001F_$¿lG¨?g(½m9Ñª?_x0012_Ø7y÷ª?È¾2Ë÷¨?ÇÒ­©?GRãÒS_x0003_©?U'ÏCÄ©?âBí_x001E_+¨?«)3©?T4Ëw@lª?òëâ|_x0002__x0003_Ôª?&gt;_x0015_·¡¥¢©?%Ô_x0011_4ö_x0001_ª?._x001F_IUBª?_x0018_×æÊy©?Ê@M¨xª?¾LY¬_x0008_H«?Ç2_Ï[©?SàtR_x0019_§?¤Pµï[Ê©?À¡_x0002__x0010_Ù«©?â_x0011__x0008_H_x0002_©?^Å¿À­J¨?a_x0013__x_x001F_¨?ZNÐ«¡ª?9XÑf¨_x000B_¨?Ë@ûê_x0006_·§?è_x001A_M¥_x0013_©?ÑUòõQª?B_x0015_§©	«?¾Cd"¥_x0012_©?K,þÎîp¨?_x000E_.«?$[-BîÙª??gµF'ó©?æ_x000E_ý_x0003__x0014_ª?0 Øø©?~,âtre©?(.eRü§?_x0002_©ñ¹ù1©?:¤Çæ+«?OBÏ³©?_x0001__x0004_µówF«?_x001A__x001E_fþÓ_x001D_ª?áHµ_x0005_«?6V°ÀËWª?wÁGv_x0003_N¨?359zÈR¨?ßGØ¿Ô_x0019_©?¼ÖÏ~Cª?Ú_x001D_¶½ü_x0018_ª?-¬Ì yªª?©¼_x0019_Öª?_x0003_·ë2¿e©?^H&amp;æ°_x0011_©?i._x0016_yÆ¨?ÀQa}_x001D_ý©?.XNÄ_x001B_Ú¨?q;^­_x001D_¡¨?èû_x000C_Ö©?OQ!K Î©?*ë4s§?Ò_x0003_u'Gª?´f´u«?r:)¸Á¨?ï_x000F__x0002_sÏP©?v&lt;³è_x0008__x000B_¨?]Ëý¨?,§Êõ.ª?Ý~.»»¨?V¦ñL&amp;¨?_x001E_PcÂ«&gt;©?óËûá_x0008_¨?&amp;úð;_x0002__x0003__x0019_,©?éEÕ_x000D__x0019__x001A_«?_x000D__x001A_?×«?GJL@ó*¨?âÂ¼ðû_x0006_ª?_x0018_¼oXø©?_x0010_ÝE_x000D_À@ª?d­]fÏ©?â}ä®¨?]¶_x001E_g	ª?6­Q_x0008_ÿ¨?Þ_x0001_[Öz©?W_x0016_âK­©?_x0013__x001C_Ë_x0016_I©?·&gt;â ±«?H_x001C_ì$©?A¤ê_x001C_å_x0007_©?îcL-Çª?*²®£P©?1_x001F_ýZ©?&amp;]»#Ñ¦ª?Èþ_x0001__x0016_À&gt;¨?¸ÿÍ_x001A_R?©?³Çäñ©?d_x0007_bÈ5©?{ö_x0010_â_x000E_¨?_x0016__x000F_ºÉ¨?ô1NB_x0016_	©?p_x001F_w¼K]©?zYE¿dc«?D!£««?~éø\_x0012_«?_x0003__x0004_¼s÷þQ§?	,_x000F_­áª§?·D_x000F_-dª?Kv¦°_x0007__x0002_ª?_x0011__x0002_Pj¹î¨?R?	x_x0002_d§?â?ÃÆ¦¨?_x0019_	NÓ_x0007__x0001_«?Á¼µÚ6¨?q8ðuÍª?¹¾_x000E_Ù/¾§?nþð_x0002_õ¤©?&lt;²6É£©?]BÁúW§?Is½&lt;&amp;Ý§?.°'7Jª?}+_x000C_rª?¾Eªçh©?_x0018_ÕÞÂN©?nd}ÿÚª?g_x001C_ôá_x0015_ª?÷cdt×®§?àDÓ_x0017_Û&gt;¨?_x001B_[n%2³¨?¼ô3®X¨?¿á³É§?OE3¿Ý_x0002_¨?ÈÑ£xK3¨?}4_x001C_J_x0001_«?­7ü_x0004_`©?ÿt_x0005_a×d©?¶êç¯_x0002__x0003_N_x0010_«?_x000B_r_x0013_7t©?_x000B_³ü§?5_x001D__x001F_	=·©?_x0016_ìæ~Ö©?âKß?_x0005_ø©?	7@ó¸«?q4»ì_x0019_©?èý]0©?_x0010__x0012_5¨À¨?_x0001_Ô{L©?ÛÐ@ÇÃ©?õeÔMÂ¨?´²X_x000B_ó¨?ºîé]¹»©?&amp;_x0002_TÖÈ-«?W_x0001_L³²è©?=ä%pÑW§?S_x0016_ÉÍ­:©?+V_x0012_j¦Ö©?âü6ø3Æª?_x0004_îñ©?Öç4aàÇª?ÖÅû±ô_x0018_©?Ì#CÏ¥ª?mL_x0018_`_x0013_¨?Hîf8ßÄ©?âýqç[G«?§,ÞÒÐÿ©?í_x0013__x0008_½n_x0007_ª?&gt;R÷©&gt;à©?`0J³§?	_x000D_|¬_x001D_Ý2«?ýxA8zª? º_x0007_1aª?"-étª?®øHûZª?å0}_x001B_¥¨?$0ÆØå¿§?Ó_x0004__x000E_#q¸¨?®_x0006_Ê_x000B_*w©?_x0007_Áµ_x0008__x0014_7ª?µx&lt; á\¨?ü[_x001E_	Æl©?öb'.rì©?ÐuÊs¶^©?_x0008__x0001_w_x001A_§G©?@¬;v_x000E_«?_x0008_ _x0005_¨M«?&lt;Z_x0005_ á©?ÃRÀo¿©?zP_x0016_{l«?W\¾¾´§?_x000E__x0013__x001D_Æz©?»|¬ôª?_x000D_h_x0006_(ª?ì_x001E_/¨?0¸_x000C_+[©?Èëà©?JÇu_x0003_ô÷©?¼_x0019_SF©mª?o+_x001D_V5 ©?_x0002_&lt;0HÆ©?.Å8Þ_x0004__x0006_±«?Bå®Y9ª?î/Ñ®½u¨?ÇU_x0003_âº_x000D_ª?ó_x001D_¿àwª?Ë_x0004__x0002_ï3¨?¾q½7_x0007_Y©?Öé_x001F__x0001_\ª?KüZïö¨?6¶D_x000C_]ª?v¤¦ÝGÙª?cG^@_x0005_\©?_x000B_tû©?×drJ¤_x001F_©?©îVÓðß©?=_x001D_C «ª?}Îí¹#=ª? _x0007_,_x0003__x001E_©?èÑÂ£§©?6_x0005_zBÌ_x000B_ª?_x000F_ÌëÍï¯«?ÖuKÎU_x0006_«?Ë%Ã\7ª?Æ_x0018_5Y_x001A_®«?_x0018__x0015_OdX_x000C_©?Lò×á§?ª^áMî©?$ÎÓXýÿª?2·÷_x0007_Tª?/_x0008_·úr©?±+Q0ª?r»gYÊë¨?_x0001__x0002_/îVö_x001E_«?_x0007_ÇE2*»©?éoHã_x0013_º¨?"ÞîO¨?2_x000F_4iË_x0018_©?_x0019_'qÖNÉ¨?&gt;D2T©?7±üìÌ¨?8è_x001B__x0010_L¨?D9cS×Æ¨?	zy&lt;¨?dÅÃ¨.ª?½°p2&gt;§©?ûSVSiÈª?Ø¸AÄ_x001B_yª?_x0010_sý_x000E_ºy¨?WdT_x0018_ª?Õa[î_x000F_¨?è_x0014_¿¨?_x000D_LI+0(ª?âsõ÷5«?b¼5_x0008_©?h_x000E_î«K$ª?_x0003_ÍAÙ|ðª?Xäl@}«?`Ã':4_x000E_©?_x001C_L_x0017_uª?#5_x000B_(ñ¼©?=&lt;3©?&amp;Vn_x0018_Ú«©?Ùtjë)©?©6«_x0002__x0006_«_x001A_©?L_x001C_ExUÁ¨?¿b¾ÊÙ_x0001_ª?_x0005_8J³(_x0011_¨?V_x0012_³Uìß¨?_x000B_ü0ao_x0012_©?_x0019_ß§Kné¨?R?YÀ0+©? _x0003_:\eQª?Û}M'V4«?ëC½_x000C_ª?G±d_x0003_!,¨?%qØg©?X]_x0015_¾¨?îG_x0015_lg¨?_x001D_ &lt;_x001B__x000D_ª?9´zÀT©?7/ve.¨?eá´ÂQª?_x001B_ù+r½Q©?ã_x000D__x0011_¯î_x0014_ª?%±C_x0004_«?_x0007__x001A_çN»`§?tü+Q{Åª?µ7ïO¨?ªIÞW¢©?l3i	ª?gúJË¨?s_MÛ_x001F_ì©?|_x0006_G_x0012_ª?×_x0013__x0014_åBª?8o,Ì«?_x0001__x0002__x0018_6_x0007_¯©?Ï~_x000E_Px1¨?ÜI¤×«?_x001E_=nT=æ©?\úNy´¨?åß¶R_x0017_«?Ó_x0018_ÕíÚw©?_x0018__x0014_ñM|©?»±é_x0002_ ©?(ã&gt;:2«?Ï33_x001C_=¨?ÖjWp1§?üj«yTeª?§_x0008_ªípOª?)¯ _x0018_Ìª?|¾é8(ò¨?ÓÑþ¨?ééÎ¼»:©?!MRæ_x000C_©?pwqS©?=ñjú}#©?ö¿]¦_x0013_ë¨?+_x000F___x0006_Aª©?_x0004__x000D__x001A_;&amp;Ð©?8¾kôª?Z;_x001C_«Úå©?îûüµÜª?±¶n.Cª?0xxì¨¨?-_x0011__x0007_jÙªª?üWþ:Áµ§?_^¦|_x0002__x0003_ÄW©?~_x0018_^ÏÅ¼©?(À}q;©?¾6Hàf«?àý_x0004_5!«?=IQ¸¢©?\ÒJq§?ÄËv¾©?.è^J1©?Ô´ß_x0006_3ª©?Ö³_x0014_té©?_x0016_.ÄWî©?öëÏË¡©?M^Ä­2©?\µÌ&lt;_x000E_9ª?&amp;*ì8¡_x000F_ª?^óÂKo°©?c_x000B_ËÔ	ù¨?­æii´©?_x0010_Y_x0011_3j_x000B_©?RkÌ&gt;Å_x0001_ª?¹÷¥_x0015_/Ñ¨?&gt;ZO[Þ@ª?o^__x0006_©?AZÿÌª?Îk!_x0002_M¨?v¸	î²ª?î×îÐÁø¨?_x0012_n²_x0015_WG¨?Âpn¡°õª?VtÛWáh©?*e_x001C_ $ª?_x0001__x0003_,ê&gt;÷«?IÒ%¬Í§?·[{È_x0002_Q«?Í?¹±ñ-ª?_x0014_)^·¡uª?ÑHh'cl§?Ç"DìJ¨?Lõ.CWC«?"ª¯¨?_x001B__x0012_®Ü¥ìª?¡ú2ð©?_x0017_F"ª?yBó^ÁÞ©?w\ý-4©?	~ù@~ª?¦A¨B#-¨?3Ùg¼"¨?¤&lt;8¨?Þ¹_x0017_öÔ«?Ð©ÂYÚ©?$K_x001A_»áý©?­_ÿ_x0008_Õª?r _x001E_¨?õqÛ¬sª?pív¾ow¨?ÁÌÓõýª?§×íy_x0014_ª?îpÏ_x0018__x0015_ª?·Eóï_x000B_©?ôsÆn`©?øîFì&gt;Êª?·Âx_x0002__x0003_û.ª?Ctíqª?âÍ!±Ê%ª?ÏÍEÂUª?4'ÓB+_x0006_ª?oèÂ_x0015_.´¨?_x0014_à_x0001_Vg_x000C_¨?½¿W_x0002_ê©?_x0016_ä_x0001_tå§?é[ÜÒ &gt;©?ê@Â_x0008_.©?ÿnw©?_x0006_|§,©?¦Üð«DY«?³=§Û;_x0011_¨?ræý|©?â]o7©?%_x000C_ü`L©?á_x0006_k_x001A_xT©?Hqþ:"ª?Yìý=¨©?_x0012__?ð"©?&amp;æ_x0018_[ª?È4Ï_x001E_¨?&amp;b6_x0006_«_x0013_¨?pûf:l¬©?NÅq·_x0019_©?b]ôÕ¹÷¨?ævV_x000E_×ª?	×¿ _x0011_õ§?¦»êÑ_x0019_¬?ùN,~­ª?_x0001__x0003__x0016_Ð\ñÏ«©?_x000D_TKÊª?ò_x0013_ê`UC©?`^Ã,©?ýPò0),ª?_x0006__x0006_`U/_x0002_ª?}»|j©?"I-ÚR©?LËØ~¨?ö_x000D__x000C_ÌØ_x000F_ª?ã2/Õª?Ï¬¼í_x0013__x0007_¨?_x0010_O[G_x001B_«?²yHÐ¥«?îd_x0015_I§?T_x0018__x0003_%_x0008__x001C_ª?_x001D_x_x0010_n_x0019_¨?3ª_x0018_ç¶«?þ¿¿jª?ÎäBuV©?³4Yz_x001F__x0004_¬?UEÕ_x0010_Ü©?ÆíÌ_x001B_®¨?J2_x001F_%b_x000D_©?W÷ç·_x0007_¢©?¹s{«¨?ðd\Ùª?¸¸®Ù_x0010_û§?ë§h­_x0007_Ñª?|ãï0}¨?_x0019_%g¥ÆVª?2ßV_x0013__x0001__x0002_s_x001C_ª?ÞCU	ä'¨?G_x001D_º¨?Æ_x0015_Á+î©?N_x0004_-¼_x0008_ª?±þV_x000C_Ö¨?x_x0016_·wS©?&lt;gt&gt;P£¨?º8¢bØcª?E;Gk_x0002_Î«?t&amp;ÎN©?"C³0®ô§?­_x0018_¶3ª?-_x0018__x001F_ß¶Rª?_x001D_­ÜÝ¢S§?¶m_x000E_Û\©?«3!NFO©?hÅºb_)¨?®äk:Ç²ª?_x001E_Ø±v§?_x0008_i´«?û»ÅÑª?_x001F_ÅB"ª?V?Î\p©?&amp;_x000C_0ùüs¨?_x0016_3ãG_x0018_¨? R%_x000B_Ð©?àm÷_x000F_ÚØ©?gâ1Å_x0010_º§?ã_x0012_ÎÌ	ª?$pµ0x«?ÍøÊhª?_x0003__x0004_lw_x0018_.kt©?$äMÖáaª?ü»ò¨=å©?Þ_x001F_µ9Êª? _x0013_ô;¶}¨?¬ìðWMY©?2qN[y©?_x001C__x000E_Ø_x001C_c«?ÎÖ´pDg©?(m#÷ «?_x0015__x0016_Ñ·Øü©?}S%Ïê¨?Ò¡(z½¨ª?ô_/Ñ©?&gt;øÙÍ_x0002_©?;J¿¡³©?Êvó©dø¨?¡u_x0001_÷§?hÏ1×ô©?l]çê«?R±(_x0019_H¨?_x001C__x0016_ÿ^/ª?kÅo©?ä³_x0005_Æ&gt;ª?90_x000F_qS_x0007_ª?_x0004_þ_x000F_o_x000F_6©?xqJÁ)_x0014_©?)_x001C_± !­©?_x0017_ä#W²ì¨?¬_x0014_Qt¹¨?Õ}ø\2&gt;©?³?&gt;Ã_x0001__x0002__x0005_¨?;pâÓ¦©?¼mC­dª?ñìÚæì[§?_x000C_§_x0002_?#L¨?Ëær5ë_x001C_©?ñQÖismª?;Ì(²Òt©?ê_x0007__x0017__x0005_¨?Þ}þÇ3ª?²{¬_x0002__x0006_ª?ô.1_x001E_&amp;ª?»_x0007_.M®û¨?2ýaª?¿_x000B_È_x000E__x0012_p©?õKËcZ:©?ÍÞ=6ë§?mµm¨?¾_x0005_¤_x000F_Æ_x001F_ª?_x0004_v?ÅIæ§?Ii=õ|û§?ØR÷&amp;~¨?VA%Kyª?0'_x0003_ë|_x000F_«?z_x001D_æ©?¤ ÉU¤¨?5Ç°_x001A_¨?6P&gt;çÃ¨?ï_x0002_¨?Ðí_E¹ª?`_x0019_0à_x000B_%©?Úeø×Ñî¨?_x0001__x0002__x0016_#}ÅäÕ©?_x0014__x0005_J_x0018_Aª§?Osÿ½I»¨?\íµqà©?_x0008_Màó~¨?fÿ_x0015_¤X&gt;©?õçá_x0016_ª?`ªè/_x0013_©?æ3Ó¯_x0015_ûª?H" _x0012_¤Ú©?C´Ã5«?mA"ª?~²ôh¾©?Ãàìm_x0012__x0002_©?h(:_x001D__x0010_Ú©?_x0002_ýLÿf^ª?_x0001_Òë_x0013_Íª?«ÕèÖZª?VJ&amp;_x0004_Jç¨?[ºÒAn¨?_x001F_Úí©?ÐeBq©?-±4à	àª?eß`_x0018_«?_x000E_½À¸	ª?_x0006_z_x0008_:)©?{Oíx¢¨?«þö|ýª?üÀãb_x0007_×©?ÖÙ_x0018_;a,ª?AmFé[§?=Þ_x0010__x0003__x0004_´lª?ú7óEüÃ©?d-É©5²ª?ÄðÃr@`©?è¸8_x0017_ ©?»x$"ô©?&lt;|©JPê©?Êrõ_x0011_lv©?¨ñ	_x0016_©?.*ÛBpÒ«?"'ÂÃª?7÷ìfÐI¨?_x001A_&lt;ÕÕè¨? ¤&gt;Ã_x000B_zª?_x000C_}øXV©?¶§Yw_x001B_ö©?¸þ![2Î©?_x0001_2üÈ¥ð©?ä_x0019_×}ÿ¨?xTõ8©?KR¸¶öà¨?_x0018__x0014_Z|å©©?_x0011_å_x0015_¨?û;Ç_x0015_ó§?X¢ÔúGª?/_x000D_j_x0002_ø¨?_x000B_b¶_x001B_9¨?û_x000C_§'qUª?Ý_x0014__x0011_pÛ~©?Þ½wìø#«?ZN _x0012_L_x0006_¬?ÿ(ß_x0001_²ð¨?_x0001__x0002_â_x000B_íQ¨?º§|4ª?Nk_x0003_0ê©?B@"7§?lbC_x0010__x001D_«?æm_x0019__x0004_-¨?äßØ0^ÿ¨?¡,4Ò¯¨?c^_x0001_Èª?ØË	]¨?X¯ gZø©?BÙ¥_x0003_©?WWó_x0016_'¨?2Þ¶=¨?$Èæu¼1¨?­_x000D_w¯_x0004_¨?_x0014_Gâ_x0010_éª?ªªÞQßLª?ÀEúÞ·i«?¯ÑS_x000F_H©?_x000E_%ÆñQª?í_x 2³§?6IÉ&lt;¨? øÉ&gt;bÄ§?	_x0019_Öû®ª?pqØqª?ã;ÝL$;«?plìvP&amp;ª?_x0006_¦uV¨?ô_x0014_ð¬WX©?W¶¨ÜÃª?_x000D_C_x0004__x0005_tæª?´þ5á ©?Vª_x0005_ür:«?lÒ]7Jª?	é_x0001_©_x001F_Ý¨?ÛöòM¨?Ø/\%ë0©?Y_x0016_²[í©?ÿ«´®h;«?¨_x0008_oQ1©?Pb»3©?áç_x000C_°·§?A_x0012_.&gt;¸p©?ÁâÃ_x0002_y¨?°,iaSª?mãÂ_x0016_ªö¨?ÉI6§©?ë	æ¥@X©?Æyñ_x0011_{ª?{÷Ñ2©?ÈähX,«?¥¹kLÖª?²An_x0005_ª?^ù¤rm§?_x0003__x0002_æ©?ÎpûîfB¨?Ø:$YF¨?_x000E_æ ®(ä¨?8·YÙ:_x0015_ª?_x000C_0zU@Ë©?_x0018_aÑ_x0018__x0007__ª?zÏN+r«?_x0002__x0007_¸.xmè©?áu5Ö¾¨?ó_x0001_D_x0005_s/ª?ÁÉ5_x0003_eâ©?}_x0017_ô&gt;n:«?r_x000F_N³ª?vù_x0006_°2ª?uÏü ë§?¦b[zùÏ¨?@ù{ºðª?ÀA{_x001D_Y©?Zlõ,ª?Þ_x001B_Çîª?£þb_x001B_î_x0006_«?6X½u_x0018_}©?îl7_x000F_'©? _x001E_3/_x0008_=©?«çÃµ´Ô¨?vôiVéæ¨?¯~'_x000F__x0004_]«?5Õ¤úª?_x001B__x0010_!ãß§?`_x0003_ÇÝÐ©?3ð_x0007_7©?V5Õéÿ©?¼_x0018_9¶&lt;U©?å?y	^¬©?ß.×ùG4©?aÒIí©?cfÏýnª?3Åúkn¦«?s_x001E_¤_x0002__x0004__x001E_;©?9_x0008__x001F_®©?_x001D_fS´u©?^qæ¬_x001A_ò©?Åµ®H©?Ò¹_x0011_ KÂ©?WíC	_x0003_©?õ_x0006_¸_x000C_¨?_x0016__x0006_Æ2_x0017_§?_x0016_s_x001F_jè_x0018_ª?ô»B~Ý|«?:_x001A_;3©?_x0015_ec©é5©?Ï}Î£¨?¡_x0008_¿zåxª?9rvrÉ_x0004_©?.ÄyÙð=¨?lDé3ö]©?_x0018_µ¥¢6¡©?Ý_x0016_F~j_x0003_ª?_x0015_ì½ÎWª?_x001E_Ê¤Çÿ©?Nñ	&gt;h¨?oN¿_x0003__x0001_©?s~ò(tPª?ü_x0002_ó4¥©?_x001A__x0010_èÄÎ§?-6´_x001B_ª?u")éS¨?_x0010_HkÛ©?vA_x0007_²^©?Ý_x0016_X·m©?_x0002__x0003_b_x0004_¦×¬¨?|F_x0004_ÜUK©?B_x0019_lîþû§?hêä_x001B_ØÒª?2´ìGK§?tñ*í8·¨?T_x0008_ýMh©?¢_x000C_Ð_x0019__x0014_©?6þFq«?Ä_x001A_à«¦_x0011_©?¤_x001C_-KA©?tÑ+F­«?é_x0005_?_x000E_e©?Á[ô_x001B_·s¨?êÓFeÇ¨?ä_x0018__x0010_öö¨?öá{C_x000E_«?_x000C_è»ß¨?#_x0001__x0002_Cª?¶$÷ÒÑ_x0011_ª?ä_x001A_q?J¨?ð2H©?Ù*.ªÐh©?_x0011_D_x0016_GñI¨?PJ`ò¤ª?_x001E_'ä³¥\ª?wÛÁp©?ÿ¾áÛ¨?÷i}_x001B_jLª?_x0002_µ]Î[_x0011_¨?U¸iKÐhª?	3_x0016__x0005__x0006_#$©?È»¶fpÆª?_x0016_I6_x001D_Ý¡©?¯_x0005_ê0ý2©?_x0003_Fø}_x001B_cª?fU_x0014_l_º©?\0_x000E_¸÷¤§?h2¿¤ì³¨?â_x0017_óY©?øÃ¢QÙK¨?n	&amp;§bÐ§?§_x001D_Lî©?_x001D__x0002__x0003_õ&amp;s¨?Ðá*I×ª?ë©=¦_x0004_ùª?Ëkw!À¨?Æoi©6b§?×H,cª?_x0010_æJ×ÿ©?_x0019_L¼4Õ¨?F±§(«?dÌ4R^O¨?´WbäêI©?i`_x0010_¾y³¨?ÜÄ¦4ö¨?·Ëð_x0007_þM©?LSª?õl§-ª?_x000C_%"ý]Ã«?»ë0¸©?r=_x0001_(Àiª?À¦þ£B©?_x0002__x0003__x0007_¤ñ\È§?q_x0013_Á§§?7«¿Ññ©?ZfY_x0014__x001F_©?N#Çîe¨?)ãã¾0»©?b°V_x0019_²©?x_x001F_à_x001F_¨?Ù^:i¨?bò!E(¾§??27L_x0006__x0018_©?_x0006_º+ÜIJ©?xW&amp;Ý&lt;ª? é_x001B__x0010_öLª?næºEöô©?)_x001F_Á´ª?,_x0008_c\@_x0001_©?Ðù~§?mÂ;;þ§?_x0014__x0011_A²W.«?ºpÍß_x0005__x001F_©?Q\_x001E_1²©?Z+u/*#«?¤d«¥Ü©?óK~Äú	¨?kr`¨µ_x000E_ª?d_x0013__x0015_s¨?ã_x001F_zÎ!x¨?%åò'Rª?^_x0019__x0004_Ù¦©?_x0018_	_x000C_«?»y4_x0002__x0003_Hì©?Ù=_x001D_ùïª?Û×6Ñ©?ÿ_x0011_áäáª?Û¤Ö©?(_x000F_íÞ_x0001_O«?%wÚ6È|©?3_x0002_=¢§?ä­íi_x001B_§¨?_x0012_C_x001E_ªrWª?¯Õ&gt;/_x0017_ò©?m&gt;¥wé©?å¢xk÷¨?Ï}þ~Ý¨?¹Ã²_x0018__x0005_W©?MçòÉÁ¨?1úåÁ¿½©?¾¼WM]©?²MU_x001E_ìj©?jJJ8¨?¾k_x0003_àØì©?;µ!_x0001_ìX§?æÁ_x001D_~3©?_x001B_ï_x0003_Qåª?_x000F_º!A¨?µ_x0006_Ô¢¨?\	EV_x000E_0©?gc,¯s_x001B_©?Á 8Ð©?´Qz2_x000E__x001E_¨?!ú,_x001E__x0015_qª?:J|.EH©?_x0001__x0007_V_x001F_¾¤©?íÌðì½¨?Þaia_x0010_À©?oì_x0006__x0005_L_x0010_ª?þ/!_x0006_Ô_x0011_§?^_x0004_ø¹_x001E_ª?8Ñ¶_x0018_/â§?|*"Bã©?!Ç¤úm¢¨?ÞðT²¯_x0019_ª?ÆõzúÊ©?_¸Í«?_x0014_l ûÐ©?ìÀKä¨?hvL_x0005_î¨?$¯_x000F_bWW¨?£_x0011_E_x0002_ú©?Xðpá±ª?euæ´ª?)ÿü'}¨?útC¾ÎÕ©?Âm{Ëª?¸è­k¥¨?,j&amp;]6´©?êµÆ÷fT«?§tê¡v«ª?_x0014_x&gt;ã¦©?½`®H&lt;Î¨?æ&gt;4_x0008__x0003_«?±t_x001E__x001C_«?5 ïucw©?;5"/_x0001__x0007_óî©?ô_x0017_ËÙËµª?_x0005_ä1Ãx_x0004_ª?Â_x0012_Jos©?*ÿ_x0010_¿_x0013_©?·Æ1_x0012_#©?Õ^](ng§?&amp;.·»½©?_x000E_¾Þö±õ©?¬UÆ_x0015_Æ}©?ìÒjp_x0004_iª?²_x0002_gmû¬§?q_x001C_¡_x0007_÷¨?_x0019_G½õÛÛª?bNª*_x0017_«?¿_x001A_û­ÞÖ¨?#¨ß5h¨?_x000D_dû8Ö©?Ï­ÜID¨?ýØ5`¨?§_x0006_kÿ¨?çÀ1i¢K©?D%¸Ç?_x0008_ª?Ü8ú#¡¨?»:Ú¯©?_x0003_¾e5;ö§?PlÎÆñÃª?_x0001__x0001__x0015_[*Ä©?­t&gt;_x0003_M_x0011_¨?_ÁáÛ½©? #Å©?HÄ_x0007_!_x0001_Dª?_x0001__x0002_¥h_x0004_)¼Æª?Éz¨jf©?9Ëv~_x000C_$©?_x0010_\ñY\_x0014_«?0ñ¸aÁª?8·»¨?±_x0012_ÃJý§?Z F±Ïw¨?_x001B_Lh¥¨?ëX\ ©?N^ßì,`©?,Í}loª?þ_x000F__x0010_=aª?`_x0015_ùJu_x001C_ª?L_x000F_I|¯ª?Ë)Å2çª?Û;PµdK¨?x^ !\3ª?dÙÔâËª?_x0001_._x0010_ÕUïª?tßÁ°ß©?,X_x0004_r_x001D_à©?Ôù+h+Ä§?_x0005_¡]0s«?¸)_x0018__x001B_}ª?D_x0008_½$áÚª?ê_x000E_ê_x0016__x001E_ª?PW6î»Zª?NW&amp;S{T«?_x0006__x001B_Ke¤§©?bQØÚ_x001C_¨?0F^v_x0001__x0004_#@«?¯48×	cª?X$a7±5«?Ú­×Â±Nª?_x0002_ã	G3«?Ë÷Í&lt;ôÔ©?¥ÿ&gt;ï©?&lt;_x000E_¯_x0003_«?4¬½Ð_x0005_Mª?Rk¤._x0002_n©?&amp;#Î»¼Ë©?Î_x0006_Ò_x0019_+_x0007_ª?¶uår¶õª?°_x0015_t9_x0007_Aª?_x0019_²s%q_x001E_ª?®äåw ¨?¨·_x0007_é«?ÃbÛ_x000D_¨?~4_x0012_ÖÑª?ä»à:,y¨?_x001D_3_x000F_ÍZ¨?l^øû©?ê­èC8Ò¨?Q²_x001D_Òé	¨?ò¬Rî¨?¦Í¨V¨?³tAÇn_x001E_©?{ã_x0016__x001E_ y«?\ª7V:ª?$Oà¹}ª?_x0001_ÔâRV_x0015_©?oDfG+ª?_x0001__x0004_¼NcdÑêª?Ä)TâØ¨?¡âµqS«?çvv$Ó©?_x0003_c_x0006__x001D_cÒ§?¾®lE²©?ËNâc¿ª?_x0008_SF_x000B_($ª?Þ_x001B_Säµ©?æe·Çq_x000F_«?_x0016_Z¦_x0002_}«?«÷Þ¹ì§?P_x0010_r|]ª?__Uóª?2Z½¦öÕ«?Õ&lt;ôm©?ØÄ^lï©?Z@Ä¯!¨?´o_x000B_RYª?_x001C__x0018_FÕì©?èú_x0013_zâ¨?WÒ.àF7©?ÂQ*.Þn©?ÐÁ¼Ì8$©?Ä_x0008_a¸Ë©?HÉ	_x000E_8¨?ËdÓòØª?Îb_x0010_LÌÃ¨?ØÇÒËÊ¨?nÒáÎ«?½_x0017_åd¬©?}_x0013_²_x000B__x0005__x0007__x0003_¨?¹_x0012_ñ¶©?ÒWô_x0003__x0011_(ª?Ò_x0012__x0016_Õ§?C+Jë*¨?aJõÎ©?í_x000B_íõ³w©?Ð£_x0006_8Ç©?¥ÎÓæyª?0.Zð5­ª?l	YT¨r©?Kìü_x0004_§?S_x0015_?}¨?_x000E_Ôd$©!ª?I_x000F_Õ+-©?ÐzQ"9Çª?#y_x0018_úÛ§?È_x0002_C_x0006_Ü·ª?äÿ¦·`ª?o'LÀ©?yx$í!©?ú-mnç¨?rjýq2ª?_x0005_U_x001F_£ó©?_x0001__x0014_ìØ_x000F_ª?_x0004_P_x001E__x001E_@ ©?5«lg)rª?Ö¹q¼)©?ñGÝ±ª?_x0004_¼!ù_x001C_¤©?WnÖõ6ª?7_x0007_ë:_x000F_©?_x0001__x0003_T³_x0011_j²`©?=ÿ_x000C_À±©?ntÚ·¨_x0008_ª?ü_x0016_&lt;a_x0003_j©?Z°[Ì#§©?Ì7_x0007_ª?Ã3Ú¿ª?C­v´_©ª?EoÉÜØº§?çH³¦Ú¢§?_x0001_ÝÉ¸Â5«?põ× *¨?S0Æ,º¨?ìáÍ¬#«?ÄaþcYÿ©?âV_x0006_¢¥_x0010_©?_x0003__x001A_W.ký©?í+_x001B_ñ_x0010_¸«?"7 ¶Fª?V_x0001__x001D_íHù©?üy¤´Nñ¨?_x0016_/õAc«?`­¬q\¨?¯Eüé®ô©?ÆäÌ²3ª?=%_x000B_K©_x001D_«?·ÝþÏ½ª?I·RÑ´«?&gt;\yâk_x000F_«?_x0003__x0006_m 8.ª?YÀõ_x0003_«?'_x0010__x0002__x0001__x0004_ºª?³ênä©?á_x0008_ì.©?7¼Îwñª?GF_x001B_õJ«?X±{§_x0015_K«?»ÙÀØ_x0007_è§?emµä`^©?ÜtãU_x0002_ª?óg¯_M©?Mø1_x0008_o~«?ý}/¨nû¨?)¤¥^Ké¨?D/ÁEZ©?*°Ys_x001B__x0002_«?QÅOß}U¨?_x0003_m_x001D_qð_x000E_©?£ó_x0001_)r¨?±y_x0001_hª?í_x000D_F3!X©?yêú¬êöª?ê~¤þN¹©?BÏÄ_x001C_´Û©?EÃ°X½ª?_x0015_ Â_x0011_Xª?áwÙ´0ª?Mºf;_x0012__x000C_©?q³»¶Ô©?ÆtÃ_x000F_ª?_x0017_Â_x0004_@á¨?Ïã&gt;5#©?,vgéZ:©?_x0002__x0003_3&gt;0_x0012_·ª?¨i[»©?K*i_x0018_R©?Ö_x0016_»_x0019_'ª?£ß&amp;5	yª?Ém_x0014_Ã©?_x001E_¤hh(_x001C_ª?£dæ_x0012_È_x0013_©?_x000E_7JÇ©þ©?0áb_x000B_ÊI¨?seß©?_x0012_ÆD²"Y¨?(qE^_x000C_Ï¨?¹=ÔÀ_x001A_©?{Ê»~{»ª?':íà_x0010_l©?i_x000F_uà¤Rª?ôÒÌì©?)î)ÖÕª?U_x0007_è ^_x001A_ª?EMá$rÉ¨?f\_x0019_Üª?ÌHWY"¥¨?õa]aïç¨?{_x000C_¸þÔ_x0001_©?ø_x0013_Ðv6b¨?tëªL³ÿ¨?^_x0016_÷	á4©?Ó¸x?ÑÍ«?®Ûê_x001E_«?da|ù_x0005_©?_x000C_I_x000D__x0001__x0002_âJ«?~l_x001C_ä~§?¯YÑg&amp;å¨?Öç*D:¨?BìP_x0005_[â§?ïkÆ«_x000B__x0013_©?í·á&lt;¨?|#8÷áá©?@W²Ï_x0019__x000F_ª?¦À_x0010_R¤©?LÁ®f©?û'/åª?5_x0001_L+Q¨?ñ­f_x001C__x001F_ª?ô_x0017_#G»¨?ÌùV_x0014_Elª?_x0018_¬ìÎ£½¨?8+£¬C]«?_x0001_:´7Àª?æ3lß3%¨?vÝSnæÄª?KD_x001C_H-©?²_x0016__x0017_&gt;ÏM©?GQ[©?_x0010_8©Ú@©?{è_x0016__x001D_ä~«?$F´«©?ÌÄdá_x0012_ë§?g°Õù_x0011_«?_x001A_É+R@_x0011_¨?6r_x0002_Hª?æ_x0010__x001B_éþT¨?_x0001__x0005_©5w{½l¨?±S³§yÕ©?IõÁòýAª?9Uó5_x0008_.ª?êq·gª?:YKfH©?¼_x0010_-Ò©?b`*2©?»_x001E__x000D_Þ¯§? +_x001C_fµ©?]7tp¶¨?âPYOûª?©£Ï­º¥«?_x0002_®(ÿ¨?ÓíC+_x001B_¨?Ô_x0003__x0001__x0007_Ü©?4»xí§?í5É)TÉ©?ÜiA_x0018_0©?LÉÁ"Á/©?}ªÚW6©?ÿ_x0010__x0001_%ï¼¨?ya¤ÐF¨?íòbÑ¥§?Þ_x0010__x0005_ç³ª?§|ÿ=É©?I\_x0012_ª?_x0010_b/Ë©?â)3÷_x0004_ª?½ÈÄ¥©?Þ_x0006_¼/à_x0012_ª?X!´`_x0001__x0003_Uêª?4uZé©?ózgÜ_x000C_&gt;©?]qwA¤¨?Fx_x0018__x0005_#­©?0ÎõÎTª?°p_x001D_]ÅQ«?Pg=à«?ã_x0016_È2ø±¨? X_x0002_$_x001B_¨?ö³Ô`_x0017_©?_Ød_x0004__x0018__x000F_©?ýÒjñí°¨?â}Ü4­ö¨?Ù±¡°j©?(»Ð«?.x*E&amp;§ª?V5y&lt;*©?t_x0002_GL_x000C_Õ©?&gt;QÑö°h©?¶ý(m&gt;©?_x000D_ÈlU8_x0008_«?_vêÔë·¨?ôfÅy8_x0012_ª?Êh6º1¨?Éqkðøª?+»ÒK©?aÎÛ¶ªª?×	7&lt;ï©?!îàâ"cª?_x0001__x0017__4¨?Éýzr9¨?_x0002__x0006_Ûw^©?Óî2R¯°ª?zdÆ"-3ª?9¨¤\É§?ëmfm¿¨?4vª_x0012_	©?_x0008_+_x0001__x0010_4©?¾C_x0008_ª_x0012_¨?uÈ_x0004__x0011__x000F_ä«?Á	_x001E_¾Ââ©?¦_x0002_õ,*Ö©?ò úÍ"zª?rØ9*¿S«?£ì!^=¦¨?ÂÖÌñþª?_x000F_4`_x0003__x0006_E©?4ßMÒ}Fª?Ä_x000F_o½ø×ª?_x001F_¹_x0006_Ú]zª?LèÒúÈS©?=_x001B_¨L§?G_x0014_1ÖXõ¨?QGë_x001B_Ç¨?ß_x000E_BVç¨?_x000F__x0013_üiÑª?h[Á^_x0005_ª?á,?(0ª?ìÉ&lt;z©?Ø¹þà=©?ÉSÞâ¨?(ãôó5_x001A_¨?b_x0010_-i_x0005__x0008_RÐª?_x0016_ö_x0002_X+¨?Ý_x0016_öË¥Æª?OJ_x000C_ÙE¨?A·aæ¦¨?_x001E_|_x000F_jX_x0004_«?¶_x000B__x0001__x0003_¤jª?	@,0D«?å\)H0©?g¬cá¨?d_x0015__x001C_dr_x000C_ª?;·¬Î(	©?_x0002_IéUZÂª?PÕ_x0005_¾Vª?ò¢Þp«W«?Êó_x0002_æâ¤¨?Ä_x0006_» 5¨?X_x001A__x0019__x0016_©?áÔpíî©?Áª _x0003_VÊ¨?nzGé	Ä©?ºU¾?¥«?Á÷ªæ§§?];¿ð*ª?@Û {©?*`%_x0015_ã©?Ùfid&amp;wª?rï_x0016__x0015_ ¨?_x0004_â+ª?_x0013__x001C_6 ¹ ©?Ú¦.jª?á44n_x0007_"¨?_x0002__x0003_6IBëe`«?pV®yánª?_x001F_oº¨¨?_x0013_ñÛR×«?aZi! §?WåEL«?¡_x0017_rÅ´Ç©?,V_x0005__x0001_sª?_x0003__x000E_:ñá¨?¢_x0007__x0014_i5¨?-BË_x000F_¶ñª?FæÊù_x0014_©?²32R_x0011_¨?o_x0005_ã_x0017_mª?e9}{Å©?»#oÖpß«?2Éo³_x001A_©?&amp;kö{_x001F_©?Ldñrr©?I¹Av©v§?û;íÅSI¨?I«ÊyM©??bË\r©?FYñ1GÕ¨?_x0001_î[­®_x001F_¨?/_x0001_æ¢Õ¨?xÃ#KZ©?Ø_x0018_i²©?"==Ô_x001C_ª?G{0Ô§?_x0017_ß±ß©?EÈò._x0001__x0002_vÔª?Ý×ì_x0013_/§©?°:9Q·l«?ö«Å%éYª?²´»ú£¨?*$ñM §?­óý ¶©?_x0016_fcB6ÿ¨?¬d_x0005_ùL_x0019_¨?_x0016__x000D_Û¼r«?¶YíûKª?Ä©|Aà¨?Ä_x0006__x001D_ª_x001F_«?_x0013_à_x001C_È`î§?Ù?áÏ«?dR_x0016_ÕÀ9©?,#CHÒõ§?ûcùíª?Ç_x0016_;_x0008_S©?CØ,$_x0001_Ù§?n_x000B_'ý[n©?=è_x0015_«?¬WYþª?_x0013_ø70à©?¿jk2¨?÷9_x001C_óäª?_x001C_U_x0013_Æî§?¼_x0012_ôèkª?Î_x0005_mq¥ª?é&gt;Ð8_x001A_ø¨?}©_x0005_Ú_x0017_«?_x000D_á;´_x0001_¬?_x0004__x0006__x0015_öÄ¿¦m©?ÞÄ¦c f©?h¦_x0002_HV©?_x0010__x0003__x001D_+©?Ì_x0011_¸}h+ª?L9Pg©?°ÄÜ_x0015_¨?v¼_x0011__x0016_ª?_x000C_éÑC§s©?YVµÿPÝ©?'P@ µ¨?ó_x001B_áÙ	ª?=³T_õ§?TMÖºPG¨?j:Ò_x001E_ãïª?o#UP©?èv/D­­¨?´¯G_x0001_u©?¾ÄÚÛ30«?¯ä+uc©?¥O:´_x0012_©?8ß`LÓ¬¨?_x0017_ºkÃ¼ô¨?oÜÕ¿O¨?^­JGJÿ¨?UÈÑÂµ¨?¸öf[¸©?A_x001D_üAª?&amp;ë_x0005_Ó_x0003_Õª?ê×ÉXð_x001B_¨?÷6Þ_x0013_7«? C®_x0002__x0007_Ý#©?Ð·AÍ_x0006_«?ùxL£ª?GâCÓ$D«?Z_x001B_&gt;¡t©?Ã,À®_x000C_ª?&gt;Ì_x0018_ÐóÒ©?&gt;hï,õ©?_x0007__x0006_h'øº«?-=¹å¨?Ü4XSÈ©?_x0003_g¯_x001D_t%ª?_x001E_ËÜ_x001F_Ù_x0003_©?K3ÔV°z¨?w¯Ì¯pª?_x0013_,»jù§?_x0007_¢cÍà§?pÖyCª?¯ãé©?_x0018_×_x0004_*· «?3_x0002_aOe©?F_x001C_á/ÿ¨?f_x0006__x0005_c©?:X"ÌN½¨?¬¥j'ó¾¨?_x000E_?öüqF¨?6_x001E_/¤«?@d_x0001_»Ü¨?]J½îò¨?Ð^¿m;ª?_x0002_þ~ôÐÛª?+P/Ý_x0006_&amp;¨?_x0001__x0002_w×2`Qæ§?X1ncH©?_x001C__x000D_'å_x001C_U¨?_x000B_V¦ô§?_x0004_%öUc/«?ñ¹nª_x0013_¨?¦uL;Á«?µi½/ïQª?æÆ,Q_x0011__x0005_¬?_x0010_@Ñ&amp;mô©?È_x001C_Ina§?5R{`F ª?É^Ö_x000C__x000E_ª?¾b ª?i£_x001D__x0010_ª?"_x000C_²¯ËÁ¨?Îpg_x001F__x001B_«?çúçÕ_x000B_·¨?è³{Óð§?_x0011_öí_x0002_$,ª?9¶ÍÊ¢À©?Ea1IcX¨?!tÇL©?_x001C_êp_x000B__x001E_Z¨?¾ºáúïÃ§?£ªëÉª? õCõ ª?ÿ[eºÎ	ª?ÕÞ(ä´_x000D_«?Ö_x0017_w@ ª?ìÂÕðL¨?2_x0008_Ud_x0001__x0004_2©?Iá~þª?_x001A_V¶H^î¨?h¦E_x000D_ê©?ÓdUSÃ§?_x0002_Ð§G=ª?_x001A_:IÊ©?N¿_x001B__x0003_ _x000D_ª?ã_x0018_Còâª?ô**&gt;_x0005__x0008_ª?g_x0018_0_x000F_Wû¨?&gt;aÇýþ§?_x0007_5_x0012_mâT©?«ïãøÂóª?¹F0¾!oª?_x0012_ò¿Ç7û¨?/(-_x0003__x001F_§?"ø1_x000E_bÔ©?DÜvNþ«?`&gt;_x0016_f6¨?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_x0001__x0002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_x0001__x0002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ï_x0008__x0001__x0001_ýÿÿÿð_x0008__x0001__x0001_ñ_x0008__x0001__x0001_ò_x0008__x0001__x0001_ó_x0008__x0001__x0001_ô_x0008__x0001__x0001_õ_x0008__x0001__x0001_ö_x0008__x0001__x0001_÷_x0008__x0001__x0001_ø_x0008__x0001__x0001_ù_x0008__x0001__x0001_ú_x0008__x0001__x0001_û_x0008__x0001__x0001_ü_x0008__x0001__x0001_ý_x0008__x0001__x0001_þ_x0008__x0001__x0001_ÿ_x0008__x0001__x0001__x0001_	_x0001__x0001_å®U_x0012_Y©?¸n±9_x0012_6«?­eÄQº¨?mM°¤ï¨?P mH¨?_x0013_£ºB ß¨?÷_x0012_ã£_x0005_áª?ñ_x000C_í¡7ø©?ìgPñd_x0013_ª?þbµt_x001A_ª?Ï`Ö_x0004_MÁ©?_x0004__x0006_îÿ.¦v¬«?äî"èØ±§?®Éw¸©?¼ûñ#¨?Ü¨ÝÄ¡ô©?_x001A__x0013_!=à©?r÷®3-«?z"Â×_÷ª?Z{n[ «?2%éÖ8©?_x000F_m,m©ð«?Þ_x000B_Ô_x0001_¬©?Ýô/4û©?_x0011_×x_x001D_:¨?ÏÇ_x001E__x001B_+_x0018_ª?Êl­gÐ_x0013_©?_x0002_?5í¨?ü_x0005_-h©?{¢¬XÜª?è	+ç¥¨?_x0004_É/_x001B_²¨?M·Ïb,«?_x0012_3Ü(fÜ©?6|9Jóõ©?:D_x0007_Å_x0004_¾ª? ^,ëãª?Ì}_x0016_Ç¨?$¤zþh{ª?z_x0013__x000B_¾_x0016_«?;a_x0003_eXØª?Ç\D¹h_x0008_ª?.ÍºK_x0001__x0002_é¤©?¿-}Ágª?_x001F__x0008_çu_x000B_«?_x000E_J×ü¨«?_x000F_è]Ï¹,ª?K¡Ák¦©?Gæ_x0019_7_x0010_©?:&lt;gëÒð¨?ôÇõF8©?_x001C_ï@¤5P«?·_x0010__x001C_	"_x0011_©?_x001A__x0003_0_x0018_Ãt©?8_x0001_¸Í·ÿ¨?Ñìý½eÒ©?²H_x000C_ÇÁ*©?yZ'©?³Ú=p`O©?¦«gþ2Ó¨?ú¥²OÙc©?FË¢©?¼ªÛ±6Àª?bÂXÝ:~©?_x0005_V»_x000C__x0007_ö©?v_x0002_ÿ¤cüª?_x001C_ijwÝª?_x0006_ð_x001A_\ó_x0017_ª?K&gt;ÏJx¨?KHÃøÙ©?$_x0001_À:	^«?GÃÈâàS§?íK_x0013__x001F_\ª?_x0013_ö_x001D__x0013_â©?_x0003__x0004_l Ù_x0013_Ú¥©?»v_x0006_Æbv¨?Ç¹QlvK©?Í%þËw=¨?ãU¿ª?¹*ê©?üB@¶üª?Æ=~Äaª?TS«_x0005_Û«?_x0016_kÊª=§?àës|LÔ©?Ó_x0006_,áDª?E¡_x000B_Ý¥_x001A_©?úíRÝ±_x0018_ª?Ñ}ü8§?1DHa«?J_x0008_J_x0019_u«?ãôþ_x0011_õ¯¨? NÏ9É¨?Ù÷.­©?AµY_x000D__x001B_ª?lµ_x0007_iª?_x000D__x0001__x0004_¢mj¨?é)³¼FS©?¨«	A_x0014_ ª?0_x0008_¹&lt;=ôª?_x0018_EúïÇ¨?±*D&amp;È¨?OR-äÆ_x0002_ª?ÿMªà©?Ò_x0014_üÉ2_x001D_©?g;Q_x0001__x0002_¿»©?+W´Éª?tµå§ó_x0019_«?ø/â¨?gçk]%_x000D_©?Ä_x0007__x001F_1u¨?¸ä\6Ù×¨?Lhøg_x000B_à¨?Òà\ã[ª?X_x0013_'÷³Á©?6î_x0014_|Àå¨?_x0016__x000F_.®_x000F_Ü¨?µØp_x0015_Ýy¨?í¶¨:ª?+_x000C_¾Õõ©?¡dö_x0001_jò§?Tx×yÉ¨?µÇG9æ¨?+Ê*Z¨?µ_x0010_ì¤©?bXÔ±Âª?8sqÓ©?íÏGXÊAª?_x0011_X]kiò§?_x000E__x0002_Ð®©?_x0007_7ª0Jð©?à7ad£A«?1Àø_x0004_æé¨? +$_x0017_kà¨?¦¶Jê_x0014_©? á_x001A_K¨?÷Ò¸_x0001_Ùhª?_x0001__x0003_UZÍ(©?Üßlh©?R¥_x000F_â§?ÖFÓB«?¡_x0010_ÚÈ¨?zp\[t©?ÝÏjù9«?_x001A_Â(Épè©?±áÝK¿ª?uïÚl©?Ð_x0014_c¬©?$¨¸æl¨?&lt;WÓs^©?Óû_x001B_\®Q©?@ Iß°_x0012_ª?_x0003_ÎJ@V«?©.Ö\Ók©?·2JL³hª?å_x0002_b¡ó~©?9.RMþ¨?tgYÍ_x0004_©?_x001A_ÌËK³É¨?_x001C_fk=¶'¨?¢_x0012_Å!¡s©?ÒH3É¶©? ÎÖ_x0014_©??µ»?ª?'¸Ö3_x0005_E©?.´_x0013_`c«?V_x0019_#S_x0017_©?ý_x0018_vð©?!?:_x0002__x0004__x0019_W¨?_x0017_\§±K¨?|*Çÿª?¹ìëÚª?òô3ö)é©?y	_x0001_}Otª?ì]ÈÁû¨?Âún6v§?_x000C_&gt;Å¡Åª?_x0010_ÙAWíª?.J­ü)ª?HPÚì¨?Lqèã_x0015_4©?e_x000D_9±êO©?&lt;EÓºï_x001A_ª?_x0014_Êé0_x0018_Ç¨?û_x000C_g39¯ª?AÑ:²ÕË©?dÈ_ÞG©?_x0010_ø¡éö»ª?ÎDØc§©?må Á§ª?Ø-_x0003_(o©?¬¨´¨?äp_x0003_{©?ý_x001B_§Nçú¨?üW1òWª?Èfí_x001A_¸"ª?	ÒÕ_x001E_½Ò©?H_x0014_j_x000E__x0008_§?z_x0012_Î$×Ê©?&lt;×.&lt;ª?_x0001__x0003_í_x001C_¬7©?,,Y4Ë©?Üâ£5d©?OFy?_úª?E1ûûT_x0014_ª?ñX*yEÙª?Jå¶Dª?ôjæ_x0007__x0001_@¨?÷k¢_x0010_7«?4c&lt;ßS«?&lt;ªm_x001C_É©?_x0010__x0007_~È|ª?_x0011__x0004_`emö©?uÂ!In¨?_x000E_¶_x000C_%¿©?_x0005_Ñ_x001A_Zª?Gd¯#½Äª?&gt;µQ_x001A_Ö¨?zÈ§á©?¯_x0004__x0002_ª?úíº¤ÈT©?k_x0011_Áw	ª?_x001E_ÞQ_x0005__x0019_ª?~^°Ù_x000B_È¨?ñ¯¿&amp;ª?ùq[´c §?K _x0014_yr_x000F_©?&amp;_x000E_7)¨?h_x001F_j¨?·/­W_x001A_ª?-Dpä÷©?é;M_x0001__x0004__x0005_V_x000F_«?¬d±!åv«?n_x0002_zA«?Ø_x0008_ÝÖ²¨?À9ï_x0006_C«?Ü¹©! «?X¨4ßê ¨?e«a®¸ª?]ÄD_x001D_=4©?å¸ç-.«?=µi¿Â_x000C_©?çÝgõ_x000F_µª?Ê=_x0001_R©?ªI_x001C_*©?ú&gt;_x001D_Q¯ª?¦¬@0_x0003_§?¥ð_x0004_6&gt;ª?_x0014_ÀPü[Xª?g_x001B_×wè¨?_x001B_µåºáU©?T¿¢L]Ñ§?	8_x0016__Ý©?ÊGTá¨?b8Õdaª?_x0004_Q_x001F_Å©?ðçÝãí©?_x001D_²Hgø_x0019_¨?²á{'Z2«?È|¹Í¨?~Áæ$ò¨?mG#È¶¨?áñ±ñÜ©?_x0002__x0005_Ø9_x0012_¾e&lt;ª?&lt;òß]hª?óá_x0003__x000D_ù¨?Ê§_x000D_fªª?þ^í\fÖ¨?Øò_x0003_A¶Í©?_x0004_°ÜDÿB«?ëß­»9_x0017_ª?rÀÏ§äj©?Òß«§ã_x0018_©?¦4à'ª?ÅÖKÉ_x0001_ª?Æ	±_x0006_ë-ª?vuP©¢§?ëÔ0F_x0003_«?_x0006_ãèÖ¤ª?o_x0017__x000C_8p§?¬àømª?_x0018_x^DÓf«?6º_x000C_¼g©?´AcI¾¿«?çù0¦	!ª?5RÍC«?ç6£®%µ©?ÖßÔ_x0001_§Z¨?®_x001F_Ø,Âº¨?£¸|¦ãÄ¨?Á¢~°¬/ª?8_x000F_áF_x0003_«?g,õ&lt;ª? ðÇ5í©?z_x000E_¶Û_x0004__x0006_o[¨?C_x0001_Ùj(©?_x0005__x000F_A0`©?HV&gt;éð(©?éJ;Íâ@¨?_x001A_¾oD§ª?äWØ_x0015__x0016_D©? ö!_x0002_©?8Lñ"¿§?èõ3_x001C_¨?½Bµï Ñ©?v_x001E_åìC©?S¶¾_x000D_{Z©?%Ò_x0006_²°ª?ö1V¨?_x0017_{$ê_x0002_bª?IJÜ&gt;«?ï[_x0003_j(@«?F_x0006_jº)¨?EÝj_x001E_d*ª?=töHâÚ«?_x001C_Iÿó_x0015_°©?@&amp;Y&gt;¨?ùTz·c\ª?L©´ån§?Êæ_x0005_#]Eª?àu!Ù52ª?PÅ1ÞçÀ§?`yj¬Y"ª?#ëó¯JÀ©?Óæ.!ª?3f8~b©?_x0001__x0005_D_x001A_ÞaÊNª?_x0004_&lt;|ÙI¨?Ue"Ñµ_x0018_§?*_x001D__x0012_²ª?'+_x0011__x001B_©?Ø«×ÝÊª?k,µO_x001D__x0001_ª?¼B=¸nT¨?uDadèª?dEd_x001D_§?KNß;_x0011_åª?Ï_x000C__x0010_F´ª?5_x0003__x0001_8&amp;$ª?ÂÙV¬ü©?_x0016_âÿ_x001D__x0018_»©?ç ½¾Ø©?£_x0004_cÜð¨?Ùe&gt;åò_x0010_¨?_x0013_IºéPþ¨?æ¸A­Få¨?_x0014_âËºqª?1=sâ½¨?^Äß3é¨?Åÿìy_x001E_©?`$_x0006_ªçoª?Pl`üª?g¦E´©?J+B_x001B_Ú¨?_x0017__x0002_ ç_x0002_©?jv=âòª?ÀiCT´ª?¸µ/_x000C__x0004__x0008_jß©?³_x0016__x0004_bP_x0019_ª?mÔ'jEÃ©?Ða_x0008_DÚ¼«?"í­Rv£ª?_x001E_±_x0017_!Æ«?_x0014__x0013_ÅÆ¶¨?+£_x0006_#âÓ¨?1çS{¨?}_x0001_Iá_x0013_Í©?_x0007_ý_x0001_tè©?_x001A__x0007_²Kj»ª?Zá_x000E_4Âß¨?Ë_x0015_+qS_x000D_ª?ÒÕd.?«?_x0017_èùù)I«?_x0005__x0008__x0005_3®R«?ÛWO2ê©?6ç_x000D_Ð¤¨?_x000F_ÕrZ·ª?ð~YB@,¨?-ºº_x0005_[¨ª?)à5ìj_x001A_¨?RüÔ_x0006_³©?ùÄ_x001B_{_x0003_í§?Ç/¦_x0019_ ü©?._x001B_hø+ª?Ç_x0018_C¬_x0006__x0011_ª?èY_x000F_L_x0003_Yª?ÁÅAq¨?_x0002_þ_x0003_A_x001C_]¨?øEï_x0011_ª?_x0004__x0006__x0002_ì¾ª?JvðÏ2ª?à ßY:Û¨?¸í£Ý¥¨?p*â_x000C_Á©?ö0¶*Q©?\»îÓ¹©?½nÅ¿ü©?_x0012_æï_x0005_0¨?â×Jäë#«?&gt;°_x0012_É³4©?_x001E_PZ~a§?_x0001_mð_x0018_ª?2ïÌ¦¡ª?Vªl_x0011_X³ª?D1_Û§?X/fC¹/¨?ýU8UÚn¨?_x0007_¨ªÏª?Jíì_x000F_[`ª?l©S#puª?Ô¶_x0002__x0018__x0015_©?¨ú8§?_x001C_:T_x0016_©?8l²_x0005_¤©?½Ø_x001E_¢¬©?Y±ç/ü¨?_x001D__x001D_h§?Daü_x0003_¹©?Ñ_x000E_5Åª?_x0018__x0015_ñ\©?¨þ1Ú_x0002__x0003_û¨?/±È_x0017__x0003_èª?¢ä°iAØ§?C¯T#©?n_x0008__x0011_mt©?R (.¶«?L_x001D_,Ê¢i©?_x0012_Ô¼ð_x000E_£¨?_x0011__x000D__x0014_N¬v©?_x001F__x0014_Ô[_x0002_«?;²ç|Ä¨?@¥ÏN«¨?_x001D_Q;_x0010_×$¨?_x000F_gNááýª?_x0008_xÞc©?Ö,_x0015_á7ª?¸h_x0001_j_x001D_§?8Ù_x0002_Cï_x0013_ª?zVÂ_x000F_ê©?ÒØSlb¥¨?Aáë4óÔ§?ÉØ£xÒ¦©?w¬Àì(©?f[.0´p©?Í_x0016_f_x0013_Áª?_x001B_&amp;¬§_x0019_ã©?½rÏå¶¨?_x0019_mä¬B©?er_x0010_Ï_x0007_ª?¸[µß4«?°8Íç,ª?à´ü_x001C_©?_x0001__x0002_äèq2óÍ©?Ãñ¹Äh©?ÇÓx_x001E_S©?IK]ñ×¦¨?ç_x0010_Ä:Í~¨?û	Qê©?&amp;°#¼s«?I_x000D_.å«?×ªèäc©?Ý÷}§?3£_x001E_°_x0015_ª?Xo78«?àÞp"ñ©?_x0005_C¶_x0017_ú=«?m¦_x0014_É|C©?\;Pß©?äY¹ÑÈ©?ùÕ_x0001_ùN¨?zIß¿à1©?_x0002_ßèù©?Æ·äé_x0014_G«?Ô_x0011_`_x0011_¥#ª?Ó°¡_x001D_«?ÕÂ¼g	1¨?òHÿ_x0005_¸ª?h_x0018_l!#K§?ÈgÍ&lt;PÛ©?{¤ÌìÆ©?_x0007_¥Ù#ø«?ºrÑú­ðª?l§PÑ©?_x0014__x0006_#_x0019__x0002__x0003__x000B_ª?Úh_x001D_8Ü¯§?Àw¦ÓXÌ¨?ïûõª? âu´z1«?ê_x001A_Á3_x0003_©?^©výT&lt;¨?¢&amp;`ål°«?Ùt_x001F_éõû¨?	&lt;Ñ¨?¡_x001C__x0018_hÜ¨?éV«Ã¸_x0019_«?^¦,gç¨?u_x001E_ë°&gt;Ì©?ppÎ_x0008_qaª?N¦_x0011__x0015_Zª?¡r±P¼_x0004_«?Ä@uz3×©?T_x000F_;ß_x0008_Bª?£$%_x0008_©?_x0014_¦ì!«?ÏCõ¹(©?îñdI©?Í7D¶Ìü¨?·4Fc_x0008_©?Ó EÅ9ª??Ê^Sq¨?_x0002_ç&gt;ÚE]§?½]æê%\¨?Ã;6I6Ýª?C¨¶_x000C_Ï©ª?_x0001__x0010_Ñ_x0018_©?_x0001__x0002_Û²wq#q©?GÏ_x001D_î_x000B_ª?ÂõÂ_x001F_Ä6©?^á?qùª?ûåt¨?_x000F_¢lß©?Îïø­B¨?Õ_x001B_}=]ª?IÞÝ_x0003_­Ø¨?»_x0011_Miª?_x001B_è_x001B_Hôª?	]_x0016_¶©?Wæ@³º§?ÆCèùª?Ë3x	),¨?_x001A_m+¯þ¯ª?Ä_x0013__x0008_¯&gt;¨?h_x000F__x001C_¹-û©?I~Àh¨?=³2Ë_ø©?&lt;Z_x0017_¥ª?QT_x0010__x0007_ù/©?ao¡\_x0015__x000C_©?º_x0016_Xä_x0011__x0006_«?öÊ*ª?Ê_x001A_éi_x0013_«?_x0018_§&lt;_¡«?îÓc´Xiª?áÛLµU©?d_x000E_&amp;$L©?Çs	Ý/ß¨?_`*p_x0002__x0004_a©?_x0015__x0003__x0016_ß¨?Mõ9·Kþ¨?_x000E_ã:;©?ÜoªÝÔ_x0019_ª?ãYÎ±va«?dûozKÓ©?r½_x0010_íª?M"Øl_x0005_Å§?÷!±Ç©?\Æ`_x0003__x000F_©?È_x0001_ð«ú©?jBÆ÷ú©©?³ 5]ÙÔ©?exâ2Iª?;Ñ[i_x0005_3©?_x0016_YàË½7ª?é%_x001A_¶¨?_x0013_Õ_i®&amp;ª?6GÝt-©?ä[ò;_x0006_ª?_x0012_Fóü}#ª?*Ån_x000E_ª?`ÄkrØÎ«?pÐÙ¼a«?Ý_³_x001C_"/ª?%ï~Ùnª?rroÜ/_x0013_«?GÁ¢+ùU¨?_x0016_ÿ­ÁQ«?¶ê_x0002_ª?ÚñF&amp;ð¨?_x0002__x0006_g×}Ç_x000C_Ïª?_x001F_0£«?DÎ¯_x0014_z_x000D_ª?.p_x0005_V_x000B_¨?ÊB½&lt;fa§?í_x0013__x001E_=©?_x0012_]äA÷©?ðì5 _x0016_Þ¨?µªé|Þ¨?_x001B_b~T«?_x0004_ìÏ|»¨?*`§8©?òXkç³§?\_x0006_Å_x001C_	Ì¨?®©ç_x0015_P¸«?Äw_x0015_6©?´h3ÉîN©?×õ_x000F_È_x000F_ª?Ü¼xM:ª?!_x001F__x0014_»§?ùê_x000D_n-gª?æa=®n¨?_x001B_]_x0017_6.U¨?_x0015_ÔÃò_x0011_Äª?q´ÿbÏ¯©?F_x000F_¦wÙ¦¨?_x0003_5Æ¦)jª?ã·M,_x0017_Ã¨?ìN_x000D_PÝq¨?yÏ¼÷)¯¨?_x0004_údì_x0001_«ª?4º_x000E__x0002__x0005_=ª?_x0001__x0003_Ê¼©?Ñw_x001D_Vù©?ê_x001F__x0015_,GÛª?_x0007_ï«ÙOÀ«?_Ä[í«?­1ê0ª?RêR_x0014_ª?b.%ÆÖ{§?ØýxçAª?YËæJõ¼ª?Ã_x0019_¯Dª?X&gt;ÿu©?¹_x000E_æ}':ª?tC8=b=©?°âp8ª?«»hi#_x0018_ª?Ü¦mûËZ©?ÚÞî¸ª?_x0004_;¹Y®¨?Û_x001D_a¸p©?Ë»9¯ý§?ßj æ3«?¸P_x0007_~©?þÒÂ9_x000B__x000D_ª?ë§Mk_x000B_ª?]~Ssl¨?=_x0005_Äñ_x001C_¨?épõyWÍ©?YÁFµ|[ª?X4©×j©?T_x0013_`*0Gª?_x0001__x0002_e9_x0004_0wª?_x000E_ç_x000C_0_x001F_h¨?Ú+ã½3©?&lt;Ò_x0004_çãr«?Mìa_x000E_ª?V_x001D_êÊa©?íÈÜè!¨?_x0002_B(è´©?4²ýDðìª?H_x0006_}uHj©?"q¤_x000B_å¨?çq¢_x0019_ð¨?®¢IðB©?`@Ù_x0007__x0019_^ª?_x0005_¢ìê_x0016_.¨?ÀõK5[8©?í¸îx_x0007_¤¨?_x0003__x000E_x¤î$§?°ÖnF£2©?_x0007_Ó¬qWu©?.¡éÞæ=©?æi4·ÛÓ¨?æ¿Çª_x001A_Ú©?m_x001F_Ã|8©?ß:2Áª?®ç¾y©?íý_x0016_&gt;Êv©?ì_x001E_¿1©ý§?GÚr¹*^©?zÂ	Òµª?r×¡)èª?Û­¯Ä_x0001__x0004_»©?Ñ_x0007_ôá_x0003_©?ò4îÀ©?¨LPw¨?Ì¾ïÿ_x0014_!ª?£±û!µª?QÎðc%ª?²5¿e2/©?§`Z)¨?.5²®ª?Z.á#QÆ©?Y~Cë§?ûõ_x0005_Õ©?IB1äg	ª?âì¬ã©?5@_x0015__x001E_.¨?D&amp;às_x001B__x0008_¨?îu^ôÐ©?Áî3_x000E__x001D_e©?7-íø_x0011_Nª?MÛPQ_x0012_©?ÿïV_x0005_S«?ÙàÓ¸kª?½_x0002_í·_x000C_7¨?\S&lt;Bx©?`ß_x000E_ÔF¨¨?_x000B_`Ð«?¼_x0003__x0004_!Óè©?co4ª§?M¦_x0016_Ãì_x0005_ª?È8OºÊ÷§??³fÞª¨?</t>
  </si>
  <si>
    <t>a13a79f36a414a6c0e66f10f29932aa7_x0003__x0004_h¡Ó¥©?ðËäÆA©?¬0¹ij©?Í_x0016_JÁàð¨?gÒéT£§?±e÷z/©?óT(O_x0010_ª?#Ì &amp;a¨?_x0002_Ç_x0001_Xª?_x000D_-ºvyª?Ê¯ðe¸§?Ül_x0001_²û_x0014_ª?bã,É_·¨?fË;6ZØ©?_x0004__x001F_YY¹û¨?4Üåw9¨?~ÎHøº«?¯J_x0013_Ýgª?èÚÑ¾²©?v©lçª?sõ;­öv©?g%çÞò©?#7NÑÕï¨?ÏÒ2 ú¨?$ÁÑô¨?_x001B_¦_x0006_Jm¨?¶)½_x0007_½T©?×Ëvs×¨?Íû_x0018__x0008__x0018_¨?:ÂÅg©?ÌàfFc¤©?ÙGC¬_x0002__x0004_°©?°_x0002_ÿ_x001C_¹¨?ç(áÀÉD§?_x001A_F¸_x001F_F_x000E_ª?_x000E_³'Ò[E¨?Uê_x0014_«%«?#_x000F_þâé§§?k¹z9ï·«?èð¶&lt;ð©?É®áçGß©?_x001C_n·ÖI½©?l6Uï§?5û[\ãª?È@_x0006_¯D¨?(Î®Åv_x0010_ª?û4"&amp;_x0014_M©?2_x000F_EC*©?ôy_x001C__x000B_îÌ©??ûÐÞ¨?ö+^¸_x001D_¢«?_x000B_Fª?zKÚá	_x000C_ª?ôoX©_x0003_²ª?^_x0001_Ë»k©?_x0017__x001A_§:_x0018_'©?`nüqª?ß]GC©?åÂn[ª?&amp;o+æ´¨?ÓÅ¬)÷×ª?:o -eª?P%_x000B_"ÎPª?_x0001__x000C_¼U&lt;1ª?qLú¢à(«?ï¨_x0012_:?u¨?lO/Y¿J¨?á2D_x0002_×´©?e_x0012_ÐÇ¨?	.lª? ]·Ø_x0014_°¨?ÚÙ_x0006_1¦©?÷cg×_x0004_ª?_x0003__x000B_ä_x001E_`å¨?³_x001F_É.©?[c13Ã§?²_x001C_Ðûíª?æ_x0010_^Z¨ª?|æÊGh¨?6_x0001_ÿ_x000E_XÎ©?i3ã­¨?¼I_x001F_©?1â{Õ(_x0005_©?¿T_x0016_¤©?â¸_x0008__x0007_q-©?¯_v)î©?_x0017_@£(©?_x0008__x0003_Ë_x0008_SÏ¨?&amp;®øÒ©©?6_x000E_;ðFòª?hq_x000D_\(Àª?Þk$ô;©?¤øÅãª?`p3Ãó°¨?_x0013_âÖÆ_x0001__x0002_Ï@©?Ô_x0002_»_x0006_ÖÐ§?í[û_x0011_WWª?9¯_x0003_Ð¯^©?AòKê_x0014_Qª?èYe?_x0019_w©?Êz¨»ª?äÊ;îMª?cÝ¸PO©?_x0013__x0018_¶*¾¨?w1»c´«?_x001E_Äá¨?_x001A_]µ_x0015_ï©?_x0013__x001C_&amp;îa»¨?_x0013__x0016_|Ésíª?Ú¼@âÓ)«?&gt;fÝ&gt;Ê§?_x000E_7Ðg©?4·J_x0015__x000C_«?x_x0003__x001C_´xÅ¨?EIà¨h¨?	_x0015_ÂV_x0004_©?O5_x000E_ê©?ïGðÛ¥_x0003_ª?Ö²Ù}ó¹©?»5Y·ª?l}Ö1fq«?H2¸Æ_x0008_«?ö_x000E_ÛÚª?_x001A_æ_x0015_ßçª?Xªþ½_x0008_ ª?{À_x0006_¦#$©?_x0001__x0003_Bg"Å_x0017_Ö¨?_x0011_õ_x0015__x000B_®«?_x001D_1æ¾C©?_x0015_)Pý¿P«?[_x0001_ª_x001F_Ý+«?Ë²Ïxú+©? Âîv]¨?s ¡Dä ª?ÒA_x000E_ð_2ª?yÑÙ_x0008_Ñª?_x0016__x0003_kúù±©?ÊmÊ6_x0012_Yª?ÿÛ5_x0016_t§?_x0008_3óÔÎ©?ãÉ"Ô¸Ù©?GÿêÜöFª?6ÚÍ_x001A_)¨?_x001C_:_x0002_-W©?×å_x000D_ðúª?¾ÔþKØª?À§8w®p«?iÒû³À©?_x000B_!O_x001A_ò©?À·1ç(©?ë[?{Øü©?_x0012_$¡-·«?oî¨S_x0017_j¨?µË_x0013__x0007_°ú¨?_x0004_Æ&gt;éZ©?·xñ³þã©?_x000F_m_x0001_=T¨?n8»_x0002__x0006_k_x0008_«?ÀEýÚ©?àENù£m©?`üÛV¹¨?"_x0005_8[Å;©?9Èøc¬©?ªN_x000B_\,á¨?6Ö&amp;bÍë¨??UÀ8ò	ª?'eÎ%_x0001_9ª?â_x0008_«Âgª?l`Æ_x0013_*_x0003_ª?_x001C_¨c_x0004_E%ª?û\¡s_x000E_«?D_x0005__x000E_Sª?Øà×â_x0014_«?ïm¼Í©?ìnb_x0003_Õ_x0006_¬?výJV_x0017__x001F_ª?Ôò©v_x0013_¨? Íq©?wÂ$øV×§?¢[_x0010_áQ¨?ÐàTÏ7©?LM(?_x0015_Mª?*½¹èà°¨?ã;¡_x0019_Åª?Å9ï-à&lt;©?-ÇßÂ"A¨? sBÔ^«?9vºÒ©?Rã±m©?_x0001__x0005__x0008_bIF©?ð]M#ïcª?N¬YZU¨?1Î3#ô©?)×_x001F_G,Aª?ÓÝ_x0002_ïÁô©??Ë0Åª?þÖÁßØ«?Ô$ÄC_x001F_ë§?Æ*_x0007_í®'©?_x0006_üJØã©?«®u_x001E_	©?¨×Úèj³ª?__x000F_÷Nñª?a{_x0013_c_x000B_'¨?Ë¶¾Ò6©?e©Ù%©?_x0008_ïum«§?²_x000C_èÂ«?ÇõPþÎ_x0005_©?°©s}|©?_x000E_í'$_x0007_¨?_x001D_Ñ!'_x0003__x0017_«?CÂÔNj§?ç'6_x0003_Ú§?U0N \gª?Í^È_x0012_Å,ª?_x0003__x0004_Ø6_x0013_ª?ª_x0013__x0004_}«?2_x001E_ýû_x0001_©?ÕþÀN´«?ÑQ5_x0001__x0003_üÛ¨?E.ñ?¶_x000C_©?bÃCb©?àÎ_x000F_YÎª?ÎñÔ/g_x0013_¨?ùG§_x0001_=ª?ê;rt§?zIO·émª?)å_x001B_¤ª?Tû¢@F¨?î_x0013_;¶©?ðü7ûª?gù"&amp;#Èª?0_x000D_|«?±ÿ|"_x0010_ü©?ÌBb©_x000D_?«?üÙHpÃ_¨?lp_x0008_ª?²à_x000B_H¢ª?¶Ü¦&lt;ó¨?1¹_x000C_²ÝK¨?\×p@&gt;¨?_x0001__x001D__x0002_qB@©?Ê2tg_x0017_¡©?¾ýëÌ§?_x001C_i®I©?¾{°;hª?Ï¨Þ_x001C_ª?¼*týÊ9ª?ÝÒmjöêª?@UnY¨?B¾Ð3¨?_x0003__x0004_$©âO§?²£ÜÌ gª?µFÇ©?ãn°¾ì`ª?R_x000B_:_x0011_©?L|_x0006_§ K©?ý Â$§?xAÍ§?«rN²í§?_x001D_Ø¶_x0005_ïª?¬×_x0018_FE¬ª?S÷cJ_x0012_#ª?"N~°Y«?_x0010_ÈmFsÓ©?îñé¼o©?h§Ýævª?_x0015_þ8	Zª?_x001C_M_x0001__Zº¨?ÝÀ«Ø§?_x0010_§=$T©?¨AÔ_x001C_üª?_x0019_&lt;kð¨?Se5	ª?èé_x0019_å_x0012_?©?%Õ,©?_x000E_ ï·|?ª?¥q_x001E_~²¨?çm_x001D_á_x0002_Ø¨?)ðxÚéª?q'®_x0010_ácª?±_x001A_._x0008_1ª?Næ[Z_x0001__x0002_à-©?']øoé_x0004_©?]¢_x001D_þ¯6«?÷_x0005_î/,¿ª?I¾Æµ û¨?ÊÂp3¥É©?à@!Ú|p©?_x0008_À_x001C__x001E_\ª?ýÎa_x000E_Ævª?Ü·_x000F_F_x0002_n¨?|Íäbedª?_x0018__&lt;*¹ª?_x0006_=Ìr`1¨?ú|înêÐ«?VèçpZ©?´Ý½_x001E__x0005_H«?èþ5:E$©?_x000F_ëkzÓcª?;"£'Âo©?±)!újý§?É×_x001C_]Åª?º¹ùÑª­ª?»kÐ0f¤§?~LÍ²_x0008_«?µ6&gt;©_x000F_ª?~_x001C_ _x0018_©?F?3JkÇ©?_x0010_7h_x001E_&gt;G©?÷1È&lt;è³¨?±ÿ	_x0011_ÌJ©?ýú_x001F_È¨?	÷f^©?_x0001__x0005__x0002_¥çb;¨?iXa_x0006_°J«?oÛ|_x0004__"ª?Ìæ_x0010_Ä[Y¨?ø¯jéÀ¨?W_x000B_¨?Ú.Q¾_x0006_©?{_x0018_7ë_x0011__x0017_ª?F_x0013_¥Ð©?6	òr{«?Á_x0008__x0015_×dª?[µµ"©?¡2BÍSª?:Zý'W_x0007_©?¤õïÍ §ª?Ô*)c&amp;ª?_x001A_6tB(ï©?³ä*ò{ª?öÎ_x001E_|^ ¨?¢¶@dÓ¨?-µdâ_x001C__x0003_«?à_x001D__x0010_úpª?&lt;Féø4^ª?]µ_x0001__x0006__x0006_W©?n0êaF:«?äY_x000B_á¦*¨?·_x0002_Ñë©?(JY^Õ¶ª?Ã7oè_x0016_°©?CL13Ð©?(w*¿6ª?´_x0012_Î=_x0003__x0004_®&amp;ª?_x0017_ã_x001C_tÛg¨?Ã_x0001_ýÒ©?Ó(r¨?IT¤_x000C_÷¨?cÉ1¬¨?`ebi%©?e)×JW©?tnõX!Î¨?&amp;}¦1ª?_x001B_?_x000D__x000C_,©?D'{,¯d©?pÇÕýd¨?Áxz¿_x0012_]©?S_x0014__x0007_0§©?É(/l1¨?#0÷!ª?nÕ_x0015_ñ_x000D_.ª?_x0008__x0006_Jï5hª?_x0011_ÄbCè©?_x0006_è~Îª?ã_x000F_î$þ©?Þ·të_x0017_ª?ü_x0001_¶D2ª?¾Q*¬»©?$_x0003_*cÖ¯ª?éËÑº°©?÷t&amp;½¥_x001F_¨?Z&lt;ú©?ø»_x0004_@©?·L¼_x000C_Ä§?^_x0007__x0007_ü_x0002_,©?_x0004__x0007_Â_x0007__x0010_8[_x000B_ª?_x001E_*þEª?££Ü¬¨²©?¥X_x0001_:_x0019_	ª?_x0013__x0007___x0012_O©?ÕúcN§?±_x0002_.1_x0010_¨?éÔ:F8©?o7uêô4ª?©e`d»©?Ä-_x0004_Îº_x0008_©?|ÿàÙB¨?#{ª_x0013_Vª?êÜéë¡©?Ó-cr©?©E.ÜX¨?¡ë¶$ªª¨?k%W.{©?à6_x0019__x0006_´$ª?À.ºÊª?Ú9 _x0012__x0005_¨?úîûÀ_x0006_±©?_x000C_T_x0015_W©?ÒµÇ³_x001A_÷¨?&lt;yB_x001E__x0018_¨?aò¤ÝI¨?_x0014_9o:_x001C__x0004_ª?f¬ö_x0011_nqª?¸DÙP@©?Ø_x0003_[ÑEx©?¾&gt;þ7Xqª?x&lt;C°_x0001__x0004__x0018_©?&lt;= î_x000C_ª??2_x000C_²zª?,j_x0012_Ë¯ª?:Ó¡_x0008_g¨?Ù\$_x000D_%Jª?Xn|2õ_x0007_¨?àRÌaË§?-.z$â©?+6é_CG©?BkS± ú©?lëëI5ã§?(aoÄû§?l£¡LP%¨?°vNèg©?³é_x0011_{¥÷©?¬ò&lt;z§?Ûh_x0015_^ý3©?}ô7ëÃ§?&amp;_x001D_ÖÙ©_x0016_©?_x0015_Íâ3¨ ©?ü	mËCR©??_x0016_X;§ñª? :Ô_x0007_§?¶qbl_x0018_Ô§?ÊP£&gt;cx¨?%ú¸jØw©?_x0014_5ÅÌ_x000E_Æ©?+_x001F_|bF¨?«_x0002_'q©?_x0003_-µ¹îª?Å_x0010_&gt;õ¾ª?_x0001__x0002_äH¢Ë­»¨?h´Õ_x0004_Sþ¨?êÞ_x0006_Mà©?_x000F_ðdTÓ·ª?°ò_x0016_&gt;_x0005_	©?'ï:¹_«?qå&gt;`]F©?_x0017_4_x001E_Æsª?sÒý¨?ûqK@z¨?!Ä'§O§?_x0005_ÒQ©c«?;_Ù£«?èÿZ	Á«?_x0003_Æ5ñ§Z©?á._x0007_¬S©?ûD_x000B_O^X©?_x0001_j4Õ¶àª?Î_x001C_Gw^«?æ:ªB_x001B__x0018_ª?ÍJ¤&gt;©?_x0014__x0002_¹_x0017_©?_x0007_âùnµª?cÁ&amp;À¤©?¿¤ÚhIª?_x0001_ÐI@ã©?oãÕe_x0004_\¨?Éwøßå-«?þ_x0018_°¤_x0006__x0018_©?²ÙO;_x0011_«?¶%?Âãª?Niâ_x0002__x0004_.`ª?äEâ&gt;Wbª?æ¿_x001D__x000B_qñ¨?£_x0001_o_x0006_©?Þü!´uùª?_x001E_fKg_x0010_0«?2ì_x0004_ìù©?;_x0019_S²Ñ©?_x001A_¤SQ;§?ø_x0015__x000C_×©?fØ&amp;Ùô_x0015_ª?X@#:d«?Ú8wg5¼§?+Tv¾_x001C_Nª?q2_x000B__x0003__x0006_ª?¿úçi©?_x001F_é¤õ1ª?_x0004_}U_x001D_¦¨?EFÂÁ?¨?Jè(_x0005_Sr¨?ÑXUl¶ª?E³_x0014_5;¨?IÞG&amp;ÀË§?	:Ë	ã©?kÜIuc©?x_x0003_ A©?y×dÜ¦©?_x000B_àNTzÔ¨?Ê&gt;*e¨?]	¹Æ©?×EÎ`÷§?a_x000D_`û\ª?_x0001__x0002_Úù67åª?É«,x_x0011_©?¹¾Ä]ï1ª?øõRu]Xª?ò¢u	9_x0010_©?5·N_Ü_x000C_¨?[©Éfûª?Ô:]'0.«?QD~oübª??üuÝõæ©?+°ÿCÐ¼¨?y8Ô\«?w×_x0002_r]§?jË£Á_x001B_©?ML§ÛvK«?8~PÅé§?tG¨f9_x001E_ª?_x001C_^·p©?~Ä¬ÿ%ª?Ä_x0014_,u&gt;¨?fÇ_x000F_K«?í_x001B_Ô3?[¨?	&lt;âø§?ºý}_x0011_ø_x0012_©?²Ø_x0002_P_x000E_©?c_x0016_äÝÏ6ª?_x001C__x0018_RXH¬¨?=ÿ_x001E_ï;à¨?íÄ¹"Qç§?i_x001B_|¤ð¨?ýJñþØ¨?_x001B_¢_x0018_,_x0002__x000C_ìûª?½_x0008_ÓN_x0004__x000F_«?.6mÄ/¨?¨gu_x0005_Ó4©?Rw_x0017_s¨?æ_îæ~j§?îa$o_x0015_?ª?q­z¢ª?rÿÏRun©?P»Q£&amp;Ø©?½_x0016_çÝo|¨?_x001D__x001F_\í&amp;_x0010_ª?üª½ûN­©?@¤_3S_x000D_©?Û0k_x0003_¾©?TÄ_x000F_ü¬'«?FG(¶«é¨?S_x000F_Cø_x0006_©?Þêro©?ÕJu_x0003_²ª?__x0007_	_x000E_J%©?_x001C__x0001_µ_x000B_²´ª?·_x0014_ea_x0008_Û©?`0)ec¨?zFÉm©?íýXIª?m»ËEuB©?¨@)§?jÛ9Õ\í©?­2_x001E_ :Yª?_x0014_K/a¬¤¨?Z[ë3_x0015_Ã©?_x0003__x0006_OÉ®ü|©?_x0004_ÆÇò5¨?­Á¦¶Åuª?£ñ2ÿ_x001A_©?_x0002_P_x001B_!×§?÷_x0018__x0015_èlª?Lß3ÙI©?Ú_x001D_¬_x001B__ª?_x000B__x0004_ÑcL©?Xbí4ª?âèÿæ©?rSk_x001C_R©?7E½ÝS_x000D_«?ÑgÀ¿9©?¹)ë_x0005_A5«?ÆI®_x001E_×³¨?^Ec¢°©?°Eg¨?_x001D_t]ÓG©?ÒúlQª?fÿô:êf¨?³@_x0018_}´Lª?J94×ô¨?×G»×¥©?At_x0002_VmÙª?ì_x000C_Ñ_x0001_ã§?"]¾ÍÙ¨?ÇÒÝ¾©?ôÚ®nî¯©?4ò$WPª?_x0011_¶%UM¨?½_x000B_Y#_x0001__x0003_Ü¿ª?xGX0zª?çy©%ÿ©ª?_x0014_ba!n©??ál_x0010_U¨?_x0004_öC#=ª?Ú³ÉIÕ©?_x001C_Ä;öIªª?RMËLæ§?FY_x0010_=ûFª?¥[mètQ¨?@&lt;_x0002_ì©?_x0018_À3xÓ²©?ÉzdÄ_x000E_]¨?L^«'÷z©?ß_x0015_vk6§?tVIí·Ú©?TÙítÀª?ø]©0¸©?'Åk_x0015__x0006_[©?at\î¨?óÁ5r_x0017_©?s_x000F_êÜª?£å¸Îø©?YÌ&gt;_x000E_Â§?ÕØ$eb$ª?føÔª?åT/_x0007_ã§?*ª\èÞ©?_x001C__x000B_Ï[¼Î¨?2ôòKc°©?_x0015_g÷_x0005_1N¨?_x0004__x0005_Vx!_x0008_°S©?Û_x001E_çÓS©?._x0011_00öÓ©?á¥Þu_x001A_Ë¨?yðjió§?0¥°_x0015_ð¨¨?þ ù`)«?h_x0006_níìâ©?tÈU@¹¨?R°7÷Ýî¨?5õ_x0014__x000D_ì©?éIuT·¨?_x001B_2ÜÑÀ©?N_x000D_#!ª?ÂÀïk`³©?J¾uh&lt;ª??8r_x000D_L_x0001_¨?©ÝS_x0005_wNª?Xg!	Ûç©?°üs_x0012__x0003_êª?¢yg$Æ©?Ü×	¢ÑÈ¨?ìP_x0017_Ï¢&amp;«?ÈFÏÿg_x000B_©?n ê´Å¨?DjM_x001D_2_x0016_¨?êp¬ms_x000F_ª?Moâ_x0018_'«?êØ_x0014__x0008_Lª?_x001C_Zè´ª?_x0002_yY_x0001_«Ó©?­Ô_x001E__x0003__x0004_ÓÛª?Ù8Clã§?_x001F_ÜÄçìõª?|0·A¢ª?Ü}¾	@ª?_x0017_3¨ÛK©?âd}ìnª?Ø`§ÜF©?f_x000B__x000D_XÓ_x001A_¨?ÿS@*8Ü©?=_x0002_ _x0005_Ë¶©?f6Râñ©?SÎï_x0002_â­ª?´^Poäª?òÁ&gt;_x0015_©§?ÿþ ÝW+ª?çÖðÒm_x000F_ª?MÇ%öã(«?aZÆ#Ý©?õÜ¸Þ§»©?no_x001C_HW©?Iï_x0004_¼æ§?z¤2_Õ)«?v³î[7±§?L_x000C_z_x0006_·ª?n½YÚ_x0001_@©?3ñH_x001C_¨?zÏ)wù_x000D_ª?õ_x0010_&gt;_x0011_àª?õ|_x001A_k©§?}´Ç_x001D_*ª?Búõ_x0013_´¨?_x0003__x0004_@¶_x0011_n¦¨?§ú5ÔãC©?ÞR_x0001_¼úª?ßëËÁ½ù©?×&amp;_x000B_0kª?S!º_x0012_Y¨?|_x0013__x000E_Ôt©?V_x0017__x0006__Ã¨?Ën_x001A_¶&gt;«?;Í¹a¡©?.'èÕ¬©?4¤¯%t_x001E_ª?Ø­ð]_x0003_ª?gK­ämª?_x000C_&gt;Y¨?^çC_x0008_¥©?ô%~\)ª?_¼9_x0019__x0005__x0004_©?îäS&amp;0ª?_x0014_ÚLéòý©?½özËª?AÌY§_x000F_W«?§";_x001D_ì©?_x0010_ÝÀYí©?_x0010_ /!_x0002_5ª?Þæ2_x0006_êì«?Èm¢Ànª?_x001A_x¬üpª?8ÖÐë%ª?¾´ïö¨?'=_x0016_1Y©?x6\$_x0001__x0002_î_x000F_©?nr*J©?ÄÐþ*ë©?_x0008_m=NVª?pL_x001D_á)ª?9_x0011_'÷ S©?ý¡Î§1_x0014_ª?ÈÛÄl%®ª?s  ÷:ò©?ÃÑÓ&lt;p©?!´%WÃ}«?$×&amp;ê©?nÆ¹_x0014__x0016_©?N_x0019_îGcd«?KÕð·ï¨?opÙþË¨?Üm_x0011_´Ô)ª?ÏCè÷_x0008_æ©?×EÏcj§?ÇBa¨?Õ_x0002_å_x001B_¨?SºÖw¦_x0003_«?váÿ:¥¨?3_Ýø_x0008_Ò§?_x0004_´_x000C_Ä\ª?LI!Hª?³Ñrr¨?´ð°º0k©?v_x000C_D	ôD©?Wà£te¦§?:%{,´o©?öXHÉb©?_x0005__x0006_²mIÂü§?ßKàò¬Ãª?_x0014_s¿_x0002_Æú§?ÝÄ_x0001_ª?s¬2_x0001_}«?\xe©?,_x0004_yyW_x0018_©?Gî%·Þ_x000C_ª?1_x000D_	BWIª?þ_x001C_Á_x001B_´©?¶üB%©?`^\Ãâ4ª?Â/Ë_x0019__x0013_«?_x0003_N6è4»©?µ&gt;Á¥«?qk_x000E_B°X¨?Ë_x0012_Ûn@©?Â8º¥p¨?#PëamÉª?Ã_x0001_rü_x0018_©?|ÁFbÕ¡©?_x000D__x000F_¹»èÝ¨?õKSwÉr©?þP©ÜÛÒ§?_x000C_hÚ_x0015_.ª?±V¹s9é©?¨wPÈ¨?6EÑÊE«?àÁ|_x000B_f¨?6×_x0018_e³¨?Lù×S_x0011_V©?Ê/_x0001__x0002_ñ¡¨?Õ3È¿\_x001C_«?_x0019_ÐqGö©?"Ô\ÀÊ©?ÔI_x001A_ö«?ð.ÉY×«?Ì5¤@ÌÕª?Å9_x001B_î©?ôw9ª?_x0011_c±í©?Ø^ïÛÇ©?-²w`Ø©?_»¸Ä51ª?qáÖA~4«?£i_x0013_)»¨?Ðw/ûõ¨?Æ¤µ_x001C_ðÎª?F_x000B__x0011_h³¶©?ç`_x000E_]Fª?_x0014_Õ·í¦ª? Ò9æLª?9æ/ò©?!§¢x¬í¨?ä,ÕBª©? û²¾»¨?G_x0018_¥÷T@ª?x¡ÌLdõ©?º%óÉTZ¨?Â_x0010_&lt;$ìè©??cw³òª?3\£Ð)©?_x0006_óµ¸¨?_x0003__x0005_&lt;$«8Ò©?[Ä5]¿§?«S'tr½«?´(}/,¨?l_x0004_®ü_x0012_cª?8+éã_x001D_jª?8 Ùäm_¨?óïáa_x0001_¶¨?C'F©Ì¨?_x0019__x0015_7î.¹ª?.ºûã_x0014_ª?Ý%_x001A_£E^ª?`ª·hª©?Ëºnäo©?á#_x0005_Ñæ©?×éb÷_x0004_©?_x001F_ò_x001F_GN_x0004_©?ìót£_x0011_	¨?÷ãWé©?Ç¦_Òò¨?ó· tð¨?~2_6_x000F_9ª?Út{c«?Õå_x0011_¦@D«?ý¯	*%¨?æ²	)¨?B_x0006_e}§«?_x001C_nWé©?ÙÕyZ|Uª?Ô_x0002_PÅ_x0018_ ª?ã«x&gt;_©?ª_x0017_Ù_x0001__x0002_Íï§?@ÿ¥,°«?_x0016_ìÂjMUª?Ïp_x000C_O{?ª?ÜJÇ-fª?§eÛõp0©?öÆQ_x0005_«?_x001F_ù_x0007_1@_x000E_ª?»ÉÛ·ì©?;_x000F_âDËª?z÷:ûÅRª?öÿJ_x001A_7ª?X-'_x000D_Êª?³æ_x0004_tÆi©?ãÆ^c¾©?_x001B_s_x0003_mf©?¿fO]©?+1WÍ£©?Æ_x0015_ÐA8©?p_x001D_y_x0011_¿©?¹Õö|Äã©?íõ_x0003_Ãäª?¿üh_x0006_©ª?Aæ¶Ýá©?D_x0019__x0017_øZ_x000B_¨?}Û_x001C_¼_x001D_X¨?¦{qGå©?¢hþ9G+ª?¢ÓþÛ¥©?_x0015_ì¯2H¨?\7_x001C_aÂª?§ÙuÒ©?_x0001__x0003_m\	¥_x0014_ª?¿R\¸Â!ª?ÉÉd]2_x001A_©?Ê_x0010_Ë÷_x0002_%©?ßjóKGu©?è$Å"/_x0007_ª?Ô°+l8]¨?vJ=¨S©?úðõ3¼ö¨?~ùpÍñ,©?% ç)G·ª?fsTO(ª?ÒgL/_x000B_â©?tp«_x001B_Âä¨?mÞ_x0014__x0015__x000F_ª?ºè49 c¨?êpÙ¨É8©?¼_x0017_æÝ\/«?0ÿIhiäª?å_x0012_Ð}éH«?/ò?Á×%©?nØÂÅ­4©?á?_x001B_(ª?¡_x000C_La«?tä¨Â_x0018_1ª?Ü½qw_x0015_¬§?Ô¬A&amp;_x001B_©?}£_x001A_Äª?ï_x0004_öÎÍª?ýþ¤5´©?_x0017_Ìwª§?_x0005_Jx_x0001__x0006__x000B_Wª?(Ë_x0002_í_x0004_«?_ô$¶È_x0014_¬?Â71"N©?«_x0004_LÒ©?!Q(X_x0013_©?ø5ò_x0012_¥Õ©?_x0008_qTþª?dYl»É_x0007_©?_x0004_Õ¯`I¨?ì:qì_x000E_«?WFª_x0011_«?¼_x000D_KÔ¨?_x0013_Úd,ª?kf_x0005_|¢ª?_x0015_­Kª?­ø_x0013__x000D_©?PÖfo7«?lÏ½4Û¨?Ðþ.XÆ_x001C_¨?[ñÑ²&amp;ª?t­ª=¯¸¨?¤j©_©?8ð:P±_x000F_«?¨Ù¡zà¨?h£o!æ_x0018_«?ÀÂfW§*©?=ª¦ðV_x0004_©?1ëD©?_x0003_ÁºÑoô¨?O¨s(¾©?_x0017__x0014_ë%_x001C_ª?_x0004__x0006_b_x000B__x0002_z©_x000C_ª?Ø_x0001_å¶Ý«?ðkkCÎ_x0005_©?Ìë8_x001B__x000F__x000B_ª?¥ú´ê]«?ü}­_x000C_U£§?_x0003_Ëÿ3¨?Îû~wûÓ©?ÐââÂ¢¨?}Y¹Íq-¨?LEX»ª?¦«J_x000F_f+ª?_x001A_@òÝ_x000E_ª?èíâÇñU¨?CÙ8ë_x0011_Ä§?zákv_x0015_q§?4v\ô©?U¾4?êë©?_x000B_ò_x0006_¿ª?âëh_x000E_«ª©??7ÛÉ´§?Q~ø}Â¨?_x0017_âÙÄÏrª?ô]RoVÏ¨?(_x001B_	Òú)ª?GëúÚ_x001F_«?þ_x0001_2%m§?3AÁhbu¨?çXb_x001D_m£§?§ãÁ_x0012_ì«?Y¿&gt;­©?_x001D_Ýð(_x0001__x0002_îÉ§?ZÏ_x0008_)Ç^¨?¸0_x000B_Û¹Ä©?ùkYÐ°«?Fº!_x0006_Ë¨?S!|fÂ¨?_x0001__x001F_	z=½©?2§5Ø¤¨?:ÃyWÚ\ª? 'ê¨Öª?L_x0010_¬ìÒ¬§?æ_x0017_¼_x0016_H©?_x0001_MÂö¸±ª?©¤h^1nª?f£ö_x0008_Çû©?_x001D__x0003_ëSª?,_x0006_#a¹×«?øïp_x0018_ú}ª?D_x001A_²*Ü¨?¨Ví_x0002_î©?fCS»¥Ð§?ðÇaÍë©?i¿]Ò&amp;Í«?Ã|_x0013_¸Í¨?A_x000D__x0010_,»©?¦G¼ÔFñ§?±SþP®¨?_x000C_ªzðª?Í`§¸0ª?ÎMÅ¹¯X©?4+¸\ß_x0016_«?z±_x0019_.__x0017_¬?_x0004__x0005_È_x0012_JRFª?¬_Ö_x0014_^©??ýWõ_x001B_Ü¨?_x0001_&amp;ß)k©?!þ6ÆWOª?=_x000B_¹U/'©?]Y\&amp;j¨?°^l_ÿ¨?t®ª©?Lõ$êª_x0013_ª?ºs¥~Ø§?ok!_x000B_¶_x0005_«?è¬«V¢Sª?Í&lt;Oõ²ª?lº_x0018_&gt;ø©?øØ;Ð©?Bv_x000F_A_x001B_«?¬_x0004_P¬Ôª?e.·_x0007_ å©?%£%Ëju©?Ö¯è)¤6©?_x000D_4¬÷p1©?Vä:ACA©?_å)Û_x001F_ª?¦ShD©?.3tiÕ©?ê_x001F_i§_x0002__x0014_ª?_x0003_ä$G÷7©?_x0006_ÿ_x0001__x0003_¹ª?ÕqÊr\¨?K_x001A_¾_x001D_ËÖ©?î'«½_x0001__x0003_T_x0002_©?_x0007_á7×IX©?n37ÑÿOª?í¼¼¡Pê©?a_x0016_Vu_x0016_ª?nuÃÀWª?£!)_x0011__x001A_«?W'UN5ª?&amp;_x0007_7©?_x0012_T-@ª?_x0012_5*ÑSwª?HÉðÐÎË¨?_x0006_Ü_x0007_FJkª?£Ô_x0010_©?JD_x0008_"k_x0006_ª?|{º O©?ß¶'e¯ª?Ìé­_x000F_c©?Ø­F'Æzª?è[y_x001D_nÛ¨?b¯_x0014_]Uµª?#_x001C_YT ¨?_x0006_«gaÆ¨?í_x000D_^³UÊ©?ÏÂ½ß_x0008_¨?RÌ	3©?võ­»_x001C_«?q¾Å_x0006__x0019_©?îSfÏÉ©©?â7»,,ª?_x000D_ÂãTf3©?¸6Ð_x0018_ìn¨?_x0001__x0002_ª$_x0018_ò©?±¥1§?¡Óu7´C©?zÇj?vc¨?Å§¸Ó¡§?è_x001E_éÖÚ©?Óý_x000E__x0010_ÿ©?_x001A_ú_x001E__x000B_Y«?S¾âþ_x0004_Y¨?6*+_x000D_Ã«?*_x0006_è¯ð©?ÐÀo»ÖHª?5¬õ²y_x000C_©?¦4Ã_x001C_å|¨?àõngAÖ©?ª4¢Ò*¨?&lt;íëÉ_x001E_&lt;©?þ?ï¯a©?_x001D_pS8_x000F__x001A_§?hQWéX§?t÷:Oå¾ª?­ûRÝi»¨?-®õç§?½_x000E_V_x0004_ÿ¨?_x0008_J±ð©?¦ps_x0013_¨[¨?S÷âÉEÙª?Ò_x0017_£q_x0014_ª?½_x0005_èbt©?_x001D_Ë_x000B_/¨?ª.¾K:_x001F_©?ÅÎ_x000E_^_x0001__x0002_ä©?_x0006_¤_x000F_Gø©?_x0018_/ê&gt;C§?È°[X.Rª?ÃY¥[ß_x001A_«?lÚh_x0012_®.ª?_x0001_m_x0005_4!«?ñÞdpþ§?Î_x0008_3Å_x001F_¨?fâýZ±á¨?²(,£È¬ª?è&gt;S4é¬¨?²:7¢_x0014_´ª?_x0016_´Aðw_«?8Øâda§?EÎÆ._x001E__x0011_ª?$opbí ©?ª8½#¨?_x001B_ÀJVÑ¨?§°û]_x001F_©?£fÄtp(©?HfD3_x0003__x000F_ª?òèÞÛy©?K_x0015_Îài§?_x0002_ÝÂÓb¨?â°Gã_x001A_³©?ñFëgÕ[©?_x001A_HÙÌ_x0016_©?_x000D_zµ @o§?äRK3³íª?ù*y)_x0017_aª?_x001A_^_x000B_`Nª?_x0001__x0002_&amp;d_x0004_SÔ©?VºÑ_x0008__x000D_©?ØÆ!bs5ª?Ô5_x001B_&amp;ä©?Õ~KS&amp;O«?!qÒ_x001D_Üª?lVaf¨?Àq_x0011_MDz«?Å*¦W!X¨?òüã§#¾¨?Ñå_x001F_C©?pêµ_x001A_Ò©?¥¸r©Æ9©?\!a\êÚª?nÇH]Ù_x0010_¨?hG2±¨?`·¥_x0002_)«?&amp;ö1K¤©?_x0014_îl²¬©?_}-à¨4ª?;Vþ_x0015_Ò[ª?olÑÂXû¨?$æÌ-RÌ¨?5_x0005_ùËñÅ¨?×ÔPËb©?û;ß_x001B_á¨?#_x0010_l_x0007_ ©?Î3@ö×½©?!_x000D_§¶_x0005_ª?iò_x0006_¨2ô§?.9úè ©?­ày_x0003__x0005__x0007_Sª?ÜBÙCª?&gt;úÇ@¦¨?!«¾îsª?Àc~lÈ¨?_x001D_Ñ;Å©?tIeÀ¾§?O|ÇÔ¨?»ø5ù²©?_x0014_¿&gt;nª?tª@_x0013_«?_x001C_¥êÂ_x000D_K«?p¥_x0013_Y_x0006_çª?°ð«_x0014__x0010_ø©?ÐÕ¬c©?Ï`_x0006_]bÕ©?_x0007_0_x0017_x©?Òùi_x0002_ª?{I}	©?ôû#2;©?ãH_x0007_\sÛ©?è_x000D_ë_x0017_¬ª?Ã{?3^l©?±ÒÐÀû©?9_x0015_@0ª?»_x000E_¸g_x0007_Î¨?I­/ò©?ø£è·Îëª?²r_x0015_ÔQ_x000B_ª?áK_x0019_ã&gt;ª?À_x0004__x0001_)ó©?&gt;¡r25«?_x0006__x0007_Ï4_x0012_½|_x001C_ª?¾]´Þ_x0002_ð¨?2P1_x0002_«?y_x0003_¨Jâ§?íÆí_x0018__x000B_3©?0_x0014_/z'ü¨?ÂV¿ÍR©?LëCÕ¾©?¿&lt;Ö_x0010_°gª?Ö(_x000C__x0005__x001D_j©?Øòÿi©?Ô}À_x0015_ç_x0007_ª?ÍÒ_x0014_$6×¨?´"_x001F_tTª?ðn¸¹h°¨?¨ÝtÁÃ©?ÇùøqÍ_x0008_ª?L]]³®§?_x0014__x0004_¦Ø&gt;_x0013_ª?¿þ*`Q_x0001_«?þ_x001A_Ðo_x0006_©?ß&gt;1&gt;Hª?1?þG ©?ø_x0002_qI5Þ§?å§_x0001__x0007_ar©?íÅ«ÿmiª?ÑxË2Ç:©?Åñ_x0018_^_x0001_ª?ï+WþÞ¨?Ñ3¼Qeã©?jÁÚ_x0003_æ©?ß@!_x0003__x0006_&amp;_x0002_ª?_x001F__x0005_'¢_x000C_¨?rµUcëQª?1ÞXâª?ô_x0011_Ä¨©?×_x0018_(@¸_x0007_ª?¯HÊ_x0004_¨?e'Ä_x000C_A¨?_x001F_®fºß©?Ü9KJ4ª?±_x0004_W×_x001D_É¨?¤N#o§?8/Ú&lt;¨?É@c3!ò©?Q±_x0016_A^[©?.6z.!©?w±ô©?ª»T å¨?òJ_x0002_Ý_x000D_õ§?àngT_x000E_ª?zGâp±«?o÷û6¢3«?cÏÊLMi¨?A{°Tbª?k@wNL«?ËmCfdß¨?DbÐ¤üÅ©?TKøÜ6¨?_x000E_cÕz^L¨?Â_x0001__x0002_=Å_x001C_¨?Û°­_x001C_xØª?ö»¯Õ©?_x0002__x0003_EýÖÏBª?õ}Æ·§?Çz_x0004_H­iª?6,~y[ò©??Æ_x001A_!_x0018_ª?ÙMö+Ã©?4[~¨Goª?X0Å _x001F_¨?¶K_x001E_¨?_x0006_øi#4¨?nêÑêrW©?Z_x0006_uå³÷©?ä£Ð_x000E_BÂ©?&amp;¢bWä%ª?ð;¦Ã8ëª?gdâ©?Vl°É_x0001_ëª?¿eîâ{©?Ü¸3E5ª?ª_x001E__x0011__x001F_¢«?×£_x0019_Tå©?Ô_x0016_ÿõÃ¨?_x0010_Î_x0004_» ©?!NÙzäÄ¨?¨f_x0010_«s¨?Ê_x0007_»_x0012_=ª?J_x0006_´©?ªKÖC©?ÙÇ_E_x0019_©?Å]SHÇ_x0003_«?_x0002_§¯·ÀÊ¨?_x0017_O¦ª_x0001__x0003_ÿ'©?_x0012_Vè$©?öo_x0005__x0004__x0004_ª?s_x000C__x0004_&lt;_x0001_«?Abô_x0010_«?o_x0002_´Ðò©?(ôVvÛ_x001F_ª?_x001A_Xwðhã§?_x0011_ór*¥©?_x0004_0Q_x0018_*ª?}uDÔ¿î§?YÍý9Ý_x0011_¨?%(Y©?¬_x0007_ìü_x0011_y«?s%_;kÿ§?ý×3[S©?Ìï­X#B¨?$e4Æ3ª?õiõøª©?_x000C_P_x000C_¡y©?_x000E_Â_x0008__x0005_£wª?îå²ÀwÒ©?_x0002_pÒ_x0010_o_x000E_ª?þâ¡üXr«?¡YÍ¿íÄ§?_x0008_ï_x0011_@Ã¦©?H¶ÂðJª?@3OK{©?Í_x0002_Õá°¼¨?_x001E_ÞLÅ©?¥¦_x0008_Q.p©?·öä!ª?_x0001__x0003__x0017_ã/±%Ì©?Paa_x0003_Íý©?_x0006_Ü_x000B__x0016_r´¨?AÃ_x001E_Ë	ñª?tXdn(©?_x000F_/RãÃª?Ó_x0014_åìK¨?Ózuº_x0018_E«?¿É_x0018_é®§?êeh"%¨?I~¼ïq-©?=ÔZ õ§?:7çaª?ïd_x0002_°¬Ô©?ut]_x0007_X¨?å==X$_x0007_©?¨k?Ûµ©?zÏÐáe_x0006_©?wæ/E:¨?*_x0007_Gü,»¨?ÈäHhÈfª?a»¶Ê;5¨?ïõdeÃÂ¨?D#²aUª?&gt;.ì²"_x001E_©?&lt;³&lt;-Ä#¨?_x0019_z+¶_x0014_«?öaìqH¨?xE@¾¹/¨?E_x000E_n_x000D_N¬©?¿HûÁ©?Ð_x0013_ï_x0002__x0003_Wyª?¸¤dú¨?ârõlæ=¨?óW¬_x0016_´ª?D}ÿ¬=À©?å©MSª?tõ2_x000D_¢ß©?Ä_x0008__x0012_Yî¦«?_x000E_cg_x0012_©?þ.ËI¥©?s*=_x0005_ÚÚ©?èÌ/OÄ_x0008_©?_x0010__x0019_HÇû©?ÙòÀD_x0001_Kª?¤ü_x000B_ì;ª?_x000C_?Ü ¬¤¨?¿T_x0010_Íï$¨?_x000D_¿¡á©?_x0003__x000C_¡_x001D_ç½¨?0_x0015_2%°§?.®¦ðÂ&amp;©?¦_x0005_ÉÄ¨?_x0003__x0007_hî¨?`ºÖmL «?éÁJËw¨?ù¥þ( £¨?Ã!µ_x0006_ª?É._x0010_p_x0013_f«?üsyîdª?&amp;FãuÁö§?D[[ÇsQª?¯äÊÚ¿æ©?_x0003__x0004_XáQY©?zcF_x001E_à«?Õä©Q_x0006_«?LP_x0012_tà¡¨?B¤(ár©?_x0019_N\£ü_x001C_©?£ÎU~©?qM÷)©?Ã_x0001_â]©§?D°2H©?Â,r$ü¨?`ê°_x000C__x0012_±ª?Þ¤â_x000C_ª?Ñ_x0011_£_x000B_`Q¨?ñöz4aª?}-â_x001B_G©?lv¥{e@¨?8æt¼¦3ª?ª¢d_x0005__x0018_ª?_; 9_x0013_Bª?R¨_x000B_¡_x000F_©?Õd¸_x0003_X¨?X_x0007_#_x0006_úFª?§Õ5Å©?_x0007_ãj{J(¨?_x0002_tLÒ4P§?Hñ}Ã\ª?°°~_x001D_Å¨?L_x0014_Wv8J¨?øåµz$ª©?_x001D_6±oª©?¶x{x_x0001__x0002_ø©?ÍàÏá¼z¨?¤[o ¥ª?&amp;ñ»ÙA@¨?yOcáôª?ó§_x0004_mðË©?,_x0005__x0010_$~©?õÜñ¾Î«?l¡_x000C_Ã_x001D_ª?u_x0008_!w©?a¬ÖdÓ¨?¯&gt;«ò ª?ê	®s¾°¨?&lt;Îõ¿-G§?¬_x0018_ú¥ª?7ô¢èr§?_x000D_ì| Iª?_x0012_/_x0006_	¬Ïª?.Û_x001E__x0008_¤§?v[4n[¨?5ÕëDª?59\?Ü©?6yz±û¨? "¯;SN©?t»Á7_x0019_©?,ïÍ¡«?`®_x0010_Râ«?B?;ùü©?Ð_x001B_Ý¿_x0014_ª?Ö¤`«øª?	Û_x001F__x0013_çu©?ö_x001D_2QÜª?_x0002__x0003_î¤¢f¥Q©?lp|_x0011_~«?_x0014_wûqEmª?Ê¶Â6§?8òm_x001B__x000E__x001B_ª?;EAý_x0008_È©?=_x000D_oùÕ§?Ç_x000B_cV©?_x0013__1zD¨?&lt;_x001F_°ý½ôª?¹_x0001_ô,E©?Afô_x0002_ª?×³ÁÒîÏ¨?Â¯ïAi_x0010_¨?u$B«?:;Ù_x001C_¨?k}ÿê@ã¨?_x001A__x0017_*_x0014_Aª?ChÇt«?RzÓZ¸%ª?pÛå_x0013_%ª?_x0017__x000E__x0014_Wgª?ÀjÅ_x0008_¤ª?_x000F__x0001_âj­~ª?«®\ÜÞ«?Dý_x000B_£¨?_x0007_àsª?_x0005_êØcÍÜ©?2ó¾­$¨?[DäµÉF«?-Øåwe¨?2_x0004_¸Í_x0001__x0004_î5§?xÑ^·X©?rØHµg¨?_x0019_²yÙÜ_x0005_©?ê0hDª?ù_x0016_r¨?îÍÂ&lt;²7©?sTØZ_x0015_0ª?_x0006__x0003_=DÐ¨?k_x001B_a~¨â©?_x0002_Dýmïî§?¶ìÛ¢Xª?+vßhU8¨?)ÿÀé¨?^_x0012_ÈF«?]Zå¢/à¨?øìØEc_x0003_ª?Á=ù=_x0015_ª?!_x001C_|ÍúÕ¨?+_x0014_usRÔ©?¸_x001C_`c=ª?¤G2Äû}©?àËâ_x000B_¯©?_x0012_ÿÑîà_x001A_«?_x000F_¥S?z_x000F_«?1'^U_x0017__x001E_ª?t&amp;_x000B_-Ì_x0018_ª?_x0005_OÜ1_x000C_«?Vé_=ï©?}*²D8 ª?|:Òù_x0002_§?e/·ýIª?_x0007__x0008_Ëa_E©?Ã_x000D_åÉf¨?_x001C_Ö:¤YO«?_x0012_ê«w¬«?_x001C__x0016_»¨Øª?;­7=:¨?_x000F__x0004_}¶_x0011_Â¨?_x0001_â_x001C_z^ª? ü÷!á¾¨?8_x0001__x0019__x0015_¿«?_x0018_Gs;_x0002_¥©?KÇº©?ä_x000C__x000E_äbp©?_x0016_HXaÊ¶¨?°;_x0005_fq ¨? %l_x000C_Éª?_m»¬Ä´ª?_x0006_b3&lt;¡§ª?CI_x000E_=St¨?ñ¿J¯Áõ«?Ô,Vº@«?Sc½:«?fH8p_x0001_ø©?_x000F_ZKpÅª?®ádª?ïqLëç9§?vWÔ&gt;ÖØ©?*E_x0001_ú¨?ÎVÔ­ó§?ÑÕ_x0002_¸Â¦©?wKT_x0003_g_x001A_ª?~þÙ\_x0004__x0008__x000F_«?]Ô'°Àª?ÚïÕÉ_x001B_¨?_x000C_¨É7°i§?MÇéd0ò¨?Uôü®Á§?_x000E_+%þÑl©?ñ@&lt;Ba_x0007_«?_x0003__x000D_6!;$ª?å;_x000B_£Ä©?5_x000F_e;_x001D_Ý¨?_x000D__x0010_P_x000D_%¥«?lÇxzP)¨?Öl^»©?Å+þ^_x0002_«?·_x000B_r,ã©?Ø`n°_x0004_©?`Ov_x0008_n&amp;ª?r»4CF_x0006_¨?"Ü'ª?#Ù_x0017_ªå©?_x0005_Ù9¨?f­]!´©?°¨ØÃ9¨?Ø½zÄ3ª?_x0016_ ëAî¨?Æ_x0001_´_x0007__x001A_û¨?x¥9óÒÓ¨?j4È¿9©?/_x0016_"©?_x0005_s®ñ©?Û¢-_x000B_Þ©?_x0001__x0003_íO¼ù"©?_x001B_B_x0008_g¨?m°9+À¨?¾²_x0014_¿_x0005_©?Çà_x000B_ù`Ç©?ü\/|Ù©?jAJ_x0007__x000D_©?X}?YWBª?zSª/Rö§?$³Ñìñ&gt;ª?_x000E_7aa7¨?D /Ò;cª?uz3qì¨?_x000E__x0002_ÈÓçî©?%ÛþÜY©?År¿É©?_x0017_ë_x000E_Wú¶ª?Ç_x0011_rÿM ©?ÊèÖîl§?]¼_x000D_&gt;jñ¨?_x0017__x0011_X¨í_x0008_¨?i`sù¥ª?ÔvKÒn©?'õC_x0019_é©?_x001B_¢Ý%k_x0003_ª?_x0019_a_x001C_ßB©?l_x001C_J_x001A_7[©?PK$¬iª?ã5t£_x©?%ù6_x000C_W%ª?¡%¨ª?~?Å_x0001__x0003_ÚÐ¨?âüaª\¤¨?_x001F_,_x000F_~¬©?_x0008_Þµ7Öª?_x000B__x001F_fû_x0017_¨?¼_x0017__x0003_ Qa¨?_x001C__x001F_WHfÓ¨?_x0014_nûÝ «?ìFHÖªª?Üu_x0019_¬ÃÇ©?_x0011_¾V;ªU«?;:ú&amp;úN¨?úLÚÐ`ùª?§yy_x0003_ùû§?ðU´GE,©?|Òå7_x0019_ª?z¸Ò7a©? p4_x0002__x001C_«?P»*Û_x0010_g©?Ñ^\ûh-©?*¼t_x000D_¨?_x001A_´Ëýª?oÒ&amp;¿&amp;©?{_x0006_®ga©?á÷_x0015_²iKª?adH{©?+Ò¢_x0001_þ©?_x0018__x0014__x0013_7Ûó©?pB\_x001E_n[ª?ê³H_x000F_ãß«?1_x0014_«_x0012_Âª?qÖÅà¨?_x0001__x0002__x000D_R­D2Ôª?hé&gt;&gt;)©?_x0008_åX_x0006_ª?½ÎÚ©k÷©?Lç_x0002_6ª?ð{¤p©?#â5ß²ª?·Gbhµ'ª?2À1/ña©?&amp;³úyª?ü%ðÑìò¨?i5ÚtÃ©?ócº!¯¨?_x001F_Ki6_x000B_©?&gt;µ§{c©?¯8¸Y¶©?M5C¢	ª?+qÙ(&amp;k«?*Æ_x0006__x000E_ðR¨?6OxJ_x000F_ò¨? ì,Úª?&amp;{ìw_:©?£_x001A_?_x000F_fÐª?Q½W_x0013_µ5¨?_x0015__x001C_ijë¨?6W4_x0007_!Å©?(ßË_x000C_@Ö§?EM_x0014_6_x0003_©?¤g¡nkÿ¨?&lt;±:U_x0016_à«?_x001C_÷h õÀ§?å÷5_x0001__x0002_Fw©?_x0019_(°PB_x000F_¨?ë¿PÞl¨?¹_x0007_	þê/ª?ü%¤Vf¬ª?l¨°_x0016_ÄÞª?¥w'k×	¨?ï´_x0013_ª?lÕw_x0003_åé©?_x0011_.Z8Â¨? ÐÐæ_x0013_þ¨?$¥qG[Õ«?+_x0004_2/#ª?ù°eî«?Þà3DÍO©?]¸Ã"_x0007_x©?^qa+«?ëuE1(É¨?!úç_x001F_ª?)¤T7_x0007_Üª?ó¼_x0005_·7©?Z»x¹_x0011_E«?_x0007_ÔÓ×	©?_x0010_ g_x000B_ù§?aþmÜÿ§?×e¾ÈÊË©?6_x001E__x0016_«?[[Im©?µ#H«?o¾i_x000B_©?_x001F_áêgUA«?JT÷©?_x0002__x0004_|¡*~Ã_x000E_ª?ãb7Ôb&amp;©?Zà¦\¨?Ö­% Ú¼¨?»EîPð§?dÆÛ^©?µOÒª?F«|¯ù©?o²ÜÿGª?_x0010__x0017_tLÞÊ¨?_x000D_Äq_x0003__x001B_©?Q_x0018_!_x001F_|©?ñRßýÀ«?RÚ¢i_x001A_/ª?_x0004_ÏÙáßáª?ä_x0001_:ñæY¨?SÝò^8©?×Ðá&amp;Òª?Ø-À*ÿ©?\'_x0016_¬?Æ_x001D_òÖðÎ§?_x0001_O_x000C_"n©?_x0014_©&amp;ª?_x0006_¾õÎú©?Òb¸eéA¨?y£NJÄ¸¨?Ì_Á/©?»éØËÁ©?äÁ;%_5©?kd¼x©¨©?¾ |`gY©?6ææÚ_x0001__x0005_³7«?ãóêaW`©?f&lt;Ð6(ª?[_x0011_|/~ª?¤W¶¸5ª?Bõæ$_x0012_©?R^ÃæT©?êôöMI©?_x0016__x0016_ít_x0018_ª?¢;³_x001F_ßÈª?FO_x0004_Ãgïª?éjPº¥©?_x001D_&lt;«&gt;s±©?i_x0018_&gt;ìQY¨?Õ|cMÕ¨?_x001A__x0017_z_x0017_ÆÃ§?W¦´¯_x000E_£©?'_x0006_yÁª?á¿ý­¿Úª?ÙÄO¾úF¨?¦_x001C_D_x000F_s«¨?HÔ»±7©?¡ýn_x0002__x0014_©?Ü«µ©? `4T^©?W|µ`wâ©?:õ_x0008_ý|_x0004_¨?­üL_x0007__x000C_©?_x000C__x0003_ÒfñK©?§uødÆAª?äï¤úñÄ¨?±¡D&amp;¸:ª?_x0002__x0003_£'7¤©?Ì¡Ë_x0018_þ1¨?sª¡:µ_x0016_ª?_x0003_í_x0002_fl¨?º§ßøâª?ì_x0003__x0001_¡¶©?²×Fª?Úäö2|¦ª?m_x001D_Ñ«v¨?7chön!ª?%ýâh¨?|â/_x001B_6&gt;¨?i#ú_x0015_h©?*e,p©?¡¥2 ª?jó]_x001E_gª?Î¦;©?Ç¥,ôÛ·¨?ôhì9/©?«_x000D_QdK&gt;©?¯L}-_x001E_Ý¨?¾_x0014_bq©?ïSØ©?V _x0007_&amp;ÿ,©?Z}hÒ¨?¢Í5_ÃD©?b_x0013_Þ*ª?w_x0003_É9\«?æhZ-©?]½Æ¢ª?¶ÞÅ ¨?Ú{_x0015_þ_x0003__x0005_3{¨?D[eCA«?Ê8}Q_x000D_Á¨?*j¼_x001E_¨?N8&gt;Ñ!©?ý[w£ú¨?ÍÃ_x001A_)J©?CccÕ_x0010_?¨?JàÃ3Y¦©?P%_x0004__x000E_©?&amp;áãtí©?_x0005_W1õ±ª?_x001A_/Â![ÿ¨?ÒÙåLg_x0001_¨?vyqIo¯«?¿nó¸÷§?³_x001E_\B·©?_x000C__x0005_¥¨«y©?_x0008_´µ_x0007_Íç¨?-¸Öã¾¨?1m\L*¨?2Ú;¥Z_x000F_¨?_x0002_'kö,Æ©?_x000C_PÃGáçª?ØûÝ_x0003_I¨?Û*8Ú©?úÓÃe)Âª?»_x0007_ ÿOª?´_x001E_ÃSã©?87zÎ®¨?Ô¥váj©?äÞCÞ*v©?_x0001__x0002_¨ûêVl©?Ðûûïgr¨?öú3±Âª?cÒØ¸V©?ô¶7ç¦_x001E_©?9ÉÀ@_x0013_©?f+^l´bª?!ÜêÈx©?_x000E_Å*{ýº¨?nÑ_x001A_±ª?&lt;ÉoÃQ©?¿£SM~µª?¯WsCÐ©?Ò_x0016_X·A©?F»1¨d©?`_x0015__x001E_¶L©?&lt;~ý¿(9«?·Ã#ªÝª?+7TvÙª?Å_x000E_¡¹ª?§¦I¾ë/©?ß¦¾²Yã©?¸µ_x000E_8óª?ëè_x0001_£1å¨?]·§n¨?ÿ_x000D_ñëÝÊ©?ìjQ_x0005__x0010_¨?â[_x0007_äÔ_x0011_ª?¬,_x001A_öª«?x_x000C_-·©?¦	~?d¾©?¥Ù?_x0002__x0004_®Ïª?gâ_x000F_Ä#«©?ñ¾_x001A__x000B_¾h¨?´é=mý©?©± I£\ª?8J_x0004_Ö%ã©?_x0006_àcú,_x001A_¨?þñùn©n©?_x001E_(Ë Á{¨?¢¾d¿ª?îf_x0003_»·µª?Rq3¦X«?d9}_x001E_Q©?@U/Oã©?T©­y¥©?ÜúYÛÕV©?`ª¥ã_x000D_©?Á1@q	ª?¬¢ûO»_x000E_©?9ö»_x0012_«?rZ9­½hª?Écm_x001C__x0008_©?ÞG¼ý¨?_x000E_1±_x0014_¨?¥ai.¤%©?_x0005_bÁ_x0001_¦©?.5»_x0019_\©?n_x001F__x0012_RZjª?ÞÓ!ôûw©?S!TÅsª?°_x0011_ZD©?ã ñraãª?_x0001__x0002_úÆsBó¨?XÛtMlª?"sÉ¨¢«?@(bïN_x000D_¨?i_x0012_M/Ø§?W5¾n4¼ª?âÄt¢ïþ¨?_x0014_¢¸!íà§?\_x0005_ë´#©?dk³jíª?¬o_x0019_ø§?t@a·©?HÍ¯Lò©?Ï£2É§?³[èj}®©?C_x000C_=	"_x0017_ª?Dbð_x0015_]¶ª?÷ö_:_x000E_ª?þ_x000D_dh_x001B_W§?,óBè}¨?â&lt;G_x0005_ª?8ª×_x0011_]ª?Và_x0019__x0011_/©?0ãÆ7ðª?Ã3ëÛ_x0013_Í©?t¡¼Së©?ý½äJÚè§?Y¢Ámª?2Æ/$8©?&gt;_x0001_ý¨?ð¿.Ý¤§?9øY_x0013__x0001__x0002_Lèª?fùí¼©?¯¦Pþ&amp;©?-_x0011_Õ_x0016_|¨?ÍÖu§?_x0006_ùéÉ´§©?_x000C_È)l¨?í]_x000E_­_x0002_3©?qFñª?Æs`ÜZ_x0002_ª?hâ&gt;ÔEª?e_x0014_Æ_x000D_ºª?_x001E_ÂB_x000C_ÜÈ§?ÞÔæÙVÈ©?%´O&amp;á§?¯±±º¾©©?û{p8¦©?xK'OÎª?½'`º|¨§?#tí_x001A_ük©?ò%íðª?!_x0014_&gt;³CQª?*eó_x0012_'û©?"_x0015_ß?ÇÇ¨?_x0010_GíÃ©?¨zå2ÈÞ§?p&amp;p,§?"E_x000B_`Þª?D3¹$ðÊ¨?_x0001_0_x0013__x0012_Q©?OgP§?u45Ôd¨?_x0005__x0006_æ_x0004_áÙ©?6ÀcuÞÿ¨?Ö.rf_x0008_ª?Yò®«áÂ¨?vdÕwÓ¨?vÐA_x000D_C©?«¡±º5¬¨?Ïäè¤`ª?³¨_x0001_ßÎu¨?é&lt;°RÙÔ§?_x0013_E1`%_x0002_©?ÃZÁ/Â¨?æh]¦}L«?_x0010_û÷Í¬©?»aþï_x0003__x0001_©?_x0002_ ÝÍ||©?^'h¾Ð2¨?_x000F_¹Ê_x0005_¨?_x001C__x001F_ôÙ©?¼õ_x0004_ª?_x001D_LrAhi©?²y¥´+-ª?_x0018__x000D_EÍÛä§?ÿa¡e¦¨?_x0014_	üájª?_x0007_5êíò	©?Mù"d©?ê67ª?Z_x0008_ÀÇ«?HÖà`½§?lÖÔ&amp;±;ª?µyÉà_x0004__x0005_Qð¨?É×Òx_x0014__x0016_ª?7!ªÏG¬©? úKl$©?b_x0002_èh©?ü£_x0014_·ª?_x000D_§'ZÏ©?7~Æ_x000F_è©?@±ä_x000C_©?À|VÔ1Ð¨?áa!ø(ª?&lt;ÜîÉ§?¹üÄD³Óª?Þ_x001F_	ª?OÕN3U©?_x0003_³Çü{©?Zõ¿ó_x0008_«?_x001D_ÍB_=ª?úñMSìÅ¨?9Üµªè§?T.*!ª?xÎò_x0016__x0004_B«?îÈGïlÃ©?S_x0008__x0001_©?_x0011_Ú=êu_x0004_©?bsçF_x0014_Ï©?/$JÇù©?éüâT_x0001_ä«?æÓ\_x0003__x0002_ª?õ_x001D_~:«ª?¬y¹¼_x0013_8©?ïûEý©?_x0001__x0003_ÃîN_x000B_©?_x0011_Ò_x001C_%¢¬©?³cuW_x0016_U«?»ýD÷oÚ¨?L 0Uª?%,LÓ+©?K5ijõÅª?vË}á.;©?-¦ò_x0005_¬?ÖÙRç@ý©?ÐqöÊÕª?®_x000E_f3_x0001__x001A_ª?ZXu±sXª?7"	xa«?_x0014_ÜÄ½LÄª?¹«HX&amp;§?JOn&gt;1z¨?I9eY¨?WÖJ_x0017_©ª?¾pY_x0011_ ¨?xA,ÿ¸¨?X1½|_x0008_à§?ov_x000C_7L®©?_x0005_wÓ3`ª?A«ëÆ;N¨?*vs[ã©«?U_x001E_võl©?Ì_x0002__x000B_fï¶ª?_x0001_oñæ£ñª?ÕD²@gÅ©?_x000C_hz½G©?ò/_x0006__x0007_X.©?=_x0006_üc{¨?~æ_x0018_÷,e«?ùc}_x0019_©?¬_x0004_1Óh¨?_x001F_ÙÜì¡_x0005_ª?ÐÊOúCN©?_x001B_âà_x001C_&lt;¨?_x001F_84¢}"«?@7©¿_x0006_¨?ö¬_x0017_©?a«_x0001_(ÔÊ¨?_x0007__x000B__x0014_8K©?ÀÅðÿ_x0002_/«?V©°ëñ¦©?G÷¶ýÛ'«?¤8þÖß¨?9¥ÐWÉ©?KyB5½©?Â±çÆ]¨?Á¤fõõ_x001B_ª?gß£_x001D_p_x0006_ª?_x001C_ÙúíÝ°¨?_x0002_íÎ°_x000E_©?u_x001A__x001A__x0015__x0003_/©?l_x0004_²Ãt_x001D_©?VÂ_x0018_È_x0007_¬?Ï_x0015_A§ª?É¿b4¨?Y¡c_x0003__x0008_©?âmÀbÀ£ª?ð¢T5_x000D_©?_x0003__x0004_´ö{f¾å©?®@õ§ç©?TÞnúÖ©?äã_x0015_ØêÁª?¼®èÛ_x0018_áª?~_x0019_v_x0003_ßª?_x0014_9_x0008_Â©?ð½ÎÈ3¼©?-_x001D_9°ª?âí¢^k~¨?«%_x000E_Ê±Å©?p~ÿ_x001F_ô©?CTâ=A©?±±­ÂMÒ©?²ºtùÊ©?hS¯z_x0013_iª?ZÂFÖ(©?_x0015_=q9ª?$`¯_x000F_kËª?ªzÈÿgN©?_x0013_yä-¯ª?B¼qÇ_x0012_©?·Sx¢©?_x0016_§K6È¾¨?Ý`)'¼è¨?KñÁ_x0002_Rï¨?\f_x001D_öË÷©?wT³;E©?_x0019__x0003_]ñA«?2»i@ö©?_x0001__x0006_©4_x0010_©?nÆ=E_x0002_	T_x0003_«?hZ/_x0019_«?m±ùÀß©?Ví_x0005_Ç+ª?Çµ©?_x001F_ÅÎ÷æô¨?_x001E_½ÐA_x0013_©?ÝHS)Aª?Ç£C-®Á©?RÉ u¸Ë§?ï0a499©?hu©_x0008__x0005_ª?Õ?ÀÍ;ª?1FE³ô§?Þ¿ÅûA­§?mßª_x0011_¨?Í¡fÁJª?QqnIu]ª?n¼/A¸kª?1_x0003_?%A¨?c§6¨¨?R®Aà*µ©?ÃQ÷Ý_x0014_È¨?êÔM_x000C__x0018_¨?j_x000F_wn£¤©?i0¬AQ«?»\_x0001__x001B_©?_x0004_áËC¤©?´ÄâÄ§?õB,_x0015_½_x0002_¨?_x0007__x0006_b$¨?èDtz¯Ü§?_x0001__x0002_õt£ÜÉ§ª?Ô£_x000E__x0015_¦_x0005_ª?òïLg©?våe_x0006_w¶§?_x0006_¦à	­ª?_x0014_Uª?_x0016_¶hj©?N§ëëè°©?¯ê^cè¨?cê|©?ÚF¦¾3x«?ÐoZº©?&amp;®Óh$«?=n£Õ]w©?w´Ìd_x0002_`©?v_x000F_éîÑ»ª?°Í¹2¦¨?_x0016_¢LdC¨?Yú_x0003_"ó\«?.oV%ø©?³k±¹¨?^üÅ¸Õý©?%_x0001_À_x001C_­ª?_x0018_?ÆÐª?/_x0013_?ó_x0013_¬?Põ_x0012_ÜÓª?#?³7_x0015_ª? ¸fX©?_x000D_¡NÂv©?HÈDXæ©?])_x0003_¹©?¦8â§_x0001__x0002_¨_x001E_«?"I#ñÆ©?²eP_Õª?ÑGåæ§§?@_x0017_f8r_x0019_©?_x001A__x0012_«öª?ì·_x001F_r»_x000F_«?Fél©êßª?åûn/ª¨?·ÌoN¥ü©?ÈgD'-ª?çì_x001E_Éä©?g+_x0013_¾¸_x0006_©?(ª*YÁ©?³IïS«?_x0007_µU_x0019_©?KÉcÉU¨?Ð*aP¨?æ!F_x0002__x0007_cª?é_x001A_Ñ_x001D_«?#Fï_x001A_©?_x0014_-_x0011_"	ô§?LpT©©¨?èÓ!z¯§?YIô_x001B_¨©?ÞÁwñ_x0019_­©?Àý-P_x0010__x0017_ª?¨:ª?9Ä*?«?#ºØÌ§?_x0007_/X\é¿¨?3_x000C_]üS_x0010_©?_x0007_	0q(eg;©?¤¥Ýû_x001E_ú©?·3§?_x0006_mÓå¨?_x0007_ÈÇÚâÿ©?ÉCäÙÍ¨?_x0005_ß¡J_x0015_Nª?VLÚ_x0015_½ø§?NjnS¹´©?M¨¤i6¨?_ËÇ7ð_x0003_ª?»ç*å_x0008_æ¨?;4ÿn¸(©?x©K49Ñª?ð5n_x0017_÷§?uv}ÞKª?«¹ìO1©?¥ D"C¨?	8ë©?»öÇ_x0007_¨?,_x000E_zeû©?_x000C_©y2*«?è´:Ê§?_x001C_6_x0004_øo_x0007_ª?_x0002__x0001_#_x0005_Ê¨?%&lt;V#«?2_x001D_À_¨?_x001F_bt6íj©?Ò_x000D_8²«©?õ_x0011_yØ_x001A_¦ª?ÄÊ`/_x0001_Dª?_x001F_I"¨_x0002__x0003_f8«?K÷ù_x000C_5 ª?_x0006_üu÷Î|©?ºaWâ~§?F.;¿«?%_x0004_ïÂ³z¨?aØüôªª?VFoí¨?Y1´¹à¯ª?S;¶Ê:-©?_x001B_2PèB\ª?jÖâì_x000C_©?G»êp8«?rð/÷_x0008_R«?Ü_x0012_`Höö©?_x0017_ÿ[¤Ñ©?_x0015_Z_x001D__x0001_Ó§?Á_x0015_ß#&amp;_x0015_§?©oÂBy§?úZ._x0010_~¨?¥ÈÃÞ_x0003_Wª?¯SÒ_x0004_Õ«?ÿ¦_x0013_T{¨?_x001B_5[Ý&amp;¯ª?óß_x0004_nU#©?_x0014_òA_x0012_ª?s; ÎC_x0014_ª?&gt;_x0017_N´~_«?*3_x000E_£~©?r[Õ»³ª?½_x001C_l&amp;¢¨?wdÿî_x0005_¬©?_x0001__x0004_A_x001C_äºËa¨?ß_x0003_§xY¨??¼3Ì«?[6ÌÕ*ãª?_x0017_»õTdª?äÞd^ª?ÊÆÁD¥gª?_x0001_ÿ2oè¬©?y¶©7ù@©?ËÅDzý©?¼juÃ_x0011_©ª?z³_x000D_©åð¨?¦_x0003_ñ|\¨?rÚ:_x001D_`ª?N+vÎ²©?Â«(â_x000F_Àª?]®xeÕ_x0007_«?×S_x0015_®}ª?:_x0019_}]¨?_x0010__x000E_R â©?uYj·ª?B«-q¼§«?Èû¨Øî§?uÄ_x0013__x0016_4«?CºUÏ_x0018_©?Ð»h/òm¨?È_x0014__x0002_tçz©?~_x000C_ÅiÛ6¨?_x0018_(ò#©?õútÏl©?àºAmÒ_x000F_ª?ò¨;P_x0001__x0004_Caª?ð_x0012_C_x0007__x001E_Â¨?ô!ðE©?ö_x001C_à_vÂ§?9Ú_x001F_ùª?_a+=%.©? _x0011_]0Bª?F«_x0015__x0014_8"ª?UÓ§ Ò§?#¤ªÙOª?à]Êuuïª?ú¸ÏOÕ§¨?Ì¨¶qNt©?Çó!¾¬¨?dX*3_x0003_©?´*¶G|¨?J¯$Àyª?_x0014_ÉQÃ]&gt;¨?_x0012_AÐ¸Ù¨?KÖ¼Àpiª?½¡³¶ø§?k¯_x0002_$¤Í«?_x0019_I¡é©? _x000B__x0001_»Ým¨?u\Ú®a_x0012_ª?ýJmÄìÎ¨?ììñKí§?·-ÅÇ³§¨?}®LÞ©?¡_x000F__x0004_Úÿª?_x001A_gµÈ¿§?­_x000D_÷á©?_x0001__x0002_­Õ*Ò&gt;©?í_x001A_ÛÓ§?9Mb(ã¨?_x0005_ïôT©?ÛøÓÒ©?"_x001E__x000E_½§?B_x0017_¤&gt;_x0015_ª?_x0016_Þª_x0011_Ñcª?ÖAåµ®§?ú\+Ò_x001F_x©?É&gt;«ôµ§?#¾U½¹º©?¨&amp;­´Õ©?ò_x0018_í(Üª?ýØq=_x0015_Â§?¨ë\_x0014_à2ª?èÎ_x0015_Ef·¨?U#_x0015_¯k©?f{±(¨?4m_x0016_^Ë«?8s£y©?ÁHDuÇ_ª?§!é¯@©?h®þ~É«©?;E_x0019_aÓª?_x001A_Á¯ÝFg©?(è!y©?_x000B_ÀDN½©?~_x0019_ÔSÁ©?ýwØï1¨?úÒ?jo&amp;¨?ÐxO_x0008__x000D_)ä¨?HKoKIª?ª_x000C_,çòª?Xýú_x0008_Ü¨?î_x000D_u_x0006_¨ò¨?_x000B_QTxÞ_x0004_«?_x0015_H ä¨?qµ_x0002__x0001_ð#«?fÜ«»§?tÖ_x0018_õ¨?_x0017_R&gt;Ñ×é¨?Ã­|_x001B_¶©?Íâ_x0005_´$¨?è_x0003_­$î_x0018_¬?£­ AM©?$º_x0002_kl!ª?_x0003_Iß_x0001_g©?_x000C_Ùh_x0019_ié«?J#_x0013_WeË«?$ÂâP§?'Þ£©?ªì`_x000B_ö©?¸¯sÎõ§?_x0008_a®uÕ§?Öâ+3%ª?·_x0019_ìêcö¨?UVåý_x0016_{ª?ã_x0015_Á·Îª?_x0013_(é_x0018_	k©?,0_x0007_Lã©?(ä+¡Ëª?êúu~¬7ª?_x0003__x0005_÷Ê_x0003_\Ï@©?Ï×L_x0015_©?3[_x0017_H7µ©?/_x000C_¾U&gt;«?0ÿ¡_x001E_g¶¨?cô_x0017_fzÄ¨?À´v&amp;ØQ«?_x000C_ÛÁîET¨?_x001F_Ñ®ï	,ª?*V¶~&lt;V«?]ß`p  «?xl¨¥le©?'"êm&lt;h©?£9?EÈ¨?_x0004__x000D_öÒ"xª?ö©¹á_x0016_ª?	:_x0003_&gt;;ª?_x0002_ûLÄë_x0011_ª?¨_x0018_ÄV_x000C_ª?_x000E_'7«?&amp;løH¬Zª?ÅKT|Iª? qZ_x001E_&amp;"©?Õ\bw¾_x000B_©?¥_x0001_®çÅf©?hZ'GãÎ©?}³Z=L©?|ÑÝD©?÷S­©?n¶¾lè7©?_ÕE_x000D_Já¨?_x0006_#Æè_x0004__x0005_r@ª?Ð_x001A_._x0002_¨©?¤Ë4¸ïÏª?2°(_x0008_2ª?,6'_x000B_÷ò¨?¥ì­ìÃÔª?§Úz"¨?å^·éP&lt;«?J¬öåª§?»0Þ«»aª?å´&lt;9_x000B_éª?nèCxOì©?&lt;7Ì{G¨?qL|Ø©?Ê_x001F_]ç:«?_x0014_K_x0010_Å_x001D_Í©?ª¢"_x0018_ª?r_x0007__x000F_m«?ê_x000D_&amp;_x0005_ô_x001E_ª?`_x001F_(¶Ï¨?¦¶«»2Ú©?±ø/â5¾§?©w_x0011_gãy©?m³ô­vª?m_x0010__x0008_úò¨?¯_x0003_ì®_x0005_æ¨?òÊ­"Iúª?ãGF_x0001_ãª?¥_x0019_Þ)§¨?Lö¿$.©?à¹Ëa­¨?ÂwæÆà©?_x0001_	_x000E_û_x0008_gØª?ÜÏÒa¥£¨?VB3f5ª?,/oJ¯_x001A_¨?He¦ùß©?ÀÂg_x0005_Îª¨?Þ_x0011_°\bI©?åuôÎ_x0004_«?ÓO¡$¨?_x0011_kz!_x0002_¨?ÙB_x001D_	²ä©?Sé&amp;¿¨?_x0008_ÅOu©?_x0001_Z_x001F_rz_x0011_¨?\J(Lí¨?ø©ã(¼ª?_x0001_Îi©?¤_x0006_U_x0018_øÛ©?x_x0012_9__x000D_©?mÍ:_x0017_Uª?ö³b_x000C_W¨?Ý_x0018_n8:©?G¾(¨\B©?Øª_x0012_ÿ¢¨?ô_x0003__x0003_¬õo«?TlE¿÷©?Qÿ¹¼x_«?b¬ª_x000B__x0015_éª?iÒ_x001D_ÀÖ_x0007_ª?ÁçS_x000C_Xí¨?ÇÌ¾BÁü¨?=ü{l_x0001__x0004_ äª?çyvøò*©?1IlPB^©?)D_x0019_¨õÙ¨?ðúðdÞ9«?¿înÆ_x0007_ìª?Ì«Yl©?@_x001F__x000C_Ââï«?x´_x0011_G¯©?]±!»n©?3GV_x0010_Æþ§?xBð}¬©?«Ä¡¬¨?Àu ã©fª?æ_x000F_@_x0003_i©?_x0014_Éà_x0014_èD«?ß+«»¸"ª?ªú_x0003__x000F_¹ÿ©?CP_x000E_¨õ8ª?t£/[ô_x0018_ª?&lt;.Å_x001D_pO©?pÊ&amp;_x001D_¨?È._x0002_å_x000B_ª?ZZTû_x001F_iª?¤8ø_x001A__x001A_Ø©?W_RM¤©?*:lfeÄ¨?nþÇ9·=©?´ýØ_x001C_Dª?$±ue?ª?Ét%ç_x0013_]¨?0Íüb(ª?_x0003__x0004__x0018_ Þ9ýèª?NpIRè©?/÷È]lþ©?½°j©?&amp;Æß¬Cª?´2_x0003_é3,©?_x0008__x0001_bqSÆ©?Áþg_x000F_&gt;ª?÷?ÍrÂo©?ÆÔÆ|ª?ì_x0002_Lä@«?,_x0002_°·®oª?®º­©ÛÑ«?j0_x0016_W³ª?_x0016_.¶_x0008_gÖ¨?"_x000C_¤EÌCª?)pê!ª?Ý§y²©?U/éÌ]ñ©?ÈjDwÚª?x-.¸©?a[¨_x000B_¦©?È3? _x000E_©?@T~øh¨?Óçgª?Úï_x001B_aðg¨?Ýø¶'d4ª?	îP:©?'6þíM©?qÓùÀÑ#ª?û!2òF!ª?_x0018_U¸_x0010__x0001__x0002_%û©?Lþ_x0002_^"üª?È¨_x000F__x0018_Zí©?$Ý.jýêª?;³c_x0013_y_x0004_ª?þt»_x0016_t¨?~à[Û_x0007_¨?`_x0014_0ÀÊ©?9|_x0003_	ú§?·Ñ³X_x0006_²¨?#)h­Vò©?ÈRâ_x001B_Ò³§?ãÕ¾¤/_x0012_ª?K_x0004__x0014__x000D_©?_x000B_û·èî_x001C_©?_x000E_^BY©?×~¥È_x000F_©?TèÿÙ#©?xÇªÌz©?³µzp©?¦òÊâ/_x0011_ª?d_x0014_ÒGV¨?¬Æp]¿©?Í|0¸©?Q_x001B_~Ð©?_x001E_Ð_x0008_U¨?«Û½¨?ç&lt;¤økª?c_x0013_kL¹©?%:_x0010_[,Ñ©?r+_x0005_Ñ§?&lt;Ùð4©?_x0003__x0005_#®U?ú¨?N.¬_x001A__x0010_û©?Q¤¯ÚÜV©?úøNc|3«?=Ò/çJâ©?¤_x0016_èçØ§?0¸KA©?_x000D_z\{2O©?$ÜS_x0018_6*ª?\¬Êà©?ºæðöÞ_x0016_ª?_x0006_ænu+©?_x0001_.ç%Áª?_x000B_æôÌ7ª?lf/ _x0002__x0002_ª?1sLáª?öHMOZ±¨? 	p2©?¢«ÚÇgvª?¼ý_x0015_h,ª? ¢§_x0010__x001F_ª?èûÅ^ëÑ©?Ü£_x0016_÷rª?ê&gt;~Ó_x0004_©?]Dç¸_x0018_¨?¥g_x001D_rª?âÒÂs¡fª?îô_x0014_^â©?L'Z©Ù§?BúüÍÍ5«?&gt;ClË&amp;\©?×.a_x0005__x0002__x0003_å^¨?:é_x0005__x0007_ª?`_x001B_Ò ª?ë_x0003_ñ-²§ª?ÐÑÑüÏ¯©?©æ(^ª?©N\Ù³ð§?®­_x0013_&amp;7«?m|P}©}¨?_x001C___x0010_¬CË©?_x001E_Ö±_x0006_Ö¨?¦on©?(èpÄv«?½%Êù©? µ_x000B_ï£ª?Û_x0018_t~&lt;_x0005_¬?ÔR_x0002_×+½©?ÇQ£_x0001_ª?â&gt;ñ%Vt¨?BÉ¬;6®ª?±_x0005_¿q_x0006_©?Ø_x0007_ÄØ0­ª?{Û]ÛU¨?2 ²ê	¢©?rï_x0007_wÒ©?Bëº"õ_x000E_«?ôûa¦j§?æC_x0012_{_x000D_©?¤÷ìB-L«?_x0007__x0007_ãl'§©?ÅÅþtÆ¨?6_x000F_Ä_x0005_ª?_x0001__x0003_ö6º}|Ú¨?\_x001E_¨?_x000E_¨E±Ûò©?Ñúko_x001B_ª?Ý¹Éwà¨?ÙÀhdo_x0003_«?S¬}ì0¨?ðk±¤3,¨?¸`&gt;s_x0017_©?.iì%t[©?vûÙ}Ü¨?ûèR-½Îª?¼èpçî¨?_x000F_.Å_x0007_Æ¨?î¨Ã_x000B_©?_x0017_iî©?êÈìã´ª?H*_x000B_-J©?lüü©?&gt;xj` Êª?¢_x0015_¥"V©?¸²ã´Fêª?ÕuUÆ_x0018_«?òPÚ¨?J_x001C__x0002_t3Ù©?_x0001_$³«?~7Ç»Î»¨?ý³u÷_x0011_©?Åc¬ô¨?ãÅ¼B"¨?ÈÏ_x001C_aµò¨?Ý~_x0004__x0005_åR¨?àjÐ©?joëmÏ_x001F_¨?èAâÒ°°§?ý¸àÆ_x0007__x001E_©?-À¢Ù°	ª?P_x001D_ûk¨?ØPüY3©?_x0005_½AâE_x0003_ª?4-%»_x0002_ª?TVGJ¯¨?	*9è_x000B_©?é+_x0005__x001D_©?6ñ=JÛ¨?Åÿc«?¿&gt;«_x000C_¤«?éÔd_x0003_Ä§?,~áS_x000D_ª?Zú¡ÙG¨?%jß¥_x000F_»«?4yD_x000C__x0005_ð©?ª+4èBÒ©?gí_x000B__x0005_©?&lt;_x0006_7%ð©?_x001A_Ätg=ª?%+ÿÍß¨?êdä_x0010_¶«?nLº&gt;Ô«?9±\ÂËÌ©?S­w_x0002_§jª?_x001D_dA3Íp©?_x0008__x001A_¤_x0001_@_x001A_©?_x0001__x0002_¬a³««?`¢_x0019_\?D¨?qýü.ª? Oï|ª?f?líZ§?@hí_x001E_¨Ã©?#]À´w®©?IÜ_x0006_¹¸_x001E_ª?}lAú©?-_x0012_ê_x000C__x001E_©?Ñ5Hþ»ñª?pµ-ßâ§?Z_x001D_&gt;pÌ_x0005_©?°Ø¯ìa©?X_x001B_Y°î¨?µ_x0016_aôñ¨?G¶¹YÑ©?Ë°oXu;©?Oz_x001C_Ñ¼¨?!3ZKÊ§?çóú_x000B_¹_x000D_ª?4_x0002_há¨?C$ß9Xî©?¬}%à±_x0007_ª?\T_x000E_np«?z+ÉAô«?ZýÄÃl§?_x000B_«Oyª?óUÈÒ¨?Õ(d_x0015__x0012_©?Å_x0008_ë!_x0010_Tª?ÈÚ&amp;_x0004__x0007_~§?©m_x0004_&lt;Û©?d;µ_x0001_9X¨?_x001D__x001B__x0015_`©?ø½t£_x0005_-¨?ÃM5£{z©?qáÅýý_x0013_¨?ÿy_x0003_\ª?J¤w_x0016_r³©?XåÓcgW¨?²&gt;'ØÖç¨?á]Lµ2ª?_x000F_&lt;6aÅQ«?_x0007_ÕÑtê'«?÷_x001B_ØØ-%«?¸_x0004_¿ñ=«?¬Æ´ô"¨?ñ_x000D__x0003_è_x0007_à©?Ud!	Ï¦¨?_x0001_Ëáãß©?é_x000F_½ÎAë§?zsL°rª?eÊBAª?ú¾[0»Î©?è=_x000C_ãB_x001E_«?__x000C_¢¤5_x0011_ª?_¡_x0002_	_x000B_)©?Ý_x0007__x001F_2[_¨?Ó=õ$æ©?ü_x0006_h_x0014_¤Á©? îª[_x0017_,¨?3ÑÊiA¾¨?_x0001__x0003_Ä ^1_x0012_·©?¼ÀÍj±²©?BíîuZ«?_x0014_¦3_x000C__x0008_¨?_x0016_E_x0014_¯¶«?:cl²¤©?I½P§©?â­?_¬§©?×G¨3Oª?-þJoq_x001C_¨?·_x0019_®¡_x0017_Ô¨?±_x000D_lts_x000C_«?íÿ/þ_x0005_W¨?rªÜ¢_x001F_«?_x0008_×Vª?wÉ½lö«?mèâ_x0018_Ñ¨?=p®¤LW©?ãXï?_x0002_¨?(jaë¦oª?ælÍ_x0007_P0«?Ñöª_x0018_bª?v7ÖòÂ©?X7u+¾=ª?F_x0011__x0002_e_x0003_«?öÑ±c©?_x0012_å4òIgª?4«÷Se«?0`_x0004_ß¦e¨?/§HNè©?ÇI~%q}©?ª®û&lt;_x0002__x0004_,ª?]_x000D_ &gt;|ª?4$ýàÅ_x0001_¨?Ï®_x001A_~_x000D_s©?n±}_x000E_Âª?0Ê¬ý»Ý¨?o¹iêeR©?¶ Qµmª?à×¥*_x0010_«?û õs\_x001B_ª?â	h³©©?--j_x001C_Û§?_x000D_+q`ñBª?_x000D_ìv\Â¨?d³é«?¤Ò_x0014_a_x0017_S¨?õýÔiÓ©?äÁâÈ©?pëm½¨?_x0005_v+Õõ©?Â5.þÞ¨?ï,Ø¡ë§?ª_x000F_þ#Tª?_x000E_Ló^_x0011_p¨?Ë¹Ñ\!©?±ñrX¨?y¦_x0002_¿_x000C_À©?àPÃ,u*ª?|VKÇßø§?ü/_x001D_æ{¢¨?_x0007_P6$í¨?Ò@_x0003_í «?_x0001__x0003_`_x000E_ß(Ìª? È­_x000C__x0012_©?_x000F_,x_x0016_À©?PcbºjÈ«?ÐgûlK±¨?è_x0001_Gõi_x0001_©?¡×eX_x0007_ ª?o7'þ\G«?3_x001F_d¢ÇÎª?(Ð+Ø_x0015_ø©?_x0004_ïß$©?dÔ67ñyª?Â8Ls9_x0002_¨?:7Ë_x001A__x000D_¬¨?Ü|ñÏþH«?	;·£ßÝ¨?iÍâIp§?)Jë¼«?Ø9ÅøÕcª?Îð05ð©?_x000C_5Èõ¨?¢°F¬_x000D_÷ª?ÜU¸#{¨?²AsUÜ¦«?£"qV_x001B_Lª?0ùÁÄû©?_x0015_ûy{»Oª?[_x001F_¨Ã²¦©?_x001A_=ÎÚÊ¨?_x0002_ëîvkª?#Ê&gt;±©?_x000E_N¸_x001A__x0001__x0004_4³©?è`_x0019_ Y¨?¢p¸cK_x0008_«?n^±î_x0003_¨?X_x000E_§L©?+°èÓú©?_x0002_zU¨i®©? ¸_x0015_~k«?X	Z¨?óáhÓ¨?²Q/)ûû©?Í3x_x0011_Ls¨?Â*_x000F__x0015_J_x0016_©?DÇz_x0013_«?EzÈ_x001F__x000E_ª?ä_x001F_Úo÷§?_x000C_æ/¾µª?gQ@"Õ¨?tç|o©?D©wü±b¨?mBÛä_x0003__x0011_«?PCôÙáU¨?2§_x0013_5uÍ¨?¸§Ïw«?¤._x001F_â_x0012_;«?ê\¡lÍÚª?J±ák©?_x0001_ÇÔµ_x0012_Ó§?¾p¿Ò¨?¸e°qq©?_x001A_%Ìh÷/©?müÔ©ÎÂ§?_x0004__x0006_´µúBi_©?Üµ_x0008_Ì@_x0001_¨?ì-Ç*øQ©?Y¼_x001C_µ©?Ú[ì¹uª?É´ h©?_x0006__x000C_mÌ¨?½wLÍf©?z&lt;Éhñ¨?9ð~äÐ;©?kÙq³J¦©?nö_x0004_÷r©?_x001A__x0015_hIõ©?_x0018_³%}üR¨?Ò'_x0005_¿©?9bBY_x0006_eª?îùÇð«Qª?¾Ûýâ8-ª?$®áé1¨?v_x0002_Ç_x0019_ÿ`ª?¾Rñ_x0010_äñ©?Ê¾	´O©?_x0008__x0003_²5.©?c(±^©?îðakË©?Å_x001A_kòÓ9ª?î®êú¨?_x001B_Þ_x000E_Õâª?&amp;¬Xë¥¶§?ßÂYò§©?ýNôÓ«?ýv_x0008__x001C__x0002__x0003_|ï§?Øw§¡©?_x0014_uÎ»ª?D})Âtª?´$S]&gt;¨?Æ2k_x0006_áøª?ZÅ_x0001_v_x0012_ª?¤OºÑû¨?_x001B_¬UP©?¾_x0019_a!Py©?ýç¾ñ¯û¨?ÛtÓþ_x000F_º«?!RRáå|¨?´ÓØ©?_x0006_àÆ_x001C_Ý§?Òçì§oÅ¨?_x0016__x0001__x0001_Ôn«?¼æ_x000E_O_x0012_Ýª?ÝV2-?¶¨?Ä°\ØXª?\mgý¨?ÅÓRÌPÆ¨?DöúÃIN©?ÜVÓ¬	r©?Ëx¦	ÿ©?.ë9Î9¨?_x000C_Of(On©?{Î_x0019_«_x001F_þ¨?éí¸Îª_x000D_¬?ÊØj±_x001D_©?igDÁ¨?î	áÙ_x000C_}ª?_x0001__x0005_¹¶ûIYý¨?Z7_x000E_~§?HIu^aQª?e,_x0003_/¥¨?®$xIÄ©?¤ÞeÇ¬$©?ä@A$»ü©?Ð_x001A_²T~«?~X&lt;{³ª?ÐÛ_x001A_ë©?øM_x0004_ã7ª?ÚSÛSÑ$©?¢ö£_x0019__x001A_Éª?$á_x001B_Ô¹ª?J0_x0012_0Ý÷ª?²¬øñª?gH[ÌMæ«?_x0006_7ËGª¨?¹lY/Y|ª?÷Ò_x0002__x0006_Öâ©?8ßÍ}Å_x000B_«?Ë_x000E_ò_x0010_í«?º\Ö_x0008_¨?_x0005_ÀoÀÉ¨©?úXW_x0016_ËM«?Ç¶JÄÄ«?-ßFð_x0019_ª?&gt;vð|ª?ÅUtK®¨?&gt;Ï1_x0004_7A¨?÷ã°§ª?/JRY_x0003__x0005_ª°ª?`@.Fö=©?_x000D__x0015_Á6_x0015__x0018_¨?Î]JÛ»©?¸[î0ØÍ©?²a/pâä©?¦~ú½ª?Ö_x000D_Se{©?_x0016_®wm©?¨rÜVú©?¬X_x0002_ÿ¸ñ§?ä_x0008__x000C_^_x0005_©?LM¯©õÿ©?pUR;«?ÙkH/Ë«?ªÉ¹]¨%ª?þï}Å³¨?ló_x000F_½_x000B_ª?_x0017_._x001B_é§?ÈÃ»ö*Æ¨? !Á_x0001__x000B_H¨? _x0008_¡­±©?ÁcùÚÉ©?b`çäI ©?]ãòÜvª?¼4_x0003_¨?95lgtZ©?ÄqÁ³)U¨?xNâC%¨?Ôê¬W4ê©?_x0006_)_x0014_&gt;¾ª?_x0004__x0018_4¤ù¨?_x0001__x0002_ö_x0010_ô.^©?_x0005_J'áÝ ©?1löèÁ«?Sèðg³_x0002_ª?X_x0012_$¨]\ª?_x001C_~¬ôr«?}/³½S§?o3ÁG_x0001_Ç§?7IÁæ-Á©?üÇ_x001F_ô¸¨?r[!éAª?Çsú_x0008_G©?5®9F©?ù*mñï!©?3_x0018_w*X4©?÷®è:_x0006_2©?PøOv_x0007__x0001_¨?2å_x0001_ª©?\Î+©Æ©?ö´G_x000B_.©?ªæGµ&lt;ª?øp_x0011_K%^ª?Läª¸&lt;$©?ë	±R1$§?Cj~°×W©?D@¿çèÒª?Â¢-VYL©?_x0018_&amp;_x0001_­ßª©?_x0019_7¸Ûw_x0007_©?ÒÄ0À¤Iª?`õ)C«?f@²_x0001__x0003_õ_x0017_©?¸xÌpª?_x0019_ñd(3©?"Zj&lt;Û«?-ØWÇ«?î¢_x001A_¹"«?põl#Ë_x0002_«?_x001C_¥@3ð«?Y_x0003_éZcª?I_x001B_s_x0004_¨?uÔ8Ò_x0006_÷¨?_x001D_°ùB¨?xÂ	|Íª?$.mD2²©?pÿ{Â¯«?C7ßCxÆ§?n+L_x0016_þÖ©?P¬°äµ¨?c'ä¹v¸¨?B_x0004__x001B_ñø¨?5_x000C_CÎÎJª?D[!iÇ}¨?n_x001D_ÒNXª?e~|u_x001E_¨?ºDë_x0013_Çª?^öaRª?îãáetI©?ÿBVêo_ª?Èëv_x0019_ ª?_x0004_oöé_x000F_ª?Ñ jÉ¨?Îk_x0002_6zª?_x0001__x0002_I_x0011_ùgDi¨?o_x001E__x001E__x0015_xDª?_x0003_|?ÿ?¾©?|ßU_x0016_§?çT¨_x001E_»mª?©þ_x0010_ÿÌwª?0Ú]¢X\©?éo&lt;_x0002_ª?x§Þv·¨?!?_x0002_g_x001B_«?^æìª?¯î³|©?_x0004_¼2ÀUs¨?mAÍì+©?Î[³M«?Lñ_x0006_[4¨?_x0004_¹ËÔ·ª?_x0011_w§_x0003_Î(ª?_x000F_± ïB©?ËYbXª?ºªqd_x0007_¨?\õÛ¡[ª?9&lt;®_x0005_T«?Q_x001C_ &gt;_x0003_ª?úê'r&amp;æ¨?p6_x0016__x001E_´©?_x0010_K_x0011_áªa¨?(¨4_x0013__x000E__©?jËFgä©¨?¬3_x0017__x0001_.ª?Ê_x0005__x000C_Qo¨?±ÎÉ2_x0005__x000B_M§?ÎG,S_x001D_È¨?ÆÜÖf_x0003_ª?ïá_x001A_ÿ÷Öª?g±&amp;_x001A_¸¨?_x0017_©zã:J¨?Cé_x0004_âz©?NGJ´ã4©?"xn°¨!©?eZR_x000E_¨?É_x001C_ÿJf0ª?¯_x0011_[´¥û¨?nSû¯ª?Õd®"#ª?_x001D__x0001_¹ú\©?_x000E_Úò_x000C_Üw©?µä	¹U«?Ý/_x0011_+¯¨?G,_x0002_½¨?_]¯e	ª?7_x0007_Ù}ãg«?ËéZ{àkª?âuf_x0006_0©?fÒìÖ=_x0011_ª?_x0010_Z_x0014__x0008_*©?ûõë»]Î§?¸°_x0019_áq©?_x001A_ÚÈø_x0014_f«?ßONÆ©?Å*´Ï«?&gt;_x0011_m_x000B_«?_x0003_~.ÅÐ_x0012_«?_x0001__x0002_V¨¸Tï¾©?`ûf¹=©?(VcQïy©?ßXÐl_x0006__x000E_¨?Bl&lt; Dª?Å_x001B__x0006_xL_x0018_«?_x001F_õÔÚV©?KËñ¢Ucª?Ï_x0005_õiP©?ÀËL_x001B_×ª?Ðj#9ÔLª?_x000E_mø_x0013__x0008_}©?úR_«?ÐùS;bpª?ÂÆu¥¬¨?ô¬Ëúü_x0011_©?PÕd¸Mª?_x0019_Émd_x001F_Ç§?æ§Ó_x0003_º¨?_x0002_D.Ù®©?_x001C_7æ;~ª?Uù)ß§?QÙUBç¨?ËlïU©?_B¼°©?_x000F_mz1?W«?(½Û{²Ò¨?aínÌ©?E¶¸bÝ`¨?j­ªêü¨?b_x0016__x000F__x0006_îü¨?ºÒ®`_x0004__x0005__x0014_×ª?&lt;cn×ÿª?_x0002_;!ÃÐ¨?¹¸b=ª¼ª?îbZ^Ç.¨?»_x001E_°_x0016_àÃª?î¶_x0004_ï¡%©?·Tä_x001F_lV«?Dý\©?óÁÜX¬Ü©?&lt;ÜÑ$ª?w¢Fú¥+¨?Uáî_x0003_©?zÖÅ×_x001B__x0012_©?7Ï5e_©?_x0014_&amp;«¢F©?_x001C_$_x001A_¨?Ø,ØGuª?&amp;È m©?ù½Z&lt;U«?_x0012_2)_x001E_.î§?T=h$Iuª?v_x000E_he©?KákÃp«?6_x001E_U]Å¦¨?K7@^[«?ÁV1­¨?_x000F_,®½©?:}&lt;ÂÃ&amp;ª?#J__x0018_©?ùK¶_x0002__x001D__x0001_¨?C4Ûc«?_x0001__x0002_¬{Þ_x0008_P¢©?Ãß¡1ao©?_x000F_¸Tw!p¨?¾QC0/¨?0;e!e¨?3P_x0001_@_x0006_µ¨?fØ_x0004_Sé_x001D_¨?©ãã _x000B_ª?^H§ZGÏ¨?zmQ Ä¨?lâÜ^Ìø¨?9ý0fwª?_x0018__x0006_ "äW«?´¼àõùd«?FN{_x0011_W©?â©_x001D_£q©?&lt;&lt;7_x0004__x000F_¨?|«_x0011_©?a¥¼/pg©?:èåÂ#ª?_x000E_·DB¾ª?²æ¹ÿÒç¨?ÚÈ_x0005_§?ðãÁxwª??jÍUQAª?NwÇyL4©?FØØ_x0013_R§?5¶sG§?_x0016_ÙÏC+Q¨?×¹®¼«?­MñG¶Õ©?ÎZÅ_x0005_	û&lt;¨?Å2*zS©?D{~_x000C_Zª?Ò/îO/Ì©?ÕÌ'ÒFª?ó_x0002_d±ø©?¸_x0003_¡ßá4¨?ÈÂ_x0014_Qd«?_x0003_7_x0013_È¯©?Xk_x0016_h?W©?Åòá$SÒ§?mÜ_x0006_ÉÌûª?¯Æ-_x0003_©?yÆä»_x000F_¿¨?2[¸_x0016_d_x0001_ª?Sy_x000C__x0010_5Ãª?È&gt;º_x0007__x001D_h¨?³÷_x0004_üèµ©?'|Ò@é{©?F$ÐSÍ«?õÇ_x001F_Ò~_x001E_ª?Ù_x0018_B«?_x0016_MM_x0019_GÓ¨?Â¤Ë¯Úª?ø_x0004_@Ë._x0016_«?ãÌL¸_x001C_¨?_x0008_D®Û_x0008_×ª?*\&amp;=]_x0005_©?¢ºÈ¥A©?Ç¨_x000C_^n©?ÿC_x0008_¢ª?è÷¨´¨¬¨?_x0001__x0003_oé_x0013_É^p«?=_x000F_*\Ù§?l_x0018_Âª?ºx_x000F_ÞöÈ§?«?pÓf©?_x0003_½`@ù_x0016_«?T]·kïh©?øoªi~¨?eýÐ¶è¨?6W\BF©? c_x000C_i¨?ª¢ãó|_x001F_ª?ã­$ÝH©?ô6E_x0010_8Dª?äBp4ª?ÂÝ_x0015_aH¨?_x0014_SÃó^¨?ôÍF_x0007_s_x0018_©?"¿}kbô©?ñUíDª?²	_x000E__x0003_\ª?vm_x0005_í¨?`°ÆMT©?õ¥ßÆ2«?êÐû*pdª?OÿD(.ª?_x0002_ódÆd_x0014_¨?jC/±©?)_x0002_vMæß¨?ðußo_x001D_«?Ø_x000D_»ejÊ©?XB~Û_x0001__x0002_ÔJª?ªyPqËñ©?-_x0019_ú_x0006_Ò&lt;§?x_x001E__x0013_ÝØ©?ÄÏÚû"©?¿Êa1y¨?_x0015_é_x0004__x000C_°§?LÛlã¨?Ú_x001E_4:9ª?ÚìSR2]ª?«{fq6É©? Ñ4¬®ª?Åm[/+[©?0è_x001D__x0010_;ª?AÉ(VFª?ÌOöSýúª?¯õ&amp;Ú=*¨?_x001F_¤_x001A_Ô¨©?.2mÏ¨?4=_x0015_.mø©?_x001F_E#×¨?í9_x0011__x0019__x0001_ª?à;ýCÔ_©?1æ¦Rì_x0008_ª?ÆÎ_ä«À¨?ÍiøßãU©?_x0005__ñ &amp;å©? ëì_x0014_:«?4á$((_x0017_©?óÁÿP_x0011_`©?Ì#-µf©?JîÛ_x0016__x0012_©?_x0001__x0002_Úc!:mª?Oñµ_x0005_ ª?'o_x000F_({ª?Æh»Á?©?«·Þmß§?F8ê§?u°_x0014_°Ìª?_x0016_Àj`_x0011_pª?wË¢`Þ_x0003_©?ÝX,££ª?Ù¾.I_x001A_Ô¨?"_x0010_æÖ4bª?õµ¨?÷ôQVV©?Eºô?EM©?ÿÿ¦§?ÅÒåòµ?©?S_x0014_ ÛËÂª?öQ_x001B__x001C_G¨?¸{ñóMûª?,LªK'ª?F_x0011_V_x000F_|ª?àSÔQä©?ÃL_x0014_ÑÜ¨?¨E_x0008__x001B_Iª?Þú_ÛÝ_x0014_©?_x000D__x0002_Ò_x0013_Îª?hçd&lt;æ©?æ] n_x0005_&gt;ª?Ðn_x001B_Aõ©?_x0010_&lt;ÐXÄ§?!VèS_x0001__x0005_¹¨?åÁ_x000C_¥o¶§?w¤EZìë©?¨q¶kº«?-°ò@SÏ¨?_x001E_¤\gúª?%TãæSs©?_x0002_¿ÉA_x0013_ª?¶êêU©?]6_x0017__x001F_,©?yÎñã&lt;è¨?¶vvbù0©?}ÉS¿7§?oh_x0005_Ò «?_x0015_T©_x0012_Qa©?§?õq©?0Â$Dçåª?_x0004__x0003_¾Ý¯dª?ë_x0013_p"©?ÚRªÅ,«?s_x0010_-h_x000E_©?0&gt;bdÎß©?|ÚîÍ©?÷2Þû=_x0010_ª?ù_x0014_âæ|äª?¹_x000F_òdÏª?èt_x0011_­§?}þâô©?´OpúßP§?çÄ'ô ª?*¾h?µð©?_x0008_· ò©?_x0002__x0003_=_x0011_GÃ_x0005_©?å-Ku}©ª?_x0011_ÇíÃK©? ôv_x0018_Ðª?_x0006_ÑÁògª?_x000D_F*S²¨?ð$×ºó#©?m%ujÞ%ª?x:BÖÝ^©?;ú×*æòª?_x0016__x0018_¶eÜ©?ñh`Ç÷ª?jÖø$½Ø©?_x0018_¯² ª?y_x001A_©_x001D_ý©?_x0003_±_x0012_*©?W°^ç8¨?_x0011_a_x0007_ù×Ëª?_x001C_­	Ëã©?O¹_x0010_¼V7¨?8è_x000C_qÛM©?c_x0018_ÎØu©?ðz¦£¾©?úÂ_x0006_6x¨?ÏvU&gt;ª?&gt;Y_x0001_Àï©?_x000B_Â¶ØÇ©?_x001F_)"d~¨?&amp;_x000F_bø¨?ü&lt;­¹¨?ot5Ò_x001C_­¨?EcÛZ_x0001__x0003_-ü¨?_x0004_´=ë!¸©?|þÉ¥)©?4ÛÅzâ¨?_x0007_I_x0011_(u©?ÈDÛ&lt;Í¨?2:)uÀ,©?r§­¯_x0004_s«?f_x0002_|a]¨?ãK÷EÎXª?5C_x001D_©?èsûþä®§?3=Ñ_x001E_¨?­_x0003_ûi§©?=h~ª??	5¢ÿÌ¨?ÎÞ_x000D_Mr§?¼O.Èå?«?ø¼®G_x001A_ª?V.5"ë_ª?&amp;¢õÀx^¨?sÏVÎHi«?X@À_x0008_³«?ô§ ¶º¨?:âX'ãå©?çlC5_x001D_²©?FnXLý©?aÛåöé;ª?2_x000D_-Dª?ìÕnÜª?6µSH«©?û.§_x001B__x0004_ÿª?_x0003__x0004_&gt;_x0014_x_x0006_é©?rNºÄ®_x000B_«?_x0011_UBµ§?_x001C_¸Ù}_x0004_ª?}}¡êw©?ÐE¾§?]F3ßèÖ«?É#D³G©?sB~_x001E_W(©?pã+ºª?_x0010_¾tb&lt;ª?p/«_x001B_;Â§?b3_x0001_õÆÿª?Zùô´ä_x001E_©?rÝ/oJ¨?¡Ù`]­r§?äç¨_x001A_Oeª?ÒÎá5«?Vn©+¢©?_ú0§N©?¿_x0013_ÑV_x0007_©?Ú%g_x0017_Äýª?p-o%Á©?âl_x001A_0.©?ÜÁÉ±1_x0002_«?F(Þ_x0005_4©?_x001A_Ã_x0010_®Tª?.¼È©?&gt;¼n§?9ú£_x001C__x001F_}«?½ÎöP±©?`Þ¾l_x0003__x0007__x0007_f©?âßº_x000D_[Gª?°_x0004_%_x0012__x0016_/¨?NÕ%Ë­¥¨?_x0019_Þ_x0019_±Ú¨?Ú¹BLcª?ÃÕ]s_x0008_¨©?|ï§?&lt;!á«_x0005_\¨?£JI[8yª?´Å`_x0005_ZA©?+çÞº¡_x000B_ª?Äæ_x0011_8U»©?ð_x001B_Ð/Ùª?*ÊµÐ¿6©?´ùÏ[D©?_x0005_n_x0016_ý­ª?_x0006_*_x0014_òA«?Üe^ @Ñ«?ÖÝA®R «?FëofÍÞ©?ÀR{É_x0001_T©?_x001D_Y_x0010_m¨?ÙðYx_x0003_ª?ÀûÈ¾Ãª?ú:!Ðå_x000E_ª?ç·/E¦©?9_x0002_Ã@¨?ß@Û_x0014_æ¨?&gt;b$tmª?aµV^/ª?³-gª?_x0002__x0003_¬£Iµ5Ô©?zî _x0008_ña©?+p_x001A_àé©?Ó_x0007_4R":ª?2r®]ï§?_x001A_¶wÉn¨?4¤_x000C__x0017_ä¨?ÅWÂ_x0018_Ë©?Âk3x_x0015_©?Çä|ú0^ª?§Ý.l¨?ïé_x001A_øK§?{SgÏG©?_x0011_á¦öNÝ©?´G_x001F_MJÊ©?»´û)©?vSçò¹§?sQ¥;æ&lt;©?èNjG£A§?åÉ6X;©?ÎÝQXõ¨?øÌ¡ì_x0007_É©?²òwÖü«?_x001F__x0014__x0019_Gì¨?;Y]¾yª?_x0001_@vä_x0013_ê§?_x0015_ð÷I2©?»¤_x000E_@©?Tä Â¨?È÷Ñ£«?;D_x0007_QóÓ©?_x0018_v{_x0003__x0004_Å¯©?8ÛÄ µ©?_x001C_Þ¦æ)«?¬»'Û¨? 8{Ù÷_¨?þe_wª?möm=º©?_x0002_³vÀeª?Ê¦òÃ_x001B_é©?º_x001B_©?_x001E_³,×i|§?_x0001_«r_x0016_]©?Æ_x001D_ u"©?hÒéu	íª?Ô_x0019_ævª?Â_x0010_cv[©?ô\ÍÉ§?*H¨-0îª?^!rpW!«?; É2Ý¨?#_x0019__x0015_Å_x000F_¨?Å_x0007_H`á©?]Æc_x0006_Çª?ÿVì·qê©?¸Ãèê7ª?&amp;ú_x0002_î3«?ü_x0003__x0017_[ÿ¨?PåÊX!_x001C_©?T^z+±Ú¨? M_x0016_Ý©?ayª?sc wª?_x0001__x0004_(òÌ¼ò©?X¡À§?á_x0017_§;µ.©?Ï4qEoª?â_x0005_U_x0001_)á©?¥_x0006__x001F__x000F_ÉÓ©?2O²Rª?{º,WB%¨?i*_x001E_·½¨?Që_x0015_ÿþ¨?»B2ÑR¨?:_x0001_Û&amp;©?_x000E_"¨_x0004_&lt;©?;;_x0005_v«?:úã 'p©?ÇaË¬©?»Ï_x0003_#sõ©?³_x0016_²Øª?4¥nÈ_x0002_Hª?$&lt;á)ëª?&gt;^Q£N©?_x0005_¤éo_x0002_¨?_x0003_aÞ~ª?¾¥¶_x000D_iÛ¨?Ð Ó^ñÇ©?r¼ñ2§?éª_x000D_*Hu©?_x000B_yÂkºi©?æ!¹,ª?R!¾è_x001C_hª?YÉ­Ý_x0010_ª?úwYO_x0001__x0003_âÅ©?4)ÆÕ2ª?Ôû_x0018__x0018__x0018_ö©?_x000C_tÔ}!ª?_x0003_ÍðÄ_x0013_§?rÅGC§?¿`ÿE{ª?uÔ4cî©?HÆÂ;°R©?5Ç:rÚ¨?Ø¾_x0013_ÊL¨?fK¯S\³ª?I_U¶¨?0I¼gª?bÈ_x0001_£_x000D_ª?í$_x0008_Äüª?	vØA ¨?|?_x0002_¤Cª?[º0Í¨?XÖF_x000C_ÅZ«?Ù9ô]©?lkðx¿xª?DT+_x0017_È«?\ñ_x0008_ÑÉ©?¼½ùDpv«?%2_x000F_£ª?(_x0011_-_©?DXñ!ª?òkFf¹_x0015_©?Yj)§z¨?¬ÐoF'¢ª?ZëÙ¤2Â©?_x0001__x0003_0µÒ¥w_x0011_ª?	×ïrüª?Pe_x001A_Ê«?0hPê_x0004_©?_x0012_õT¦Kø©?Fëú!V©?:FËêÎ©?EU¾a¾Û¨?5Hü_x000C_Ò_x001B_ª?2Á6ºî ª?_x001D_·Êÿl_x0017_©?æ^bI¨?½C_x0012_®½¨?[ø¯¨b©?à$_x000F_ÁË²©?+D={ª?2Q¤Ç}ª?òV`Ã1é¨?·ßéþÛ}ª?T»R_x001C_j¦©?©¤ÂJï4©?ý÷;TÏ)§?má7ð_x0013_³ª?_x0002_Á¥iâß©?_x001C_S¼"Wå©?ð¦Ò_x000D_.©?yÍ_x0017_i®_x0016_ª?t+_x0014_û£_x000C_ª?h_x0018_8ôiäª?¥ö?AP°¨?j_x001F_|&amp;ê_x0019_©?ö)_x000C_$_x0001__x0002_&lt;m©?:ÉyyÊè¨?m]q±íÇª?£6 Ûw¨?¨õ/Ñ]©?ÁP_§_x001F_Ì§?þ_x000B_ÌLô«©?oôwQr_x0001_ª?|¨bgö®ª?&lt;³ÌO_x0007_¹©?c±¥r¿©?t_x0007_FÍ¿=ª?u(âÚç_x0014_©?¼ë_x001A_@_x0014_©?#lz5_x0007_ª?ª¹©&lt;ÇÓ§?Êí(×þC¨?¯ô¿¨?_x0011__x0015__x0014_$z§?¹	_x0004_"Í©?ï	Ý¬Oë¨?H[fÝ ¨©?êçOÉ_x000F_£§?ÅìðÄE¨?&gt;kò©?_x0013_(ï¨_x0019_¨?á_x0006_âXª?Ü_x001C_äê+½©?«©Í_x0018_ª?A/+¿Sæ©?åMÕSÌ_x0002_©?²¸Áhþg©?_x0001__x0003__x001F__x000B_~uhËª?¸r_x0005_IÇÁ©?iV±O6T§?_x000E_	TÆ,¨?~f_x001C_³_x001F_©?Ôfì_x000E_ª?_x0002__x0001_Q}¤©?ýôþ_x0008_:ª?ü3x¿Û¨?|[éØ5¨?r1¹_³ª?í¥,©?_x0017_¡µCh§?§B¬5è¨?å¿Æ-_x0012_È©?Ò¸Àç_x0012_«?Ø_x0016_$"_x0005_¨?·tª?Î#´(U\§?XÁ_x0004_#ª?À© x÷ª?_x0004_8ñ¨L¨?_x0001_ÈÁÆ·¨?ãïûÄ_x0006_5©?_x0001_w¦Å¨?/²_x0012__x001A__x001A_Ê¨?*_x0019_ÛRÖØª?¦5Üh©?TXYT³«?_x0010_òPZu©?:®¾øu:ª?_x0005_·_x001F_d_x0002__x0003__x000F_Ñ¨?_x0004_j¯_x0019__x0017_©?x©µz©?_x0012_Jdy_x0003_¨?ûTÝ·RÝª?_x0017_®_x000B_mOÈ©?r&amp;k_x001A__x0006_^©?õ_x001D_¶Û'¨?Þ¢_x001A_!¬¹ª?¶ÊDÕ_x0015_ª?_x001E__x0012_ùª?øæ[6¯_x0018_©?V¤¯à¢z©?&lt;MÙkñ¨?aþx_x001A_9ø©?&amp;y|ßU¨?ê$äÊÁ¢¨?í{q©?h¯ÃoH©?­ð«ÅU©?ßÇh_x0017_?ª?ÇrÜ_x001E_ÿ~ª?ÌeJc_x0002_~©?k(B_x0001_Ë­ª?M"âIì¨?¸% X\§?_x0019__x0007_ø©â_x0012_ª?ðÅÔT©?w_x001A_×ä¥©?º{N@©?_x0004_DÐhó©?(f¾9_x000F_©?_x0005__x0008_³Mù_x001B_´¨?t$¸_x000F__x0001_©©?_x0012__x0004_ùá¨?QÉ1Üª?à261ô§?q_x0015_v_x0002_^¨?þzî³|&lt;©?ª_x000C__x0003_CCª?CTªmx_x0011_©?Ø&amp;Ä`qhª?Áe=_x0001_­©?¶Àle7_x000D_ª?¹7ìâÞ¨?z_x0006_ÈP8Ê¨?ÉõÁBª?ù6Pô¢¨?_x0004__x000F_ZZzª?üG4ËãO¨?ðW³3_x0007_B§?ºê]e¯c©?úÝ_x0018_k-ª?_x0015_¼_x001A_ùª?Ð³úoµª??íã1µ¥¨?®?ÐÒØ«?	Tð_x000D_&lt;ª?Ú_x0004_Ö_x0018_ô©?mîK_x000F_?ª?u*x¼2dª?_x0018_lª_x0010_4ª?Fê_âÏ5¨?ß_x0018_÷r_x0001__x0004_.Jª?öZ_x0005_æo^«?J_x0002_rñmt©?ÒÇJü®Û¨?ö$ê|ÙÚ«?_x0003__x0014_h_x0012_%ª?ãD[©#_x0010_ª?_x0010_Q¢§B¨?[×_x0012_g_x0005_ª?4{Äã«?Ì] åQé©?±7¿K_x0018_¶©?¼øà.Mª?ûÄ!Á8ç©?Fôïw?§?A=¢fÜ©?#p§o@©?ßWe_x0006_&gt;«?ãÊ;_x000E_*_x0010_ª?Ðq'+F¨?;&lt;_x0008_«h§?}Ô[Ï$¨?ÚU_x0017_è©?ÕåuÍª?åNß%©?y8ú\Ôò©?à/I^u«?&lt;H_x0005_¶óý¨?DC^Ï½»ª?&gt;¤YÇï©?Àý&lt;_x001D_Á.©?^©_x0014_´q¨?_x0003__x0007_Z_x0018__x000E_ìïÀ©?Y/W`·©?maùï§?u@ùø&lt;m¨?_x0004_O_x001C_LcM©?®E_x001E__x0016_Üò©?_x000C_»iÏîÊ«?Sß1ÛËª?+:_x001C_Ë$Ð§? få(_x001E_¨?áä7kÈ©?àå$_x000F_É_x0019_ª?«_x0003__x0006_oÙ1«?_x0001_¤³)'©?Z%_x000B_ÔT&lt;ª?¡_x0014_â_x0012_¿«?&amp;&gt;Êa©?é_x0018_oÆF_x0010_ª?_x0005_Å5·î_x0007_ª?M«_x0016_Â§?&amp;_x0002__x001B_Üîê§?£_x0006_qpy©?ujµ)¨?lJ-Üt§?íùX`º§?_x0005_9#@y©?C®_x0014_£ç¨?Y97E©?ÚE©5Õ«?=_x0015_ìP9À¨?Uê[®®©?VE_x0008_Þ_x0001__x0005__x001D_©?(1,$_x0016_«?®§4ÛÐ¨?~Üq¬:%¨?ôÞyI©?_x0011_{@£õmª?êglâÊ©?^&lt;_x0011_ff÷©?Ëâ}_a©?oW'n_x0008_hª?§UxònB«?©x_x0004_W^bª?·v.'þÅ©?wÉ_x0007_}«?&lt;Cxº©?Ù(~Þ6¨?ÊD0ú ª?3Ú1j_x000D_î©?_x001C__x0016_¦Ú¡ü©?Ó_x000C_9b_x0002_©?_x0015_àåÒâ-ª?uNîï§?_x001A_è_x000F_=%_x0001_ª?EÀÒB®ª?jýCÖU$¨?.â_x0005_¹_x0010_©?ý­®ã×N©?}Î_x0003__x0007_U®«?_x001C_&gt;ßßÅÂª?| Põ©©?|Åø«Íª?kSôøÁª?_x0003__x0004_¦dªZ¹_x000B_¨?718^ª?CCðÿ_x001B_Þ©?_x0017_¿¶éÓ_x0008_ª?¤&gt;_x001D_Û,_x000E_©?ú-?|Ì¨?³E&amp;g©?ùeêwÏ`ª?ÇU_x000C_º¨?ÔmÕ­¡_x0003_©?gÅlíY«?_x0013_1q8ê©?Æ_x0018_Â_x0005_N©?_x0017_å_x0003_$K©?ÜN&gt;X§?Â±{Üòÿ©?	JÆ_x000D__¾©?IæÍm¨?&gt;µ»D|_x000D_©?&amp;/7\¸Ûª?_x0008_åë_x0010_EÐ©?1­¸Iþ©?&gt;ks@H«?_x0005_ï"¤Eª?»_x0001__x0011__x0002_´©?R_x0005_®¬G_x001C_¨?|Õ_x000B_&lt;cª?_x0012_Ç6Ñ75«?íC£8_x001F_h¨?Ù«*`ª?lN_x001C_7F_x000D_©?(þ+_x0001__x0003_²9¨?·]úLFR«?ë=:ïÚ©?ßC¬¦J¹©?SH_x001B_&gt; îª?á©ËKJ_x001B_©?S+_x0012_3_x001F_©?ùFI¨©?ÍO_x0002_öu©?Ð´_x0014_76Jª?«-Ú_x0008_¶dª?)E´óö©?ÌÊú{Í©?åiW¯¥¨?gô+ä¯ª?_x000D_ö®ùìm©?sÝ	_x0012_w^©?n[_x0003_ô´¨?_x0006__x001F_XæÀ¨?jßfx	¨?8ªåÿC¨©?_x0012__x0013_¬8Hª?H9E"¥E¨?ïíù°6©?A#¹_x0019_OSª?yáqÒU_x0001_¨?	ö´Os©?£~_x0018_R©?b«¡î¢÷ª? ãøYý_x0015_©?¦|£#§?ÃÖ¶L§?_x0001__x0002_iÊÛ7¨?M[ø2Ôý©?IËû&amp;ÕØ©?³hk²ê©?(6°\[¨?~ÖvÎáÓ©?H|ý_x0013_b¨?$8$wçª?+Õmì|¹¨?¢ ¾/Ø'«?UþAãOH¨?_x0001_þUí-m©?_x001A_øaßÂ=ª?cÐ3Ñ_x001A_	ª?ßfbÒ1©?5³(cä¨?Ìpðt«?_x000B_\`._x001D_½¨?rÛ_x0008__x000B_Fè§?wk\Jª©?[&gt;_x001A_w´¨?*óIÝ7Õª?¤_x0010_ùÍñª?&lt;w\Ë_x0014__x0013_©?&lt;,=©?÷_x0012_M)u©?c¢?_x001B_¹§?|º»&amp;ìVª?é«¨µ¨?Ò¶P_x0010_ª?¯_x000D_úH'õ¨?_x0015_M9*_x0003__x0007_â_x000D_ª?ímãóæþ©?Ó:³ì¨?·V_x0019_Gºª?Ü®ûøn§?Îhài0Eª?¸ÆØ©?ß«üÞÒn«?ß6õYìå¨?¡ª·ü©?Ô~º@Hlª?H_x000C__x0015_Äª?#N_x0007__x0012_â¨?^Ôs_x001D_ów§?_x000F_¡Iw_x0002__x001E_ª?÷.$ëZ©?\õ&amp;Á¬©?AÙ_x0004_3©?_x0005_èå`©?`f¿2-«?z`rÿð=ª?}Ïã_x0001_õ¨?=²'Óbl¨?_x0004_Mf|,È§?ü«C×_x0017_ª?:\Ë	¬?ù_x0006_	°ª?UË_x0012__x0013_î©?%_x0008_ö#§?F_x0017_7¢ª«?òW_x001E_Ó¾©?ïý²©?</t>
  </si>
  <si>
    <t>0080b7a80ba323b49c423f274af91c89_x0004__x0005_¾!ø¿_x0001_ç©?_x0002_æH8_x000D_Ã©?1_x0016_èV×«?ëjS_x0008_(Y©?Qf-ø-=¨?N_x0017_E_x000E_qr©?8í_x001A_NÐR¨?'Þ_x0012_´«?}_x001D__x0005_¤©?_x000B__x001B__x0005__x000F_Xª¨?U²W2ªë§?M`6GÚW¨?É¹­hê¨?á_x001C_Âæ¿¨?ÓÏ¹ÅÝ©?OÒÜ_x0010_±¨?ïäü2«?G¹k³þÏ©?Êj¶ª?_x0006_d«t9®©?töa£®ü©?_x000E_ÀÌC¸(ª?ò_x0019_æïYò¨?4×Ñ{×¨?ûÀÌ£Ë¨?ªD_x0003_/á]©?2$Ssª? $_x0011__x000F_`Ï¨?Ç­_x001E_·M3©?)_x000F_8|hª?|¾$ª9_x0017_ª?©(ßÍ_x0002__x0003__x0018_ª?³If~ª?B©ÊHÀª?YVni¨?suã1k©?K½_x0005_­Ü|«?«Í/a&gt;Í©?ùÎUUlÇ©?Ö}ªî^¨?]Éò¾è«?9þaÔ.îª?FuÁ_x0018_^©?`_x0001_â!Ë_x0013_©?Ä*n8·©?½_x000F_*_x000D_ç»¨??¡Î&gt;Ñ§?_x001F_@VøÏ¨?Ô_¶ò&gt;¬©?×_x000F_ì©?_x0015_;6ÿY©?Ãmé¬Ç7§?dú_x0001_z4©?·æ_x000D_=*{«?{_x0005_ì¶@ñ©?W¸pH#ü«?Â×æ*Çª?_x0008_ÍI¥¬ôª?·bß_x0017__x0005_J©?Úà_x0018__x0010_©?HP_x001D_üGê§?_x000C__x000B_Ë_x000F_ï§?ÔÑßú§?_x0001__x0008_¤Ä_x0003__x001E_L«?Û_x0006_Ûß«?K!_x0012_µY©?zïoZ)_x000C_ª?Ðr_x0017_Ìúª?B³G_x0019_ó_x0014_ª?¼+¤_x0004_!4©?Mcëv¨?Æ×£Üsª?_x0007_àQ4¥êª?3kÌm©?¼Ssº_x001C_ª?`_x000B_Jª?tÎ£þ[Â¨?_x000D_¦Í@¨?á__x0014_­§?£âcÜ.¨?V6¨©ØÈ©?uZmã ¸©?¬_x001D_¬©?êjUÎ[ç©?tÅZå_x0010_ª?Úª_x0004_¢Å)©?_x0011_S!v©?^Xfo¨?íÏÛB£¨?å_x0010_á]üeª?	vU¡îz§?Ð_x001D__x0001_ªÕ©©?_x0002_ÿo§_x0019_±¨?7_x0005__x0014_ª?¾Ë_x0002__x0003__x0018__x000C_«?´§_x0012_²¨¨?1u_x0014__x0001_ñ§?î[æ´'ìª?}±=;_x0018_ª?Gô_x0006_5k9ª?U`u_x0003_w¨?_x0010_±Û6©?&lt;eeD«?ã_x0014_cá?ª?i§M_x001A_Ù+©?ú'½_x0018_£©?µÚ¨?­BÑÂª?Ä_x0017_!@a_x0018_ª?R_x0018_Z°¶1©?QcwR_x0011_û§?ø_x0019_È_x001A__x001B_¨?_x0012__x001C_1{B_x0006_©?ï_x0012_#¤©?)2	±¼§?-¯]XÈåª?|n_x0010_*J¨?_x0004__x0003_`_x000C_¬ª?~!.F?©??!¾&amp;£à¨?ÔÄ_x001A_ûR¨?Ö9FN_x001E_¨?·JÚfÙi©?_x0013_	9_x0012__x0006_©?_x0006_/ðHL©?obÚ&amp;YÉ«?_x0001__x0003_s_x0018_¬s ¨?Æ¦rá_x0010__x0013_ª?.@U_x0012_@ª?_x001D_bD¦ÜZ¨?x²ì¨(F©?B;_x0017_Æäèª?¬e9UÜÜª?_x000B_x)¤å°«?â+Y7ã§?ÞËy3¥¨?A*ù+_x0014_¨?0íÌà&gt;Ýª?@#kåEª?ú7#?+§?(ûÙµÒç©?Â_x0018_¾Èÿ_x0014_©?J_x0012_ÛBó¿©?¢_x001B_¨Ø	Gª?_x0016_5?«?C!&amp;û¨?¹_x0011_U_x0005_(_x000B_¨?1_x0002_¦5l©?ºò	Ê_x0016_©?_x0007_åÆËöÓ©?å¢T©·(ª?&gt;;®§Cm©?Ñ&amp;_x0004_Å-ó¨?_x000D_Øpý¦¨?^)|Ëmª?ä/Ä5o¨?6ÑFÇ3Ï§?ºs_x0006__x0007_"_x0002_«?_x0016_ptò¢©?Æ_x000D_À0ö¯©? µì_x0005_ª?Äê_x0005_xVç©?`®àÚx¶§?n_x000D_ia¯î©?§_x0012_ØÄ©?_x0006__x0004_þ_x0002_©?¶_x001E_=¬©?h_x001F_ÓlUeª?PÓ_x0011_&gt;Q_x0006_ª?)_x001D_ùò¨?û£û_x000E_ª?ÎeØÓçi©?Roª¿_x001D_ë©?8_x0010_rÐ§?lJ_x0015_|þ,ª?Ó_x0013_Ç.6¨?B_x0006_E"©â¨?³â¿ÀúNª?×ùÕ}Q§?õ__x000B__x0011_¢©?-_x001A_ôzZ©?"(8.í¨?ë_,Î.s§?F}{_T©?ÿq	®]_x0003_ª?Zß_x001B_©?Ô×t-&lt;§?1a|_x0001_gî¨?Sã@Îñgª?_x0002__x0003_ÝD±§¤1©?O¤zÖr"©?è ÖöÜ¨?2£_x0018_åã´§?Í¡²[_x0003_«?_x001E_S4¬Jù¨?UcÒÞ©?_x001C_6Ðäü©?rN8+:Óª?Î_x0004_7[Ô©?_x0018_Ñ9/y&gt;ª?K'ÿÚª?SëAï­Âª?øm^.¼©?_x0003_ídp_x0007_ª?NxîÇ01©?Ø¬ç,4_x0015_©?jðu¶û©?,=_x001F_µb_x0017_©?Ù\À_x0001__x001C_á¨?Àhiög©?§øÍöÏ/©?ø15Ëª?8_x0013_Ë_x0015_wë§?xnÑ_x0012_«?ô¶Ù¿ª?%_x0003_Zã`§?`;¶r«?Y¨ÔvC_x001D_©?_x001F_ð±+¨?&gt;$³¨«?_x000F_ûmc_x0002__x0004_aá©?Y~n¦º&lt;¨?_x0007_Ñ¨qª?Lÿx_x001C_©?Ï4­+°²ª?Ä`_x0017_«?8_x0012_ ­þ©?*¬'4r©?v´ÊQß©?íÌF$½_x0003_«?Î9H_x0015_«?DûÒ_x0017_z{ª?_x000B_DiÑmÀ¨?_x000B_K V'àÀ?W*C(¥Ä?ÜÍÞÔ_x000F_Å?¶_x000C_ÕD_x000C_*Ã?ºs}³_x0014_;À?_x000D__x001D_¥W:Å?òHú.À?­ç_x001D_µ)iÁ?¥_x001F__x0001_xëÆ?åe»c7@À?(kJ_x0013_ËÆ?T¿VÖÅ?!Eb'W_x0019_Â?B|W×^Â?_óº=ZÂ?_Ëbÿ_x001E_Æ?ñ(0_x000B_*Á?ðUâÆJ_x0006_Æ?`Ð2ÊöíÆ?_x0004__x0007_M ã`X6Ä?æhd6À?CGÆ_x0010_ÊåÄ?PöìtûôÄ?«ç&amp;Í&lt;¿?Æ~7ZÈAÂ?¤_x0013_N®Â?ìù@-Å?\úr_x0003__x001F_´Æ?ÔXÇ_x001B_ÔÆ?[Ü¼¯£ÍÀ?ÐL­×_x001A__x0008_À?ÜÒ²N_x001E_öÀ?·ëòvúÅ?_x001B_Î_x0005_¤À?#á__x0006_mÁ?._x0010__x0001_~}qÀ?5m%]IpÅ?»Ù÷ã_Â?oîð&gt;ÕjÆ?¡X#ÇãÅ?xp¤_x000C_=Ã?úSÓÄ?Y©e_¤_x001C_Á?¸'b~ª¿Æ?hÐ_x0010_=½À?&gt;*É_x000C_´_x000E_Å?ÂÓ(_x0011__x0002_¬Â?$3_x0018_ÍfñÂ?±(qù«À?¼p_x001A_íÃÆ?fÜ_x0012__x0003__x0004_¡ÑÀ?@ÝwmÏÆ?tÒÐOÈÄÁ?8Uwdç`Â?_x0013_ÿÁ_x0005_ò+Ã?à_x0004_ôHSÂ?FiqdëÄ?®_x001C_"@! Æ?þ_x0002_'E@Ä?_x001B__x0015_iÜÃ&amp;À?j_x0019_¶ _x0001_wÄ?_x0012_)T&amp;µÂ?5n8ªÅ?dºÂÍ{Æ?°ËhCÅ?ä&amp;(kÀ?ÜT÷Æ?©§íDBÄ?_x0004_¦Q®AÁ?p¤Þö\_x0008_Ä?ÑÕ\ã_x000B_eÅ?R*.êkñÁ?¡_x0003_«L+mÀ?(kQdI¿?ëLJÁÒÆ?_x001D_zØÝéÅ?hÏZm¨Ã?Ô_x000E_HmbÆ?Ç¸~Ù3èÂ?[_x0018_8&lt;^¿?â±÷þ_x0017_Æ?_x001D_|ÆD/Æ?_x0001__x0005_mû*ãÆ?¹Ü_x000D_O&amp;ÆÀ?_x001D_«ÔZÞî¿?ÓÈf|¿?MÒÕß½_x001E_Å?pcâ²mÅ?ù_x0004__x0013_×Ø°Ä?[ÃR_x000D_«Â?_x000F_ì_x001E_5Å?ú4_x0011__x001E_eÄ??_x001C_A1Û´À?_x001E_SÎÝÅ?" _x0005_z1Ã?	W¹ÑF¥Æ?señ¢ÁÅ?Tz{áÆ?KÉW;$³Ã?wÓ/Ó69¿?Vè£_x0018_×¾Â?§AÁ?_x0013_ñn{lÃ?Z_x001E_×A°ÁÅ?°)ò_x0003_õÆ?ëà×Î:¿?_x0010_N{GÀ?¹ìÉç\ð¾?Èí$O_x000E_îÀ?_x0012_²ÁS½¿?À_x0002_bû_x001C_µÅ?_x000F_^(êR_x0006_Ç?ÁimÃ?_x000E_u´ñ_x0002__x0005_/VÄ?:BfãBÔÂ?	àU³zAÄ?A_x0003_)_x0013_4Á?_x0012_~æPãÂ?°júº¿?ªèÛÚ_x0001__x000E_Ä?Å~këÎ_x0015_Ã?nùò_x0002_Á?µ_x0015_ìA&amp;âÄ?B_x0015_·.WÀ?å_x0013__x0002_&amp;$_x0013_Â?_x001F_a¾q¤«Æ?ê_x000F_|%çÃ?_x0010_f'}_x0005_'Á?X2`_x0014_ Æ?_x0001_ûÑC®éÃ?_x001F__x0016_)Æ?_x0004_- \}þÂ?_x0003_jïäþÆ?_x000C_Åx_x0011_ÙÆ?±F¿wáÂ?8çÎc%Ä?×îÓÅ?WãvYäÅ?ÿp_x001B_µ}Â?g0_x0008_lKÂ?_x0002_bïo´_x0001_À?°ä_x0016__x000C_ÏÀ?Ø=Ð~Þ|Å?G¾_x0012_7Â?2bI_x001D__x0014_Ä?_x0002__x0003__x0018_âqÅ?:_x000D_®1_;Á?k_x0010_k_x000F_Ä?F&lt;|À[ÒÀ?s+,&lt;kÀ?ü6&amp;_x000C_Â? +1»fÄ?°_x000B_~MüÃ?.×_x001F_Ú¹øÄ?¯?¾³þÆ?tLúÈ5_x0017_Ã?^µO!yÅ?Ë~z*äsÂ?LÇºÅ²¿?ûþ%¨Á?½ý¼f4Â?ìÇþÓ/èÃ?ðì_x0005__x0005_0Å?Ùg©¢EÅ?]I_x0019_bÃ?ôÎgAâsÄ?_x001C_y_x001F_&amp;wLÅ?_x0016__x000B_Ö}'_x0005_Ç?¼7Ì|_x000E_À?Äæà¢,oÂ?®SJÊÊzÄ?1è¸_x0015_N¿?$Æ¨Í_x0014__x0006_Â?_x001D_[_x001D_MòÁ?0_x0001_ÃÚÝÆ¾?LS`I{À?ªF~__x0002__x0003_ä§À?þê_x001A_êÓfÆ?,³~FÏÀ?d`Â§TÅ?´ê¸+R&gt;Å?¸ÔBiÆ?ÄýkN$Å?ui1¶&gt;Á?Ø§¦=Ã?\£7Ï"Å?\¼¹O6XÃ?K¥&gt;TÅ?­LxãýèÅ?ÀV9¹._x0003_Å?|8£""Å?s³xüêuÆ?ì¼P!¼¿?å-ëIûÄ?f´_x0011_bÀÃ?Îþs$_x0006_Ä?ådf_x0001_6Ã?Ê_x0006_OgÊ¿?W¥_x0014_(©_Á?_x0001_ú&lt;"_x001D_Å?ìfrÖÍÂ? _ slÃ?8Ã£ Ç8Ä?_x0015_º£ÒÖøÆ?uàð|n¿?Ö&gt;{n"æÅ?¬V¯h6Á?)ú¯,?ZÂ?_x0002__x0005_öH¢BõÆ?&lt;+À:SÀ?(s_x0006__x000D__x0019_ZÃ?_x0008__x0012__x0007_IsÄ?_x0004_.¥ÔqÉÃ?õ+_x0013_CÃ?/Y_x0001_¨9_x000D_Â?_x000E_·ãË_x0018_&lt;Ä?e¾½élÏÀ?_x0010__x0005_È·Á?ç9årõ_x001F_Ä?õF_x0008_zéÀ¾?_x0004_ym@âÄ?òjDí6¿?KÁ_x0012__x0011_Å?7òD¥3æÁ?¢ù_x0016_è_x0017__x0014_Â?i½CÃ"çÃ?x-&lt;nÍ_x0002_Ä?©fA"ÏÆ?CêF_x001E_4À?Á¢P_x0018_ÞÁ?÷M_x0006_J¥À?_x0003_ì&amp;'óÂ?ÜÁú Z_x0019_À?»ld_x0002_}Æ?_x000E_­ñ©ÚÀ?^_x001A_u;Æ?Aeû¹^mÅ?öW¾y%Ä?l$ï_x000C__x000D_Æ?IñÙ_x0008_	t=Ä?P)7çúð¾?È¢_x0005_Ã?¤ _x0007_¿?pÎåÙÆ?_"_x0003_ßöÃ?x_x0011_¨_x001C_q¿?éw&gt;0_x0019_À?DÄ2ÄÀ?G_x0012__x001D_%ÑÆ?±Ø aæÆÂ?(Í8}~_x0016_Á?-×Uü_x000D_Æ?&amp;Ûdp_x0001_Â?_÷¤¼V_x0002_Ã?`_x001F_Þ¬Â?+_x0004_å`}Á?ß(Üþ_x0012_Æ?±"_x0019_Ã_x0017_Ã?¦öT³ÚaÃ?Þààã¸Á?·ôà_x000B_²Á?ÎUèÂ?Õí_x001A_Â?zzp5î6Æ?Ä\·}&gt;Ã?Y_x0014_K®Ã?é}âk®ÒÂ?.j²¦áÅ?4_x0005_¡²Ä?þª_x0011_)2bÂ?_x001A_`e_x0006_FÆ?_x0001__x0004_É¡r_x000B_¥Ã?ÅgÌÝOÆ?h_x001A_Ö¤{_x001A_Æ?_x001D_ÌÎÐ0ÖÁ?:æ2À?*BCßæÐÁ?t_x0013_©_x001F_í_x0008_À?JÎ.·~Å?bÆ_x0003_u0Á?Bú}³Æ?fohÃ?_x001C_©¾ÓwÄ?_x0017_òu¬óÂ?_x0003_lØu_x000B_¬À?Cé½H~í¿?½&amp;·ÐNÄ?e®ÌJæ$Ã?sà]:Æ?ö_x000C_ØzçÀ?_x0004_{|àß@Á?Tób£IQÀ?ß_x000C_i_x000E__x000C_Å?_x0010_4pNÄ&gt;¿?"_x0011_üqIÀ?mãz´-Æ?ç¢IU(À?î79_x0004_QÀ?V_x001E_}%)ßÆ??x_x000C_ºÂ?æ&gt;=­·Á?²µ_x0002_g aÅ?Ð}³ø_x0001__x0002_èOÆ?~T¼F_;Æ?¨ÿuä©Â?&gt;ã_x001E_{bÄ?)c/ªÆ?ãaÑK_x0019_Á?À*¥K}Á?eÀÛÙ¿öÂ?¬èq(©Ä?P_x0007_wwboÀ?Õ_x001E_ßÍ§Á?_x0004_wÄ.¤¿? ²Å?M_x0018_¡w¡ÄÅ?_x001F_}þçÆ?$AôUNàÆ?_x0018_od_x0018_0_x0003_Æ?¼JõxPÅ?RsÌrÃ?{@Ë«$ÕÅ?*I7¬8À?0îúu&amp;ÍÄ?_x0007_¦e7ÆÀ?ª±ò·Ä?¿-ÀX/óÁ?1­»*ÞúÄ?_x0010_ í_x001E_Å?ijûÅ±À?&lt;_x001F_·íTÊÃ?VÏ¼óåÃ?_x0016_|tæDìÁ?¥5_x0004_w_x001C_pÁ?_x0001__x0002_¸×ÀÄ}Å?Ö_x001A__x0010_®PÅ?¶}zàoçÂ?_x001C_äÕ8@Á?Ùî QWcÃ?£c¯_x0002_}Æ?~êi_x0013__x0015_VÁ?aWyâ_x0014_Â?éxØ¹ªÂ?ÌÐ(|"úÃ?®ªÂ_x001F__x0014_ÙÄ?|É3$6ßÅ?Õ5p_x0005_bÂ?·^_x0010_ofÀ?OþSkÞFÄ?ç÷)ÓçÀ?Åâ_x0005_pñèÂ?('_x000D_dÂ?yHðc_x0003_Ã?²ùqÖ_x001B_ïÃ?¦_x000B_×ý_x0010_Ä?¹ÑN_x0015__x0008_Á?uüé_x001A_Ë_x0012_Å?¡jUøÆ?_x001E_BT¤_x0003_ðÆ?Ñ'~¸[ÛÃ?ùU»Gj-Æ?\Z«´¾_x0006_Ã?þ_x000B_¶ÅBÃ?ÝAÔëióÁ?g»!y_x000E_Ä?§Ë_x0013_â_x0003__x0005_]÷Ã?¨-æ´À?äí0ôÌeÁ?c_x000E_êÇýÂ?£!ÝGÖÆ?U5/0_x0011_mÀ?_x0006_î@ÙOÁ?_x0006__x0004__x001B_@_x0015_£Â?x&amp;3(ÕÃ?Ã¡A¦§fÀ?Æ$Å&lt;#¿?\_x0001_\BMÆ?VõÇâ*$À?xHzö Ä?H_x0015_bRç!Æ?õ%¶ppÂ?²´rB_x0012_Å?l$ÅÇÞuÁ?Ê÷ÓñÆ?¢Qq wÕÃ?_x0002_·ÃøgÆ?Réé&lt;ÅÅ?RëXÕéÂ?ì©â_x001F_ñ°Ä?åN·Õ¸Ä?ðØ=f¤ëÂ?T_x000E_j/Ô_x0016_Á?_x0019_4"öÃ?Ô­JeVdÃ?ÈµòL¸Å?¥õ_x0012_òý_x000B_¿?ôttxp®Á?_x0002__x0003_w*Ô_x000D_àÁ?fòÍd_Æ?¹päGH¡À?_x001D__x000B_X_x0006__x001A_º¿?Ð+ú¾?©b¾ç¬gÁ?âT»ë³Â?_x0012_ûu^2Æ?Ä¼_x0011_Ð,yÄ?=¾êÁµ¿?Ìqv_x000D_Ã?{_x0018_¨ÚpÃ?Lïµ_x000B_«Ä?Ä_x0004__x0012__x000B_tÃ?àë¹uºÚÄ?Y"`æ³À?%G	EÄ?{ö[  ¿?_x0014_==%0xÀ?®áæ8_x001C_zÂ?2Fl(aÅ?]5õ_x0014_P_x0019_¿?Ì^°0ð¿?5_x0013_I_x0008_ØÅ?øI"T­ Å?Fc¼YpÆ?ÃW»3¬uÁ?rÚ_x0001_PÖPÀ?_x0002_Ù._x001D_À?#_x000F_qïÅ?V&gt;@Õ_x0006_BÀ?YÆï_x000C__x000D__x001D_ÛÀ?/^¤OìÃ?t¿{_x0003_ÛÂ?_x0001_:Qv¿?tU(F¥Á?_x0012_\_x0006_²ÁHÁ?å·º_x000F_Â?·ÎñÐ_x0016_Ä?n_x0010_PÂ?ÎB_x0007_5_x0004_ÞÄ?Ãæ#l_x000D_Ä?Má2`çÂ?&gt;þ_x0018_#wÀ?`° y Ã?âGaaËÀ?$ÐéD_x000F_DÄ?A_x000F_6­_x000D_Â?WÛóõ®Á?"ÿ? 	TÆ?§y_x0008_ê¶QÆ?Éô&lt;2»Â?Ëã£¸ÏÁ?ô6ß¹Æ?-{§âE¿?Æ¡!_x000B_7À?'_x001A__x0006_Ù×Á?_x0015_b_x0007_ÎÌîÅ?ø£I{ÆÄ?ñ;Éµ»Å?L*_x0002__x000F_©ø¿?¼Þ_x0011_Ô_x000B_À?ø	_x0005_¬1Ä?_x0001__x0002_N©u©ÑÂ?ËèÍÚêÀ?&amp;íE&lt;(WÄ?Äá|¬¶&lt;À?SspÊû?Å? RÞ³Ä? p¤Å?HlP»îÀ?ÿ^ðùi9Æ?_x0008_?s&lt;ºÂ?Fó(õ"&lt;Á?§?[¹Á?_x001C_°Ë&amp;è»Æ?ëÁæ~Ä?[9ç_x001D__x0015_îÄ?ûû]eÅ?ÎjÚòÈÚÅ?ÇuåÌÁ?k(æ3Æ?ñr_x001B_ºm¿?v-cÓ!LÁ?àôF_x001D__x000C_Å?°¾ånËKÅ?iRvÊ¸É¿?ùkFÍÄíÁ?$_x000C_3NÀ_x0012_Â?èÇù¹jÿÀ?_x0014_U,È¿?z1eó{8Å?i½af¾À?è@ 1{Å?l_x0018_Q_x0001__x0004_ßüÄ?¾_x0019_èBÿµÂ?jÖ_x000F_h=þÆ?ïqØ[NIÅ?Óm_x001D_¦_x001F_GÀ?ðU#]Ä?nþØ¶{Ä?&amp;_x000D_ÑÖÄ?¾_x0013_¥3_x001C_vÆ?"_x0010__x0015__x001B_Å?xª«_x000F_³ß¿?Õ_x001B_2[¿?Å$i_x000D_eÄ?¸q×_x0016_òÆ?¶mC0¾Æ?_x0014_Û|w]pÁ?¨_x0002__x0018_C_Æ?ô|_x000B_4_x0005_¿?»ùHp&gt;À?O²ÈM!Ã?_x001D_¤KÆ`_x0013_À?_x0003_sPjæÆ?_x0016_ÔôIVÁ?¹µÂüø¿?_x000C_2XkÂ?rµ|_x001E_KÂ?yö&amp;ÿå¾?_x001B_{Ä»NÅ?L_x0019_r©Æ?G+n&lt;¿?(pôÜÆ?òîkmÂ?_x0001__x0002__x0018_J}ï&amp;ÁÂ?VîRþgãÆ?Nñ_x0016_.Ä?È­±_x0017_Ä?_x0004_¢+Ï%Ä?¹Ý6¯LCÀ?Ðà¤µÁ?ÒOb_x0004_²¿?aX¯iÃ?_x0016_Cv{3oÄ?{-_x000C_Ð¿?Uz&amp;Ð82À?ê´¥æ0RÄ?Ôo_x0002_!_NÀ?ðô_x001F_Ü3ÅÀ?Kúi}ÆÆ?_x001F_âêÅ?»îâËbÀ?µm_x001E_sÂ?}þ×'ÁWÁ?Ú{KçNÃ?_x0007_&gt;Øß HÀ?|OèBIÄ?_x0013_ùÏD·Å?Â_x001B_AF³âÅ?_x0004__x0014_ô jÃ?bY	X_x0007_Ä?óW_x001A__x0015_Ü_x0015_Å?(ZÂËÃ?_x0001_Võ×_x0003_Ä?pÛ2_x001D_Ä?]mÛ_x0003__x0004_2_x001D_Á?Óþíw_x0004_ÈÀ?íF;À7Â?W®	Í Â?\94þ¿?©_x001C_À?ï½ý®Q¿?Ï)øØnÀ?_x000E_ZÏ_x0019_D*Æ?_x000C_9«üÅÀ?_x000E__x0001_2ð\Ã?ãÐAI¿?ì_x001E_#ºY&lt;Å?£e®Î`Å?¦¢¶_x0014_IÃ?e1H_x000C_ÞÂ¾?_x0007_þÄª!¿?v2±ÁÅ?"ÔNÉÌ_x0002_Æ?bgcóÆ?Ý:QïøÃ?]_x0002_[_FzÅ?Ú Ðr|CÃ?_x0001__x0003_báÂ?_x0012_Ä_x000E_ÀQÁ?.³ò_x0001_®Ã?È~?Æ?Mê_x0013_pÛ.Á?^Å®ÿ®À?èú÷¸ÔzÅ?tÛ_x0015_pÀ? ¯_x000E_#ß'Ä?_x0001__x0002__x0013__x001E_"°*_x0010_Ã?dEE¼Å?_x0004__x001D_¸d¡´Æ?ª=i3!Á?Ü&gt;wzëpÅ?(²i_x0004_ÖbÆ?_º&amp;ê_x0005_Â?DÐ,ÒÆÅ? ¨ÙúÁ?È_x0007_YÄ[qÃ?ú¬QfO#Ã?¤1¯4¿À?Z¼BC_x000E__x0003_À?×múÝAß¿?¢ÁõÇ¿EÂ?YáiPíçÀ?Ô¿ã_x0015_0Ã?£)NØ-Æ?®^1_x0002_±Â?_x0014_?£¼ßÀ?_x0001_±£RrÀ?hTt^î¹Ä?âKQ_x000E_2¼Ä?¢¨³ÑêüÃ?¯qÌ_x0013_×ÀÄ?ñb_x000E_k8Ä?&lt;_x0003_ó¡ÛÆ?N'x¬Ù®Á?Ì«N_x001E_O*Æ?¾n±ë°Ä?¦j$	Ç?c2¤_x0002__x0004_.4À?Z_x0015_FÞõ/Ä?CÄÁH_x0006_Â?&gt;ã®&lt;Â?ë_x000C_é_x0010__x0003_1À?hÙ?6ø@Ä?Ü_x001B_üµ_x0001_(Â?Ë_x0001_U_x000D_¥gÁ?ÏðU,!Å?Ø6Å5§Æ?Gáæ_x0005_HÀ?@_x0004_áÇÛÅ?ñýÔlîÅ?ïËYÝæëÁ?¹Û¿êÄ?½_x000F__x000D__x0013_Å?4_x0006_l_x0015_¾Â?@¯óe-Ã?ö$Ûûh(Å?"gÊùÀ?{±bSÊÆ?Î_x0007_Á³yVÆ?xÃ¥âäÄ?ÎG_x0003_$°Á?ücí_x0008_WÁ?%ÿ¿?Ö1KgPÀ?McÌ¾Â?tÆ¬_x0005_¢bÁ?_x001F_éá°¥zÆ?.K­¤0Æ?=GHÅ?_x0001__x0002_Â_x001E_P¦¾Æ?ÍX_x0006_Ð_x000D_Ã?ò;_x000C_Ú´Ä??£sd:êÄ?Ö_x0007__x001F_Ë`Á?KG]ÙÙÁ?±&amp;ûdjPÂ?_x0015_©_x0016_rößÆ?´ÅÕ_x000E_µÆ?hÜ"XÍ¿?­RÑ³"Á?h¨s`Æ?Jä¼L×2Æ?óe@«_x000F_2Â?Z\!sýÀ?Aé¶D¼MÀ?^Å_x001F_/LAÂ?&amp;&gt;f_x0003_ÈÑÄ?*¦_x0008_F)²Ä?_x000F__x0008__x000F_ ¢[Ä?|àÅ_x001B_³Ä?¨X]ðÅ?®qË/C_x0014_Æ?_x0006_C·´_x001E_0Á?_x001A_u.Å)½Ä?4P_x0010_¯VÅ?_x0018_e)öDÆ?6 ±¸OÆ?Ìì9Ó½Ä?_x0018__x0016_ÒÝS¿?ØôÓë¨Â?púÒÔ_x0004__x0007_G{Å?ù{¼½_x000E_Ã?ÇÈbN¼ü¿?rç~Ö(NÄ?D_x000C_p_x001C_Å?_x0002_AEQÀ?Úw_x0018_þEôÃ?65 )ãÀ?bÛÔ_x0015_L'Æ?ngG¼\Â?%¹:WÅ?¹vÇ_x000F_}Á?_x0011__x0003_È U¿?¾=_x0006_e¯ÅÅ?2¼ä ´Å?Vñ¨_x0012_Á?ç_x0005_±_x0006_Ò¿Å?îåÙcÄ?¹AÂ°#Â?æ_x000D__x001C_ØjÄ?_x0013_Üx6_x001D_À?Ú_x000E_FÀ1Æ?Î	@R¯6Æ?tÓ_x001E__x0001_u¿?áV58Ã?K_x000E_¨bcÅ?¢)\_x0001_~_x0015_Ä?|d÷ä^Â?``À*´À?_x0010_Q¶Ã?jH_x0010_dFÃ?2"£_x001A_ÒIÅ?_x0005__x0008_[k,Å?Ì9¨j_x001C__x0012_Ä?_x0014_¹Fggè¿?,_x001D_~IPOÀ?_x0010_ÖJ_x0002_OÁ?_x0002_ÿ4_x001E_;Å?_x0018__x0003_«_x0007_ÙýÁ?V£ºé6î¿?Ü_x0004_`CÆ?xð¡õNÌÆ?\Ñj_x0015_¾sÀ?VyxX¾¯Â?_x0001_._x000F_ù_x000B_Æ?0kÀ?Øn_x0006_·{À?Ø×çÆºÃ?Å_x0002_Üf_x000B_`À?º ;nN1Â?ûRê_x0010_QÀ?V¢_x0006_ÅÀ?©)!ÝÁ?hÃ?¸7lMÂ?ÓQÔ0áNÁ?Ö®_x0018_¾Ã_x0010_Â?Q_x0011_Ë¾aÀ?$¸ tÄ? i¿?+eÃ?_Êú1ëÞÁ?oÄè&gt;_x0008_UÃ?-cw25Á?Xß_x0013_Õ_x0001__x0002_TìÀ?¹g_x0004__x001B_ZlÆ?_x0017_ßócPÚÀ?(ª_x0018___¸Ä? A["OÃ?×YhwÄ?ö_x000F_ü(_Ã?_x0018_¬_x0008_õñuÄ?ªV¶9À?Ä¨sÐ_x001D_ÒÁ?FYaã_¤Æ?(_x001C_¶õT£Æ?J_x0010_U¨åÄ?;E°cæÄ?&lt;¹Á¢Ã?¦_x0008__x0014_ h¿?¢_x0001__x0011_J·WÅ?köÂ¸t:Ä?âð_x000F_³ÇaÂ?Ï!ÂU´Ã??ªÈââÄ?CÔ_x000F_pÑÀ?ò°_x0010_ÌÁ?àþ.-_x0001_ôÅ?vL_x0002_û4yÁ?(~F½_x000F_²Å?_x0013_&lt;©_x0012_À?íuyÃÅ?wÀ¸H_x0008_À?Á(?~¸Ã?çn	o_x0003_Á?)WÊÀ?_x0002__x0004_å:&gt;|ÇÆ?Ìqbe^AÃ?·?X&gt; _x001B_Æ?õ|GÓM;Ã?zeÝW¾_x000B_Ã?ì=7JÃ?_x0016_»æÏÔÁ?AÀ´kÅ?_x0019__x0012_©`|HÁ?6hFÒÍÄ?OAC(_x0016_Ä?g¢úÙ^2Æ?1}ÑtÆ@Á?fæï8GÄ?_x0005_&gt;_x000E_gxÃÃ?©_x0012_N¯iÆ?³ÑEfþXÂ?wØòÅ_x000C_½¾?$È^Nï_x001E_Ã?l9t~Ã Å?{¬KGÂ?0à]Ì­mÆ?½_x0005__x0012_×êÂ?_x000F_úÍ4ñOÆ?¬_x000F_fkéÃ?ÂÍ^÷xõÄ?Ï±2f2_x0019_Á?%_x0002_0_x0003__x0001_Á?G7¸_x0003_oÂ?j«E^Ã?Öî,ïÃ?Äá_}_x0002__x0006_7Ë¿?V¬¼ß5À?é_x0003_4äß¹¾?þX@:	Ä?ÔÊáêOÆ?_x0010_§&amp;E.y¿?×V¬ÝïºÆ?_x0015_{ã&lt;_x001A_.Æ?Õ÷D9Ä?v!yx¹À?·_x0014_ã_x0015_ÚþÂ?û7z}ÑßÀ?ë_x0017_¯qOÂ?î=_x0005__x0014_dÆ?-I²Q-ÆÀ?HSr·5À?´qÚ¶8ïÃ?Ã®_x001C_y+Â?ª^rKBÆ?_x0017_åYoÅ?0èc_x001B_Ò`Ä?_x0016_of|·Å?ºÛdë Â?J_x0014_OpX¦Ä?®LXaì&lt;Æ?§_x0017_;eºmÀ?4_x000C_	¥,À?_x001D__x001F__x0007_F%Ã?¡_x0001_Hn2ÉÂ?gvT½_x0015_zÃ?_x0019__x0004_Iº¨Â?@päv\Ã?_x0001__x0003_£_x0002__x0017_UÅ?_x0016_;Ërî{Ã?¿k®sÅ?/_x0008_ÊÀ?6"É¤_x0019_À?R³_x0003_c²SÆ?û÷$¨Æ?_x001C_³³À?L¬ËO_x000D_¬Å?l_x001F__x0008_ÐÄ?_x0006_MJî_x001B_6Å?+4NNÅ?Þ?ÊÍ}_x000E_Á?i#|ð_x000D_Á?	_x0005_é±Ä?ÊtÙóf¹Ã?ÂGßå5¤Ä?ÿ¨ÙîÇôÄ?Ä.ýqPäÂ?°hwÙÅ?_x001D__x0005_vÇ_x0019__x0017_¿?ru_x000F_ñMÕÃ?T_x000B_è:Å?Ì'+_x0012_×«Ã?&amp;qfï_x001B_ÀÄ?_x001A_{ &gt;Á?NeNÕÆ?CÆÁ®ûÂ?:þ_x001B__x0016_RâÃ?/5õ:|EÆ?àâÁéÉÅ?\¡_x000D_¿_x0002__x0003_è_x0006_Ç?fRÛrò«Â?_x001A_ÑËßåÅ?òÕh¡LÆ?JF÷O8¹À?¢»öùÎÆ?Ê{­;_x0015_ÖÁ?ßôÄ®ü×Â?ô_x0004_¹_x001D_?sÁ?YÝ_x0002_¦¯Ä?ë·¼ÚÀÝÁ?ËnÑV_x000E_Æ?TbÁ ãÆ?y_x0010_(jÆ?4I*_x0010_C­Ã?lï_x0002_&gt;Å?ÀêãÄ?¯©$Q_x0010__x000E_Á?­ì&gt;í_x0010_rÅ?ép_x001E_;IÃ?¾.pÅ!$Á?)_x0018_A_x0014_¶_Ä?_x0007_&lt;&amp;6üyÃ?èÄf_x0007_7Æ?lDÈødÅ?`_x000B_¹óñÉÄ?²zÜªð/Ä?Ù?ôýÄr¿?_x0016_éÕ3Â?ä*3dUÁ?Ê??K`ÒÁ?³h_x0001__x0002__x0018_èÀ?_x0005__x0006_´mÈï¾À?Zif®M_x0003_Â?ìÉÄ?pQ¾ïìÂ?jJÔmÄ?jo_x000C_f_x0006_À?­6)Q°ÿÅ?äj|È_x0001_ÛÃ?(rtá%¿?_x0001_u=¦_x0017_Ù¾?2t¡vÀ?½rf|Ã?^%ù«ÆÀ?h@ò?æ÷¿?_x001F_ö_x0018_®gÆ?Üm_x0017_´ýQ¿?0_x0012__x000F_i¡¦Á?_x0013_=¶_x000C_Â?Kö¹öUbÂ?	Zãbì¾?Ï_x001C_Ø´XÅ?&amp;"jâ=_x0012_Å?ôX®PQÄ?_x000C_¢õÉ¿?vtF´Ã?V¹ÕÐs_x0017_Ã?tD_x0017_ä_x0004_sÆ?Ä_x0005_UrUÆ?È×£ÅÃ?_x0002_Ó_x001A_×_x001D_Å?3_x0017_Î_x000E_þÅ?_x0014_3d\_x0002__x0005_2ÞÅ?éÒCÅ/Á?	(9}÷/Å?_x001A_Ã+!À?f¦É6_x0010_À?_x0005_È_x000E_ã±ýÅ?ÞýÑ½b_x0003_Å?¨ÅÌS_x0003_»¿?íz£_x0004_WÂ?c_x001E_Û_x0003_¥ÆÃ?¡C «Ú,Æ?[zc_x0003_TÂ?/_x0015_¼iÂ?_x000D_Ê´u_x0002_ÀÁ?_x001A_ìüÌÚ_x001D_Ä?¶9_x0008__x000F_æÃ?ýT_x0016_nÁ?~_x0001_«&lt;©0Æ?=EíìÛÃ?©Õ_x000C_I]Æ?ÝëÞ.ý8Ã?*_x001B_ùK@Ä?R?Ô.XÁ?^È²Å[_x001F_Ä?~±J%h¿?_x001A_»¯çù¸Â?¢¨_x0002_·xFÆ?hÁqá¨ÓÆ?ùÓ7ÂÂ?»PE_x0013__x0016_Ä?7q;°ÎÁ?_x000F_xã"b	Ä?_x0004__x0006_ÃÄô_x000E_È_x000C_Å?_x0012_Mh2_x000E_ñÁ?/¾µ­¢¡Å?`_x0005_»ÝÅ?,#êM»åÁ?ð÷\_x0008_èRÁ?8_x0006_&lt;2*Á?^Ï_x0018__x0018_DÆ?j_x000F_Ìð±Æ?éö±Ü_x000D_Æ?~5µ6Ä?_x0004_ú½*ÿÁ?Æ"_x0002_£_x0003_Á?öÌ0¥ûàÄ?õÚãN£Á?!Ñz1_x000B_À?v·_x0006__Æ?Ð¨øÔÇÙÆ?F×Õ_x0016_QÀ?_x0014_Ü_x0010_[`À?cl_x0007__x001F__x000B_ ¿?bRÓÔ.U¿?ÄJ_x000D_OÂ½Á?ÍhJ_x000F_¢¿À?_x0006_,¯_x0001_¨Å?Oä@å®%Æ?F h	0Ä?_x000B_Ôi_x000D_¿?µéöé¿Å?&lt;D¬pÿ_x0019_Á?yÑ»Yo~Å?_x000E_;_x0007_Ö_x0002__x0004_8_x000C_Æ?_x0010_0ÝÔzÖÃ?Pú_x0018_ÃÀ?º_x0018_×­ÑÂ?^p«¾ðÁ?Ò_x001C_;_x0001__Æ?_x0003__x000C_;_x001A_Ä?è3åÃ?nÿ ÷kÄ?ÄwnõÁ?Ü¼I ²xÆ?`_x0013_ðã_x0016_Ã?ß¥b_x0007_~¿?JJ¢"¨¾Å?ð£g¶TÆ?~ðµ®WÃ?C&lt;Íû4Å?_x0010_PÚ)_x0003_À?_x000D_¹+:©ÉÂ?â±Á_x0013_Á?_x0002_sNQÈ_x001B_Æ?Û_x001D_óEÆ? Çâ÷Ö©Ã?·_x001E_'@(S¿?Þ}Û_x001C_ÄõÃ?öÊ½\ºjÂ?_x001E_M_x0017_æÅ?´|óæ°Â?_x0018_°)4UµÆ?ôFEÈ&gt;Å?fkO÷Ä?Ó~Þu_x0007_Å?_x0001__x0002_ÖÌCÖÙÄ?Ë$ãj_x001A_ÜÂ?_x001D_é_x0014_CÃ?Ó_x0002__x001C_¿?Lxé?4_x000F_Æ?ÛNL_x0006_;_x0014_Á?Þ-ÝCÚ_x001C_Ã?_x0017_5VÂeÁ?ç)_x000B_µsÀ?_x000E_0×8Q_x0013_Á?YAç$%Ã?lª÷!Å?o³Xí~Æ?àoÙ_x001A_ëGÃ?.}h3&amp;Â?ÆÞ_x0008_"_x0018_¶Ä?S NTcaÆ?&gt;Ç9kÁÃ?CLOT¹Ã?fm­ÓÑÆ?~%Ë_x0019_èàÅ?øÈDÓiÂ?&amp;h£QîÏÂ?È_x000D_&amp;k¬_x0001_Å?_x0010_B_x001A__x0001_F&amp;Å?ø&gt;,M@Æ?3èWø_x001E_ôÁ?J_x001E_±_x0014_VäÆ?5æÍÝÕÃ?bí_x000E__x000E_¥üÁ?P#'À?øoÓ_x0003__x0004_ÁÆ?2§&gt;Ý-@Â?ï¤î5©Æ?_x000F_7ðZÅ?_x0018_Î¨5ceÅ?âd_TÏ_x0004_Å?ÐÕÔµ	©Á?nöí4jÃ?ÒMP_x0015_@OÅ?[«)YÁÂ?G_x0001_§ÂLnÃ?îW díÂ?¬!1ÊVÃ?uþaYþýÄ?·_x001E_?6ICÅ?»Ì&gt;ÕÛGÀ?_x0013_Û	_x0003_&lt;Æ?¸¥Ä	_x001C_Å?he¨ð_x001C_À?_x0005_ÞgHÅ?âðO®TÄ?óÕßy	Ç?X7q©H_x0001_Ç?ÝÂ;#RdÆ?_x000E_»µbi_x0006_Â?®À_x001C_ÿÃvÄ?q2õÛ_x0001_#Â?GÃ/_x0001_JÚÁ?¦uÔÐSt¿?_x0002__x0018_£O¦Æ?j®_x000C_'¸Æ?ë7Xz_x0003_¿?_x0001__x0007_ú{ªë¡_x0006_Â?_x0004__x0014_­__x0001_Â?X»ÄHFÄ?ÝÉî¢wGÃ?_x0008__x0005_Mvn_x0018_Ã?¬ÿ4EÃ?_x001E_è_x0007__x001E_ÝÁ?c÷_x0002_ÌôòÅ?_x0018__x000E_&gt;[¶Ä?_x001B_'¤àÂÅ?_x001A_R¼7qÅ?_x0008_,ì&gt;©ÙÅ?iL.M$;À?t_x0011__x0012__x0002_ºÜÅ?ÒRÉ¦æ_x001B_Ã?5[æ{?¿?E½R+¬Æ?*·Æ£ºrÅ?_x0004__x001C_Q¡¾]¿?å_x0001_Ï£$úÁ?Ï[_x000C__x0004_;dÀ?Ä¹WGp×Á?P_x0008_`_x0010_H_x0003_¿?ß³¢)°Å?ë¤©îÅ?p_x0006_\n_x0018_Ã?êÊwà6^Ã?ÊeÓÞ:Æ?_x001D_} _x001E_"Æ?_x0011_Áäj_x0004_Ç?_x0013_ØômzúÀ?è±g_x0008__x0001__x0005_`ËÂ?&lt;ºAzpÚÅ?¨_x000E_L_x0004_Ä?ãj±_x000B_ÊJÀ?S0jÛlÄ?Àß1s)WÀ?»_x0012_­óºÂ?~&gt;R_x0012_vNÁ?&gt;ÚÛbºTÂ?_x001F_´_x0012__x0016_,Ä?$veLcçÂ?e¸_x000C_h_x0010_Á?äÑI"Â?ll°_x0015_CÔÅ?_x000D_ÿç¿?¨Ü'«{Å?æ¢µc!_x0018_Æ?IÝ	ælÀ? áS­§Å?#&amp;'oÛ¹Ä?Þ\»Ü¥Æ?I®2ìýÆ?¬±]ùJ\Å?Ü_x001B_ÜïÁ?WÜ×¯Ä?%ÍÊ_x0003_Â?H3QKgìÃ?ê_x0004_~},Â?Y_x0002_yÞÕ Æ?`@±ýÃ?ïÉ`ó¡úÃ?ÛÆ_x0014_²QÖÄ?_x0004__x0008_ü&amp;áÁOGÄ?R·rù+¾Ã?_x0006_×_x0003_Å?È;k¼|¥Ã? 5n+ ÔÀ?¥\5r6éÃ?¶_x001D_@ëÆ?Ð_x0002_I_x000C_æÃ?¬û0XMÁ?K/àUÂ?___x0001_	_x0008_±Å?_x0017_Í	È´À?üé[Ý"¯À?îäýä_x0005_Â?ÖCûêõ_x000E_À?x&amp;¯_x0005_ÜFÆ?d±µIGþÃ?òþ4k_x0014_Á?éP_x0005_#¿?_x001A_'fÉç1Ä?ÖY.[ÜÄ?L:Ãlú_x000B_Ä?_x000E_¬Ëêwã¿?9ÈrÀÅ?V_x0007_Õ"Á?é,&gt;µÂ?ÐM¾²ÛÃ?ð*ò*vÂ?Û_x0008__x0008_^_x0016_vÆ?õÇM÷îÅÅ?9g«?ÉÆ?_x0008_Ã_x0004__x0005_àRÆ?ªA¢_x001F_IÂ?Pa{¶§Á?³ëS_x0007_Æ?g1ùV_x001C_¿Å?º8´`e|Á?Õ¬²_x001D_®$¿?¼¤ùØº¡¿?_x0015_ÿ/jÁ?þ8Aï¶ñÅ?_x000D_YX°v_Æ?B_Ñ_x0002_Æ?Y|&lt;fÓÀ?¶zÛL_x0019_Ä?_x001C_¬_x0017_ÖÀ?®1áÛ¿_x000D_Á?f¦`,2Ä?_x0002__x0010_Òß­Æ?8-ùÕHÀÄ?Q¹¹Ø_x0001_£Ä?ì³wÈ/WÂ?iôôZÂ?_x001F__x0007_Sp2×Å?ÐÓôjcáÄ?Îl-öÓÂ?ñ³½_x0012_æÀ?À_x001A_ öÀ?¦U_x0011_É_x0002_å¾?àWOZÆ?_x0003_^_x0002_s_x0013_æÁ?oS_x000F_Ô"óÀ?Ü¯Ñ0NÄ?_x0001__x0002_6yOÃ?þ!SH¡ñÂ?áÇqºë,Æ?`»V_x0003_NÂ?ö{82¶Æ?_x001B__x001F_ÃÆ?®^]jh¿?¯y®_x0017_òøÄ?r÷´q¿?ll&amp;_x000D_Ä?¶_x001F_¬_x0015_¶Á?._x0013__x001F_#¹Å? ¸9±ÔÄ?ª´Ñ?E;Ã?_x0018_O^i«³À?jô_x0005_T¬Ä?'Jâ[øDÄ?_sÝÅ?Þ"Cõ&amp;5Å?=×ï @¿?éI«ÆÄ£À?.Ö»¸vGÃ?âÀ®Â?.òR½lüÀ? ²·å_x0012_¿?M0á YÄ?f;ÍXBÀ?ªêB_x0012_ûÁ?Ôâk _x001D_Ã?_x001C_ú_x000B__x0011_Ã?S1}ð¦_x0017_Ã?h7th_x0001__x0003_ÞüÆ?ÿ&amp;(BùÃ?Ò¡ý°æ%À?°_x001F_,_x001C__x0004__x0016_À?¸¾	Æ?A]_x0016_)ÄPÀ?©R_x000C_#Á?æ·PÛ1õÅ?4ô_x001E_¦Ä?±ÏVêÔÆ?_x0019_Ø«FßÁ?2B_x0001_àCÆ?[Q_x0004_L5_x0019_Å?)_x000F_cXÀ?Á ¶2ÒÄ?Ù¡pL)Ã?AÏó	_x000B_tÃ?&gt;(í_x001D_uÂ?ÅNâ_x0013_Å?_x0012_liKcÝÀ?'¸_x001E_#Ô¿?ºÊN1_x001C__x001D_Á?!úò8ÀzÁ?iuâÁ?äÁ¯¨LÂ?äî_x000F_t_x0004__x0005_À?Ñ}³f{¿?ðË¤OThÁ?ÕÙK í/Æ?Ð­_x000C_2ºpÂ?h¸xÁ°íÅ?8þ¤[_x0002_ÐÀ?_x0001__x0002__x0006__x0005_*.%Á?Gñ_x0008_ òÓÆ?©ÏndÔ_x0016_Á?0_x0007_µâ×ÑÀ?f_x000C__x0015_!®ðÃ?å@þqÂ?7ùr_x000B_Xi¿?`Ý¦	OÁ?a_x000F_ó÷0ÇÂ?¶Xo._x0019_¢Á?LL,vÃ?Z_x001B_p8K¶Æ?d"©Üò¿?ÓsaQxgÅ?ýÃ_x001D__x0019_pÃ?/ê-`¿?ù}ô@&amp;]Á?Ùú-tPÍÅ?¶Á¡ÈäÆ?¶_x001B__x0003_dÁ?$5i~³DÁ?',_x0014_t÷Æ?NO&gt;_x001C_åÂ?hsø¤´tÁ?_x000B_Ã"O_x0007_QÃ?i´¹&gt;ÒxÃ?!È5-vÃ?³È«_x0008_(³Â?ÀíH=%"Æ?_x0010_¡_x0010_­Å? rôµiÅ?ð&gt;v_x0001__x0004_¶Â?g`«¹ÖäÅ?^ï_x000B_û¼Ä?@_x000D_Í¾?$_x0004_²ô÷Â?ÿ'lLrÀ?¨¯3¼eÄ?1¢*_Ú£Â?ú_x0013_Fª^ÔÃ?X7ç_x0008_9Â?)_x001E_z_x0002_nÅ?@¼£:_x001A_4Ä?_x001A_~_x001F_î&lt;Á?cì÷ö+_x0001_Ç?h£L²ïÁ?x_x0003_=»±ÄÁ?ÉðùÃ?G7¾J/Ä?%(Ù¡À?HTã_x000F_êÂ?"*7!À?´¦$ÓoÅ?e­Õ«AÆ?iò¿ìÅ?ÁîS~ÌÂ?%ci?Â?çBy|[Â?	Àx_x0014_Á?*ËôÃnRÄ?å²_x0008_K¹¿?×É{ÈÃ¤Å?_x0008_ì_x000C_Ï~Á?_x0001__x0006_AdciöRÆ?bÅM_x001C__x001C_°Å?²ÉÔ_x0011_¬Å?q³Á?¾qÁé]_x0004_Å?öqº³÷´À?B_x0016_HÛÆ?ä8_x001B_wL¿?Ïàð{ÖÃ?eRJx¶"¿?·êÿ_x000D_ðsÀ?ÓÈå%Æ?%_x000D_Hò¾?ù_jvÁ?³Í§yåÆ?ä_x0003_d]tRÀ?4ï¡ÒUÅ?Ë_x0010_­*_x0007_JÀ?H|¢P_x0008_¿?Y~æÉäÂ?º%¾eº_x0002_Å?ÞÂ3W[_x0005_Ä?a=×_x0018__x0015_À?-ËÀ¿Æ?Ê_x0017__x001F_Ä_x0002_RÄ?êX?rÆ?_x001C_pbÁkÃÅ?w·	pé£À?²1ß»Æ?_x001E_½nÐ\Å?{«÷_x0001_sÄ?íÛ:_x0001__x0002_È¡À?¨Sõ_x001A_ô'Ã?g«ReÂ?nþäê¡Ô¾?4è_x0016_*YÓÀ?°?²Â?j#_x000B_SÅ-Â?&lt;ó%©-Ã?k_x0018_`äÃÕ¿?ç36_x000E_ÆÂ?vÓ÷_x0018_È\À?U#FÀ?Ô`Ý$#Ä?_x0013_¹ÇY_x0018_Æ?àz&lt;_x0012_ÖÅ?g×è_x001C_röÀ?®Ê¾&lt;.Ã?88ØãjÅ?ñDÜ6Å?ÕÒ8_x000E__x001F__x0011_Æ?|s¨ýÊÃ?Ðf^±_x0006_¾Â?_x0001_êIhÀ?iî_x000D_òÁ?ÄÏGÙ_x001F_Æ?nÜÞ6Y%Ä?RÔJ_x0005_UÄ?z_x000B_|Ã?ÎNí_x0007_Æ?%K¢_x001A_mÒÆ?_x001D_þ]"ÉÄ?K)û£eÚÂ?_x0001__x0005_?Äþ#­dÄ?	þ¾\ÂfÀ?&amp;Sn{ÛÁ?Ø_x000C_3åÞîÁ?_x0002_Ñ½fRÀ?q´âA)À?ýørÆ?¶+Eª_x0016_TÁ?cu_x0007_ÙÁ?RsWA,%Â?î\¶_x001A_\Ã?_x0010_Ø¤ØÄ?E,_x0011__x0004_¼qÀ?vïÞ_x0016_\dÀ?;j:oÒÙÀ? 1jïêÄ?B6oE­_x000F_Á?Ð:9ÞwëÂ?V'	É\_x0018_Á?Ú¤^ÃBÁ?ûÝâJÃAÄ?j¨\ºÚÅ?ôÐ@÷ìÁ?¿_x0008_vOOÚÁ?VÖ}dë¿À?b	_x0014_Æ:Å?¯_x0018__x0003_Ô(¤Ä?P:ù£çÒ¿?ÔsßÅ?LB_x0007_ÈÁ?	è)góÁÆ?_x0004__x001D_Ôì_x0002__x0004_¤BÂ?ÉõÜ ÇÆ?BM1_x001D_P_x000F_Ä?f!_x001C_ÆÑÀ?_x001E_q]FÁ]Å?`_x0014_keÝ_x0004_Å?7-sMº_x0003_Á?ía7óÁ?méú_x000F_0Ä?`B_x0013_¨kÅ?5 »~*Å?AVÂÀ?r©æ°#_x0001_Â?öà¾îidÅ?­_x0008_]_x0016_mÀ?íÚ_x0004_ßüÆ?×®y&lt;q[Ã?îÿl&gt;_x0010__x000E_Æ?æqÚçûzÆ?_x0005_9«/Ô_x001D_¿?_x0007_ÅÉùÆÄ?Ú^Îv_x001F_Æ?vå_x000C_QÄ?ò_x0005_Ñ$Ä?ÈOëÂ?üè%½Æ?ý_x001E_¼äúÆÁ?E½5_x001C_Z,À?&gt;(¼5¢À?_x0016_°r_x0015_ÚÆ?_x0003_Ó_x0012_4´_x000F_Ã?ÛÎl;­Æ?_x0004__x0005_`G._x001B_XÀÀ?_x001E_ªîî ðÆ? p¢Þ÷¾?_x0014_ºÏ2cºÆ?2×p³s À?í$Æ?èÐf?e®¿? ä_x0004__x000B_¹À?Ç_x0004__x000D_öÜÅ?_x0018_Eíé©Å?}_x0011_VIªÀ?ãS_x0013_À?N!_x001A_yÆ?²G7=Æ?5Q_x0001_+!ÊÁ?!ÈP[`¹Ä?ib1_x0010_Ä?-PÛ3²¯¿?í}F)%_x001D_Ä?O_x0017_°_x0006_ìÅ?1ÉgËÄ?_x0001_1Á²çÆ?ÿÒä_éÆ?3ºè*Æ?+_x001F_çp_x0019_õÂ?è;³XSªÄ?&lt;_x001D_kúHÆ?¢Bú_LÆ?Àh·_x0002__x0003_ÅÀ?~±Óé~À?¼¤=ïM9Ä?l_x0018__x0013__x0002__x0004_3{Ã?e&gt; OÜKÂ?öø_x001A_É´Ú¿?£_x0019_'jóÄ?(Å_x000B_eôÀ?¹Ö]72MÀ?Z&gt;µ!^Á?ÁBóz bÄ?×UD_x0001_ÑÄ?_x001F_|*_x0011__x0016_À?[õqÄG@Ä?n_x0014_£&gt;´±Å?Ë_x0019_N4_x0015_Á?×p»_x000B_pÀ?dä_x0003_zèÁÃ?©]A!Ä?èrª_x0002_YÀ?_x0019_wPOz2À?ÒBA&lt;¦Ã?f[Z+_x000E_¸Ä?Üµhá!¿?,_x001E_P_À?âIBÛ?uÄ?xê¶L	_x0008_À?ÓÎ¬a_x001B_âÄ?òÏHÛÀ??Ç¬õàÅ?_x0019_à¾?ëÃ?&amp;_x0016__x001C_Hì~Ä?Xù+ÃÅ?®ÉJrÁ?S¼!"ÅtÅ?_x0001__x0005_«#swMÌÅ?_x0017_lvðrLÃ?~çð_x0016_ÞÆ?V7_x000E_yJ­Ã?î_x001D_\ÊÆ?\#nÜÅ?·_x0004_/×ÔÄ?1_x0005_0GÐÅ?Ú~É©¿ÈÆ?FLUÒÅ?Þ¡(cÆ?_x0019__x0012_rpÆ?»§wÜÄ?§_x0014_ô;,Å?óWüÆ?~: ºGÅ?È=^@òÂ?Ûu*P­íÆ?tÚõ_x001D_À?Æ_x0004_ÔzPÅ?Ò%_x0006_µìöÁ?Öi÷_x001B_=ÑÂ?)	'ìØf¿?á_x0007__x0017_Ë__x0003_Ä?44ýLÏÅ?¸êøåÃ¯Å?_x0016_AôØÅ?;­nHÄ?QJ5°»ùÀ?0"`íxÀ?*_x0012_M/ÓÅ?N_x0002_T9_x0001__x0002_NæÁ?³H_x000D_a~uÀ?_x001A_bK#eÆ?UAUh _x0011_Â?àíç'ÜÆ?2¾g½ÛjÃ?$ö÷A¬Ä?\gûß$:Æ?è¶f_x000F_ÉÄ?Þ_x0018_H=s:Ä?üézL_x000C_çÁ?2¨Ðð_x0012_Æ?0Â6¦ÄÂ?àLÃ-®Æ¿?_x0013_×ù×_x0013_À?Ç@_x0005_@_x000C_¢Æ?Nîá¿91Á?_x000E_EKEÆÁ?CnÛKÿkÅ?ñUÖ_x0015__x0017_Ä?2¶jnXÁ?Y@/ÌÖÄ?ù-,_x0017_¹lÀ?¡Ðj©|ÃÀ?5DK6îõ¾?E6AM10À?6FÆ?²_x0019__x001E_R¶ÑÅ?ëø×åÀ?º#·ñWqÆ?êô´ß_x001E_§Å?SÊJ¯ôÁ?_x0001__x0005_vkò?ø¾?c_x0007_ç=%¿?D2_x001C_?zÀ?H[G_x0001_£_x0004_Â?´ÏÙ_x0003_:Â?!g_x0014_®ÃÂ?)_&lt;_x0002_ÃÁ?èw±_x0002_Á? ¹¼x@ýÅ?_x0014_æ¶Ïm¿??3q÷_x0018_VÄ?¨ÍúÎµºÀ?/:­¦tÅ?¹f\¿iÃÀ?_x0017_½2_x0005_GîÅ?X»?_x001B_znÄ?ÈÝ³qkþÁ?Àï=_x001E_®·Ã?Ä~¢üæ*Ä?ý%-º{mÅ?·_x000D_Í_jËÄ?Òß_x0007_9½PÅ?aÀ&gt;_x000E_Â?öù0Oî_x000F_Â?jex°4Ä?B_x0010__x0013_óWäÂ?_x000D_ú|¿KÆ?¨¤ÙýªäÅ?_x000F_S._x0001_Â?enÅ_x0005_|_x0001_Æ?°=?^_x0007__x0001_Å?Ó_x0019_?_x0001__x0005_Y½À?ô/è_x0002_ªÄ?_x0017_+'¸Å?&amp;_x0004_W£¿?_x000E_DßµÒÀ?{ëÑ¢êÁ?èQK0Æ_x0019_Æ?ú±_x0008__x0015_Ã?ô ªWh_x0003_¿?v_x0001_*À)¸Ä?P_x0002_½Í24Æ?q_x0010_ªæPÅ?@_x0017_ÏðÀ?r)(_x001F_°Æ?ÙçüzÀ?Ï7ïp¨À?¹.æ_x001A_bòÀ?*õWU_x0013_hÀ?^_x0014__x000D_"MbÅ?!~ÄêÄ?S¹Äc_x0017_DÂ?Uàe³Õ_x001E_Æ?tð|H_x0004_¿?å7L#ÙÀ?øØTâÅlÁ?ªõ·ÍÁ?bþ¸üùÀ?¢À}vÒÍÆ?Qº_x000F_ú'_x001F_À??_x000F__x001E_DÁ?ÊºZÙ;_x0011_Æ?»øf_x000D__x001F_¼À?_x0007__x0008_æL½Ã?Þ_x0019_+*|dÁ?¯ë´_x0014_Æ?Úç¢R	ë¾?iãárÉÆ?üuý«eÆ?"p¡_x000D_þKÅ?1ù2_x0011_|À?ÏËR9GÅ?PqfëgÆ?_x0012_dF®&lt;Å?;p_x0002_gk_x0018_Æ?ý=YÏ_x0014_Æ?±cÔ¡&lt;3Ä?h_x0005_à»®úÃ?F_x0012_s¿¹Ã?4ôùs'_x001B_Ã?&gt;W÷7_x0006__x001E_Å?)JÓynÈÅ?-_x0006_tcáÂ?S·­P_x0004_Æ?â_x0003_éÒ_x0004_MÃ?Æe²ûEõÅ?Ãa¸¸ÂÁ?fÎ_x0017_/¿?NyV¿b_x0017_Å?ça]öZ_x0015_Â?þ[GB.5Æ?_x0001_üh÷ }Â?_Ý`Ä?Ûô_x0008_"½_x0008_Ä?°4Í×_x0002__x0003_sÁ?_x0001_6oÛm¿?0¨ÑÊ¢_x0015_¿?ï;+x©Ä?dømÞ9¿?Ãkù¡_x0016_uÃ?¦W=É:·Å?m_x0017_óMÀ?Ï·ë,¿À?)Ä\b·¾Â?_x0017_¼É_x0017_Ã?_x0014_*Mf!Â?]_x0003_D_x001F_1»Á?o_x001C__x0016_pÈ_x0016_Ä?_x001D_Ri_x001D_¿Æ?iÓkPóÃ?ßh_x0004_~m¾Â?Ù&amp;àÎ_x0015_rÆ?º_x0017_¡iHÁ?ºt!!_x0010_¿?_x000E_ÊÃÆPöÂ?Ø´^·dÁ?¥¤iþÅ¾?ÚtAi_x0016_4Ã?"ýÖ¦%U¿?=.çÅ?_x001A_ç_x0016_ó¤èÄ?4¾ò\!äÆ?Kò,ïþÄ?qÇqJÐúÀ?Èü;_x000F_Ã?ï1Ê$õ¾?_x0001__x0003_ÒþÊ_x0002_IÀ?'Coû_x000B_Á?¸Ö_x0016_ÿsÁ?ó_x001F_¤:Ä?åë¢ì_x001E_¼Ã?ý_x0013_æ?jÅ?Ä!ú_x0001__x0017__x0018_Å?K1_x000B_¥1¿?îN\ë~_x0001_Â?Æj¤¨ÚdÃ?r_x001D_T_x000C_Æ?¤i­è_x0018_Å?3ÙÝ àÃ?7²¢_x001C_ÓÃ?@_x000C__x001E_Ï7#Ã?_x000C_å­/¬tÀ?)ô|_x0001_\¿?h\8¬lÄ?É_x000F_ÁL_x0013_wÄ?¦æÃûI_x000C_Å?^©_x0016_.ªuÁ?÷_x000C_ifÂ?c_wl_½Â?Ç_x001C_My»ßÄ?£_x001F_B$EË¿?f_x000E_AÛkÁ?ÖMöë4Ä?nß½_x0018_#_x001B_À?_x0008_çM¨_x0011_ÍÃ?¬6_x0007_±±¹Ã?ü_x0008__x000F_ØFÂ?Yqç{_x0001__x0004_ß)Å?TS¬ð÷(Â?Ø}Ê´µ*Æ?(_x0003_ýÝÆ?ª_x0007_e_x0013_îOÄ?R|³¥}_x0006_Å?kqNeÈÀ?¬ó|ÓßÀ?÷ S_x0002_Å?v$¤ðÂ?Sià_x0007_[Â?l³F3®_x0012_Â?µà;_x001F_ÉYÀ?¾VëDq_x001E_Á?ü\à¼¾?_x0011_¢i_x0004_Á?_x0004_/_x0007_WWÅ?ñêÂJÅ?GíÚ6Ã?T&lt;_x0006_Ês¯¿?e¯l;_x0011_Ä?è rþ¾?)dEçlÆ?_x0013_XòJÅ?+ò_x0014_*!À?w#_x001F_XÅ?3à*PµÂ?íbÏç}À?$S÷Js_x0005_Á?XÔIÁ5Â?D®äÉê¾?÷ÉaûÐ	Á?_x0001__x0003_õtÌÂ?ÈÞ_x0019_u(5Æ?QlOÆ?N_x0002_Õ|«¼Æ?j_x0017__x0008_FÜ]Å?AP^Ô£¸Ã?q¯)ÉáxÅ?øZ7:feÄ?À´h+ÚâÂ?´½ÂCÃÃ?_x001B_mJô,À?¹e_x0002__x000F_þ_x0008_Á?úq3À?7TP\"¿À?É¿ 	ºUÀ?äàFì~_x000F_¿?¶ð=6£¿¾?}7+cÄ?ÎS&lt;Î5JÅ?e¡9Ä?NQ3­âÅ?_x001C_//C_x0004__x0002_Â?Ñ§$K_x0005_Ì¾?ï«£­ÍÂ?wÏ&gt;þÃ?Ù£¬w¤&amp;À?2qúþÀ?þNï¸ÚØÅ?3ô,%ÑÀ?ÃåÜÔ_x001E_·Å?_x0011_"þ~_x001C_Ã?Èo÷_x0001__x0002_SIÆ?IñíÎÃ?_x0014_âr¦%AÃ?àå¿¹À?ÆÕLLp¸Ã?¶|î!ÊOÅ?_x001D_Í»Á?½vú_x0015_Ñï¾?Ç_x001E_ÏüÓÅ?§7_x0011_¼ZÂ?=»7* æÆ?ýÉ_x0014_ò_x0014_!Å?«Q	)PÀÆ?Ji¾¨_x0019_Å?ÜÐ	_x001C_Æ?4çðIpÁ?Z`((ØÁ?T7ããe8Æ?Ü©ÎÅ?[ß¾_x0005_bÁ?OÝO	_x001D_­Ã?üdY_x0006_i©Á?Þ"½zHÂ?^Xý&amp;÷Ã?¦_x001E_â_x0004_ò»Å?U7dò¡ÀÂ?ºµQç:æ¿?ÞÕ_x0016_iÆ?:§q®_x0005_Æ?_x0002_O]ºªÀ?=½_x001E_Òâ_x0007_À?pÝ%WáÅ?_x0001__x0002_Ð¼WÆËCÃ?¤_x0019_:_x001B_ÌÂÁ?v`ÞÕäÃ?¬ÆÇG´Å?, &amp;z¼Å?m_x0008_&amp;À?_x0003_õ_x001E_Fã¾?Ê¤GòbÒÁ?_x0005_÷UZØ}Á?0îm{g/Ã?ÁÉ´»2`Â?Èu_x0004_¨ó¼Ã?_x001F_"miÂ?= ³_x0012_xÃ?õ5N¿S¸Å?Pæø_x001D__x0003_[Ä?¡-Ã_x0001__x0018_Á?&lt;Ú	ã:À?W àB_x000D_ÆÅ?nÃù;ößÂ?Øb}øÌÆ?a_x0001_Ë_x0010_°¿Á?;Ïb±ÙÀ?º_x0014_ß¤ÂóÅ?³$Û¥ü+À?_x0017_æJÔ[RÄ?¤,½¸À?tvÒ_x0005_÷Æ?öÊ²vö_x001B_Å?4_x0010_IÒÿÁÄ?ýàÂu_x0018_Á?ô}áÖ_x0003__x0004_0¹Á?´_x0004_o&gt;ñÄ?_x0010_B 'ÛÁ?N¬èOÃ?_x0012_¬_x0003_Ä?è_x0006_ðø¡+Â?Ð»ôÐèÅ?èó_x0016_UGÆ?_x0014_å/#_x000D_Æ?_x0015_ôêM&lt;_x0006_Ç?Øz3Ó_x001E_]Â?scÅÅÃ?_x001E_5âc_x000F_Â?ºÝMüí;Å?_x001D_Å²­ºÅ?6å¥ÖÕaÅ?r¯Þù¬aÄ?¥íÖ_x0018__x0002_Ã?}±	¦¡Ã?_x0002_eq¤ÇÄ?`îÌ=^6Â?¯®)DÆ?v]!ægÒÀ?Í×i÷lÁ?Òµ_x0018_'JÂ?»ee_+Å?ðÉà¦Æ?_x0001__x0016_kùJáÅ?§_x001E__x000E_Q{/Ã?_x001C_À½_x0008_F_x0005_Ã?_x0002__x001D__x0016_Ù£Â?0_x0008_æ&lt;._x0001_À?_x0004__x000B_tî_x0006_ßDÂ?pË9¦B	Á?rníæ?Æ?I'úç9}À?Ì^«×rÄ?_x001B_J;_x000F_eÆ?qÑ¢u/¸Â?¶ýª³¯ÍÂ?½_x0002__x000B_©_x0008_Â?l_x0007__x0006_ØÂ?ä{GFÝ­Å?Aó_x0018__x0003_Å¸À?ë)$_x0002_²_x0008_Ã?äÕ«ÍºÄ?/_x000D_6_x001C_3üÆ?öÖù$Ä?ZZ/^ôÃ?_x000D_3m_x000D__x0002_Á?µoôà_x0013_Â?Ò_x0005_»=ÖÂÁ?WN(1-³Å?ÕúY_x000B_§Â?¦1ó_x0005_ÔÂ?À|=À?ü´ALeüÀ?ô;èØPøÁ?_x0010_©}._x0003_ÄÆ?é«_x0001_¢¤âÅ?ê(_x000C_ÖþKÅ?£Ï	±8_x000C_Æ?rjnßÑgÂ?§ø*_x0003__x0006_È À?l_x000C__x0008_l$ºÃ?Pú@&amp;&lt;YÄ?®_x001F_=ÁI_x0017_¿?_x0019_£5õÄ?¹=NÞ(Ã?_x0001_bl_x0008_Á?åíÎ÷dÁ?_x0001_üòôõÇÃ?ø µÀ?_x0005_Wèõ(u¿?VOáãÊ À?¤óp| Æ?_x000C__x000F_\_x0017_ ÍÄ?JÜ¯2ØCÃ?Ô¾Ã_x000D_LSÆ?"TÔ_x0007_Â?´y_x0001_TæÕ¾?î_x001C_OõÎú¿?µ_x0004_ß_x0015_¿?.FøÉÃ?Zß4!+Â?_x0002_3FË´Ã?Ç	_x0004_ùÁ?»àn¹Ù_x001F_Â?÷·°7¡Â?_x000F_!Ï_x0005__x001A__x0005_Â?mÝÂ?°¬_x001C_ºóÂ?OÌjonÁ?_x0001__x0012_úÓ_x000C_ÐÀ?¬ñOÅ­ ¿?_x0001__x0002_©\øo¼Ã?KÇQ=Â?_x0006_îdÿÂ?¨7]_x0014_Á?_x001C_ÊÈò^òÁ?ÙÆ´[#!Å?2pâ$ûÆ?_x000E_^ÍÒÄ?c+¹8_x0013_nÅ?Íö®óÓÀ?'y|Í½ÃÁ?\¦ØcUÅ?À®gT/Å?i¦²$kNÆ?d_x0013_Ã?_x0004_·_x0007_bZÂ?7_x0003_Û@_Ä?µëÉóÅ?ÄYÅ_x001E_Ã?_x0002_Ý&amp;_x001B_7JÄ?r*_x000B_ë3iÁ?ÅõÐ_x0016_7Ã?áºÔyê)Ã?«¢?_x001C_}_x0008_Â?øwßT¥±À?X{±ÓÁ?@[:UµÍÅ?§í§bsÃ?8_x0005_'îV]Ã?cs&amp;_x0007_Â?_x000B_XÑ\ù:Æ?ï_x001D_¿_x0004__x0005_ÿ7Â?2D_x0008_[H¹Æ?C[°æÂ?Zb²ÀÅ?ÑëìÆÂ_x0014_Æ?D%÷_x0011_úÆ?Á­¾t×Æ¿?éÛ2wï¿?Ìj{YºFÀ?2	ÒF_x0016_À?ó_x0007_iÕÚÀ?[ÚÚoªÄ?·_x0001_ñ_x0010_BÀ?ÉÈ_x001F_Á·Æ?&amp;_x0013_ÿ(ùÀÂ?	Xr_x001B__x0002_AÅ?uØªÞ°oÆ?_x0019_~aÛ)Á?×_x0008_Á5âèÂ?û\_x0018_Öê6Ã?,@:aïtÆ?æ_x0016_±1=À?Ùü©b¶Å?@Y ¦²r¿?|tcì_x0003_wÂ?&gt;s_x0007_3rÄ?_x0001_ú_x0002__x0008_4ÑÄ?`!ïZÆ?r¬g_x000B_À?oø½Â?_x001E_TÞº­Ã?*_x0017_ï*¸DÅ?_x0001__x0003_gwQÅ?_x0005_&gt;¦&amp;Ã?WÉ­:À? î³_x0018__x0007_Á?Îb¨2£pÃ?ÌP3;HÀ?_x0013_ _x0007_JñÅ?4XÛ_x0006_M|Ä?_x0012__x001D_$ÿ_x000C_¿?%ðÍUýÆ?~²T9Æ?ùzÉ_x001C_ÇWÃ?Eê&gt;å~Á?lþ¥cîÄ?æå	aÈpÀ?è~yV\Æ?zfn_x000C_Ä?Ç_x0013_Î_x0016__x000D_¿?~={Lè~Å? _x000E_/Õ­Ã?Ë:,_x0019_Á?y/³kô4Á?Ç-j_x000B_&lt;Ö¿?¯_x001F_,@¼5À?üÁ²ÖÅ_x0012_Ã?@_x0012_9n_x0001_ðÁ?bvº£KËÁ?_x000C__x001B__x0004_^ä_x001E_À?^ê=ñc¿?s_x0002_jáèæ¿?_x001C_bã7³Á?t_"U_x0001__x0002__x0018_À?*ZÓºièÄ?2¶ÕÑ¨_x0007_Å?ü_x0018_½-ÛUÁ?e&gt;[kÐ)Ä?»­¸M¼À?Åm °ã¿?&lt;B_x000F_ã¤©¿?;é}ÒÁ?_x000E_X lZÅ?)úÔóÂ?_x0006_¼üq_EÄ?&gt;Ó= °)Æ?ÛÍü:îqÀ?nYrAiÂ?j4þÿVÁ?Ðýôû¤Â?s_x0015__x001E_D²µÁ?'Cºr_x0003_Â?lSÞÌO2Å?o­BÐ_x0011__x001F_Á?_x001A_#7ów¶Á?Z_x0007_t~õÂ?´;0À«}Å?^W»Ã?rQÕ;ëØÆ?òw´Ç_x0007_"¿?X zã_x0017_Ä?ò£S{¿Æ?×_x000C__x000E__x0012_íÓÂ?_x001A_Ý¢öZîÀ?FQs[Ä?_x0001__x0002_ÀGýÓÕÅ?_x0012_t_x0018_ªÁ?@T¢[f«Æ?_x001C_í`õGaÄ?¢]´éÆ?_x001F_	:Y{¶À?Ý_x0002_ë©ÓÒÄ?&gt;ª;)&lt;Å?P_x0014_ÂrÁ?T2XÈ°PÃ?¤_x0003_«ÓTÀ?µøì_x0016_®Â?ÄËas|_x000F_Å?k[e$VÅ?,UûA² Â?%­U8õÂ?_x0018_ê_x000F_L°¾¾?*&gt;®ìw_x001A_Å?_x0013_7_x0008__x001E_ZÕÃ?ïpËà Á?a¢¯&gt;Æ?È¼q,§!Ä?SÊ:»2ûÅ?êåj«¿?_x0007_IGî_x000C_Å?_x0016__x0002_ÿl]ÓÃ?^ä9bÀ?bÈü;üÁ?&amp;,n¸;¦Ã?xuÅèîôÃ?2ÂÐ*Å?ºC9_x0004__x0001__x0002__x000D__x0013_Á?ßv-:_x001F_^Æ?_x0004_`)whTÃ?k`ûÑDÀ?¿A=ð_x000F_MÂ?ÝªfkéÂ?æ.^_x000D_öáÅ?sÚ_x000F_&lt;ÈEÃ?#_x0006_Ì-8SÃ?ÿ$Ô´¿?¡ªÕÉÅ?_x0006_ûÊÃ?WÎ*Ëq1Ä?ÿä±C·EÀ?ß_x0019_BÞMÄ?ÁC¢ë2ßÁ?\ÂÇë)Æ?2c(2)Ä?_x001C__x000D_Ý_x000C_Á?_x0008_:swõÀ?óU_x000E_ÄÚÃ?_x0015_ô¤_x001F_Uç¿?ú{ïB_x000C_WÄ?^¬ú_x0012_ÒÁ?Bùæ«èË¾?IÚ«_x0014_ö÷Á?Àl_x001D_.|hÅ? ¢_x0008_I_x000F_¿?è#1qìmÄ?ø_x0014__x000D_1Å?®Í_x000C_É"Å?Ýii_êÁ?_x0001__x0002__x001C_}ç_x0018_+XÅ?í¿q*]VÆ?ñ²ã_x0013_ÖæÂ?èÄQ*|Ä?°6øBÀ?¤PDPiÅ?_x0017_Ë(æ}ÉÁ?ª÷"åýÆ?ÌDº&lt;0cÂ?ºTÛ~_pÄ?WÀn«_x0016_Æ?^à,¬´Á?	±N_x0013_UÃ?r_x0019_ûÔQÀ?O#½ËmÁ?È×¡0;ëÄ?Ö¶QQëÆ?84ðHÆ?µ;ÞYÅ?cÓ.¨ô¬Ã?Bc(6¥Ä?_x0010_·¸×ïÅ?ÊèçM7Å?/qlýÁ²À?_x0013_ÍV±Y3Á?úÙ_x0008_­0_x0008_Å?;èÈ%¿?_x001B_-04Ô¶Æ?nÓäóÅñÄ?-½]?Æ?Rù,·æÅ?,´ò·_x0001__x0004_³Æ?FªñO`/Å?^Þ_x0010_Å?_x001C_½¸hÅ?ª~_x0001_O_x0013_Å?°¤yD$Â?Ã¬¦b¿?*ÊÿN½Á?U`ð¾ïðÄ?ª M¼Ã?7üW'¼_x0012_Æ?ª_x0017_&lt;BKÇÂ?þ_x0002_2ïÎ[Ã?.á[ñ.HÂ?¦WñoAÃ?k_x0005_Ïk0_Ä?½_x000E_V¹Å?ðZrQÁ?(Ë_x0010__x001E_ÊÃ?¹_x0005_n'¦Æ?FÛíøÃ?£_x0013_YwÃ?^ä_x001E__x001F_{À?ÿòIÊæâÆ?,®_x0006_V¸±Á?&gt;½oÍn Å?î_x0006__x0015_°Ä?Ìy¥Ùi£Æ?Q½F"Æ?hHÂ-Ä?-Ñwÿ¿?_x0003_"_x000E_óýÅ?_x0001__x0002_N?ÞK@Á?ÁP¥±½Ä?ÒÙ_x0012_k¨Á?×´¡sïÁ?8 &lt;_x0010_ÞÅ?Ã_x000E_î²£Ã?à/»·^GÁ?º¬Ì3À?ø,jg;Ä?JdÏFÝÀ?Õ_Ö_x000E_¿?Û_x000D_Õ×ÿ¿?|ðV²aÂ?ÄËAèaÀ? â×ÁFóÆ?õ	aI_x000C_¶Ä?Ìµ&lt;_x0007_HÂ?ªÈgùÈiÆ?¦f°;dÀ?R9¡_x000E_Ã?ÅÂT_x001E_ØÁ?É}Â_x0012_Ã(À?8&amp;_x000C_OÝÀ?­iýÿõÆ?ì'_x0011_A	µÅ?XiæÂ3åÃ?ï_x001F__x0014_JÆ?_x0016_44àJÆ?8d$ _x0008_Û¿?hÁ0¥ÞOÂ?õÄ2ú}DÅ?#à³o_x0001__x0005_]&amp;Á?°áS'bRÆ?òqk+Ä?(e½L_x000F__x001E_Â?,þTiÒýÂ?`(uR.Å?ák]XÄ?oKÔõÔdÁ?ÌÁcðò*Â?é#·©OÀ?1ûr^åÄ?_x000E_^J6SåÁ?_x0016_Èp^á²Ã?_x0010_F¤àþ_x000D_Å?IëÍïÆ?	_x0001_£ö¾¼À?î_x0002_¬_x0004_RÅ?+_B ZÆ?OP¢Ó9Ã?}«²J=Ä?_x0003_Ã&lt;«°Á?ý»_x000C_¯+_x0019_Ã?ñåu·_x0007_ÏÁ?J|_x001A_\y0Å?oö sÄ?«McH¹À?èê_x0019__x0018_ùÃ?ª#À«õçÃ?ÄröÖ½~Â?æÑ«_x000B__x0010_ðÃ?vhµÁÆ?¾þ/¦ÏvÂ?_x0001__x0002_è	î[Å?Äu2_x0016_úÆ?êà_x000F_ÆªÃ?û?fCK_x0004_Ç?_x000C_áèËÚÆ?¨_x0002_ù;+LÆ?±ýÌS_x001D_Á?x:µà0À?càvG?Ï¿?#m½eÉÆ?Ü6¶AI^Æ?lõ_x0007_.XvÆ?¥®°ÊtlÃ?dö_x0017_¤ÒÂ?«?Ñÿ|À?Ï]ÞlkÃ?_x0008_37ÎwÂ?j*Íü)ëÃ?ëÜÕ_x0014_¨Â?£%;?UÅ?_x000B_ùâ;â¶Æ?ºÆ¹jjÀ?ØÝùÓÀ?_x000E_)~êâÅ?µ¬ÏRêfÅ?¯íÚ©VÅ?üJßÑ¿?¶?Û_x001F_ËÅ?_x001B_¹öÆZÂ?_x0012_|¬tµôÂ?3_Ñ2Æ?b!ÈN_x0001__x0002_&amp;_x000C_Ã?g_x001F_Ö_x001E_®À?ïïÉ¥_x0004_Á?LJüºîÙ¾?Åï/À?Ô`%A½aÂ?îd1_x0004_ÙÄ? fCÐÐéÄ?_x001C_HÁ³`Ã?_x0010_@(³Ã?èÅ:qµOÃ?_x001C_%¬ZÄü¿?\_x0001_¾¹ï_x0008_Å?Z·+ç®À?ÒøX_x000F_3Á?ÝG½úÁ?_x0012_2k0Z¶Æ?:fù,_x0007_Â¾?d_x0002_(;wÅ?°_x001C_iÀá¬Å?¢dDËÀ?z_x0018_â_x0003_L¯Â?_x000E_£/eh_x0012_Â?Þ*v4_x000E_¾À?Ùø_x0014_@Á?C_x0006_E(À?_x0016__x001D_Tg¼PÀ?ÖÂºÄ}PÃ?L_x0019_,¯zêÀ?_x0003__x0002_Ã_x0006_F_x000B_Æ?Y[_x0015_á_x001D_Æ??s½_x0004_ñÀÄ?_x0001__x0003_Ø´6³vÀ?&gt;H{ÆÀ?4M¬_x0002_Á?_x0017_ÓëU|Â?²ò¹â²äÄ?ËÙSÀ?_x0013__x001E_×_x0002_Ì¿?zW¡\;Ã?Î_x0014_êâaÄ?ÏÞ-6ÉÄ?ËlzÐ¾?¯{;$ÖÅ?"!±_x001F__x0007_Â?Y¯ç2£VÁ?_x000B_ë2|]ûÆ?ø§_x001D_Ä?_x0013_('RÂxÆ?_x0019_ÖÎn%ìÀ?T@l¤1¤Á?P²kæÄ?_x0002_ÂÄ?f_x001C_xW¬Å?_x001C_&lt;(§°«Á?§ÔÍþ9®Ä?Qv¼øÈÃ?+Z_x0004_áãÄ?ÿ­¦ _x0007_mÄ?ÊkP¿?D2Rã|Á?_x000B__x0005__x0011_þÃ?ï%C¬Ï8À?âêZF_x0001__x0003_¬PÁ?`ü~i%©Ä?Ðóf»_x001C_Å?èmróåÃ?o±ã_x0012_êëÁ?ý¶L{fÄ¾?§§zå_x0012__x0013_Æ?9T1éÞôÆ?_x0016__x0002_°xxÁ?_x0008_9ÒLêh¿?¸6xÀ?ÐV&amp;lÕÁ?yØx¸%Á?_x001D_£ó-dÞÅ?-ØõíÀ?'Ô_x0006_É$À?º_x0005_Æ_x0012_ýÆ?_3_x001E_Y_x001B_rÆ?²··×uÆ?4Ã_x001C_ð_x0006_aÅ?óôÌ4í»Á?â±_x0012_üÜÁ?½fÄnëÅ?Â_x0006_#y__x001E_Ä?Fªõ	ÑÉÄ?f$÷¦&amp;ëÅ?.K­"|À?Þ_x000D_ªÎÑ_x0012_Å?¾¨51û¿?qI¿¢Ã?^l^®/Å?l3¡Ð_x0015_À?_x0002__x0005_¬Íl³_x0016__x0017_Å?Ë_x0003_ki¿?+V«uÀ?!_x0014_?ÞîÄ?µ7YnÔÂ?_x001F_Ào_x0001_6ªÅ?6_x0014_ÇÒ1XÅ?_x001F_¦}_x0018_:À?à±sq®Å?ÄìhÁïaÆ?lÈ&amp;ßõÀ?ÃãSgÂ?ÞAI°Ä?½ì_x0017_*Ã?³ñ ðTÃ?_x000E_ññT}Â?¾_x001C_Yn¾_x0005_Å?KªWðÆ?7ü5¢]~Å?ß_x0004__x0005_DÉåÃ?ÍL_x000B_Û_x0008_¢Ã?/LSU|Â?'Göÿ-Ã?_x0014_³j¿Ä?|_x001D_§_x0018__x000E_À?ÜFg%_x0008_Â?þ¨}úgÃ?¢6íüu¦Á?ü_x0005_þ3ù)À?C,²¾XÁ?oÑe8lÂ?åÿ_x0003__x0005_±;À?´Ð¼þyóÆ?òÞ_x0001_·ë×Á?xömèÃ?&lt;¹Iü¾Å?­6MÙ_x0001_Ç?d/¹[`Æ?Áô_x0008__x0001_w Á?(_x001C_¨ÔTÂ?_x000E_ÉhUl¿?&lt;¯_x000E_é0Â?º`?Uû'Á?gd_x0007_FÁ?vñÔÒtÅ?_x0019_\Ø_x000F_n\Å?,,á@Æ?ávºg4åÀ?¡I^Ò_x0012_8Â?d_x0005_¾ª¼ðÂ?ñi¢:Á?w¡Ãì«_Ä?ô¤úW&gt;]Ã?_x0004_ÈP6'NÂ?ñ)y_x0016_8ÄÄ?OÊ:êtÃ?Ý2ö aÁ?{$·E_x000E_fÂ?T?¾_x0005_îÄ?_x0002_·x[ÞGÅ?t_x000D_úý_x001F_»Â?f_x0010__x0008_Ïz5Ã?D_x0012_C_x0015__x000B_}Æ?_x0003__x0005_[¥È4×Ä?N_x0019_a)ÿ¾?jfÃ.D\Ä?aÎÜ5zúÃ?A6iÁ?Ù1TÌ×¿?¢*(µ{=Ã?Új_x001F_î`Â?U^âQÐÀ?_x0016_ëã"_x001B__x000E_Å?¼9Òå_x0002_Ç?LãÐSø6Ã?\ý ¨øÄ?ÖÜB0þrÀ?_x001B_ÕBy'?Á?mÃÂ_x0001_p}Æ?¸^_x0001_36LÄ?JqDú_Æ?`KHBÀ?ý\:­àÂ?$2#GÀ?ÌØù·]¶Å?_x001B_á~_x0013_u}Æ?æå8ÿ_x0006_:Å?²&lt;sýÌÄ?ô_x000F_¤wXÆ?_x0008_mP¶4Á?%^&gt;åT_x0004_À?º¥ÇÛW_x000C_Â?mÓ5E¬öÆ?SqÄEÅ?Lì_x0010__x0002__x0004_½ÊÅ?@½=CçÀ?ØE(P¹À?_á«ÜÃ?ÈÐÊÆµÝÅ?½à^fÃ?|lfxÃ?[|@[BÙÅ?_x001C_a*ÑqÆ?èmÐ	pÁ?.ß°µ_x0001_ÆÆ?Ö!#µw¾Æ?É_x0008_oÐY¿Â?bRÎÀ?_x001A_YaoÔÃ?_x0001_±6!ÁÂ?_x0001_·÷¸£OÁ?^Æ_x0014_¶·¿?Ì/6{Â?l¼ç@7Ä?á"±t_x001C_ïÀ?)è£}_x0006_ÙÅ?n#fû#Æ?OÒÕÛüáÂ?ÈÉÇÌÉÌÄ?å-wë_x0011_øÆ?_x0013_w7åâ0Â?¶ÏëbÁûÅ?&lt;Ê+yì_x0003_¿?éíÁßNÂ?WÏØyxÅ?Æ_x000F_ny3±Ä?_x0006__x000B_¤_x0014_éjýðÆ?÷ÖA_x001C_­Ä?3Ox;zÅ?_x0002__x001E_¹%_x0008_À?à¥!_x001A_y¬Á?÷Q?âJÁ?_x0007__x0011_ì_x0010_Â?&lt;)è¡½GÆ?Æè_x0007_¸P_x0005_À?_x001F_ ´	Ó¯Å?¢ãÝºJÁ?L,òg©~Æ?_x000C_ÉIìÖÍÂ?_x0004_a¢»½Ä?tgpÂ?Z~ÿ¥¦Ã?Ä9z{®ÖÄ?¢Õ½GlÅ?`#_x000D_u4RÄ?_x0002__x0010_D@Ã?à· "·Ã?_x0001_!ø_x001D_Æ?¡ÅÔ9´_x0003_Á?_x0005_uV±÷Â?BÜQ¡û/Ã?_x001F_$ 5Ã?¥ÚP¤\Å?_x0005_]®äL!Ã?c·û©~Á?EÇ9I¾ÑÃ?tyP,ZhÆ?_x0016_o,:_x0005__x0006_´°Æ?_x001B_¨¯_x0004_Ã?_x0013_tl_x0002_*Å?wW_x0017_L_x000F_ìÀ?óáõ;Ã?/´`"b×Ã?_x0010_Ðù_x0012_Å?Ôì5ß#qÃ?û_x0017_É3Â?÷KxÖ¿	À?Â³z/%Á?Ûe°à¾?sÅ³Yf*Â?^ä°_x000F_Z²À?_x001F_ËÝ´$¬Â?d5_x000E_¹lUÃ?y_x0013_êôÅ?"@_x0012_ÆÄ¾?O_x0005_	-äVÀ?¡¼_x0011_wµÂ?_î_x001D__x001E__x0013_áÄ?¯±U_x0010_À?d_x0003_¿Òù®Á?_x0008__x0003_âEè¾?NV¡¹¤_x0002_À?_x001E_%zÐjÂ?õiÙ_x000D_GiÃ?Ú_x0017__x0005_Ä?âÜsÝ^Á?	å¾åîûÃ?*LË_x0001_Ê_x0006_Â?_x0012_sXÚ_x0014_Á?_x0001__x0003_­{±må_x0002_Á?èüùe¬Ã?_x0010_VÑ¸_x0008_Ç?fÑ&lt;_x000F_w¨À?_x0003__x0004__x000F_´ø¿?ÉZÚ_x0003__x000F_@Â?rª0uKIÂ?fmV«0Ä?y_x0012_ïà¬ýÂ?_x0002_$_x0002_ÿÄ?¹ç=IÅ?åº¾»»UÆ?_x0012_àä_x000B_s«Â?B_x001B_`®_x0014_ôÂ?lª®ÖaÂ?ìá_x0006_$S;Â?J»ÕÔí&amp;Æ?ÑÖú£_x0004_oÄ?è¸%&gt;èÆ?_x0017_ÁK]ÈÁ?4p\Þ2ãÀ?p_â¶óÅ?_x001E__x0015__x000D_HôýÆ?Ê%½±ÙÀ?Èf~ú_x0001_Æ?Û_x000E__x001D_båÁ?_x000F__x0010_Â³»Ä?èb{k_x0014_üÅ?rÔÝvåÅ?¨&amp;ñÁ?ßìÙÄÖÞÁ?þà_x001B_I_x0001__x0006_ìBÆ?_x001B_'ÊTèÂ¾?p3_x0003_øÀ?{Ñ]%*¿?1_x0006_øOÅ?_x0013__x0002_,_x0014_7éÅ?ä9Å~ÁÃ?ííFeÅ?ã	2æ_x0016_öÆ?;ÄÚ±_Á?/"R_x0016_÷Á?²3G_x001E_eLÂ?kÀ,á¿?_x0003_¯DzGÁ?U;ÒEÂÂ?UÞÊ7_x0011_çÀ?o_x0014__x0017_ÀéÅ?ÚØ_x0005__x000E_Æ?C±¤Á?Ã3&lt;¶;gÅ?YÿYÖyÁ?ß!_x0019_Ç.À?2¸_x0016__x0003_ Ã?1; K´Å?J_x001E_Æ_x0001__x000B_3Å?_x0019_8G	d½Æ?ô.H/\À?ÈÏâ°bæÃ?ÜÊ_x0004__x0017_À?ò"6«Ê¿?¾Q;_x0001__x001C_!Â?ÖíDòÞÂ?_x0001__x0002__x0014_9kc6_x001E_Ã?_x0010_ØÖõÅ?ØòU®À?tMæÀ?ËÊ_x000B_UøÁ?_x001F__x001D_ÌÃèÈÄ?;;öáó&amp;¿?9_ä_x0019_¿?-~ÚÄ?N!H_x0005_RmÆ?¾Û¤ò¯Ã?jñå®_x0011_¯Å?G¿?Y9Á?&lt;²u)©fÅ?ìgX_x0013_C(Â?Úc»Á?MW?u¦Ä?Ó¸õAP²À?±K_x001D_B_x0001_KÆ?_o_x001E_ÍøJÁ?._x000B_#ª=LÃ?X&gt;9G%Ä?¨ZsL~ÙÃ?Cë_x0017_ä_x0006_Á?A'8jwÀ?qY_x0013_+Å,Å?¹_=wFäÄ?_x001A_P(_x001F_dÆ?îHI'_x001C_»Â?Í×ÇÔ^Ä?a*I_x000E_l¿?\»½§_x0001__x0002_dýÂ?$®¶{øÂ?\9¡P_x0007_Á?ìT_x001D_W½À?öë_x001D_Þi0Æ?&amp;Jä_x0006_2_x0004_Ç?¤ù(Å?èò_x001B_!¨Ã?Þb.ó_x0002_JÅ?Üíª	A_x0018_Ã?$s_x0013_¯ÙÃ?RÂúÙÿûÀ?ú#-ªiÅ?Ï_x000B_eËámÀ?º6â¾¾?Î£K»O¿?[8ckø_x0006_Ç?Ö¦Ü_x0001_qÿÄ?_x0004_Ëð¯Ä?¦_x001C_áÛ.ËÅ?_x0002_ßBÜ£¸¿?_x0001__x000B_I²Ä?u_x0004_aïvMÃ?J;7ØmÄ?8_Ç~àÄ?a£âðÈ¿?_x0018_3ÂÀã©Å?_x0014_I¶_BÒÄ?+]æ_x001F_Æ?8¯øÎvÂ?cØ»¡£¿?g²½åÄ?_x0001__x0003_"´¾Ì­Â?È\zëæÁ?*¥Êâì¨Á?òhß§_x0004__x0001_¿?_x0008_v¹hðoÂ?H_x001B_õDÀÆ?s±LnÀ?_x0014_§HífÂ?BeÓ]LÂ?ÇëúÎDBÅ?ÕqÃ|PÁ?$º¸=&lt;Á?×'A«ÑÅ?+HBS×_x0008_Ä?O9ÄÄ?_x001F_Å-Î°À?ÐºH`\Â?¬NN§_x001B_À?ò«¤ÒÃ?_¾*z_x0017_¿?u¬#ØÄ?÷Mû MÃ?°c_x001A_ÿ_x0015_`Æ?º_x001A_ãYÉÆ?_x0016_þwsÊÆ?@B+_x0019_s¶Á?'ö	UQÅ?G±ñÊ_x0005_Â?;FteÅ?R@¶hþÄ?±NÏIâ_x0002_Ç?PÁ¸¸_x0002__x0003_d_x0014_Ä?L2×rÀ?ØV_x0019_ûkÄ?ªÓÐ$ìZÆ?ë¤Ê,_x0019_ÙÅ?éd%#À?_x0019_¬¢ïyÁ?0GÂ_x001F_DÀ?\ûá=ÃÄ?@o±»ÌØÄ?8ò#´Ä?_x000E__x0010_lÕëmÅ?¸w$Y_x0002_ÊÆ?²_x001F_³Ú­íÃ?fY_x001A_êÒÂÂ?T_x0019_ÚöÀ?_x001F_à_x0001__x0003_À?zã¿I@Å?D_x000D_©ªÅ?4ì¼{Ì_x0012_Æ?'é:iÆ?AÐPIÙÁ?Ôìðÿ±iÅ?Þz_x0004_B"Å?Ó| èañ¿?	ÉNKvÂ?¬è6¾_x000F_½Á?Ë&lt;¯²à-Á?ÕäÏù.Å?P³_x0011_%)Å?_x0007_%OQ_x001E_Á?ß×&lt;ÿ5¾Â?_x0001__x0003_Ü_x0005_ðzgJÄ?qO­Ã?_x0003_Ó Ä°Â?éõHS¿?È,_x0010_%ÖÂ?Yu	_x001B__Ä?ÀS°Ø_x0002_|¿?@í0Cì÷Å?H_x0014_Wt1_x000D_À?eKRïhÀ?¼µizÂ?Î/Cr®£Á?¦ûuG£Ã?k_x0002__x001E_zö¾?X_x001E__x0018_n_x001F_ÊÅ?Ö_x0018_d_x0001_ &lt;Ä?òf9BÃ?8_x000B_T uÛÂ?`$ÇÐ|ÏÄ?àTÅbÃ?r`½¼Å?ïNô5¥ À?­¦ÿËÏÅ?Õ¦®_x0004_¥_x0011_À?_x001A_Ä|n)_x000E_Æ?_x0010_ònZÀ_Æ?Í´ü!WpÀ?dòªø{Å?#|À1Â?LÙ©IBºÆ?4Ã-º^PÅ?T'ÉÍ_x0001__x0002_$Å?_x0018_&lt;fTãÄ?C½ì/µÄ?aFDÐ¼Å?kÛ_x001F_`ÏÂ?MpSê¿Å?ÜQ½_x001B_nËÃ?S¿^ðbÅ?¦ò»À?´¦Oû1Æ?µß_x0019__x000F_¿?$6Ê_x0018_Â?¡`²_x0012__x0005_X¿?[_x0006_)À?ö_x0013_!c;_x0011_Â?Ì²c&lt;ÙÁ?på²°ÄÆ?YÍ¡'á_x001E_Â?¶u§¾&lt;Æ?Xúp_x0008_GúÂ?c¸£_x000B_HÄ?³®_x0002__x0015_ìÀ?ïî_x000B_FÃ?uÏ£,AØÅ?_x000B_²&gt; p2Å?cv_x000D__x0011_OÃ?ÞB_x0017_aRÆ?ðßQ6µÆ?]*ea#Æ?$ #Û%ÈÃ?®8à{Å??ä¯Ä?_x0001__x0002__x0010_Oñ¼ÕÚÁ?=,_x0003_B/Ä?_x001E_V_x0017_¹Æ?×çOç#¤Æ?ø´ÏÉc_x0008_Å?ªÙ6Æ?Øå ¹_x0018_ÆÄ?Ûç~ä_x001D_,¿?¡ÓÊb¿?öMa_x0007_µYÁ?@qõxéùÆ?ÎFÜU_x0017__x0006_Á?lô$_x0003_ØÄ?L_x0002_ö_x0014_q_x0006_Å?³ÙÜuTÀ?E_x000D__x0010_{øÆ?Iû²Eë¿?vüôðn_x0014_Å?_x0010_»_x001A__x0016_R~Ä?¸|_x001D_©Q;Ä?E·hGuÃ?è_x0018_ëÎ_x000C_Ã?_x000F_pòbÂ?î¤&lt;p±Â?O_x0013_N_x000C_ÀÂ?rù_x001F_a"6À?_x001A__x0014__x001F__x000F_öûÂ?´!*_x000F_XÅ?~_x0010__x0006_}¨Á?6ZCÚ¦JÃ?_x000C_E¡SÜÆ?"ò©¾_x0001__x0005_uRÁ?ð_¦XÉßÁ?bùË2äQ¿?¹_x0004_ÿ\Å?û¬Ä÷c%Â?íb®__x0005_äÀ?î:«8ùk¿?)Ös´ïâÁ?Ø$Bò,rÆ?ÎÓÔË_x001D_-Â?ÍtïëÂ?«©º2²ëÅ?#µÒvÕ®Â?9kfÃ?Á)PdÄ?t)ÉÆ¬=À?ÂN!_x001A_Ü;Â?79ÓDÀ?þ_x0001_¯°Õ_x0017_Ä?DÆ1´×yÁ?._x0010_èhºÀ?_x000E_c5]À?Í_x001C_¸G:µÁ?ìÃr´­×Á?o:ï_x000D_óºÂ?©Bò¥_x0010__x0002_Â?äkI¤¢f¿?2¨×éDÂ?À%_x0017_!#,Ä?_x001D_¢31-Ã?X_x0003_	w7¿?!0éa_x001C_rÂ?_x0002__x0003_° )ûâ½Æ?&amp;g?d_x000F_À?_x0006_»8Ó¨¿?Ã_x001D_:9_x000D_¿?j¤(TÂ?âþÕ_x0017_üÁ?_x001B_d3RZÆ?ïWÏ#3À?k_x0008_Úäîí¿?ý¨¯_x0008_Â?.N}_x0019_ãÆ?|*0BéÃ?UeªpÄ?1ïÚÙ_x001C_äÃ?±»_Â?_x001D_G=&gt;\Å?À*¿O®Å?O_x0014_Ù VÄ?NÁcZQÁ?PÓ_x0003_iàÀ?Þo¢+Å?ägCÅ?6ñvNáoÃ?òíÑÐ_x001B_Å?£ÿ÷Ú«Ä?®_x0001__x0017_Am{Ä?v_x0004_ZÊ¨Æ?ë_x0010_OÇó­Â?{Ü_x0013_o`Å?:K.Øj²Â?_x001D__x001F_ó$_x0017_Ã?#Õ1_x0001__x0005_¡_Æ?Ä_x001E_ûÙp§Â?_x0004_i)_x0008_ß©Ã?ç9áí_x000C_À¿?7SuK_x0008_"Æ?Í´¨¦n¿? HÆ(ÌÁ?_x0010_JãÃ-Ä?ö_x0013_À_x0002_À?f_x0004__x0006_ûýNÄ?Î_x001E_÷¤ìÅ?îüt¾Â?_x0018__x0001_q·vªÀ?^_x0012_a_x0011_Ä?I+ OêøÀ?Ð©Ï3¥;Æ?Õ6_x001B_ã-=À?òôYrÅ?_x0019_{:^ëÆ?_x0013__x0004_Ö3M_x0016_Ä?Y[_x0003_¡æÅ?fKR_x000F_D_x0008_Æ?Ö_x001E_TåúÂ?)ª3N5"À?ÕTäÎÓÅ? :/ÃØÁ?¥F¥Gn"Ã?_x001F_µÆ(Ã?Å_x0008_q¾ÌÄ?(_x0018__x0017_jÄ?4T&amp;V¼}Ã?_x0001_)!¬± Æ?_x0002__x0003_#_]_¥cÆ?GKgb«Æ?YIbï0RÁ?.ä_x0011_ÀÎÆ?.éeÞ_x0014_Ã?_x000B__x0001_èÿJ/¿?	·$_x0017_Æ?®xÅ*×Æ?ã	Á_x000B_cÀ?2f_x0010_!Ä?£*"³ëìÄ?04_x000B_nmÁ?øÒ½ËÀ?_x0015_m_x0002_dÔÃ?X_x0014_¥óÆ?Ù/_x0016_ëçÄ?_x0019_Á_x0012__x0016_êÁÅ?ºÂÙ_Y¿?_x000D__x0006__x0003_G÷ïÂ?ÀÕÉy¦Ã?úLw=._x000B_À?Åu_x000B_bL·À?ðç(ÂÃ?_x0001_°S_x0001_æÀ?¦wÒù¥¿?6_x0007_È_x000F_Â?¥·FÆ3Á?Ù5_x0003_ýÁÿÀ?_x0003_;íé_x000C__x0018_Â?ay«%Ä;Â?_x0006_'E«Ä?´_x001D_9_x0001__x0003_&lt;À?ûT°ÙÈÌ¿?SéJxZZÁ?L4ó[÷éÃ?\*ÑK_x0002_æÅ?_x001B_¸[#TI¿?_x0001_ÛAsÁ³Ä?Ò][Á?JæwW_x0007_Ç?J8èÊ_x0003_Å?8y&amp;è³À?Ï_x0014_ßí_x0008_'Á?ò_x000D_¼æÃ?_x001A_h§2	Å?Æ{pg$aÅ?_x0019_A.À?Ò-)È_x001E_Ã?~´â&amp;_x001D_¨À?9_x0016_ÈÉÉzÆ?fé_x0002_ÆÈÆ?Ùu¨_x0012_¯À?¨Ån_x001C_èÆ?ì!.ù_x000E_Â?øv«¹sÅ?$Ò1pvÀ?@DzpVØÀ?WzpBÐ¤Ã?ït,:_x000C_OÀ?è_x001D_È°Å?ã³¡'85Å?Øú_x0013__x0017_ÿÁ? ´õäz¥Ã?_x0001__x0004_&lt;¢_x0004_3YÂ?Nì´;MUÅ?ºup=µ|À?z¹TCpÂ?'ÉEDÂ?ö?6_ÐpÀ?|zÀ_x001A_ÙÁ?h&lt;6ç£Â?HÕ&gt;ËÆ?VEó_x000D_'NÃ?1ÍÎÏ·Ã?-Ì_x0019_åº_x000F_Å?ø*Ò]:¿?_x001E__x0005_Lk1ýÆ?mDVºQIÁ?{á¥_À?3âþ¤èÁ?l`ÕkÅ?ég_x0013__x0003_TÄ?Ò¡²9ïÀ?ð{qeAÀ?W*Ä_x0006_N¾Â?ÌÏ{&gt;_x000F__x0017_Ã?þÍtL_x0012_´Ã?_x0002_T×Lz×Á?hVÌR_x0017_tÄ?ü¾É®9Å?è_x000B_B¨Å?©,5rÃ?_x0008_æ_x000C_Ð_}Å?ÜÝç£Ä?ô_x0005_	ê¿Á?_x0005_æÊÅFÂ?»_x001F__x001D_x_x0016_µÅ?J¾ô²àÆ?ªäo1üÃ?ªX*1`¯À?«0ô}¬ÐÁ?*y_¶«Å?ÜVÎ_x0001_Ü[Æ?^s_x001F_B=¿?wbå\n8Ã?_x0002_Ô8Â?CÜ2_x0007_Á?ÞtÈÆ¸½À?_x0005_¹:ÀXÅ?_x0014_Î^ßº[Ã?æf¯ÞKÆ?ìºÌÆ?)7¦¿w¾Ä?Ó4òèÅ?øÓ3´`Æ?)J+oowÂ?»_x0005_Ú_x0010_ÅÞÁ?CÙ0O_x0006_9Å?.}x_x001D_Æ¾?6LÙ_x001E__x0005_Ä?	_x001D_³zòµÄ?_x0004_¡_x0003_Õ'Å?ÉÁøjrñÆ?*åHæ&lt;_x001C_Á?¹Düfý_x0008_Å?-þÐ_x001A_bßÁ?_x0001__x0003_©ÉÒÝÕ?Á?¤êhÖ-_x0013_Â?"xyê®±Ä?i&lt;fz÷Á??·HXmÄ?ËÆ]UÄ?"oµ_x0017_Á?ë?£_x0006_sÆ?¥NÙ_x0010_À?-_x0013_åÝ)Æ?²_x0002_V_x0012_D¬¿?OµEEÓÀ?×H_x001C_ô_x001A__x0013_Å?ûÑüL¸_x000C_Ã?/äªÀÏ_x0005_Â?]óãà\­Á?/Å@s¿?;EÕ-¿?9b1.Â?ºQ_x0012_¼áÂ?ìv¹¾âÆ?l&gt;_x001B_Ä_x0002_¿?K_x0019_tÝÀ?hFKa_x0015_Ä?òwçÄ?_x0008_uÐ=ÌÀ?_IßEã_x0005_Ä?Öëp`wCÅ?µep¨ûÁ?Q@®_x0015__x0016_éÀ?_x000B_Ñ_x0003_ ßÐÆ?fÌ_x000C_f_x0006__x0007_SÁ?¼$&gt;_x0016_&amp;_x0011_Ä?_x0011_\_x001D_st_x0013_Æ?eQP«ýÁ?8^_x0012_¨êAÃ?,eQ­Î'Á?_x001B_Ú!êÆ?å©_x000F_ "Á?©ê­Ý©Æ?6ê¨7Å?_x0013_ÅÏPºÇÁ?_x0012_õ0áÍ¢Â?\´]÷#HÁ?÷Ó§VSEÀ?¾ìþÄ½Å?_x0002_H]Áb_x001E_Æ?ó&amp;ACI_x0007_Ã?c_x0004_g«ÙÀ?!yd2	uÆ?q_x0010_¶ÆFÂ?w_x0005_¹û¥î¾?Ú;éP3¿?L¾Ù947Æ?kævì#hÃ?_x0001_á_x0013_¯ç_x0010_À?£_x001E_ÒBÙÂ?ÑU*ÊÔÃ?øÏÿÀ?ûkýrÅ?:ÜXÉÃ?4£ÔHceÃ?_x0003__x0007_k©X_x000B_Â?_x0002__x0005_Ú¡x®éâÄ?a_x0006_ã@ÇÃ?LMÓüÄ?²õlÛmeÁ?Zöä_x0010__x000D_öÆ?YÅÊÀÓÂ?_x0015_ç_x001C_¶XÛ¾?ü íSîÂ?¹Î_x0006_;!qÁ?8HÚ¦°h¿?Ð_x001D_Ñ%åAÁ?_x0001_Å·¢ÁÃ?"_x0010_öú_x000D_¨Á?Bw9Mò_x0005_Á?ëøK_x000B_HÂ?Ðvq.Ã_x000D_À?_x001C_ë_x000B_ùÌÆ?°_x0005__x0011_îçÁ?Æô_x0008__x000E_Â?4k_x0007_DÑ¥Á?q'_x0016__x0019_ÎêÅ?¥ôöPúÄ?Ò0Éb_x0003_&amp;Æ?¤¬U"W¿?_x0004_{_x0014_¢AêÃ?_x0002_îÄO_x001A_$Æ?_x0011_FÏlØÃ?V'+`ÁåÅ?å\CEyOÄ?éúAÕFÆ?#Bwa_x001C_Á?OØç_x0001__x0003_¹zÃ?¤cÐLMøÃ?_x001F_yÝQ_x001D__x0019_¿? ù_x001C_¥ï©Â?_x000E_Dn)iÆ?!E_x0012_gkoÅ?8ZóPIÆ?«lÛ$9Â?XGÖ"&lt;µÂ?¤_x0008__x0010_VqOÅ?ùæDcàÀ?_x0016_th[ªÁ?_x0002_û´+êéÃ?Ê1­:GØÂ?(ß®==Á?}Ôg|ôÄ?ý_x0006_ê_x0012_ZÀ?èÊ¢w¥)Ã?ÏÏ³ÁÁ?¯_x0013_nú¨Á?Ç6üÕÂ?êå¼_x0013_Ô°Â?%Î_x0019_P·ÎÆ?_x000B_T_x0006__x0018_¿?É qiÁ?ìkÛ¼@Å?_x000F_áÛ/	_x0014_Â?X ª_x001C_÷}Ä?ïa §í¿Â?hà®¹Á?ÅZ_x001D_6j|Ä?ì?­/eJÄ?_x0004_	_x0002__x0014__´»_x0006_Á?aùìsÄ?o/ýFæÄ?¶0¾E4íÀ?¾_x0008_Ûw$kÃ?k­Õ·£0Æ?Æà) ÍÁ?,_x001D__x0014_l:Æ?ã_x0007__x0003_¿¾À?1UAè%Æ?HÖßÒjÁ?²Î¤3_x0005_ÀÂ?&amp;ÉìÚéCÃ?á[Ç)_x001D_À?+ÝÃ__x000C_@Å?¦v¥e_x0015_ßÂ?Î	~B_x001A_Ä? Ñ_x0018_ÀÂ?Ä,q¯Â?kÚûV¦¯¿?!7)_x001F_yÃ?Éùï_x0001_Å¼Â?Õy	Þ^]À?_x001B_ÁÔÕËÀ?PÎØ=%×Æ?¸'Ïð±_x001A_Å?ìèÍ)øÁ?_x0001__x0019_éÁ?#Õ½ðÂ?|dm-jzÃ?ªÚÈ_x0016_ÔYÄ?°_x0012_&amp;³_x0001__x0003__x0014_Â?ÝÉÄ×ôÀ?_ú_x0005_à)À?óã¸"__x000B_Æ? ¨mi_x0001_@Æ?_x0013_Äw2fqÄ?ñÕZ®Â?|ÁñK/îÆ?f·©§ðÀ?øÕaN_x0017_Á?"¢«ß4tÁ?1Ô&amp;À?5æXwÄ?ÿúxÛ¹òÁ?dJ&lt;ÃWtÅ?_x000F_tNÐyåÂ?cpèzEÃ?_x001E_ì_x0008_úèÏÄ?0ìç·_x0016_6¿?õyR_x0017__x0006_äÀ?ñô ¬aKÀ?¨s_x001B_ßá¾?¢Ü_x0015_Ö)»Ä?_x001D_3_x0001_UõÁ? ò·÷øÃ?_x0004__x000C_»_x0014_PQÀ?_x0002_hõmÁ?1Ìº~[ÝÂ?ý_x001D_Õ½&gt;Â? _x001D_j_x001F_Á? ".ÕÃ?Å¯_x0011_×ãÆ?_x0001__x0004_µW,68Á?tÀWÄ?ª_x0007_}&gt;Á?2ðrØÁ?l_x0004_OHKêÃ?¼ä_x000C_IÇd¿?ùÊ_%Á?|Wî²õ¥Æ?`_x000C_ê¿ÕÄ?k_x0013_¯À?z*3WPaÁ?ÄfD[_x0002_Ç?÷_x0010_W!RÃ?ÎÀUªy¿Â?±ÕzxñgÁ?¡nvë·=À?\Xí)Ä?d¤ú&lt;ñKÅ?B=Å_x0011_PêÁ?(iï1,À?ý ä_x0011_yÁ?h_x001A_]_x0003_ÖÄ?«ÉÐÎÅïÂ?T5Ï ãÃ?¤Sß&lt;Ä?_x001B_.bëÆ?Ký­'ùYÂ?êsÂgå?Æ?@±w¨*_x0005_Ç?ù"j_x0012__x0011_ìÄ?bºâ$únÄ?~È!_x0002__x0003_ó¤Æ?&lt;	_x0012__x0008_b=Å?&lt;m._x000E_)gÃ?6î?Ü¶Â?¤û¼&amp;$:Ä?ä©b_x000B_$Â?ÞòÌLk9Æ?tÝ`:RYÂ?Ö^_x000C_²¿?Ý_x001C_fkHÃ?P$ÔÑÃ?Þd6_x0011__x0005_Ç?øGµA_x0013_Æ?pûnø_x0005_&amp;Æ?V¿a¬Â?Ñ+_x0018_fìÄ?ð®HS)Å?&gt;¨_x0008_ _x0001_Ä?iÎt:L®Á?JD_x000E_µHDÁ?vvà´_x001E_~Á?`±,O· Ã?WäÚwå+Â?_x0003_¸.f¸YÆ?¶c_x0013_ÅÃ?]}_x0013_6æ¢Ã?_x0014__x000F__x0019_v_ÂÂ?Öz_x0007_ÆuÉÆ?_x0014_þÁúY½Æ?þ Î3Q:À?îS\­ÈÃ?+Ò¾;NÁ?_x0001__x0007_" °æþÆ?¡_x0005_´ ¿?DHe¦4¶Æ?&lt;_x001F_:_x0006__x0015_~Ã?_x001D_$È­øHÃ?WnÀîô÷À?¤jÿñó9Æ?ª_x000D__x0005_x@Ã?j»%K¬Á?¥	1UYÁ?_x0010_ÍgFYDÅ?Ë_x0015_3_x0010__x001F_À?	;ÈaËÆ?¹Ïó)ãz¿?÷ö¨»ÞÀ?ä*ìù­ÀÃ?¦Á^ÌØùÀ?ÀG¡ö¢»À?l{v_x0018_7pÃ?QäëH-ãÂ?6 ÖÇÁ?lÎ_x000D_rdOÄ?T³_x001D__CÅ?§3±_x000D_|Å?0_x0003__x0013_ÿ§ÊÂ?Á7ø«Å?ã_À&lt;èÅ?Cã_x0012_ò@Æ?_x0004_D%_x0002_mÂ?/»~%8ÛÀ?G.«ôÁ?ÏñC_x0003__x0006_×{À?_x0018_ìì&amp;süÃ?2ËE5«Å?ØÌìZFÄ?¡©î²]_x0005_Æ?$Ï?÷¸­Å?R¶¡WýÁ?	FóÂ?P²'CÆÆ?äÀ:WAÆ?ÝÑu §ªÁ?ØäÿGÅ?mÙºû-¿À?_x0002_¦·_x0010_ÿ¤Å?é}¸e8UÅ?_x0017_~P+WôÂ?.WD_x0001_î+Â?Ý_x0011_µd-qÀ?zy2:S6Å?o:KrÃ?}ÀRZ_x0016_äÂ?`Ð_x0003_ZÃ?ÇÃa7W³À?pÝÜ_x0010_Ð¿?_x0002_îþ_x001A_èÂ?0Ù2h¸Â?_x0004_1_x000F_»_x001E_IÃ?_x0016_bg¿\Ã?6_ _x0005_Å?Â|_x0002_©_x0008_Ã?B¼$NªfÁ?_x0006__x0019_ø|_x0016_yÄ?_x0003__x0008_ñéiÄ?¨TûüZÂÂ?s·dÀ_x0006_}Ä?°1YcªÛÁ?tÆ0'ßÿÃ?_x0013_bôÊM¹À?&gt;ëFh rÅ?~Ý½ÿÄ?_x000E_UÕ¶&lt;Â?+j_x001B_7¥Q¿?Æ«¾©_x000E_9Ã?@ùÜ_x001D_®Æ?lÙ«_x000E__x0015__x0015_Æ?NÑ_x0004_^cÂ?3ð¯iÁsÅ?_x0017_¤#n{0Æ?/_x000E_{AP¿?ë½êì¾?ãüÕÂ#9Å?6:~ül^Æ?u_x001A__x0011_ÙF@Å?¯yÞÞ@À?_,_´6À?T¸_x0002_ÞË_x0001_Ç?øP_x0005_9õÆ?eÓgõ1Ã?&amp;_x000E_öK¸ûÅ?R_x001B_5è£Æ? :&amp;Pi_x0004_À?«	g_x000F_.|Å?_x0007_WÎÊ_x0008_Ä?vÎ_x0001__x0002_:_x000D_Å?.`Åd;Å?pÚÆp_x0017_qÀ?|îK]Ë°Ä?Á_x0006__x001E_uzÆ?|êÞ~N¿?	F_x001C_+Ä?Ê»_x0011_.'Â?4W'^EÅ?jE@ÎÀ­¿?ÕÍ5g_x001A__x0014_Å?Î_x0012__x0002_ì_x0016_Á?ôyC÷_x0005_Æ?_x001A_à_x001A_pµÂ?^;ð¤eºÄ?&lt;Md¢_x0019_ÝÀ?5Òg_x000D_êÂ?8?_x0006_ëÓÀ?Ìä@:_x0002_À?´ÇÕ	}À?FF©ãÀ?&gt;E.Ú"À?aÏyÄ?ÆWåc¡ÙÂ?àÈn_x0005_Ù¥Æ?»æÛv_x0001_÷Â?|JËÑz{Æ?_x0014_Ú·_x0006_Ã?HBj#ó¿?sKmO_x001A_¹À?&gt;ñ¬R([Â?*uÁ3À?_x0003__x0004_íµ_x001D_æÄ?Ð°_x0006_t_x0015_Å?,×ÏÝNù¾?_x000E_QòÄ?_x0010__x0019_úÔmÂ? q¢?ÃÄ?þÓRZ¦Á?lv´Î_x0018_Ã?í_x001C_E=ðÁ?ð_x0003_IxÄ?65°_x0010_ñÁ?èOì_x0007_À?H#µ_x0008_Z²À?ïæCGPÆ?_x0003_¤à_x001E_Æ?B`íÕÎñÁ?üH_x0010_ì=Æ?2íû_x0004_O&amp;Å?_x0008_æ_x0010_qäÃ?ð¼[t»Ä?B;_x0018_A£_x001D_Å?_x0006_w_x001E_ò¿?IýÉÂS_x0004_Ä?rýæ_x0012_Ã?U4_x0002_ûÈÁ?T_x0005_®t_x000F_lÀ?_x0006_Ê%ñÅ?ãÏ%TG&gt;À?j_x0001_iÚÆ?\¾í^¿?Àø:96ÕÀ?_x000B_^!0_x0001__x0003_Ê_x0010_À?îÀ³kÁ?J£ÇaX_x001B_Å?H;¯y_x0006_¹Å?ø_x001A_7`oÛÆ?ð¨s_x0013_Ù¥Æ?«E³^°_x0010_Æ?A!V]fÆÃ?syLÑÃ?_x0014_ÛÇ÷¿?ù7ÒË¹nÁ?D&gt;¦ÌJnÅ?ç÷±+_x0002_ZÃ?I`_x000B_ ÌVÄ?_x001E_7ÊÅ?z_x0014_ýÒZ$Æ?ÎFøÄäÄ?ÀmÀ ¶Ä?v(¦X_x0006_¿?ñÊþ_x000F_ímÁ?Z­aÈÛÚÄ?^ük5¼Á?C÷lB*	Å?&gt;¶GÚÂ?h{WZÚÃ? ý_x000F_Ó_x0019_À?8/p®;zÄ?b@÷_x001D_¿?l¬3_x000E__x0014_Ä?îÕ5_x0015_Æ¨À?»èDnë.Â?,_x0014_4øUÀ?_x0004__x0005__x000D_ËA(_x000C_·¿?_x0002_RÙr\:Æ?_x0012_l´¥EÔÆ?ñÃÑLÄ?"_x0003_-LQIÄ?&amp;)}¥ùÀ?ó2m_x0016_Æ?j*5mÅ?h +£ãÈÃ?_x000C_áA_x001B_S%Â?t°Å²¶ÎÆ?ñYs°0À?åR_x001A_¿»¾?lM_x0005_Ã?"°yròÁ?ì_x0018_µ|	Á?Ñ_x0016_Ä·ÒÄ? Ô&amp;#R¿?_x001D_G¢þ ÙÆ?'ÁQî?"Å?8=ð_x0015_þâÅ?¥G#ñ[?Â?S}ý_x000C_­YÂ?üz×ý8¿Æ?ßMæÇzÁ?p_x0019_´æ{«À?L¢É½=ÚÃ?_x001E__x001A_Úhoæ¿?W_x0001_çÀ?nðZ_x0015_{^Å?ÀéÉ7å\Á?%+ª(_x0001__x0003_tÆ?üàâ~Ðq¿?ð161[À?º_x0011__x0002_á3Á?\_x0006_QwëÅÀ?CÔ¡^d_x0007_Â?_x000F_û14²TÀ?©öOw_x0015_ûÁ?±ÉH_x0019_Ò¦Â?M«'îÉÞÄ?J(°8³Æ?7écô¦&gt;Æ?Æà!#UÃ?gÑ§&amp;àÆ?Ç_x001C_ÁSòÄ?y_x0014_ì_x0012_¡xÀ?_x0019_Kç_x0005_Å?Ùh_x0006_6ë1Å?U6_x0010_ÙÅ?Þ ìµ_x0001_Ã?_x001C_óàsÆ?@µüß"qÁ?°$ûËèÇÀ?s6ÄO0£Æ?iv"ãMÅ?Ð`1×ÊÖÁ?aw'ÌéÅ?}_x0012_õB¢Ä?µõ·8Ó,Ã?;G^{ÒçÀ?Ê*_x0013_ßN7Ã?sO^«1_x001C_Ä?_x0001__x0002_ýÏc.@QÁ?è_x001D_ã;Æ?Åª_x0001_IÀÃ?z_x0003_"Æ?7MDÙò(Å?ã÷Ò_x001A_ë¾?à:_x000D_?á·¿?z¤âT:Æ?XÀ þL_x0015_À?d2_x0014_)_x0011_Æ?&lt;V2/âÅ?t/©³cçÅ?°`%6¥ZÀ?Å~ø½_x0012_Á?(üÆkÉÒÄ?ÛvOÈ_x000F_+Ä?Ý_x0014_ÄGòÄ?¯0LyÁ?6´p1Ä?~b·ÿ°Å?¨«³	Ã?«Õw0_x0012_¢Á?îæFÏ_x0008_#Á?ó\_x0018__x0008__x0010_\Ã?`¾3 ö_x0019_Ã?è®?º¼Ä?«ò_x0010_ÁÀÄ??TÖ_x000B_ÇæÃ?8F®5uÔÀ?dÂ=êàÂ?N~øÜ%·Ã?¼_x001C_a_x0001__x0002_Ë¯Ã?°p6*Ã?n_x0001_ü7³0Æ?»Êú=åäÀ?'_x0018_K:¨Ä?gÓL§Ã?cSd.AëÁ?N0¯i¯hÁ?_`6­}EÃ?å´_x0001_±¹_x0007_Ã?_x0012_¥+yÈÄ?ÝQûÆàÁ?µ)zÄÀ?/(;^Â?£¸ëÔUÃ?J:¥fÚÄ?ÄÅh_x0002_ÔÛÂ?a:,ØÆ?5­7Â?Ýè:_x001B_À?_x0006_Nr¾"XÀ?Mé_x0011_ì«¥À?'âÊë£Ä?_x0012__x0007_d_x001B_ñÞÂ?Êðå£õÃÆ?1à!í_x000E__x0008_Ç?¤C¡iÅ?Ì»5ÅTÏÁ?ÎìÛ=Ã?{E=_x0014_¢_Ã?BÎ}càfÅ?ú_x0002_nî¿?_x0002__x0006_ÂK_+«Â?"\­_x001E_Å?«\ÆgÄ?*x_x0011_ÎÂ?ÀA·|_x0005_üÄ?'µÒ{_x0001_Æ?A_x0004__x000E_¬_x0010_,¿?ì®¦¬_x0006_Ã?ÞË_x0012_è¼_x0002_Ä?×_x000C__RÆ?w@ºUV¿?½e­û«:Ä?Mu0¾è¾?_x0008_ö¤Ä?®&amp;_x000C_¢®À?=N~-Ö{Ä?)¬Õp)Æ?ONÀ²	À?¾í¡¡~÷Ä?xoW_x0005_eÀ?náÃïÕ"Á?z·Yø¾øÀ?bBâÌD_x0018_À?_x0010_»z¥dÆ?ô¨jo·HÀ?^Fº_x0016_p¶Â?Óo¦ÈD¿Ä?_x0003_3òvXVÀ?µò8³"WÁ?ÇénQ¿ýÀ?H !`ÊþÄ?&gt;¿ÖZ_x0001__x0003_¹_x001A_Æ?UÄÝ}ËÄ?ø©7Ru|Á?z}»&lt;_x000F_À?ª§ZÞÝTÀ?ï´_x001C_Á?Cü_x001F__x001F_mÁ?ÐÀd:9xÄ?&amp;$èNÙÄ?Ò_x000D_S&gt;_Å?]Èæx±sÃ?ü&lt;`_x0007_]Â?RW_x0014__x001F_hÅ?.nYEÅÉÆ?ë_x0016_C)ÏÁ?ËÛ½o_x0002_Æ?.Õgñ_x001B_Æ?Fn¾ å_x0001_Â?q7ý`Â?)L»mñÀ?Ìz=_x0001_-À?_x000E_ß^Qp±Â?Zq_x000E_â1¿?Ä° Ø6¿?OÃª)`Æ?}ê.­SÀ?_x001C_°ìfTÔÆ?«l4ÍÃÄ?_¯Ò=vRÃ?Êá4r[Ä?ùkYj_x0011_Á?ÊÁw_x0001_FÛÆ?_x0002__x0006_.LmæÚYÀ?_x0019_¢_x0005_XÁ?¨_x0008_/_x000B_´Å?ì_x0003_k¤ÚKÅ?_x0018__x0006__x0003_Ã?£åAç_x0015_&lt;¿?¨¿ÊÎG Å?_x0001_mæ	ÁgÀ?_¢A _x0006_WÆ?éÒÖSâÀ?r__x0016_MIÁ?¢_x0016__x0001_M»&amp;À?Jhâ½½Å?Þ2_x0010_ä¿?[õ5&amp;_x001C_øÂ?Äz0_x0008__Æ?ü;_x000D_³_x000C_jÁ?¨_x0001__x0002_¦¡Æ?_x0003_Bào6_x000E_Æ?øùöÌAÆ?ef_x000F_	Ó[Å?RöÏÖs|Ä?é_x0014__x0012_Æt°Â?Ùá_x000D_ð÷/Å?Af#_x0012__x001B_9Æ?ªLu]~6Â?MaCÑð@Æ?o¦"¹¾?°«_x001F_í¹vÁ?z±O_x0003_EÎÂ?_ÎÞ_x001A__x0004_¿?`Yð³_x0002__x0005_±Â?_x001F_Õ	±ÙÀ?Á_x001E_èÁ?Æ?Ò~+	bÁ?_x0001_sÂ94[Æ?[e(à¶Ã?4=óù6«Æ?W-åÉÃ?®Z£	Ã?Z_x0007_´_x0018_ùë¿?_x0005_z\ùjÃ? QU¥Ã?Ìâ@U»óÃ?þ¾¶a0 Ã?î&gt;fò_x001C_°Á?Øa¨àÃ?_x0014_R×èòÀ?#cºj@/À?#'I4_x000D_üÀ?^&gt;f_x0013_;¿?¦Dö_x0003_éÃ?²ÁÂí8_x0005_Ã?¦Õ_x0013_ú×Ä?+_x0018_"åFÆ?\ªo_x0013_è2¿?)¢[C_x000E_À?Ñã&amp;ñtµ¿?_x000D_W_x0001_AzuÂ?÷_x0004_ø?cØÃ?÷ÿ5:¶Ä?Q+S­£_x0010_Ã?ÚüÉþ«Ã?</t>
  </si>
  <si>
    <t>d87960c870729ee2d963e0a92aabe839_x0001__x0003_Òw_x0010_è[¹Æ?æ_x0003_ðd_û¾?_x000F_J»%5Á?r_x0018_[©kMÁ?½ëÁsÅ?_x001E__x001D_rã_x0015__x0015_Ã?òÒb_x0006_¿mÆ?ø×u'À¾?s_x000E_×4Â?A\_x0012_½{_x0018_Ä?¤LÀ2¶Â?2_x0005_Ñ§ëÀ?ôh¡)RáÃ?ì5c,Å?6x´ª¿B¿?\ß°_x0011_ÀÀ?Ü»?_x001E_ÂpÁ?µÀ£Á?_x001F_~µúkÁ?_x0002_,Æ7/ãÂ?ç_x0016_ûÀÉhÀ?~¾_x0014_õGÅ?ÅD£dzÅ?DÛDa·à¾?«Ã.ÈoÁ?Ô¸x6°øÆ?5çáK_x000D_áÅ?+a@ý²Æ?Ø_x0019_E4ÉOÂ?¬å_x000C_ÚÌ&lt;Â?#AÈ_x0011_Ä?de¡y_x0001__x0007_ÅÀ?nh`(_x0004__x001E_Æ?\BºuÂ?ÿÉ£G	hÅ?5PtñàãÀ?û$Ô§ÊÄ?$Ý`²%_x0011_Ã?:_x0019_2;_x0012_DÃ?¡¹Ó¢oÃÂ?x_x0001_ö¦øÅ?_x0001__x0003__x000D_1TÄ?òW_x0005_ÜÃ?Å_x000B_ÿUdÂ?`¶µÄÂ?Ò_x0016_t¦N¥Æ?_6«Ä?_x0018_!·1åÎÁ?@Õð_x000B_è¿?:r­øÂ?²¿÷_x001D_¾ð¿?_x0006_ª_x0016_àÜÁ?è®¨·¤ÁÃ?ÕÙ_FNÀ?'D¸lÅ?7_x001D_PtUÃ?Ùå[Ðy$Ã?áç']ôøÃ?ðk;(#:Â?õSø&lt;gÀ?®ªVµ_x0007_Â?/LYÊÂ?ä_x0004_+N_x0002_rÆ?_x0002__x0005_Vl_x0018_¼NãÅ?UEüø·5Ä?(lÛóâÈÅ?-YêkgûÀ?üó¦2F3Â?¬!Bñ=Ã?xho¾A³Ä?×Ëc_x0001__x0003_Â?_x0004_Nv¼MÁ?è¹÷_x0006_Á?Aâ`~_x0001_Å?X·éI¡Ä?'öÛ_x0014_w¼Å?0µýdÃ?²ýå¾Î_x0004_Â?_x0004_4_x001F_ÀaÛ¿?!ïhîCEÄ?÷Ù1_x0003_a¬Â?rØb§úÁ?uD_x000F_kÁ?B&gt;_x000C_t^RÅ?_x0002_`9­Ó«À?[3Æ?5h½%JÂ?lÝó_*Ã?ìhü/²Ã?ËìÎ'BÂ?Õý_x0012_YÆ?lWI_x0003__x000E_Á?	?4_x001F_*}Ä?°ò_x0013_½¡Ã?j%Ï,_x0003__x0005_àúÅ?fÖfÐ_x0013_ËÅ?éÍ·õÃ?Ý{&lt;~AÃ?_x0005_yÖ0ÒÜÀ?°7¹èòÐÀ?Ì=Ø_x0019_6Á?êù_x0001_E2¥Â?Î7_x0002_É&amp;bÄ?î)ß÷_x000F_÷À?:Ô¬ ØÄ?¢âhz_x001E__x000B_Å?T_x000F_¤j|­Â?_x000C_vÑ¡vÂ?`píz¤mÂ?_x000D_»ø/Ì=Â?Í&lt;ØÊÃ?óQ,c_x0006_¾Ä?_x001C_ÀÏpÀ?txP&amp;7À? _x0016_Û_x001F_×À?÷E_x0010_WÅ?TtL[¨¿À?ðT!®@MÀ?¨ûi{&amp;_x001A_Á?\ì¹ëy¿?_x0015_ÖÑ¨5Á?à_x000C_D_x0013__x0015__x0008_Ä?Ò¡Í×_x0016__x0004_Á? ØÜuÂ?¿3@)y_x000F_Á?¸ÍÈ(Ó´Ä?_x0001__x0002_=_x0019_¿æÃ?\ªß¸vÀ?#Õd_x000F_ERÃ?^_x000E_+LÃ?ãí~_x0002_ÜÆ?ï)|19¦Å?÷_x0007_èÊù¼Å?_x000D_F¸õÁ?Cù¼gÆÂ?Ïjà ;Ä?_x0001_½ksé¡Ã?¼PºN6¦Ã?ãzo£ÿÿÅ?}N¼_x0006_¢À?á`ñé&amp;Â?2_x0014_ _x0007_¿?Ïvo±_x0018_Ä?ÿ}¢±Â?Íµÿ_x001E__x001E__x000F_Ä?h_x0010_é¼þRÆ?X:9ó=Ä?_x0004__x000C_ÜjÂÅ?_x001E_þß¨þÒÀ?_x0014_ãÂ_x0002_­¾Ä?~ý_x000C__x0003_A_x0001_¿?º§_x0002_	ª_x000C_Â?1«_x0002_3Æ?6riÅóÆ?ûXÓ±Â}Ã?ÝùØÐ_x0006_]Â?ïÿ^½Á?¹«¥_x0001__x0004_¦_x000D_Æ?=_x001B_bTæÁ?«ÞÛi»¡Å?eÜÀ!%uÂ?l_x001E_#zóÁ?66þHüáÃ?õÆ¨5ÚüÂ?º_x0002__x001C_u|Á?K@ÝÇÃ?U_x001C__x000D_ÙÆ?F_x0003_Óü«sÂ?ÿÃl§­ìÀ?Pe"guÆ?Böñ¹Ã?÷1_x0015_­Ù_x001D_Ä?°"öFr¾Ä?ú;bòÍ¿?_x0012__x001E_Û¤uêÂ?bUÈt_x0015_²Ä?ûc_x001C_]¿?TGE«ÀÀ?¸QÔW{ÁÀ?»CfxñÁ?¬¯Q_x000E_BÀ?Õä_x0016_D/Ã?r&amp;×îfÉÂ?¯{bIzÃ?Ñ¬_x0019__x0012_½Â?ô+Ðê÷_x0003_Ç?mâIáÂ?¾ü8|¾À?QnRjÃ_x001E_Æ?_x0003__x0004__x000F_§÷Ó&gt;]Á?ª^EÀ^Å?0$_x0012_ÕOÑÄ?õVñÊÄ?Vº)Iä¾?²0Åiã¾Æ?_x0002_i¤Á?Èn,ßk_x0008_Ä?tðÏ*Æ?Ëxm-¹À?_x0006_?ñ7_x0014_¿?¥í_x001D_`¥·Ä?j½Ö¥G¤Å?i`±þgÄÁ?PÒIK{ÞÃ?¾1[3ÔÆ?~ý_x0010_|E·Ã?É+,ÛaÆ?Ý¿oV_x0001__x001F_Á?Ujº_x000F_móÄ?\`ñXÃ?Ëû½Ôê_x0004_Ã?S^_x0014_yöÁ?×vÏ·T8Ä?ß&amp;{æÃÆ?ðñõ´pºÁ?TÇiFô¾?Å²êM Ã?_x001A_+_x000F_K«°Â?óîÄ_x0013_²À?éc0/ÌÆ?W?¨s_x0001__x0002_óÅ?lþá\v$Â?ª³Æ@_x001E_xÆ?Õã_x000C__x000E_MÅ?ÁæªöÆ_x0012_Æ?*ÿnNw#Á?G!¯çõÅ?yîÖÔÎýÀ?-&amp;ÃýËÂ?;qOØÁ?/déTTÿÁ?±_x0012_	*¿ªÀ?,Ìôç±¿?(9BJ^}Å?ÁO_x001D_ äÃ?Gÿ_x0001_Ñó³¿?L¨U}_x000B_©Å?_x000F_®}ËBÂ?¾´X_x0003_UÓÆ?Ú_x0016_¿{ËÃ?'	Ê_x0005_Ä?_x0004_º}HvÆ?¿?IbC_x0012_¿?è&lt;ó_x000C_ueÁ??¾&lt;=íÄ?¬GÏÂ?¨_x001A_ûeÞÀ?_x0001_¯±wÀ?_x000F_u@ÛW3À?ÞiùJÃ?Ò­[Á,Á?Î(ºÀ?_x0001__x0006_ÛüqÒBÄ?Ù_x001C_s,îÃ?WÀÃcháÆ?n_x0019_6ÿ;Á?¥ü·vÊÂ?_x000E_&amp;â~­÷¾?Ðþ¿-XÉÄ?_x0016_W2Uó_x001F_À?Þö¡rÂÃ?e¶~¶Ò±Ä?&amp;5²kUÆ?_x0003__x001D_¼:éÀ?SÖ_x0016_t|Ã?JµU_x0005_p2Â?7ö8«©Ã?²_x001C_E~¬úÆ?b¾Føp6À?§þÈ±QÄ?ØI&lt;à÷Ä?&gt;ò_x0002_Ã?Íªk_x0012__x0018_FÄ?(Æ?]Zg_x0016_É Á? ££É£Ã?(_x0004_:ÆWéÃ?mÌúe5 Å?_x001A_v&gt;·HÁ?Ê¥½°_x0006_Å?_x001D_yÆ_x0012__x0004_Ç?­,_x0017_mnÀ?¶üð2KÙÆ?Ð_x0004_Ñ}_x0001__x0005_~öÅ?£òÚ_x0003_\Ã?]©s¯_x0006_üÃ?,Ôñ'ëÓÃ?_x0015_5."_x000F_À?ÜµêeûÃ?_x0001_Û~:Æ?B_x000C_wa®tÂ?pz¾K[Ã?PÉ!oì+Á?	Q3î_x001E_Ã?_x001C_È_x0010_îv:Æ?ùê_x0002__ÚÁ?çWôu&amp;XÄ?½.qÁÎìÆ?`(µÖ)Ä?Û8Ï4	Á?®_x0013_BÄÂ?À*6ß6­Å?_x0016_3\&amp;_x001C_Æ?åGç_x0016_n_x0008_Á?_x0013__x0004_ÎÙÀ?6ë_x0011_òë/Â?Ró««À?Å_x0004_õ|~À?Qh_x001D_ð:¿?Lo¶jÂiÀ?6_x001F_9¡×ÏÆ?¬îè£_x0013_ÔÀ?ê+ÒÁ?O_x000D_§@&amp;´Á?_x0018_Hé1F@À?_x0001__x0004_w_x001E_N5ý(¿?ÔÇ|rÂ?ÄÍMðð«Ã?S8Û²XÏÅ?_x0003_uÙ_x0019_gÃ?s^Ë?TÅ?M°o4(¦¿?1Ì&lt;ºÿÀ?l_x000D__x000E_yd_x0019_Â?_x001B_IaÉÀ?-Ët[Â?POv@obÁ?R'_x001F_É_x001E_Ä?&lt;ÍÉ*Á?_x0014_	oÞù¿?LA9NÄ	Æ?8Ò_x0014_¸_x0002_Â?ð_x0019_JB_x001C_¡Æ?Á;÷ýøgÅ?;_x0015_ÄéÂ?s,Êý¡Å?·Î_x0005_çXÅ?^hý`ÔëÀ?ò©*÷vÄ?(Ê´Y_x000E_tÅ?_x0002_Ä%ßöÅ?_x000D_g´¯À¢Ã?4&lt;_x000F_ÚÃÅ?`ÓlñL$¿?$tJ$JÎÃ?lc )Â?d{Êf_x0001__x0002_0¬Ä?:¤]9ûÅ?jòâr;XÅ?Í_,V_x0003_À?QÀ¤«ó À??ò_x0002_=Tþ¿?J_x0005_LK«oÆ?_x0001__x001B_(X$Æ?r%!O_x000F_ßÄ?Z+òêÅ?ê| ÓÃ?ý$'³Å6À?å_x0004__x0016_JM%Ã?ÕxX;_x0011_Ã?£òVïÂ?HV¯W?_x0004_Ä?àv­\yÆ?_x0005_zWX²Ä?HåÛ«½CÃ?{³(í~Ä?ï_x0015_Uó`_x001F_Ã?UÓä&lt;ÕÝÄ?èi8Ð_x000C_Â?#ìãÁ'À?F\_x000C_&lt;ô¸Å?_x0017_¤,ÈÁ?_x0015_R_x0005__x001F__x0015_å¾?¾VÇâjÀ?ìf$©,ÖÄ?¨-Õ_x000D_R Ä?Ýô¢YµÄ?ª&lt;"_x000F_yÅ?_x0002__x0003_D#X§¸ÊÆ?Eæ_x000C_Þà¨Ä?PFbxoÀ?_x000F__x0003_ºI¡_x000F_Á?_x0019_|W_x000E_Ä?~Êo¾ÿt¿?½ÂXiì_x0010_Æ?Û"_x000D_¨£áÄ?Póü_x000D_KÎÄ?éä_x0002_mÏ_x0017_Â?Þ,za Ä?­½XÉ ëÆ?Õ·À_x0015_Â?]QAY®Ã?g_x0014_&gt;ýÅ?ìêZ·ÔDÅ?ôÒIl_x0013_lÃ??ó_x0007_O¯ Ã?~¶[&amp;Æ?n_x0001_Á î2Ä?º"òã³Á?©ÁO^@9Â?_x0001__x0002_INÃ?_x0007__x0011_­¿?M­G÷ìXÃ?¥kå"$=Á?~_x0007_p1ÆáÀ?»#©²¶Ä?3$_x0017_ÒeÀ?_x0017_üyA£i¿?1NmåéÎ¾?s_x0011_Ø7_x0004__x0006_^oÄ?/=öw9DÆ?pºpóîXÂ?¸^:t_x000F_&amp;Â?°H_x001B_F^Æ?Øî_x0017_·&amp;pÁ?°NÌ/\Á?_x0012__x0006_`YÊQÃ?Èá5k_x0001_ÎÆ?½q_x0005_g©Á?´ø!ú_x0011_~Ã?è_x0008_ÃlVÄ?òg4µK¿?U	v_x0006_Á?â¾²+1Ã?¸7KhSÄ?ãrcèX4Â?_x001C__x0016_§'_x000F__x0005_Â?ÂQ8g~°Ä?IDæ_x0002_ñÆ?Z1q_x0001__x0003__x0010_Â?ÂúÁª¯SÁ?ÎSìëº£Á?ZQo§þ×Ä?¯@ûÌiWÃ?Æ%¯³Â?_x001F_ò_x0006__x0002__x001C_õÅ?_x0012__x0007__x000F_-Ä?PI**·"Â?äõÑðÄ? Ø"[Ë_x0012_Æ?_x001D_a§PÂ?_x0001__x0004_c_x001C_HÖûÂ?Íq~_x000B_%Ã?ÀAÔTOÃ?JäÃß®8Â?_x0003__x001F_ãæYÂ?½ÈK©ßK¿?ÕÌÜ´;_x000D_Á?e©ÊºÑ¿?Î$ú$Á?_x001C_FÛýØÀ?_x000B_W_x001A_TAÆ?¾_x001E_A_x0007_¬Â?´Öî)úÃ?ï_x0002_ÙjÂñÃ?×é-wÇÂ?¤F}#Æ?ÁÖ´q¤	À?Sl¢NÃÅ?_x0010_ü0_x001F_VÕÆ?ó|FQ_x0001_tÆ?Î	0_x0013_È¨¿?®Þ÷Á?Å¡ûJxÂ?×¸~M_x0012_@Å?¹_ù×_x0006_Æ?ü5ÌÊÂ?ïb9¹	_x001A_À?r{W_x001A_êÀ?Êõ³_x0019_é_x000E_Æ?O_x000E_¬æÀ?9#m_x0007__x0010_ýÁ?u-Üº_x0001__x0002_ôÞÁ?ü¨r &amp;ÐÄ?³_x0011_t;ïÀ?æ_x0002_B_x0018_MÁ?Þý|¹Ã?_x000D__x0004_Ô2À?s_x0006_(ñPÆ?+±©_x0018_¹Á?¬ÎJ_x001B_àßÂ?,_x0017_^Z\qÆ?Ç MÆø¤Æ?²ÉYØq¨Æ?'­_x0005_zV5Æ?e_x0011_5;ðÁ?q_x001E_ð÷@åÅ?$ÞUØVéÁ?_x000C_s¼j$Å?^mÀ#_x0014__x0014_Á?_x001D_t_x0004_#IËÃ?­8)iô\Â?îæÀK/À?¨9_x0016_^ZèÃ?_x001D_®èÂ?§£|÷£«Á?¥~*²AµÄ?lk&lt;ÏªÄ?Ù­.{ª¿?à÷Î=_x0017_Á?êa_x0007__x001A_ø¾¾?Õ÷·É¯Æ?¿_x001E_£dÿÀ?ößzZXÃ?_x0001__x0002_Õ_x001E_FjÀ?K_x0002_8_x000D__x0008_Å?+Å_x000C_3Ã?(L_x000E_Èa Æ?_x0011_4ËaÓ7Æ?²/Ó.+ÓÄ?_x0001_}²_x0019_aÄ?çI_x0004__x001F_Å?*îrZn Á?]ö'¾¿?TïèÂËX¿?L-!#áè¾?s¸c²ãÁ?Q_x000E_	¾_x0018_Ã?xêz_x0015_Þ0Å?5ñIe@Å?æ×_EpÆ?r_x0007_Â^_x001B_ÁÀ?´_x0001_ÎTä_x0001_Å?Mâ_x000B_Ä?_x0011_U­Á&gt;Ã?03K©fÙÅ?_x0018_À_x0005_K_x001C_¿?°@w%ä$Ã?¶jÒ_x000F_aÂ?ð&amp;º^ê^Æ?_x0004_K_x0006_öeÄ?tÝä8_x000C_JÆ?#\Ë7eÅ?)ÉýmÄ?*Y÷_x000F_òÆ?AØEV_x0001__x0007_úã¿?¨ð)n0À?ë²_x0007_xÃÂ?_x0004__x0012_}B_x0005_Ä?éÂ`pÀ?¼F_x0018_ÿÂ?1Hëq	_x0015_Ã?Ã©_x0002_Ö£¿?®Ã;Õ±¡Â?{DÐ_x001F_=Ã?_x001A_¡ÜÛÁÂ?¦lÎÒÄ?~1dñ;Ä?ÒæòÍÁ?î#ÔÕÁ?_x001A_D_x0017_)ÎÁ?`ÚàåçLÁ?Ö¦ÇCzÀ?;_x001F_¢ÅLrÃ?&lt;ZDq¢À?Õ_x0019_ê_x0015_TÅ?.ÅqÎé«Â?_x001D_»â_x0015__x0007_BÀ?"Î Rº¾Å?A¶ôÎ¡Å?Þ_x0013_ðùDÆ?h_x0018_¡Á?]¥@)RÄ?¼T¹·uQÅ?R¤_x0003_U·Â?t{iÄ®ËÄ?_x000B_L_x0006_-HÉÁ?_x0001__x0006_Ø_x001B_ñ:	¿?,J&amp; Ã?²Oú._x000D_À?(û?zÅ?8Æàîû¹Ã?¶Ïz¨ÊËÂ?_x0005_o8ØtÏÂ? ¡dN-èÂ?âJIë_x000C_4Ã?ËR$Ò_x0016_WÂ?µ3º³ÅÅ?¨ðZZEÁ?Ö_x0004_¯_x0005_øÆ?z=]÷KSÀ?Z_x0001_&lt;óú_x0007_Æ?£nÓ¤i_x000D_Å?PTpÆ¿?¸07ÌÿÄ?fô_x0003_É!÷À?®Fhr¸)Ã?ÈÂïÔÀ?m2Æ»I½Â?ù_x0002_!_x000E_ÆÃÂ?»HEéÆ?8Ô:]_x0003_Å?¢_x000E_¶UÁ?_x0005_j¢&amp;íÂ?`0AéÄ?UîÃB_x001E_UÀ?E,yå»¿?±ìñFü®Å?ªñ_x0016__x0005__x0007_ZÆ?¶@_x0005_´Ã?À§EÌÃ?4ÕÅß _x000C_Â?ÃKË¨ýÅ?_x001A_§_x0004_0JÅÆ?ï»}¸_x0003_Á?ê_x0004_EQ_x001E_3Â?"Õ¤_x0004_ñäÁ?ä¤xdåÁ?ÎD_x0018_L_x0017_Ä?ÎeÕ_x0001_¿?_x0005__x0016_a£&lt;Å?X]è_x0019_×ªÁ?&gt;©rn6Æ?:0ZÁ?Â_x001D_ÒÐÃIÁ?G!×j_x001D_Ä?²¦¢eÆSÁ?ËHC9À?qúËÐþ_x0017_Á?ày±RÒ'Ä?sk/WQÂ?ÓQÞ_x0006__x0002__x0015_À?ßµÔËÑ¾?Ns¬ý2íÃ?v4ä,i»À?èÚÊP¸Æ?®nqÚÒ6Ã?Sè_x000F_«fÆ?îQ_x000D_ÐùgÃ?¯Ñc°_x001E_Á?_x0003__x0005_*Jd&gt;)Æ?{/M¯KIÁ?s_x0017_ày_x000B__x0011_Ã?¼«íòÀ?Ê¶¢4|À?¶¼È^/À?Å±U3ê[Æ?_x000E_c©ãpÄ?_x001E_°¥BEÅ?_x0004_µY²sbÄ?ÌúÒ_6Æ?]_x0001_M8ÜÄ?ÇF~L_x000D__x0002_Ã?y_x0011_P4/:À?ØBÚ¢Ã?Èú"Fa¿?ÉÔ|ì¢À?©V!K_x0014_ÝÆ?Q?ôkÎÍÆ?ó#_x000B_Â?Ï/XÛ£[Å?x­ôfp`Ä?$[(Ú8MÂ?Úï_x001D_øÿ6Ä?®	hL&gt;Æ?ºA8Æ?wä]ñ¨Å?Äù|®º3¿?¶_x0006_=zòÁ?gÇOÑ_x0010_À?Ñ6À?ñÊq0_x0002__x0004_²HÆ?"T4^"Æ?½"ùuÀ?òµÏ:2&amp;À?¤ý_x0006_³öpÃ?ù×uBà'Å?ú_x0016_f;©Å?ÐJXß_x0006_·Æ?á8·ûÆ?IHÕ×HÆ?ýbRoÄ?=ôÜ/×vÂ?YÇ±Â?f_x0005_Ò§=&amp;Å?_x000E_ÔÄT=ªÄ?;@_x0013_÷6ðÄ?ÉÌ´bbÄ?&amp;ð¢i´õ¿?_x0014__x0001_â¦À?/kÅ?&amp;á¹ÍcâÅ?ÌÜ_x0019_Ú_x0011__x001F_¿?_x0017_BVÛU"Ä?nà1^°Á?µ::&lt;Â?Zanü_x0010_À?k"Ä=í.À?_x0010_ºþÃ?_x001C_-RsÆ?~Û"*_x0012_øÀ?A{&lt;}OÄ?l_x0003_+éßÄ?_x0001__x0004_ÝÐ_x000C_æ	bÁ?FÑ_x0016_ç®å¿?!ðÐ3z3Ã?_x0006_Å¶û_x000F_Æ?¨ÈH¼ºÄ?Ôæ_x0016_4þÌÃ?_x0001_ n`_x0002_¿?²ÑáS;Á?,´+ù\°Æ?_x0002__x0016_9Î¾?µÿ´ºÚ0Â?ÎÁT_x0012_Å4Á?­_x0012_àÙ_x0001_¬Ä?Hæ_zíÂ?Ç4Ì7Á?Ë_x0006__x001A_°Æ?_x0012_¢©¹¼ëÂ?xrqy±_Å?z3^!í¾?ßí_x001C__x000E_§À?ácêÿ«Ä?|kËª·?¿?sÏÂ_x0003_ÜÆ?_x000E_Im_x0019_wÁÀ?úÒÀNÞÒÀ?dqùqFB¿?ë,ÆÊèÂ?ÙÄãW¬Á?ß8CöÃ?nvÀ¡dÄ?.T@;úÃ?Aî·e_x0003__x0004_9ÿÂ?N½Êc_x0014_¥À?7àûÆ?M£É yÁ?Xr"Þ_x0016_/À?R_x0013_°Â?l¦ç)ó°Á?_x001B_qÂ!dÃ?Ø]p_x0013_öÆ?«÷Wy»#Ä?OÙ${ÃÀÀ?_óÇÐôqÅ?+&gt;$_x001E_DÄ?bÞä`Ï¾?_x0001_ëÃ³Ì_x0019_Ã?Ïe#¡Ä?_x0013__x000D_*è¯ãÁ? ÚÜ±4LÄ?_x0018_	ù¾ð:À?9+@­_x001D__x000C_Ä?^_x0004_kZZÅ?Ù_x0011_¸ËÅ?íY_x0013_gÅ?V±ó$,Â?l_x0010_ÜVÀ?0Ô `Á?v#ËÃ?à_x0012_¦èà_x0018_Á?ï(©_x0002_À?ìý	íÄ?pÏ_x000D_»ê,Ã?Ìïrº¿?_x0002__x0004_fh%._x0006_À?ûl ©Á?#²¹_x0014_ÛÃ?f&lt;\"¹Å?&lt;sÆäÅ?¨¬¢_x001E_Æ?ð`AG¿?~_x0002_ö©÷Â?_x000B_¸Ð_x0015_Å?T_x0013_ÿEÁ?ÎÏ:_x001A_Å?«w_x0013_åÀ¾?"&lt;¬B¾Â?*­n±ÃÁ?(ÎÖ%yeÂ?ÄR:é_x001A_Â?*3_x0003_Ä?7çaüÅÅÂ?ýBßÀÀ?ÿ_x001A__x0010_ÐµÆ?ËÆu­_x0007_Ú¾?û.ÃX_x0012_Á?éíoFÑ_x0002_Â?_x000E_K'I¿?ü¸BK'VÃ?^¸õÊ/íÆ? _x0016_o·PmÃ?oà_x000F_&gt;=¿¿?áák#àÂ?´"_x001F_0Æ?Âý_x0001_D¯À?$hj_x0001__x0003_éãÂ?#ö'×d"Ã?jp¹¹_Ã?Dò£D%5Æ?_x0002_þïQ_x001B_Â?%`6"Ä?_x000D_T&gt;­Ã?_x0001_¥{·¬Å?´`_x0002_ØÓqÁ?=^_x0014_~ÂÀ?ã¼:£³hÁ?DçÈ½Å?'½_x0002__x000D_»_x0004_À?M_x0017_S_x0007_¿?W_x0007_i_x0014_+cÂ?ÐÐkóÐ_x0018_Å?_x0003_-	Ç? ±:ùÁ?ØGH\6oÆ?¯üuMþ·Ã?.S&amp;&lt;_x0012_Â?&lt;=_x0004__x001D__x0001_¿?]	_x0015_"»ÇÅ?Ùë_x001B_#Â?	µò!À?ÃÄ8[V»Å?Zº§ú&gt;Ä?%ì}µö¿?\Z5ÕnÄ?ä_x0016_yyËÂ?E[_x0005__x000E_0ÍÁ?)tæ¼_x000D_Î¾?_x0001__x0002_i_x0019_þÈÃ?_x001E__x0019_+¿?v_x001A_­ô¾?N|C_x0013_jVÁ?DÏL_x0010_-_x0010_Á?%²¡Rþ/Â?d[ÇµÄ?ãE_x001C_o±^Ä?Á¬ìkÆ?£Ïb¡K_x0006_Ã?[ùáÛ¿?ìL©_x0018__x0016_ªÁ?g|6`ü®Æ?_x0016_Û.ï_x0008_À?ÀÃV_x0006__x0013_Â?_x000D_E¯w2Â?£zyc|	Æ?æ5C[Ä¾?º+lý ¯Á?@ç8üä¾?ÿVC Ì¸Ã?¡×)àÀ?$WBs×oÃ?DÖLàèÅ?ôÊ]1_x0006_ÙÀ?ÍþTËqÀ?¤ëÉ3ÈxÂ?Ã&lt;	;Å?_x0018_·]f_x001A_Ä?0÷GTÃ?	÷_x001D_2_x0015_Å?SU_x0003__x0004__x0010_¿?M_x0013__x0001_ÖûßÁ?¬X_x0004_¹nÙÃ?NëUl$Ä?ZnB¦åÅ?2÷uô6±Æ?Ø1Ì´Ã?n_x000F_f©tõÃ?_x0003_ÄÀÇ=}Á?(ñq_x0011_ð«Ä?hà9Þ2Õ¿?¯Þí5ôÆ?TÖõKS_x0013_¿?"O+±Ã?_x000C_óö_x0001_ÉÀÄ?MH³ôCÃ?¶_x0012_¨_x0002_ÂÂ?_x001C_JÆèÓÆ?L{ å{¼Â?!*f{}BÁ?_x0019_ÊDQ®¡Â?x]XÇ ò¿?Ö_x0002_°J+¬Á?_x0002__x0016_ñÞ&lt;Å?*!&gt;\oð¾?_x000C_J4ôrÂÂ?_x0002_Ç¹ãêRÄ?"_x0015_JjÎVÂ?DïHét!Á?_x0012_è¹¾äÅ?jl2_x0002_·ÈÁ?Üè/_x0007_»Á?_x0001__x0002_Á6H_x0012_÷À?_x0010_WûA¿?Ø?F}qÌÆ?û_x0013_³bø|À?é ýïîÁ?_x001A_£®±µ×Æ?#PÓQ_x000B_yÃ?`~_x0013_RuÖÂ?lúZû_x0008__x0002_À?_x001D_÷t_x0014_1Ã?_x0008_í_x000F_Oá_x001A_À?Øa:_x000F_ªËÅ?'ÈC_ùÁ?R_x0002_Sn7Á?áC_x0012_°¬oÀ?v ,_b¿?ÅºÁÔ½Ä?ùSõz{Á?ÀÅcª¯Æ?hÏIæÃ?aÄÅ©9©Å?_x0007_p_x0018_­ÑÞ¾?Hæ­*V_x0014_Á?ÊWkßÞ5Å?¨rWcp¸Á?ÚØGy£-Ä?]V&gt;3RÁ?Ì_x0004_|¤æ_x0015_Ä?zlêµLÄ?@¶};:µÁ?&gt;OâgÐ¾?t{Öf_x0004__x0006_ûÁ?_x001D_T	3_x0005_aÅ?ºò¸ÞáåÁ?YÇ¬`µ­Ã?t[_x0006_ßuÁ?$]©Ü³Ã?T«AúÓ&gt;À?JÃd{W_x000C_Æ?Te_x0004_ìÄ?¸YÝÇÀ?rÝ]Æ?Ù6þCÁ?ûÌ&lt;½þOÀ?Cï_x0008_egÀ?ÞÕmÒÕbÃ?0¿Æ¬ª+Ä?s9º_x000F__x0001__x000D_À?6¦v_x0001_Ò1Ä?êõPR_x0019__x0007_Æ?Ào}ÄÂ?wôõ®¯Â?_x000D_M_x000B_ÑeÂ?µ_x0017_¨·fÁ?v?ö%Æ?â3._x0014_À?_x0003_;4U_x0002_¬Â?¨ô_x001A_Ô*/Æ?½ä_x001C_ò5À?Oíi§_ÈÁ?PøçæÂ?­êv_x0007_ÇÁ?Ð_x001E_ùä_x0012_Â?_x0001__x0002_Ìþ_x001D_xÄ?3¸=:_x0006_À?_x0006_"ë]ÃvÁ?¸Vþvé¿?Üz{Zû_x0016_¿?y¶Õ__x000F_´À?_x0002_ÆÓwNºÅ?­æ4SéÂ?wId_x0017_µäÄ?Y"ÛöÀ?_x0018_K_x000C_¶·À?êÔ­]8Å?l_x0016_9À?(J÷[µÀ?à.Õ»£!Å?u_x000E_Ï_x0007_'À?¾ÆiïKÁ?ñö¤ÍÀ?¬áNåÐêÆ?¸úRs§Æ?Lìâþ?_x0003_Ç?_x0017_½aóÂ?_x0006_¯$XËàÀ?¾«F&lt;ÎÆ?r_x0016_û³ÀÁ? g»%Ô,Â?®?ÜÁ?ª=_x0012_ø%Ä?ÈòyçUçÄ?X\­å#ýÅ?&lt;g_x0006_Aä!Á?JJ_x0004__x000B__x0001_¿Å?_x0008_ Ø(_x0005_À?7ì­ú¿?à_x0012_ýÃ?sïZjÞÄ?FêÊÀ3¿?ëÊ,Ù°À?xÇÄën_x0007_Â?!:øÔ÷Á?l_x001D__x0012_î½Â?O_x0017_\_x0014_ÄÅ?_x0006_z_x0008_UéÆ?uß òåÄ?.¥ë_x0005_:Æ?Ñ°4(¾Ä?_x0005_vL_x001A_¾Ã?òº!^ÿcÄ?_x0012_Ä_x0002__x0007_aCÆ?´Î¨_x000B_6¼Æ?Î°°ì_x0015_Ã?Ù~_x0002_ºØÅ?_x0015_§mÜÄ?£êªÝ7gÃ?v_x0019_éO§_x001F_Ä?s#_x000B_¿?öjýß_x000D_uÃ?ïaTÅ?Ê~ñ9uÄ?_x001D_"_x0017__x0003_	Á?ß:ª}[Æ?h¹Ï²­Â?ü_x0014_¯ïÝ¾?_x0001__x0004_Èd&amp;bÝÅ?kÕ½÷Þ¿?_x001A_-ÿ×_x0003_À?µ¯ôáÌÀ?¦Ûð_x0011_)#Ã?Í!±_x0008_À?&gt;-)¤F¬Â?¤¢¢ ßÖ¿?ÜùI&gt;é¿?%àþxåäÄ??àÙìÆ?Ô6_x0008_Õt¼¿?2m÷4Å?öÎ/kÿDÅ?ïZ[ô_x000C_EÁ?-T_x0006_ÀÇÖÂ?î½90Y;Â?$le¥Æ?y_x001B_ÐÆèÑÂ?¯AHùwÁ?/6ì3Å?_x0014_GÜQÁ?F_x0001__x0002__x0018_Æ?¿üÒ6bí¿?ö'Ù·ªöÀ?_x001B_þz·_x0006_Ç?îd_x000B__x0012_Y\Â?×_x0010_X¶ÁÅ?Aæýû½Ã?$¤ù«Â?ÞØõ&gt;Â?¶b:_x0001__x0002_ó¾?bûN2_x001A_QÃ?_x001A_»ð&lt;Â?_x001C_LÑ²ûJÂ?Å_x0019_R_x0005_#yÃ?aàZÆ?_x0012__x0011_úñÁ?k_x0014_rÞÝÂ?_x0012_riÅôNÃ?ó_x0001__x000E_ÀhÂ?ùÝ_x000B_yÂ?pmj 7_x000B_Ä?©k_x000E_/YÆ?ûHíþuÁ?_x0006_L.L%YÀ?îW¸TØ/Æ?Ðß_x0014__x001A__x000E_Â?W&gt;ß¬ÜóÁ?`Îû^\PÁ?XJ(ê}_x001D_Â?lA	$Hd¿?WrN+Õ¦Â?ø&amp;_x0019_×À?útÍVÂÜÃ?Z­o~À?þhj_x0006_ðÖÀ?À_x0005__x0013_ìÅÀ?#Q¸û¿?HÅv4®Ã?,B_x001D_U	XÃ?«KÕEÃ?ÎK;Ë¿?_x0005__x0006_â´k_x001B_ôÃ?Í}³i{½Ä?(È_x0016_ÐÃ?_x0015_¬_x0001_è´ÊÀ?_x0012_1[(À?Ü©3_x0010__Æ?`usþÄ?DÆ_x0013_dÅ§Æ?*gà÷7¤¿?&lt;:ßàÄ?ÐYó_x001C_áï¿?_x0013_&amp;l_x0013_¶Ä?ªYûtþ	À?l·ßbïÛÃ?t&amp;2+nÎÆ?!_x001A_§,_x0014_bÁ?¾v`_x0013_î_x001F_Æ?_x000E_zJÕ_x0013_À??f_x0010_ÄåÄ?¬1£U3¿Â?-­_x0002_éilÄ?¼±Â_x001D_Ä?d¸Y[ôÆ?¯¯9_x0004_rÖÀ?» TØjyÁ?£Ud_x0003_ü¿?K~­ì_x001E_Å?£+½Ì_x001D_Á?&lt;LVk2ÛÄ?ßôâ^k¾Á?\W°T_x000E_ÙÃ?K{ü6_x0006__x0007_YäÅ?©_x0003_¨VgÁ?®)Ô_x0008_ÙÅ?ë-_x001B_i/ÀÅ?_x0005_/üRïÍÆ?è_x0011_Ï_x0019_¿?1Zÿ_x001D__x001C_M¿?BoLºÌÅ?æ_x0001_f_x0017_PÀ?_x0004_fJ)µÅ?ç Ö5|_x000D_À?ô_x000E_¡Z,-Á?jx?ÐkDÁ?ÉRù£_x001A_Ä?_x0002_$è¾Ä?I\)_ÇøÅ?_x0003_Ï_x0002_OÅ?&gt;l¿ýÀ?{ÿómýÆ?RÏù{¯©Ä?ô8äW·½Â?BP_x000D_Ü_x001C_Å?Z_x0013_þ_x0001_÷_x0013_Â?÷_x000C_¸%_x0005_)À?¤_x001E_É±Ã?#^_x000F_ëvÂ¿?½§_x001F_ãz"Á?Üóc¿d_x0014_¿?^Ó_x0013_¼s'Â?tg#H«Á?_x001B_oÜ+ý À?,&gt;ÿª_x0011_Ä?_x0001__x0003__x0002_I³ÙÃ?½é.LøÃ?Å_x0019__x0015_Lª±Á?ÎKõvÂ6Â?n÷ß!¿?Mô=_x0011_ýÁ?Q_x001B_ïú_x0008_Â?Æ.µ6Æ?L7¯bùÂ?_x000C_äCãz_x0002_Ä?CGú_x001D_ÕÃ?eg_x000D_	Á?_x001C_Ã¾^_x000F_Ä?¨_x0010__x001F_Ñ=,Å?;_x000D_m9¦§Å?ò4ðÃ?	êáuÿÂ??ûD_x000F_R_x000C_Ã?\_x0010_]CuÅ?ÓàYz&amp;À?³¶ôS¡Æ?Æfy¥_x0019_Â?êN6Ã¢^Á?0¿èd×âÃ?!çv_x0016_ýÅ?±_x0010_t._x0012__x0003_Á?äaM~û½Â?_x0019_L_x001E_z¬À?Ä:Qx@Ä?äÍDÃ?&lt;ð_x0010_«÷ªÆ?äa_x0004__x0006_O"¿??5%_x000F_Å?j~Cf_x000E_Â?¤ÏóÍØÃ?_x0018_²_x001E__x0019_ÛZÄ?*mô _x0011_&amp;Ã?À_x0011_+/=ûÃ?ÒÂã_x0014_1Ã?_x001D_¾_x0002_ðÆ?ÄÒ_x0015_}Í_x001E_Ä? ¬o_x0005_Q)Ä?ÙâßÌ#µÄ?7)_x0001_ò¡À?n_x0012_N¸É½¾?À¡R_x0002_Ã?_x0002_±ÄmV±Ä?T ´Í½À?_x001C__x0010__x0014_Å£_x0003_Á?Í¦Ú«Ä?Ð@7.y6À?psÎ_x0006_9Á?Alê¿PÂ?_x0002_q^n¿?0ua~Ä?FK´_x001E_©&lt;Å?»_x0008_¨g+Ã?aë#\Å?_x0008_?2¾AKÄ?¬_x0011_Å_x000E_?úÁ?Ø_x0012_ÅKÖÃ?^8_x0016_BÃ?4-K ÏÃ?_x001A__x001B_.È7¨.tÃ?_x000F_Ö×_x0003_AÆ?|T2hÃÀÀ?P`ðøÉÃ?ís«#@RQ#@Ö_x000E_dWÏç"@)_x0017_}J#@_x0008__x0018_®ç#@ ÆËz_x0007_Þ"@:qMb©$@=(_x001C__x001C_N$@Efú_x0006_È#@Í_x000C_;ÆS+$@FkÂÀy_x000F_#@å_x0002_1v_x001E_+$@éëì3"@_x0011_÷_x001A__x0015_¹Ï#@Ü.kV_x0002__x000D_#@_x0001_	_x001A__x001A__x0002_	_x001A__x001A__x0003_	_x001A__x001A__x0004_	_x001A__x001A__x0005_	_x001A__x001A__x0006_	_x001A__x001A__x0007_	_x001A__x001A__x0008_	_x001A__x001A_		_x001A__x001A__x001B_	_x001A__x001A__x000B_	_x001A__x001A__x000C_	_x001A__x001A__x000D_	_x001A__x001A__x000E_	_x001A__x001A__x000F_	_x001A__x001A__x0010_	_x001A__x001A__x0011_	_x001A__x001A__x0012_	_x001A__x001A__x0013_	_x001A__x001A__x0014_	_x001A__x001A__x0015_	_x001A__x001A__x0016_	_x001A__x001A__x0017_	_x001A__x001A__x0018_	_x001A__x001A__x0019_	_x001A__x001A__x0001__x0002__x001A_	_x0001__x0001__x001B_	_x0001__x0001__x001C_	_x0001__x0001__x001D_	_x0001__x0001__x001E_	_x0001__x0001__x001F_	_x0001__x0001_ 	_x0001__x0001_!	_x0001__x0001_"	_x0001__x0001_#	_x0001__x0001_$	_x0001__x0001_%	_x0001__x0001_&amp;	_x0001__x0001_'	_x0001__x0001_(	_x0001__x0001_)	_x0001__x0001_*	_x0001__x0001_+	_x0001__x0001_,	_x0001__x0001_-	_x0001__x0001_.	_x0001__x0001_/	_x0001__x0001_0	_x0001__x0001_1	_x0001__x0001_2	_x0001__x0001_3	_x0001__x0001_4	_x0001__x0001_5	_x0001__x0001_6	_x0001__x0001_7	_x0001__x0001_8	_x0001__x0001_9	_x0001__x0001_:	_x0001__x0001_;	_x0001__x0001_&lt;	_x0001__x0001_&gt;	_x0001__x0001_ýÿÿÿ?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_x0001__x0001__x0001__x0003_Y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_x0001__x0001_;öð_x000B_b#@{×Xw$@ÝDÊ¿)Í"@Mèf 4#@jÂ_x0018_#@@W¶Z_x0001_$@A²&amp;&amp;ú'#@ôÃ(\N*$@^;¬C$@ýw;_x0002__x0019_#@_x0007__x000E_$Rz¥!@äm_x0016__x0001__x0002_W"@_x0014_~Ûtw#@_x0006_þT\_x0001_#@_x0016_1¨?ç$@9_x0010_T4#@_x0017_º¶¬à¥"@x#S"O=$@Î¤ÑWê*$@JÔ3*Ã8#@ðò_x001C_!&amp;í#@µ&gt;_x0013_+â"@_x0002_MyuÆ#@êmÜÝ¨I#@FÛ=³ÝG#@ÞÜqz$@åo=¬Ö_x000F_$@_x0011_uÚï #@3ÊóüK$@µ_x001E__x0012_k$#@_x0013_MïMùí$@~Vo+®#@Y8ù_x0002_T#@· ^²°§#@_x0008_³6Ýy$@¶ó&gt;^Ü"@ÄúFî»#@Û¡Q¯ë»"@_x001C_}|ôþ"@Ôaç2C#@éZåV(_x0016_#@¡ðÞô¸#@®ìâõ%2#@_x0003_	0)5£ü_x000F_#@_x0001_fs#@¼.ºf_x0004_=$@\hs|p#@ïîµ%w#@MpÃ ò"@#¼1ÉÞM#@%_x0019__x0008_È3£#@µiO_x0014_&gt;"@À_x0002_:ú_x0011_"@¯²a	¢t#@ZÖ»ë&lt;#@ºF_x0006_·¿¸"@_x0002_C_x0016_~#@g"ü¨Íé#@º_x0004__x0007_Ír¿#@Ø?½$@]jóà`#@_x001E_ý_x000F_ýX#@x*ãfyD$@æ'$H¬#@_x0018_HÏ¸_x0003_?$@éWbÚ#@7¡ëé_x001E_#@_x0007__x0016_Î´µP#@Pm£Ìh7#@hÊç?_x0005_#@­#_x001A_i#@Ð·Ö,O#@¿8ÔE°i#@$]_x0013_Há#@Ý³¼_x0004__x0005_&lt;#@àr¹_x0003_#`#@@=M¶q$@?.&lt;"#@t$_x0019_Ë­_x0016_#@c&amp;_x0019_p¶_x0007_$@t²R´_x0002_z"@_x0010_ÝG%;#@_x0002_LÐöèÝ#@[i¸ZÌ#@u?o_&gt;#@ ï£Àá"@yk`x«"@!_x0014__x0010__x000B_þ#@Ö_x0006_ßú&lt;Ã#@nl_x000C_é	#@]w±&amp;#@ánÏr¶#@Ð¦_x001D_ô!$@$ÂÂè_x0007_#@icE|_x0001_$@_x0006_û$ÓÒ$@»¦_x0011_Ø_x0019_â#@½ÿ"@·Ñ!¸ïí#@å¾°VÂñ"@1CÝ´_x001E_$@~ÍãÑÕ_x0010_#@ô!®Ù!@Ä£#@½_x0019_Ú_x0006_z#@×®?\_x000C_$@_x0003__x0008_T_x0006_u*í_x0015_#@sì{@Ñ$$@=çn^/o#@û×'èH_x0003_#@²_x0017_ÆvÏÂ#@p?1_x0016__x000C_v"@`æ~Ç_x0011_#@cHÓ8_x0002_#@´°(38$@÷þ2#@£_x0013__x0011_q®#@ ´À_x0002_!ß#@ãz@^Ê#@ª-ÚE¦#@M4ënÛ#@%Åã_x0002_:â$@Á§q­"@:¶îï#@_fiG¢#@_x0008_e_x0007_C$@kuÝ#@¬Í_x0012_uÈ_x0005_#@46»¥ $@Âa9z_Ý#@,OvÊÇ"@_x000F_¥_x0001_Û#@ª¶ºÊe6#@`e´¤á"@leÕ¼ö#@li£fo÷#@¶»!æ½u$@ÈÆ_x0004_¦_x0001__x0002_­à#@_x0011__x0010_z_"_x000B_#@kfW¾,¡$@fËá§Nw#@_x001D_Ê,íí?#@ÈÃÆý#@½Þ§_x0017_Q#@G7áJÕ"@_x001F_cÆ_x001B_¥¾#@Pê0_x0013_#@m'Îk$@Þ"Eû_x000B_Ê"@1ï?Ëû_x0012_$@ë7]c5$@_x0012_Þ_x0014_y_x0018_ö!@ëåõ0Sß"@7tu6],$@ö¤ÒØq$@ùrIRm#@ª»!Fùä#@­_x0012_8âßy#@!_x000E_×F"@poâ}:î$@}TTAâ$@¨èà_x001D_Îü#@8[Kv_x000F_$@Â[r9&lt;$@_x001C__x0003_.4ø&amp;#@Ó¥)çz%#@\_x0017__x000B_µÁ#@È¢ÛÆjÉ#@än÷Ëtd$@_x0004__x0005_oGÕJáí"@õËÂ_x000F_#@®ÄîR_x0014_$@f_x0002_ú[_x0019_"@_x000D_±)ë_x0001_#@(&amp;×J.#@ô Ü_x000F_#@)åËyý½#@_x0004_'éÏ&gt;#@î_x0002_ë½1#@[_x0002_Þ_x0016_"#@Xki@U6$@9¢aüx$@½_x001B_C¬û$@õ_x0011__x0003_à#@ÐoìÉÜ#@.}M_x0018_çû#@ë=_x001A_O_x0004_6"@U_x0018_#mó"@_x0008_m7_x001A_E#@_x0016_æ®fY#@&lt;L_x0017_!&amp;¶"@_x0018_\ÜÅ"@èGq_x0014_Ë±"@s@°_x0006_©_x0019_#@²ÏìJX_x0015_$@90In­û#@é#`Òk»$@ø#·;Hò#@ým¼¤i¯#@P9u!BÛ#@§ôIâ_x0001__x0002_6#@c_x0004__x000E_õ_x001D_ì"@_x0015_lÌ_x001B_×#@]ù_x000E_½Bñ"@Ì_x0019_?8xÝ"@!_x0008_Ì²E#@yTëöì	#@Vd1±0#@C I"¼.$@A¼Ç¢j$@rt´\Èû#@¯_x0013_å%)_x0002_$@Í­&lt;]Çå#@}/_x001D_ïE#@_x0014_Û_x001B_xÝ"@o·d_x0015_#@Ñ'Eó´¾!@Cr-3*#@û\¾¢_x001A_À#@_x0004_?à_x0019_Ü##@Ú¹ëÅ¿$@_x0019_ã_x0008_£{"@~_x001E_O¼Aô!@ÛÇ	$@¡74ó_x0013_p"@?.¨_x001C_$@2÷ï_x0007_Ì#@të_x000E__x000E_Y$@gçÙù=9$@_x001F_oÚ±Ú#@h_x0016_³_x0015_*ß$@®Îá»_x000B_0#@_x0001__x0002_Yxyâb#@àqFw_x0014_x#@¤%T4$@±ë+&amp;ËW#@ÝòàO¾_x001D_#@-`;u&lt;_x0001_"@-þ_x0012__x000B_Põ!@_x0012_ Ø¯&gt;}#@üÖád!@_x001F_k±Ï#@Ñ«&amp;å6'%@Íguª×#@t_x0005_¨|ª$@Êzõê_x0008_#@î^7_x000F_½S#@_x0010_åÇà._x0005_$@XïÙ¢,$@¿°ÃDÉ#@_x0011__x000E_ÆÑÅv#@ÆKü¼Vª"@­U]¥"@úM_x0019_èv$@K_x0005_Á_x0014_Ó¤#@³¦C\´!@_x0018_ë(¡_x0012_$@&lt;w°Îµ$@b_x000E_kÒÓÙ"@é_x0007__x0011_üvh#@íµð_x0005_­­#@L(&amp;E½§"@øèr¾Öã#@­j¨k_x0001__x0002_Lµ#@_x0005_å$K'¿#@ö_x000C_òÿém#@_x0011_s#_x000D_v#@;(S_x0002_"@#R´þlª#@+J_x0007_á3@#@¯oqö×#@_x0013_¥}_x001E_Ü#@7¶_x0018_&lt;#@VÍN ¹-$@ú_x0003_£©_x0001_i#@ßï_x001C_#@£[_x0016_Ü|#@Q1kg2#@^r:_x0019_R#@a©TZ~#@S_x0015_ÊbÛ"@WÖ®1Nç#@Á+@+_x001C_"#@&amp;_x001D_|1_ü"@W¿/sI#@PFï_õ1#@ù²Qö×#@Ï¾H{¿ì#@èx ¤_x0002_$@X¡Kºj#@}Q¯¡Î#@V£g­òA#@p¬µÀ_x000C__x0013_#@$â^o±D"@¶_x0012_ëÉÎD#@_x0002__x0006_þÙoúæÌ"@+_x0004__x0011__x001B_}#@_x001C_N¯põÏ#@Z$"×_x0002_"@I_x0006_lÂL$@%a0A_x001B_#@_x0006_³QÌ÷º#@Ï~"_x000F_'"@«Ê°_x000C_#@üöå?_x0001_Ù$@_x0005_XÃ¡Y_#@ý_x0006_köL#@_x000D_LMéz"@k}uó#@r(F_x0004_tõ$@~Ú0ÀhT"@*_x0002_ï_x0016_½#@ÉxU¤úî#@mRß0)#@G}»oÐM#@ÜüZók"@³n_x001F_:_x001A_Î#@oR_x001B_4Ô"@_x0003_F	ÖWû#@_x0004_óùúÝ#@ãh_x001E_?#@ÁiT_x0004_s#@þìS¾Dî#@£Ãi_/#@ìJÄ[åg#@ÿá¬"@ ;_x0014_¾_x0002__x0003_¹$@ã£¬Ì#@_x0017_}ý_x0016_å#@KøÅ¯É#@dBD?#@Í¡Òf##@_x000D__x000F_#ñø9#@GN_x001B_l­i#@_x0001_mÀg_x0003_m#@Ö'¼_x001A_ï0#@_x0017_ü·×"@-_^«$@¨_x0017__x0011_í_x001E_#@_x0005_g_x0008_R2#@_x0018_¦Õò±/$@!_x0003__3L,$@_x0014_ç.T$@a G&gt;#@T_x0014_¾ÄPá#@_x0002_xYlî"@ÅÈø_x0016_L_x000F_%@ä`I»úÏ$@¹SÔùë"@|*_x0013_.Û"@6.7þ|Õ#@Ð¸åì)Â"@¼go~%#@²æV!	#"@üþË´rH$@B`zlM#@y\wª¨_x0012_%@PI_­o¯$@_x0003__x0004_ÃÁ°ß²#@9_x001B_ÊýÒ&amp;#@èIÈz¯r#@_x0005_R¶à_x0019_#@	âÆ_x0019__x001B_ï$@n©Z3é¶#@ã¨_x001A_¸#@EåT:ñ´#@m{!D$@Ý­¯üó#@Ýðèï#@ýP1K_x0005_ö"@Àwé+~l#@ñ_x0005_Ù_x0002_¢»#@}h_x0005_JyD$@T_x0006_a_x0001_¥§#@&amp;ÀÓû_x000F_á#@y_x0018_}}ù#@íbµÆ?(#@£L&lt;§H#@[#4R^È#@NH§*_x000C_$@ß×&lt;?Ä#@Ä2ÚF§_x0004_#@_x000E__x0017_u#@ò5æ.v$@ýë2a_x0007_ÿ"@¼AÕhÇb#@3·Ì§·_x001F_#@Õi_x0014_¾d_x0001_$@B÷~^0#@îµÛD_x0001__x0003_'#@ýuAç"@¢Ù{íb_$@_x0016_å _x0002__x001C_h$@](N5E_x0018_#@ü¼òÉ^{#@AEÍO_x001E_×"@?&lt;ÓR_x0003_%@5ùýí§"@ªlÀË]#@_=_x0012_ö"@(/yh=$@K\Jÿ:#@w³íE#@_x0015_,Ù×Cr$@ªÜ_x0018__x0002_¸Ï#@_x000B_«¥±#@¡íÐçÒ#@_x001D_m_x0011_Ì_x0010_~#@Y_x0019_~l_x0001__x0003_$@¾Í_x000B___x001C_Ã#@}ë_x0014__x0013_¾_x0014_"@¿çV#@êwÐ·6$@ cû8é;"@GSÐÚ_x0017_Þ$@_x0015_Þs_x001B_$@¡L_x0016__x0005_²b#@_x0008_~_x0017_Vß$@z×_x000F_¶{($@ÞäýcåY#@T¡N8#@_x0001__x0003_L_x0007_¡Á"ç"@_x0015_î£ j¤#@PùLÔr#@¢çØqK#@èÍÄ3=²$@æ]$@TZ¨Ñß#@_x000D_:u#@_x001E_÷|3T_x0013_#@Û¹12#@ûØ®`º-#@ä$=@£}#@_x0002_Êr4_x0014_Ö"@á¬²&gt;Ì_x000F_$@_x001C_kê# #@®kDôÄ#@_x0003_ \z#@3F2å0"@Ød_x0006_MQ·#@å7_x0017_Ið°#@¡æõX#@ü¯ÞzHH"@_¼éK)#@²ó&amp;þ9#@}_x001F_YÅ_x0010_#@£ð^X_x0014_¹$@é	è`å_x000E_#@"åÐ¢_x001C_#@_x0002_y^ðà#@xÞf8X_x0015_#@ÚT_x001E_/Øi#@¼ìê_x0001__x0003_£=#@·Jf66#@ã³V~¡#@ì8¨_x0004_zI#@AÒ úL#@1\KÆ#@_x001E__x0016_à?	F#@"¤7GÕ#@äf¤_x0007_³_x0002_$@é¯Îûý"@£_x0011_À ?#@¶º8ç«&lt;#@ck_x000D__x0008_ë#@sê_x001D_Ò;®#@{QtµªS#@!_x0007_É&lt;#@¹$Ê_x0005_$@ êã_x001D_°G#@Í%Y[Óñ"@Ð©ªÈÖh#@êu_x0010_çÓh#@`õ_x000C_0³Ò"@òó_x0008_¸_x0014_$@Ï·ü¬j_x000E_%@JfrH#@¢÷Ü-F#@Ä_x001F_JqðÏ#@vðlå"@Rm®¶_x0014_%@î×F_x000C_N"@_x0016_PçCÚ¼#@_x000E__x0019_ðê^#@_x0003__x0007_¾N¬ó"@P­Ü__x0006_Ç"@©õUãö#@_x001F_ óÏ¢#@æH ­*$@xÚ_x000C_u$@_x0008__x0002__x0011_eA$@wÁj_x000D_©#@¹c­.J$@ì¯·g_x0007_ú#@\ó¾_x001D__x001C_&lt;"@×_x000C__x0002_Fl#@ÞcÞåR$@?Ù ±,$@o_x0019__x0005_±_x0016_$@m_x000D_Wr_x0011__x001F_#@°u_x001D_$@[èÀÁíÒ#@ÖÒ8ýi_x0008_#@_x0002_d¿¥ì&amp;$@E·ã_x0004_¬_x0008_#@ÛL_x0001_AÌ"@`kµÁ{#@_x0002_üd¿_x001F_$@¯_x0018_¨^ÀÕ$@£\×_x001F_F,$@_x0004_ûO$_x001E_L#@_x0002_o·©J!@u_x0010_,s$@£_x0011_¢gB$@¤õ_x001B_¬Uq#@Ð_x0014__)_x0007_	kñ#@_x0010__x0014_©Â$_x0003_"@ÿù9Gû"@&amp;U°Eá_x0002_#@sb7h"@\´ä)\È$@¼ûõ_x001B_»u!@¬_x001F_B¹o$@y|(ª"@_x001E_)E{#@_x0005_x|Áì"@`/;õ_x0008_#@Ü_x0004_¼EG_x000D_$@[ßÓFI_x0015_#@ò~g&gt;Ì¨$@÷§ú:us#@Lõ3-ÿ$@!øA*$@Ï%_x0005_E&lt;ú#@Ý1bjÃ#@v}$"®_x000F_$@|ó7H1#@ý¦Ò¿Ñ#@ÞéÙ8X"@êe;P¢#@_x001D_AÐ9Ö»#@ï ?ã#@×á}¿:Ø#@_x0006_'!_x0010_õ#@bÜÜt´#@;x=_x0001_Ûy#@_x001C_0;®i#@_x0004__x0005_õ8_x0007__x0002_$@Ý±·×_x0017_#@_x0003_úAå##@ÃË_x0012_&gt;_x0008_#@Fk_x001D_ã¯_x000C_#@â¸_x000D_/_x000B_$@Á_x001D_y#ðc#@¨£D_x0005_£¿#@Ö*¬Ã$@¦_x0015_ö_x0015__x0014_#@Ø^ªE_x0010_ü#@Ç×|_x0001_3"@bZæ~]Ã#@Èä_x0016_:s$@)X+°]#@mhuùï#@_x000E_ë;»þ"@£Í$±)+$@&lt;¥}_x0016_o#@_x001B_ÒöMÇe"@gÙ¦[$@&amp;ã_x0008_ÈÀr$@_x0018_VÉÿó"@P#@_x0006_Z±Ö\"@Ó·r_x0015_P"@èr]^2«#@{oñ&gt;à#@´*&gt;{_x0013_/#@1C_x001A_~n$$@§1]'¤"@Avt_x0001__x0002_W#@}H¦H"@+¸?_x000B_#@´£_x001D_r#@ÔÊ_x0007_´M!#@þ½ ·¸#@l«i©ÓÕ#@VmTq_x0002_p$@/âÅø_x000B_û"@Ø¦ÊòÐì#@)@/[^#@O­Åòy#@_x0007_[_x001E_"_x0019_ò#@CÉÁ{ä#@´_x000B_Ç·j·#@v9_x0007_zô(#@°cfÃ¢*$@LÝ8²"@ùøÎ½#@ÔYuÂ#@A_x0003_øé_x0018__x0002_$@nh=50$@-ä_x0014_\$@ÕQ_x0010_!:¾#@ÓþÂXå"@£P£_x0019_ð"@_x000D_«&gt;üÛ$@R_x001A_U#@_x001B_a6õP"@k elE°"@Ã@|ò_x0014_2#@ Qð ÝÎ#@_x0001__x0003_3!j#@'x»`#@÷¿§,¶"@S³[uY¦#@_x0006_	T_x0011_zÉ#@ï_x0017_iÛ_x001C_¨#@Â_x001D_ø¶#@õÕøí¡"@_x0004_?WÞéÑ"@eê_x001A_tuP#@7oÅT"@8¹&amp;#@aÿá4:Ò"@3Ðá£#@Æ_x000E_dãã"@o®-f_x0002_$@¦õIåS_x0002_#@(_x0010__x0019_ê_x0013_Ë"@0S×j!#@Ø\_x0015__x0018_$@éëw}#@*hi_x0007_ß¢#@P	Ö3#@|ÃD4Ã;#@û_x0002_zBNQ"@hÒ_x0017_bòK#@4ü©_x001B_Ç!@ºO£AÆ#@yDïH¾#@Z£qâk$@UçjþHÖ#@­7uS_x0001__x0002_+#@`{¢_$@_x000E_Ý*ÜE_x0003_$@w¸öb_x0008_"@týÀ_x000E_#@Dn`/_x000C_$@z2-½ÿ_x001A_%@_x001A_½~vð"@?_x0016_¬c_x0006_?#@½Æ]£Æ#@)_x0008_³c_x001B_#@!Ò_x000B_b"ó#@$a©_x0012_Ð"@ÒVÒ':#@&lt;d&gt;~·#@_x0011_2t_x000C_%p#@¤ÛØäL\#@Ä¡ë/_x001D_"@WÛùéÁ#@ù9Ó"@ì_x001D_ÈË/õ"@M[§ò_x0016_$@Ê¬ù¸vë"@_x001C_zwucS#@ø¢Wù"@Y¦a_x0016_$@(½éëÏ#@Ý_x001D_ø_x0007_¨"@ÉT_x001D_¨Wø"@_x001D_zÀÓ³}#@Ö_x001A_H_x001F_H°#@s[ª{0R$@_x0002__x0003__x001F_NÁõ$@Ä|Cà_x001C_#@_x0002_âXÄ#@s#è§#@pÛ\i_x0014_#@8_x0001__x001F_¹ö#@_x0017_ñC¼_x001E_)#@I_Åú`F"@jI¬Û´#@vT²Ák#@_x0007__x0011_Å_x000D_Â#@Í__x001E_5Ã_x0007_$@ð}m£&gt;x#@dÐ3_x0001_"@ýV³EÚè#@Éöm_x001E_°#@7×_x000D__x001E__x001E_%#@rïÃ£¬"@_x0019_w;¾¬Ë"@5_x0018__x000E_$@ò"Ç½_x0012_1#@mNü^k"@ý!eªû£#@û{Í§#@æììâ/"@`·Î¤#@ý3Â6Z#@¯_x0012_W"]"@6%Ñ_x000F_5#@ç«*D¤ý#@÷1cÉ@Ü#@"¦C _x0001__x0005_»B#@b¼5_x0007_ìí#@½oX­_x0003_À#@¯_x0018_]Æò"@\ê©O"@aECbÌ_x0004_#@´ýG±_x0008_$@k[øRW$@.,Èþ»#@c_x0008__x0014__x0018__x0019_#@S:T²Ù²"@©_x0004_$_x001D_#@_x0011_l]È #@ùC¹{#@w_x0003_[ G&amp;#@_x0014_F!_x0017_R$@í9L|+$@t=ÝmB_x000C_%@¤EÌ±ü"@ê_x0017_¼ä"@³}_x000E_V¡ý#@_x0006_JË.Cù"@-Df0?#@|Æë_x0011_N#@4_x000E_|Ø¹#@-_x0010_æ+³%$@úö_x000E_Bm"@ë«¥e#@0ßvaw"@ÄÁÐ_x0002_¬Æ#@Ûx^À÷ #@U/ï§#@_x0004__x0005_fÓµfE#@é­[ý+3#@bgùO_x0010_ð"@_x0005_Lh¥#@ð!ÃC_x0001_)$@­_x0006_£_x0011_$@¦Ô_x0002_va_x0008_%@á²pß_x000F_8$@Z?ìüØ_x000B_#@Tk¬_x0011_s"@_x001F_jÑô#@²]î_x0011_é6#@hÆ([ÐL$@±;_x0003_MÜ#@?lð¢N#@.Î_x001F_L_x0002__x0017_#@:^hh±î"@Ôí(©(_x001A_#@gÿ¯S]f$@Y_x0003_Â_x0010_/"@Üÿj´~S#@_x0018_Z½óF#@öÖ_x0010_M#@ñ ú«~#@j¾ÄqÆ#@ý_x000D_´hÏ#@_x0005_qÃ¿&gt;#@Î_x0007__x000B_ o#@~_x0001__x0016_'fÎ#@;5÷^Õ#@©«Usí;%@­_x0010_k_x0001__x0003_rõ#@þOâ#@·ïæ¼¯"@_x0005_Ô_x0004_Ú.$@7_Æ_x0018_Ra"@È?_x0006_9&lt;#@_x0016_m8$@O_x0002_DÏ#@¨hªÊÜD"@f;z£º#@_x0004_OÎjÞ"@þ_x001A_r\"@_x0004_¡_F"@¯RG&lt;gÛ"@¬U?ZÈ"@xn#uµ±#@öÌZX#@»sùFéÜ"@ë9ò_x0016_#@Íûç¢X#@_x0010_ßbi&lt;#@Þ_x0016__x000C_ì1$@_x001A_ÕëÞìQ#@nÈ÷à "@oæøgY#@jºÊ_x0010_"@Åö½Èð"@õ_x0004_}_x0003_L½#@¤1ä_x001B_$@èìZi©}$@çb¹#@aæÉÝ_x000F_ó#@_x0002__x0003_9«ª_#ø"@è_x0001_%_x0017_D#@ô&lt;/"_x001E_"@N_x0010_Ø_	_x0014_#@¸6-B _x0018_#@íÇaßq#@Âïk*_x000F_#@_x0007_X/¼°#@¾`S_x0012_"@H¼_x0015_]¶¾#@·A&gt;F-x#@_x001B_hW24$@´$|Ü£"@Õ¢µpT~#@ïà/ìö#@¨h&lt;HÅ#@ QÁ:"@½t}#@gå_x0005_KnÚ#@\F@¹òï"@I_x0004_à%\M#@Ìª"Ö_x001A_S#@2³Ý-@$@ðí_x0019_ÃgI$@!õÛgt¶#@äòþ_x0001_3#@îA½_x000F_R#@ù3Ê6S[#@µcÖÿç!@3_x000D_½5õ@"@_x0015_%gÆ¼Þ#@)_x0004__x0005_J_x000C_#@fú¬â#@¹àÛ~®$@5=þdä#@öõ ¨$$@_x001A_)GBÝ'#@à6"XÄ#@7I®W1¯"@ _x0003_ß_x001D_â4#@¹á	Á"@Ô°S_x001C_O#@$TóA»\#@ì_x0006_qs#@_x000B_%ñ#@w_x0003__x001F_)_x001A_#@ì_x0003_&lt;KH_x0007_$@ö_x0014_9ú_x000C_"@&amp;÷7¤yþ"@X[Ñ`0#@_x0013_ò¹_x0018_*#@;ßsø#@ÿATÛ_x0013_õ#@jH_x000E_Úüÿ"@»¥&gt;_x0013_í["@¼ñÛ¡Fl"@Ø_x0019_¥_x0002_äû"@_x0013_¥*_x0016__x0001_5#@¡ë__x0016_#@F×ÿÔ#@WÌþ_x000B_}"@$1_x001B__x001C_â$@Zñ_x0002_¤¡#@_x0002__x0003_âû_x0016_í#@w£¯c#@~\Oj«m#@Ú8+ÝK+$@o×È¬_x0002_®"@¼&amp;¦_x001D_­#@µü¸o+#@W_x001A_Bs[$@ú_x001E_¥¬eË$@wU(ÕÕ$@;5'ïà'$@ 4x#@mÎ­ºÕó"@\µã_x0014__x0007_ñ#@_x0001_D±9£É#@ªÚ0$@_x0016_@/`#@3µÈwg&gt;$@wl]K¶¤#@KJE¢"@B©eínc"@_x0002_ÛvÎ_x0008_#@ø½ÄD&lt;#@ÌVúî0#@05t_x001B_ì#@h_x0016_ø¨(#@¨Ohßüá"@&gt;_x001B__x0006_Ìò`#@_x0018_êp8_x0010_¤$@|tM¸4F#@{­_x000B_Í`$@fÒYx_x0001__x0005__Á"@0LèµÈ_x001C_#@&lt;xÐG­#@#»_x000F_"@2æ0&lt;Î"@Î¡#´É&gt;$@ÖßÃ¢p!@9/_x0017__x0017_©¾#@³¾P#@Âp©ð^S#@·ÔO@#@_x0018_hë_x000B__x0007_É#@iR.ú"@Þ3y+#Õ"@±_x0008_^KÏ#@Mµ¯I_x0012_{#@xaW»nè"@§)_x000E_AYÖ#@s"8S~Ø#@Ò¯_x0003_]#@{E_x000F_C®_x001B_#@_x0002_ì&gt;Ïºo$@GE`A1ð#@_x0007_"_x0001_¸¹¹"@èÂj_x001B_h"@j_x001C_çÏ	{#@Ê_x0002_ÿ_x0006__x0019_#@_x000F_*óNÔ/$@_x0004_vã¡#@_x0010_%õÿ'/$@lMib$@B¬_x0019_x¤#@_x0001__x0002_õG·*_x001D_#@û*¿Ö_x0012_#@T; "@ª³Y£út#@"tø'#@³{ãÍ_x001B__x0012_#@k_x001C_zàBç$@_x0005__x000C_Òóm#@ës¾#@(Ó;_x0007_*×#@:AxNÇE#@(Âx#@_x0004_ÒÞ#L#@_x0008_l ZV¦#@T_x000E_nD$@tÔ_x0001_&amp;"@²_x000F_ë-ÛM#@SÆW§@³"@ù_x000D_4¶	c$@v«_x001A_ôü&amp;#@ä_x000C_ºèO#@$ðÆ$@&lt;âp·ÅÀ#@2¹À_x0011_Z#@1FCÞ½\#@û?6_x001F_"@(tÄ¥Ü4#@õs_x0004_IÞo#@C\y´±#@Ùþ|Á#@²#@fÒz¶_x0002__x0008_8#@_x0018_C%½î[$@OîNìHT#@³ÞôÍ7v#@¿*f¢#@È,81aV#@Îi_x0008_þ#@_ô_x000B_1_x0016_©#@.úGFÄ#@Aî§Ï_x001D_e#@8ùkÐ{;"@Öû_x0012_¬_x0016_Ì#@®Ìæf#@lÉ[Ò_x0005_#@i_x001D__´Ï©$@_x0004__x0012_=_x0019_º¶#@_x0001_I_x0004_Î#@_x000C_Hú¯ð)"@Ìò_x0006_t#@ú¤eHPâ"@À!Þº$$@Ò4_x000C_þ©Z$@1Dr¿Ù#@"D£ $@_x0001_/_x0006__x0007_Î_x001E_$@mä°XÅ'$@_x0014_òïà­#@_x000F_zMDA#@O9_x0003_{"@xúª^;±#@[v_x0006_-¸$@môÔYcß#@_x0002__x0005_CÓ2¥&lt;$@_x0018_xô³¾¶#@?}PEÚ_x000C_$@ËÄNçuA#@í_x0004__x0014__x0019_#@¥»_x0005_Ëo#@n¢_x000F_`#@J®_x0011_Gn#@_x001A_6Ó_x001A_È#@_x001D__x0007_&lt;¢`ö#@ðd_x0015_úÄ#@-#)¶HR"@;_x001A_ÃoW7$@2VÇÙzJ#@}cL(?#@NG~_x001B_$@£ÊÄ_x0015__x0019_ö#@V´ï_x0019__x0010_G$@Ð_x0002_N_x0019_&amp;È$@kúº_x000C_Õ_x0004_%@·_x000D_&lt;çÅ#@c¦¼*oæ"@ÍÍçf$@àAX"@,_x0001_½ßP¼"@_x0003_«Æ)D"@Á_x000C__x0008_#@¡ÝZjï¦#@í@`Ú3N#@_x0014_\_x0008_Ñ#@Îr¦éÆ#@a«³_x0001__x0002_÷~"@iwÃ¡0#@fÎJ¶­"@_x0015_þW²R#@çóþÒY$@JÑ}¦"@ÞpUª_x0005_ª$@íz6#@ÇwÏqn#@ß:|G	_x0005_#@Üs^#@ËSÛ.V$@,°Ä_x0016_³¡#@ÐWÿ ¹#@µ¤è_x001B_6à"@$_x001F_?Üp_x0008_"@½QÝ©êA#@_x0006_,PöÑ#@-_x0011_ß;t#@¹RÚú_x001C_$@6ï31èr#@sä{Ó1#@_x0001__x0017_?ê_x001B_"@iþâÁ_x0012_V#@_x0018_éþ_x0017_åç#@_x0007_Ñê7º"@ë½g=Z"@_x000E_r?^"@[!z'#@-_x000D_ê8#«#@óøúÂ4g#@z8þ_x0001_#@_x0001__x0002_3=Ö®(#@@_x0006_¶õ_x0015_#@Êè\*ï#@ÔdüÒ"@ç&amp;8w_x0001_%#@eG=_x0011_×`"@«~x¹ØÖ#@è_x0005_è£G4$@vÛ¬Å¡#@äsþÐI$@ÆÒXXÓ#@c_x0016__x0012__x0014_5#@ûÙÌdÁ#@Q÷Á-_x001B_C$@ÛÑt1 ¦#@/o´#@©VµîÀ#@¡DpSw:$@`mñx_x0014_#@Ù'Ü_x0007_O#@TU_x000E_É:Ö#@÷4_x0010_ZÏ_x0001_$@Ì }o÷#@;1É§´"@ ä³rXh#@txRè_x0017_Ï#@¨Ïµ£#@OÚ_x0005__x0006_d;$@_x001F_4N_x000D_ôÚ"@Á|iW$@ÄûaÉ^,#@n1Áê_x0001__x0002_ôÓ"@©IØ¤ýè#@Nûqd$@xÐNæÈÁ"@ËÊiÙX7"@Ã|RÇòó#@Oy­Ú=#@w_x0002__x0008_¤e÷$@i±_x0014__x001E_:Þ#@Gîµ_x0004_!Ç#@yÄ_x0002_%#@WÑ´ýÒ[#@ë¥ù¤âý#@ÎçXúb$@_x0019__x000F_Â:_x000F__x0011_#@?±#@à7_x000C_2v%#@ÿE`b#@¼åÕ¡þ¡#@SFÓÚ»Á#@W-Y½è_x001C_#@&amp;âðgU"@_x0002_&amp;ílÌ´#@1XûFJ$@Þ½¿_x0003_èA#@àÇ»_x0018_¤#@ÿ¢y(R,$@Ã×86¯"@0B6_x0016_¤#@â_x0010_[qÕ"@ïMØg9Ä#@w&lt;{f#@_x0002__x0003_æ6_x0002_»"@ _x0002__x000D_ÌSE#@ßcT£#@K_x0015_Ò ¼_x0008_$@±;îU#@¥*_x0013_"@zÙ^ü.#@Û:_x0005__×û!@r4 I_x0005_¾#@¹y¦¿å#@&lt;_x0004_Àù¤$@k²@@­W#@ñ±ñþ_x001E_ã!@ÅáÚnÒÇ#@wýF¶Ée"@F¦Rº#@3\µeöX$@n¯þïô"@_ÙN_É_x000D_#@ð(\¨	e#@Ê+g-H#@54ó#@°¹±áK"@¦	ç_x001F_"@-¡_x0007_&gt;-#@',Òû'$@qðÂâY$@^Ç_x001D_Ðbâ#@¨;¬ÜS#@_x0001_ÝÏ9óÙ#@X¬Hi"/#@è%ÓX_x0001__x0002_¾^#@åÀyg+z"@ûs0§&lt;#@cÕõ2w#@Dó_x001E__x001D_0M#@_x0006_m_x0007__x001B_ä"@_x0003_ß_x000C_A_x0004_#@æü	 ÿ"@_x0002_xÉdp&lt;#@æÝB#@h©_x0016_Ù=^"@_x0006__x0019_ÚZð"@FjIAz#@OÓ6úQ!$@ZôPBf_x0016_$@õÙ­_x001A_Ô#@Û2n¯_¢$@?Ò¸U#@Þ«º_x001E_þ#@¸Èº_x001B_Íº"@¤Ùµ)"@_x0013_À;¬÷ä#@§#f&lt;)_x001B_$@_x0004_bÉ£#@÷õZCã#@E[TÉ#@®sèÅP_x000E_$@Øu@¿³#@ÕU_x0004_¥à"@^:n_x0002_Ð#@.±OÖ"@TRêþ¡#@_x0002__x0005__x0017__x000E_:ë·"@_x001D_39£Ö#@°_x0004__x0012_òa#@=ô_x0001__x001B_Þá$@kf_x0018_·¶"@Hü7ÿò_x0016_#@ø¶_x000B_À_x0012_L$@õÎ9¢h_x0016_$@ïJê_x000C_»!#@³+btë"@¾ i4DÙ"@Dé³ÔjV#@ö_x000F_êDRy#@N¾_x0011_*Ü$@e¿µÑÅ_x0010_$@_x0018_HÛ\_x0015_4"@rWu¥&gt;Â#@Ð _x0011_$@çDl§)Ñ#@_x0003_qÃ_x0001_j$@¥*o_x0002_ë"@â_x0003_Û@x_x0005_#@jüf_x0004_¬#@{_x0015_RGÈ#@Z©ægIØ#@_x0001_y±Å#@ö_x0005_6_x0013_ù"@¾=ÉK_x0006_#@ôw_x001C_d¼#@øþ¼ß($@+a¾xæ"@ejÍ_x0003__x0004_(¡#@×*f¿_x0004_ë#@jÒ¿Ù_x001D_«#@·ºlÖp#@_x0011__x0016_,6¤#@Ð£t]Tv$@ÿpò_x0014_#@g3+K)$@K[0V9¨#@_x001B_Þú%1ó#@_x0013_£°9©§#@Ôù#P)F$@áÅ³ùw"@_x0007_õ$¨àh"@m+ËÛ«õ#@eÒv_x0001__x0005_#@ë4ÄÇ|#@«Îx:k$@Î1!_x0016_7Þ#@_x000D_#@¦:Át¾$@_x0011__x0015__x000E_Ìì$@_x000D_¸_x001F_¿©#@âÃ!N#@`¸*_x0012_$@Àk¦ýY¼#@C_x0002_Hj:#@=§Ï'@"@£bUâÍ"@N¯í_x000F__x0008_"@cO'_x001B_`#@aÞ$¾#@_x0004__x0005_Ö_x000F_~{_x0017__x0015_$@.UØ#©Ê#@E&gt;_x0007_È_x0019_#@&gt;_x0003_ë_x0011_Ø#@¤&gt;_x000D_õ"@Gehÿªù"@ÄHóÙè²#@`srè·é#@Ý_x0013_Sëò¼#@ýAäK*#@gmJLr#@üJt[#@_x0002_'pÎ_x000F_$@_x000B__x0001_k[ÕÒ#@*_x0006_0#ÆÉ#@ïcò#@Fs²¿³^$@_x0012_*9HÛ"@ïE²[å!@õXO±_"@ù¯_x001E_1_x0007_$@Ï¨Ò*&amp;#@îÉe_x0019__x0001_$@ñ_x0002_Á#@Ê$¡êq"@0_x0004_G$f×#@5!UT*#@æÛWnOÐ"@ý9ç1R¢#@Zkö_x0007__x0004_@#@|u_x000F_ß_x001B_$@Rü3_x0003__x0006_e"@jÐDbh\#@m°_x000B__x0010_S#@Ø·Z_x0001_æ0$@ÃÏx]i³#@Û#ÇëÐ#@z=(pêI$@ó¿_x001C__x0013_VÁ#@Í5°_x001E_#@¾yÖbi#@_x0002_E×rmr#@_x000E_Ñ_x001B_GÏ"@¢)Úf#@Bp3}R"@IæIíñÔ#@ñè¸_x0006_[#@Ë`_x0005_ ëÔ"@¹\³d|X#@/Ñ¦âï²#@#_x0001_Y¨}_x001C_$@/M9H#@ôÿØ:È#@ÊíàoÇ#@Ô|$¸M#@BrÿNY#@£1NÒ"@Y_x0004_ÏìE"@É1ãºXv#@×&gt;Ì­#@_x000F_ÜØª_x0017_#@þ  ?ï_x001D_$@_x0003_kR9#_x000F_#@_x0001__x0002_ëXS-ÀY$@_x001A_lxdÊ_x0006_$@[âP"q/#@;_x0002__x001C_ÜA§"@¾ývÔM#@ïÉ	þì"@àâ«ñà"@²S®Õvå!@½Yÿ­b¨"@B¥I ý#@®ÐpëüU#@gR_x0006_-#ú#@S_ð^oý$@ Yr=Y$@1?7Æ3z#@_x000C_à¡JÓÓ#@÷_x0008_cO$@»Nò×O#@ºÄ_x0016__x0010_°y#@=Q(efa#@Ð^_x0008_ý¿0#@~à`!_x001F_"@ÌÇ´_x001F_·4#@ñ_«]V#@_x000E__x0016_Ü-È#@¦»_x001E__x0006_Ï#@_x0011_äZz$@gaõgÿÕ"@i¤M/ð#@å_x000B_Ø¹#@¢Ù_x0014__x0001_¿"@B_x000C_Ü_x0003__x0006_=#@3*Þ¹^m#@BúKý&gt;G"@Ù'Òµ$@³¸Æ¼Ø#@_x0014_õ_x0006_¸h#@áQ¦¹#@¹³XÔël"@&lt;úpÚè&gt;#@E8_x0016_ÿ#@GºëÕò#@§_x001A__x0001_,¼!@~ð_x001C_Û§&amp;#@,Â_x0018_·Û$$@nà}ÄÝ#@£Ú]Í_x0014_~#@~ö_x0013_ä¡û$@`£ßq_x0001_#@æHàÒº"@Sx©b$@R_x001E_s_x0002__x0012_&amp;#@ÿ_x001A_þ.Ù¼#@7Kf_x0019_Nv#@Ë¶îõe#@qi_x0005_Ú_x000D_#@:·à÷"@ýìBª_x001D_$@Ýd:O¸è#@zQ_x0004_c\#@_x0007_&lt;ö£º#@._x001C_ÌÇ£$@?ÌÜtýã"@_x0001__x0002_ö_x0019_dÝ¤_x000C_#@ö_x0015_ "@:WÙlNå#@5ýµáE¹"@g|µÀÑb#@ä%nØÃ#@ª¥¦]_x001F_d#@ÿû1¢u4"@êÃxm_x001B_#@Òt~"@UsÍÈµ$@bzBiz&gt;#@Â6_x0005_3S"$@X:Vb_x0003_#@_x0010_wKHü_x001A_#@kÏÙ_x0004_$@§È_x0019_½#@_x0014_x_x001E_ª#@ÅTé#@ÑÉ_x0017_ï®#@*	_x001F_M_x001E__x000B_!@&amp;Öx_x0008_5"@GJ/Å"@_x0005_4uJõC$@_4¤¸ÿ#@ØðG_x0003_Î_x0012_#@ç"ÈnÇú!@=hv?#@ /D£nô#@\¿Ú_&lt;ò#@ÐFT ´#@à_x0010_é_x0004__x0005_¨X#@Å_x0011_Y¶Sú#@Ä)°,#@_x0013__x0012_JW#@î&gt;þ_x0019_Q#@_x000C_õ:_"@f±Lç¸S#@ª_x000C__x0006_f#@_x0014_[¾&amp;Ã"@õ¢d_x0003_Ä"@´ÌOÐ_x001A_!@4_x0008_X\#@?Î_x0019_)V#@{¾&gt;C¾³$@»íÐÎþb#@J+ÿWB7!@&gt;+åXÐ#$@èX_x0016_l¢ï"@_x0004_ùV³ß!@þ_x0002_ÁEç_x0006_$@_x0011__x0016_ëß#@s&gt;_x0001_¨$@RØöÎþ#@9ßþs_x0008_R$@_x001B_ÈéØ#@û_x0017_q#@î4÷#@-Ï_x0005_àó"@rþ_x0013_õl­#@ÀzëîD#@_x000D_vLý #@pæµÚ}$@_x0001__x0004_4ë«#Bî"@ÆßÑ_x000E_¨ú#@Áº «=#@0÷M_x0001_5#@È_x0015_qèS¶#@ NõUM$@+¼ùÎ]#@cLÐnÛ"@_x0007_¯_x000D__x0011_AG#@oå_x0019_Î*_x0019_$@ØÙ²§§#@¶==¨_x0015_ò#@_x000F_÷.:A+#@A¯_x0003_G¦d$@°$_x0003_w"@ëÜI·p#@¢{Ñl/#@d_x001F_üÝ_x0011_n"@â_x0019_Hv#@_x0001_c¯&amp;_x001A__x0001_$@Õ¨æi@#@Q_x0016_¥º_x001D_x$@½_x0002_TR{ä"@Î«È4_x001F_#@ìÊc_x0006_pÙ"@k|±cÕ#@WJ[¹c@#@Ãbié½"@+\#_x0012_¸#@,_x001E_ÅcQ$@oC_x0008_7¹#@Õ³Bû_x0002__x0004_¯»"@S¦ñ»_x001D_#@*Ú7­é"@Â$½T#@î¡ðQ´#@çf__x001C_Ü#@¹SØÕ&lt;$@¦p9A$@CÞ_x001F__x0012_#@S÷T£Ãf$@¾Ow?Ê¶"@	vg¡ÂÇ#@@v]«ü#@{D"Ä³#@Ô|Àgá_x0013_"@q_x0007_ iK¸#@jy¸_x0002_9#@=n­cÙ¹#@nzðõ!@L:©¾_Z#@àøÇm#@­Æ®C!#@_x0007_ÇpX#@_x001E_ÊIH_x0010_T$@&gt;_x0003_¶_x001A_#@**_x001D_,$@_x0003_%þW$@5a&lt;f_x0001_j$@¶Ó9y{"@å&gt;_x000B_{HÅ$@_x0016_^ß¦´#@_x0012_Âçi1I#@_x0002__x0003_ühlh³#@a&lt;µpÅ#@i?q?5A"@L§`´Ë#@,Zâ&amp;i#@PV_x0001_ÂÄr$@_x001A_¤ï®Ø$@È,¦?À}$@_x0007_{±Î¡9#@³Õÿ_WJ#@é·Fû5#@X|ç_x0017_g$@þî_x000D_Ú¥{#@÷_x001F_ðæÛ$@FÊ$¹#@)+Ñxû½#@_x0014_ -&gt; $@]ªiÛÿÖ"@2¹x_x001A_ÛÙ"@}/U#_x0004_"@Ô_C±_x0016__x0005_#@_x000D_ÍdCh{#@_x001C__x0019_ð#@ÞRU"Óì#@U·°#@_x000C_ó4Ò§'#@¼¾D#@|.­ãE$@_x0005_ÎÕ ^"@	_x0013__x001D_F_x0012_¬#@_x0017_HL§#@Fb;î_x0002__x0003_a_x0004_$@Tw_x000B_xx#@ükL_x0019_W#@¾6uö4ÿ"@_åÊ£ú$@_x0006_Û	»ðÓ"@_x0011_@fm^#@_x0008_f__x0014_?:"@_x0001_ì\Ì_x0011_$@Ãeì%ßÎ#@_x0015__x0008_#	Å["@àùÔ5_x001D_$@Ò¶&gt;_x001F_#@ß_x0006__x001D_å=_x0006_#@¾0Á¼T_x0015_#@ÆRÄuû,#@ë²/_x000D_â$@{rÈ_x0007_G#@±!¦á;#@X_x0018__P_x0004_;#@;ï¯q¦h#@¡Ä~zEî$@_x0005_9³£÷"@µ¤b¤{"@ùLJ_x0011_¡$@vdëÃBµ"@Z´ZI!$@é^àg$@c_x0015_]_x0014_"@¨#r/_x001B_#@1_x001E_)_x001F_\_x0012_#@ï_x000B_ò®_x0011_$#@_x0002__x0005__x000D_û-_x001F_Y#@ÉsEj6þ#@g³7_x0014__x0001__x0010_#@_x0005_'#_x0017__x0018_$@¦pQ:1X#@üZÒGU#@=%¾kj#@®_x0010_q¸_x0017_#@PôÒ_x0001_O#@zN_x0018_ÀÞ&gt;$@_x001A__x0016_ÌÄ)_x0004_$@VKÛÓI#@^_x001F_,s#@ûz}xµ#@8ü?H·#@_x001C_(¥#@@#ßñõ_x0007_$@YþÇD@_x001B_$@ì?Mºë#@¼¸÷Lé_x001A_$@~â ¢_x0018_#@p!}RU#@1Ü_x0008_ë²"@_x0004__x0003_Î#@ØKÝuc#@}L¦íð"@ÉÐoYÒù#@!M$þcU#@~¶¨0#@hüÛ­¦$@gÓ¾ã#@jõ!_x0002__x0003_Íz!@8Ò±³æ#@_x0018_Ò]ª#@&lt;bS_x001F_#@Á8_x0017_&gt;_x0011_#@KôfÔÓ3#@E_x0006_¬ÿ_x0019_#@.@Ç?#@¨_x0004_õÇåÇ"@©_x0019__x0001_Í½#@ßçZZ#@áÌv=_x001A_¹#@²Ë©¨_x001F_#@÷/ò¨b"@x¶ááí'"@©ºæ_x0012_*"@æ_x0007_'ü_x0003_ß#@Iò`ÈÚõ#@Ä¯PÇ¡#@þ¸^rw#@0D%;ÕÜ#@pl~ð"@ý§5.$@2îûbË#@e¬P_x0012_7$@_x0006_cû»È#@¼Z_x001C_j²_x0012_$@_x0013_«_x0019_U_x0018_#@ÅéºíØd"@ñ8«-I$@Y_x0008_vAlG#@µÐ©²Tû#@_x0001__x0002__x0006_±_x0017_·`ð"@~ç¬#@ôçÙb½¨"@UÍ_x001A_$@9-ùi6è"@¥Q1_x0012_$@°Yìè»K#@íQÑöhI#@¸ßûó|#@]Hw:®?#@_x0001_¼ù¾ãY#@_x0010_mW÷#@³nÐ}~\#@¦^éäî_x001A_$@GÜ_x0007_¿?t$@&gt;]HH.r$@_x000B_Í`ÅÊ#@æöðôU#@¦Ø _x000C_b#@p&gt;÷Ï2W#@P¨v$¸Ñ"@öù9 Ö#@Öo_x0013_]#@°R_x0008_èÆ"@ÿöI;b"@npûp?²#@*B_x0004_ï_x0006_$@ØR,.ãõ#@slU_x000F_D$@°©©kËÛ"@_­®;×#@¿g_x0001__x0003_I¼$@Ôª¤_x000B__x001B_$@ç^á¸"@Æ8_x0005_P/É$@ÕIpµlî#@&gt;!,`÷"@?Û£{¡_x001E_#@'g}éé_x001D_$@'&amp;r¶"@gÐHuZÆ#@_x001F_Ñ©_x001B_wß#@H_&amp;¤»#@N3¸_x0011_Ö#@.E§h#@,/©oq #@ç:¬¬ê"@W_x0013___x0004_Lé"@aõkZLß"@$`.0ªM#@d-(5#@XñÈJY#@j_x0004_{à!@»Zê¥89#@_x0002_Ò	É#@/_x000F_ù¥"@&gt;M_x0004_CX/$@)àÎ8_x0013_#@ù×7©ò5$@ô_x0007_¼eo_x0002_#@_x000D_&lt;Øx§#@ú1_x0006_F#ç#@¦V¥ºã²"@_x0001__x0005__x0003_VwL"@kV¶ÁvÇ#@%:_x000E_AÒ:"@ÁbÎA#@)_x0019__x0006_(_"@Yè­_x0010_{"@i$v«#@_x0011_&amp;Ò¹åË#@o¿#@É¨%[?$@Y98çü"@sSÆ¯;_x0008_#@äSJÆy#@[i:@ü'"@%,}_x0019_ü_x0004_$@ÛBj]"@úÙÈ8"@_x0011_*°	Ð#@t_x001E__x0016_óås"@w»·èº_x0002_#@_x0013_Üª{_x0008_È"@j_x0019_	×·$$@ÑÝ¿*_x001E_*$@3äÝ_x001C_õB#@õ ,ýØ#@6fgø_x0010_Þ$@ùl_x001B_?e¾#@MD_x0010_"$@ìQ_x001C_mw"@ðÉ@hO#@ÄùdóÇ#@ý.;_x0006__x000B_«¯!@÷]ý³_x000D_=#@Ìb9á²"@D±_x0004_F_x001D_R#@mN¼3áÏ#@ÿo%_x001E_®#@ø8Yn^ð#@|Ï£	_x0012_&lt;#@DÏ_x0002_û]#@Ò_x001D_¡B$@fç\_x0003_n"@WÝoÚÜ"@_x001D_æ_x001E_áú²$@ÀïDO#@çó½Å#@KÝß ~å#@ïG&lt;$3#@©Fà°ú$$@$@2z¬ï#@_x001A_^Vø_x0004_.#@A}_x0012_æ±#@òu`ù(Ä"@_x0014_ELR$@Àx.ý©#@£7wk4#@zíÃÄÌw"@&gt;ï_x0001_ïn$@B_x0019__x0008_ä"@ô\üýÕ)$@&lt;¢_x0005_+_x0007_$@½û±FÏp#@2_x0017__x0010_Ä#@_x0002__x0004_DGog_x001D__x0018_#@«$_x000C__x001C_$@ÛÁù_x0010_Î#@_x001F_¿tg^#@_x0017__x0014_[ñÑ#@4éfbx#@Å_x000E__x001B_wË^#@¥ê	_x0016_Ñ#@êö:¥÷Ì"@_x0013_úm ó_x0003_#@c*¤,É¥#@&lt;gÆåÖ#@*Ø½yþ#@¼Eo4Dg$@Øw%ô©*$@_x0019_Ô0{í"@_x0003_±Ë¬)#@q_x0014_zSÅ"@$Ó÷ÌL_x0003_$@æD´_x0001_[#@Î"_x0004_tF$@3-ÇBòP"@Î_x0012_JÛ_x001A_#@cËÛÜ{#@d_x001A_1hGÎ#@%ªðg})#@ù·8o_x0018_$@°ü »Tp#@ý¹q3N¥#@Y_x0014_´óóÈ#@_x0013_Û»¹Q#@Ó_x000B_ÆÛ_x0003__x0004_ð"@?&lt;_x0011_Ë_x0007__#@¬]VR_x001C_$@%Ó3û=#@Å4_x0001_}ã"@ám_x0018_(#@âô_x000C_øÚ"@ÎÍé¸á"@*rú_x0017__x0004_$@CZ8%+V#@ÜçF\$@!ZXrI_x001A_%@-ígP_x0011_è#@E÷!n¢"@£ïåú_x0008__x0019_$@56XÃSÜ#@³_x0006_íÉ~(#@_x0002_cw?#@_x001F_¨&amp;_x001C_ê4#@_x000D_Î_x000B_ô_x0008_#@^"È_x000C_!@Å£«_x0006_õ2#@T&gt;y¨n#@	Ý_x0003_ùØõ!@¡Ý_x000C_®0#@b«Yöþ"@ÜqAÏ³_x0003_$@±Øü®kæ"@Ôâ\º®Å#@vÛþ6Dr$@_x0007_è_x001E_{$@¬IP#@_x0001__x0007_¢d)	¿×"@×_x001D__x0007_-b#@_x000C_HXë.#@_x0004__x001A_Ìú\$@_x0004__x000D__x000E_í/$@eõI_x0008_µ×"@aÚª±_x0005_¨#@á_x001A_$îé#@^_x001A_Ê~Î_x0006_$@}Úa÷@ü"@rÐ½£ùç!@Ìå¸ÎÀñ#@=?»ü#@_x001E_ç¡=_x0004_$@_x000B_¤1ñÃ$@_x0007__x0004_¢¢&amp;ù#@_x000B_fá|_x0001_¿#@JÃ¦À#@_x0001__x001A_£_x001F_GÕ"@¤?&gt;´#@_¥aB?_x0014_#@_x0016_bM=#@¢_x0005_Ü_x001B_"@C_x0002__x0013_9Ð"#@tdäbÎ#@_x001E__x0005_ç_x000B_IÊ#@M7¾­!@_x000F_°	Àñg#@úªlj_x0003_*$@=ëïÖÓ#@"çÚi"@æ7¿_x0007__x0002__x0003_&amp;§#@BÍýÕ*­#@Z2t)b#@H+Êá­ë#@5_x0010_ö_x000D_@s#@+púÌÁö#@®_x0001_æ¡ #@¢`Íã)#@_x0006_cZ#@Òþ&gt;l_x001D__x000B_$@¿±,-#@_x0008_¶ÜÁ£_x0005_%@3S_x000D_|#@Ï_x0010_ñòÙ%@¦ÚÁçki"@ÄéÑÀã"@@ÕåÁo&gt;#@ÉÄºüØ¯#@úúVõÿÊ"@_x000C__x0004_Ç\ü#@ÐIÆ&lt;f_x001A_$@À_x0005_R{-#@§»#°ÅÃ$@_x0002_0x~:#@l_x000E_cn_x001A_º#@c³K£j_x001D_$@{ýMDlÿ#@E_x0005_nÄºÓ"@Æí_x001B_®5_x001E_"@ÔFS_x0007_$@«Ì_x001D_|"$@ýý_x001F_õH#@_x0002_	³[ãôN#@I)¼_x0006_2_x0007_"@÷wz_x0018__x0007_ë#@¬¯êù}@#@È2øGAN#@$_x0002_ÆûÅf"@@rßR8#@(|&amp;!_x0005_û#@Ù½ózò3#@_ÇÿØG$@oC¬_x0006_#@%,n§Ö#@H à»$@_x0003_2É»#@¬ÞVU_x0015__x000B_#@ã;JÞ_x0016_#@v¨ôá#@#£¤Ï_x0008_#@_x0013__x0010__x0010_pöo$@_x000C_5v#@7(ÊÆÑp"@6_x0007_Çþf_x001D_%@f_S/G"@ÞS_x0019__x0016_Ä#@Ä®Mìà"@\ÜÚ¥_x0004_P#@Ú6m@è_x0008_#@Ør_x0012__x0001_¸_x0006_$@_x001B_|"@©\)ÖÀd#@L£rù\4$@}âPè_x0001__x0003_õ"@_x0002_Þ_x0011_9 Y"@Om²êH#@";¬YÚ_x0013_#@ûÜë_x0012_Kã#@ë¥Iì2#@¦&gt;ð¬Â#@%ÍìCoj#@KÈ#@_x001D_@_x0017_Áïo#@NR/À¥§#@&gt;A_x0003_?ý®"@ê&lt;M	##@ï±z¥m#@½òåÒ:µ"@_x0014_þNÈ_x0011_{$@6JìN/$@¾P£u&lt;Ñ#@_x0002_!ké#@_x001A_VÚê¹#@mÆÀ¼$@+Î[_x0018_È"@êqïtñt#@N^:#@_x0018_÷¬mÁ#@n²]#@T»UæÔÐ"@_x0003_Öx"@hÀm´Ô¤#@VIÕ_x000E_&amp;¾#@w_x000F_ê°Q#@Ð&gt;0!$@_x0002__x0003__x0014_xy_x0002_#@ç*¶ÆC#@»´_x000E_~Ì#@_x001A_zeõÍ#@CDhÎ_x0019__x0008_$@Ø®&gt;Ï}­#@&lt;_x001E_&amp;CØ"@_x0011_·_x0002_í	ä#@ÿ`ð_x0003_m#@Ô"9_x0005_'$@9VÛ|ùº#@ôm64_x0008_'#@'p!ôÑ§#@qåâ20#@f×º:#@_x0001_o±±t#@]Â_x001F__x0015_^Ú#@"_x0011_l_x001F_T'#@³º_x001F_ó_x0012_"@ÏWÇ=ª_x001B_#@Çýº?Q#@Ý¿e_x0002_ì"@Pö¼Ø]­%@vRµË_x001F_,#@µ9ëÑm#@°\*ÒU$@ê»~Ñã#@Æ4¤zw$@yz=óõc#@LD&gt;·/_$@nuª-ø#@*¹Â£_x0004__x0007__x0018_N#@"9¸_x0013_î_x0002_$@¿À¶&gt;#@"«Rp{é$@òûÍÏlµ#@@_ÅBÔ $@_x000F_HÏùZ#@Õ×ATÒ_x000F_#@«_x0001__x000C__x001A_ ?#@'¨_x0018__x0012_ÈJ#@ò_x0002_âØß"@Gk_x001C_Þå#@Ph¤`_x0005_X$@`h_x000E_ã#@_x0004__x0002_7"@Ù+_x001F_Fº#@k&lt;]"@ïº~ô	u"@A±l8Z#@_x0006_¶_x001A_ý_x0003_$@X­e¡I$@Þ¾Ø¯Þ#@aïNûA#@Zµ_x0001_%ö_x0012_$@%Þ,~èÅ#@v×ì_x001D_"@_x001C_+ì­_x001B_X"@¡»æí#@tíÍEw#@²Ä¾ª×û!@ñøÀ7b#@öÎ_x0001__x000B_tW$@_x0001__x0003_i­""#@Ú|_x0006_T:"@è3Agã"@|_x001E_¾t]#@qQ4Îé"@	_x0015_W'á#@iðÍ0$@É%Ìh"@_x001B_H±â©Þ#@_x001E_|_x0007__x0015_QB$@c¢_x0003_;_x0003_ê"@EKÈÍ#@f0(òdÖ"@Mb_x0019_0Å&amp;#@ø_x001E_ö-/$@_x000E_4!a%@Å1wW$@#_x001A_§ÙÎ_x001C_#@Àó¡sµÇ#@'ÏhÚd£#@(Ù_x0005_k¥#@¦òSUÞY#@*_x0001__®ê»#@ÐaáÚh"@_x0018__x0008__x0002_]Gs#@kÊ·,öS#@_x0018__x001D_çR"@¹£®_x001B_$@Ê¹MÓ'm%@	iu_x000D__x0002_á$@_x000F_V_x001D_#@Vð¢(_x0001__x0003_.Á"@¨ÿ¥åz_x0003_"@î_x0004_²Z`#@UçeY¦_x0013_#@"Ê_x0001_Û@_x0015_#@¬_x0017_Ë[Ë_x0014_#@MÏPÆ#@_x0015_Z÷ º#@&lt;·½o_x001C_Ä#@Â_x0002_*¬#@±_x0011_£O·#@8_x0010_PÈq#@W§¤é$@Ú_x001C_Z._x0008_#@RSjårq$@ÿê¤È#@.Y×æhs#@r³H¥_x0007_V$@ræ²¾Z#@lZ­V¶ö"@)Ù/Tó"@Þºì¶Y$@&amp;KYXR´#@cm¹fÃ_x0003_$@úá«m§)#@_x001E_(ÂµÿÒ$@µû«3Õe$@_x0003_ÿ/º#_x0015_#@¥lª«Jô"@L&lt;Rþ|"@_x000E_2;'½Ê#@Ê_x0005__x0013_®ú&lt;#@_x0002__x0003_7×ÔÄy_x000D_#@_x0008_ªÕk¾#@Vn,t¿"@ÝÞõ"@]Æ¡:®#@+_x0008_­¾_S$@ß{ô1¸#@Î_x001D_²Ó"@³Uø+_x0007_á"@7ß;;Ï$@@Ø_x0005_FÎ#@ù_+¸¦"@pf¬D0$@A_x0013_k_x000E_#"@_x0018_w^_x001D_,w"@½v_x000E_½a"@Áæ5Ul"@±Õ\+ÚÍ"@ð.Å4q"@|¤h_x000D_°#@§g¦q~#@2ÞÇp$@ø¹ÚøØ_x0016_#@÷pê]a$@_x001B_¸¦_x0002_t#@è$\¯èü#@jÛÅ_x0001_-$@èÂ_x001D_|#@_x0015_G_x0010_&lt;ÌE$@ò_x0008_Øä8Ï$@cê¸@È#@À¥üç_x0002__x0003_Ò$@_x000C__x0016_Åµ_x001A_a"@î}BÃSV#@=ä¶ðþ"@t­'_x0018_Cp"@Ô¥8Á_x0012_#@XY7_x0001_#@Îßö&amp;ê"@þÿÃx#@à0øöX##@ðÙ[×¯Î#@_x000F_}Ýb#@¿&gt;VÔ!$@Wè$O$@v2Ceks#@&gt;£(®$#@ýRT|_x0014_[#@^Zsÿ"@YÚKªå"@_x001A_^PTþ_x001D_#@º' _x000B_¿Æ"@ü_x0014_¾_x000C_A_x0017_#@÷Géµµ#@l_x0012_B3wö"@býC:¥#@N7GýÎ]#@¯Û_x0014__x001B_#@G§oÔ4$@D§-.#@Ä_x0010_æHD_x001B_$@'rEK-_x0006_"@vî_x0005_Ðu_x000E_#@_x0008__x000B_NZ¹pÀ $@Ch_x0004_¦T:#@R	£¡ï®#@_x001C_+!Õ¤_x000D_#@öZvÆoú"@_x001B_=ë)Ã"@:_x0002_Â_x0001_p$@_«[Wd#@B_x001E_+]È#@vzzdÿ¶#@p'_x0005_o©Á#@É_x001C_Úýâ#@_x0001__x001B_Ô9#@Èâ,_x0003_G·#@qu7Ëî#@É¾=Cr!@W_x0001_UX_x0008_Ú#@Ô4]GÖ"@ÖâÀ^"@_x0010_8Ì+ê#@8aUº8#@|ðSÆ_x0006_[#@}_x0007_éj$@QQ£("@$´¿ok"@òÌç-î³#@·Ñ­#@Dd¿B'"@êE?_x000D_üf$@üMÐ6ï	#@!÷Rg#@Ò,¯_x0007__x0008_	£'$@'ßá_x0006_T$@¢6±Ä±#@:3&gt;z`#@(_x0012_'á#@Ý1å_x0007_$@F£Á­]R"@!_x0005_â(#@ú_x0018_ü­#@&amp;×7ÃKß#@÷oúBiq#@ÁòH#@_x0015_"{fíÐ#@·QÇÛß"@¼á_x000F_5!Ï#@_x0019_Ïs`%$@|vÃd_x0012_¯#@ÑößH }#@Çð_x0011_}"@uÖÔnÆ¯#@f_x0003_­#a"@¢\rÏuG#@;$Æ4$@_x0006_ÓV¡_x0004_$@1£_x000B_¶=õ"@_x0013__x0007_Y	(#@oÄt­-#@:XÕ_x0002_x_x0012_#@2#dQëà$@_x0001_¥@ÓÕZ#@_x0015_Ì ¤ñ¾"@_8_x000D_ö#@_x0001__x0003__x0007__x0017_ê_x0013_J#@ªô;~#@B£L¸s"@ò¾ü_x001B_u#@_x0002_ÒöLÐ]"@8ÉS#@+FÅè"@A_x0003_'+x2#@æje«§¨#@.·~öÜÜ#@ÝIí£YÈ#@L7÷.ä#@øé{ô|#@2î&gt;V$@ä\å_x000D_9Ý#@1!òX¢³#@_x0006_ÃVÖ[$@ckÞÑ"@_x0001_Ò¿= ó"@ïÙeó(v#@­._x000E_¥_x0013__x001D_$@éÀØñ#@«l"Vm($@Áä_x000E_#ª"@·Îü*è#@°ã5_x000E_q°"@Q'"ð&lt;_x0018_#@6ÁB§Z#@Ç¤©l'I$@ÇMÔj#@²Æ¼q¦_x001C_#@F)S_x0001__x0004_ûë#@th_x0019_Tºg#@í¶¨b-Ö"@_x0015_gT@_x000D__x0003_#@hB?k±[#@ÔåúÞ½"@à©_x0019_5P$@íÁÝÆ_x0017_#@_x0012_ÃQ$@þ_x001B_@µH#@A_x000F_9{Ï#@À_x0016_0_x0003_Ï4#@û­]¿_x0016__x0012_#@_x0003_=_x0014_óÇ#@R=W1\#@_x000C__x0010_tQ#@ër_x0016_Tµ$@&gt;_x001B_Ë­E$@_x000B_1_x0002_	X#@ýãk^{#@fàºÓñÃ#@_x0003_~ò"@ÜÔbWò#@_x000C_)ü_x0014_æ#@µRS.Ì#@ÿÕ Fxn#@Ù_x0014_À&gt;|#@c/_x0005_Ô»#@ã_x0008_ÿ3$@¸o}~÷«#@_x0002__x0014_4¾Õ"@_x0001_K@ ,#@_x0003__x0006_nE,ên#@ß q_x0015_H%@l_x0017_£»_x0018_#@&gt;FØÊ=w$@_x0015_@W0b#@ájåm&lt;¯"@©PYÅ;_x000F_#@xì_x0001__x000F_°#@ÿþ_x0001_æT#@ª`KàóÇ#@_x000D_WÍ_x0005__x001C_"@ôÛr_x001A_'%@µÇOºõ·#@H Æà_x0012_û#@ö=z\k"@ê_x0017_CÕÀ_x000D_#@d;(¿²Ï#@À_x001C_k_x0004_$@Ø=¥h_x000D_(#@_x0006_S_x001D__x0004_ï"@2Ôwß«¹"@;_x0006__x0015_.(í#@e;CÅë"@¤óÇ)û#@¢_x0002_À1Y"@c_x0003_SW{Û"@Û_x001C__x0002_Ô5#@_x001B_½Ã¨¥#@shèì&amp;ª#@_x0004_öïç©#@ún«Ô´$@_x000E_¶0c_x0003__x0005_Ù#@$æÈi'_x0008_$@_x000C_X,_x000B_.E#@_x0002_$_x0010__x0017_Lí#@¼Ê¦3_x0003_Ü#@Fâ¡ïT¬$@y*2òàµ#@]&amp;QAº¿$@N5_x001A_qu#@_x000E_rAQ¢$@ý;M~SM#@_x000F_À2uL#@ÔÕ,Ý"@ÇªG_x0012_#@}_x0004_Ì_x001B_w#@ìký_#@D_x001D_Ùà_x000E_$@²T_x001F_E@.$@·_x0008__x001C__x001C_¥#@ïge2þ#@FÞç³m$@!ç_x0015_ûé"@úó_x0002_²Í"@¢h_x0017__x001C_Í$@_x000F_VuÁ0$@VâP_x0001_Ã"@o¬Ý0aá"@Öïý¢p$@tV^Qõh#@S¼ù_x000F__x0012_0#@_x0017__x0005__x0012_Tª±#@õÁÀîv"@_x0001__x0002_ÆÞ_x0018_1_x0013_#@*9¿Bo$@E_x001D_·F*$$@¡CÔo~#@RÅPðªù"@°¤Ðúr³#@bìFÂ4#@cX¼ºª#@+*NÖIi#@_x0006_?_x0008_î"@s_x001F__x001B_¥ #@B_x000B_1&amp;î$@RgMF\¢#@Û~çn"@¶®½ÏÉå#@kð4H&gt;à#@ª!g=&gt;#@ôls¡$$@Ê_x0014_3Iß$#@_x001A_ü¡Cþ"@&amp;p^éç#@- 0_x0006_x+#@Òi?Ù³"@uöìÜ"@sõÔìÏ#@_x000E__x001A_¯0y_x000D_$@yý_x001C_2Ú"@ /[G#@_x000D_¦7àt#@NôcÄ#@6Ù7qÿ"@cç1ó_x0002__x0006_U#@¬éõøN$@¹±!Jñ"@ë&gt;'1é_x000B_#@Ç{·_x0017_Ø"@ç¼î,á_x001B_#@ã_x0003_Ð³"½#@jcè²;Û"@KÏÊ_x0006_Al$@_x000D_^}I&amp;$@á+2ÆÔº#@_x0017_¢þN_x0005__x0001_$@%¥Õâ_x001F_¨#@Wt/®t#@§ÙàÌQ7#@_x0006_B©i_x0003_Â#@V¬e_x0019_è#@HRÞ]Ñÿ#@s_x000B_¨Â#@z_ÛÙ»#@ÈÙs_x0006_N$@ÍzK#$@_x001A_r/çò"@ÕN&gt;	_x0017_#@áDúO_x0002_#@&lt;9å\#@]¡Íõy#@_x0005_¨M=T#@(K S_x0004_"@vã_x0004_p#@iä'Ãw#@´ó_x001B_wnI$@_x0001__x0002_° ò?BC#@_x000E_R'_x0014_»½#@S&amp;_x001F_Á!#@C«3s8C#@ZÁönE_x0015_#@ÔàLÕ´"@"®8EPG$@ù²_x0002__x0008_Ü#@ù|¡å3"@[ÿ_x001C_â_x001A_h#@¹_x0005_éH#@cN_x0003_Q¸ª"@â_x0019__x001C_µÉ"@!=k¶_#@6P@Lº"@ÙÁVøÛ#@Q_x000F_ÁWaÄ#@Þ_x0018_r_x0019_êô"@!*dÃ"@&amp;Ñ_x001D_à):"@B¼ìµ²#@_x0012_eöÊ"@¸	Krü#@3kÆuÉÃ$@ø_x001A__x0005_Lò#@·Ê#6`#@ªHè\È¸#@Aðûë©#@j-¾BÞ"@×°cÔ$@*Åf¬?#@!_x001F_Õ_x0001__x0002_r!$@Û¾éØÆ#@oA_x000E_aÜ§#@Uã_x000E_Ú_x0004_$@ÿb·Ê¯3%@Q5ÿTû_x001F_#@¦+ê_x000C_Â¹#@ú"ð;`#@t)._Ì_x0007_%@çÚØ_x0010_#@,_x001E_Êú¡$@dpàÝ`Ô"@_x0005_­skîÒ#@p·0¥Ö+#@êé³æ¼#@Ô9©' $@^äb»0#@ê¤x¸Å#@§Þ	vÁ¦$@Á_x001E__x000F_¶ã#@/å¡Á*#@U	_x001A_tÔ#@_x0005_	_x0011__a$@aÀv_x000D_ ¤#@ìëú­=Ø"@­1¯u_x000B_m#@bÚÓGã¬$@ãWüT"À#@JRì¢_x000E__x0007_$@X_x0015__x0007_P"_x0012_$@\Ul·#@c¦yèZ#@_x0004__x0005_ÙÉ!qÆH#@·¶Y_x000E_)#@_x0002_ùÐg#@ºècCº"@Mt¾º_x0002_&lt;#@GIÕr6$@k|4	Ó#@#¼MfÇ #@TóMÐ[#@(_x000E_û_x0001__x0012_n#@%ÎÈøR²"@«7`©ã_x0004_$@Ø_x0019_ç=ýö"@Y¼_x0008_ ;$@i4_x0010_=#@£KDDÓ!@LW]¹	_x0001_#@O-ûdf_x001D_$@TÃ_x0014__x0012__x0010_^#@_x000F_±¿_x0001__x000C_$@laR+Ñ#@BcÛµ(#@ ¬m~¯%@Å]|ã×ü#@õné@V#@ðÁáú_x0005_%#@%9î_x001C_·#@Úé¯q½#@}CNµ_x0006_ø"@_x0013_i"_x0007_18$@u_x0003_Qß_x001E_V#@¶Ì_x0001__x0002_¿ #@_x001C_c*Çz#@&amp;-"_x0010_ö"@òvFÆÔ_x000C_$@R_x0012_Oáº#@°?²û÷¤#@¯_x0019_òè#@;eQ*U#@_x0006_´P´¯"@ÀÚÝ_x0008_áA$@nbÏ_x001F_#@pXk_x000F_ór$@_x0015_(ü_x0003_.#@¾¤Ê#B^"@F¿ËÏ­#@PSÝ!Ç"@Hìð+_x0002__x000B_#@¥®_x0007_á_x0002__x001D_#@ÕÖË/#@u+BÄZd"@_x001C_$&lt;H¶a$@Ù&amp;µÉù#@ß¡_x0017_ TÔ$@_x0001_Gèxs¬#@6Ç_x0002__x001A_"@F7k%¢"@_x001E_¼_x0018_°#@_x000F_àaÃ«#@_x001F_ËË#¶ð"@í²%ÉK#@âD¸ÎÆÞ"@~}¢¦í#@_x0008_	=úÀ`DF#@½	_x000F_ú­ÿ#@¡_x000C__x0014__x0007_?$@rj²_x0008_'"@ù_x0003_çP_x0011_t#@à_x000B_â_x0016_TÔ"@}C	Ý¥Á"@ô¤_x0010_)_x0017_¢#@È_x001D__x0006_X#@ï_x001A__x0008_¼J$@»&lt;_x001D_	«"@?¿R#@^wæ)÷K#@Ä³ey£,#@_x0006_Þéµ#@¹Ö¤"@_x0001_ÏS£â#@ÓdMn_x000F_$@S]ãJX_x001A_"@¨+¶ e#@Ð_x000F__x000F_ÄÒ#@¾«éÇ1_x0004_#@Íæ§ÛM#@Æe¹`üÛ"@_x0005_&amp;_x0003_e°ã#@_x001E_­Õ#@nPÃÂ×µ$@_x0014_Ù_x0002_½å'#@_x0016__x0008_¶Í_x0002_#@¤¨#$@¦À×´v²"@õ¯!_x0001__x0002_«j#@8_x0015__x001F_&amp;ç{$@K»|Ç"@ÿ_x0019_ÐS"@{ðÏq°î"@áë\©G#@@´_x0008_)k&gt;$@Ç+o#@DjH§âY#@ò_x0003_êé_x0016_#@õYÆõ:#@d&gt;o_x001E_8À#@¾Q¶_#@P_x0007_hhÞ$@my#@û¡¶÷3_x0014_$@Te;Tþ"@ýI_x0013__x0015_f#@áATDRA$@D'-¡#@ºß½G_x0007_$@õ6ÒÅN$@«_x0001_ª"@T_x001D_ZÆå«#@ûL#ÞîÔ#@_x000E_Âaµwü$@_x0013_¢¼Ú}6$@åeõÔ"@3ëãñ"@]Qú½²"@s¯_N =#@G2_x000D_Q_x0002_#@_x0002__x0003_cgH­Fx#@|¥Móî!@éòfpr"@j£NÆ7h"@õY¤·Î#@åÑÓ #@ëý_x0015_[á"@Ym;¡À"@_x0012__x0014_ïzæ7$@_x0018_¦±|À#@_x0008_·ÜîêÏ#@_x0017_]_x0013__x0013_ÃÒ#@ë?_x000D_¸y$@³áYä®¹"@.êÙí#@;!ëáL»"@_x0002_|hûÀ#@E¼h|N$@CyLÿ¢"@}wÍ_x0016_=t"@â¥{_x0008_e#@_x0001_p_x0015__x001A_oL#@D­_x000D_Öº#@©$óK"@ªS&gt;Ëï"@ç	=H$$$@]òÍä¯"@_x001B_ujÐ#@õ._x0019__x000E_&amp;ú#@(Î½Ë¦	#@®_x0014__x001B_Û#@£{D×_x0003__x0006_bÉ$@_x001F_ÊcG$@ÎH~W#@ç]p¤-&lt;$@_x000B__x0003_&lt;f"@')Ã·ÊÈ#@Õ¬Ë&lt;ö#@o_x000D__x0012_ÅE#@_x001B_@_x0004_çx*#@_x0018_{!_x0001_$@¥_x000F_9.Q#@¹ÙiFnÃ#@Ðìô©_x0001_ê"@ë_x0017_r¢¬$@taR¬$@_x0018_ÌR\$@ªòÝ­õ#@Õg±°j$@æêmS0#@5­©A×_x001D_#@´_x0011_2#Ã#@ú]Óâ"@{ä¼_x000B_°_x0012_#@ôdÒÚ$@ÃQ±xø"@%_x001D_]¼µ#@òo_x0016_üå"@2×vÅU_x0005_$@_x000B_y2(##@u ¾UD#@3_x0002_mË´"@ßÍ_x0010_´_x000B_"@_x0001__x0004_wô_x001F_&amp;ôô"@|3&amp;Dæ&gt;"@_x0015_æÎÍ&gt;;"@L$è_x0017_/$@¯OiCY²"@të&gt;Sí$@&gt;Ü±Ù»_x0002_#@õæþïT"@2&lt;DØ¸$@:Ö¿7"@©_x0003_S©#@_x0017_D(bÞ_x0014_#@¬RØ¹Òµ#@=rÞwz·#@qÉè#P#@_x001C_aÇí_x001D_$@í=_x0017_ç_x0012_$@VÏ­% "@ká·µÎ"@¸]÷Ø¥_x000E_$@_x0002_Öÿ_x000D_¤#@cw_x0019_jï#@Íï}r_x0015_"@èb9"@&gt;&amp;¤Ó$@Ïãí·T#@ÈÝøe½*#@_:ñ=5_x001B_#@yY«~ë#@G	_x000D_Å¯À#@AOÜò#@_x0014_ç£_x0001__x0002_ãª#@cr@_x0004_w_x0013_#@:b_x0007_Ô"@"Ê¼_x0018_ø¡"@«Ñ_x0005_É]+#@kä_x001F_Ì"@Ì_x0017_¨_x001C_@#@rBÊÈLi"@_x0008_Ùík#@ã?hvG#@`Ï_x0006__x000C_~"@égí#3q#@ÛIû;ÜÄ#@ÒéMò#@4pØúf/#@÷_x0016_úåv±#@_x001E_ÉX­Õ"@6sëYÙ1$@Ri&gt;Ù¤#@¥wl~I"@`hXC¯©#@=É*üÌ-%@ÛVxºÚ$@^ávZ3Ï#@_x0006_ãìÆ"@¦¹èÀ"@µè _x0002__x001A_#@Bò_x0011_º_x0012_$@_x001C_"_x000E_9!~#@_x0004_Ò[_x0005_jí#@ýêoz·$@O+È;½#@_x0001__x0003_ ù¨§ö#@¨W¿±D#@òÈßlÌË#@_x0002_¾,÷."@ìK_x0014_PÃµ"@wV&gt;Ó#@/+dÑ=#@5Úy_x0016_?E#@ë³/ZF"@5¦ûn_x001C_2$@Ëwë_x0004_ÇA$@_x0001__x001C_gJ_x000B_G$@¢yÈç,#@M­BWv#@ÿ½_x001F_½	_x0010_"@_x001F_wòâ#@éå"ï&amp;#@^¨Kx_x000E__x0010_#@(bÖ?_x0018_#@Aìâ/v#@ØÑ¾¨_x000F_#@¯"9£v%#@IhR=_x001B_#@ym*_x0011_$@p^"@ºÆHm+#@;êRB®à#@ðHÆ"I$@_x0008__x0019__x001A_l²©#@Ò_x0013_t=*¹"@b¸ÇKA$@B	/Å_x0001__x0006_i_x0004_#@_x0011_r_x0006_w¦Ò#@d&lt;ÿ0T%$@m*_x0001_è¹§"@_x0001__x0004_'_x0006_ªg"@(ëU#@µÖGpÕ"@ï½ËÔnN#@L_x000F_&lt;ik$@LÑoä_x0001_f#@ÑäwiÝ#@¦û©ìB$@ÿ(f¿#@_x000F_ô7¢J$@Æy_x000E_G°¤"@ýC_x001B_}F	$@ø_x0012_,v®#@_x0002_~£1¦x#@¬"_x0005_CÒ#@òxkµÏ"@_x0008_,-BBD$@_x001C__x0003_\¿_x0006_$#@4!®#@{_x000F_åë}_x0016_$@_x001C_ü_x0006_ëA#@¡2T_x000F_#@é¤î88#@3r¿aKS#@_x0004_[ÇéÕ"@yæ4_x001D_3õ#@}n_x0018_${#@éÄí#@</t>
  </si>
  <si>
    <t>35bfa786aac526420084dfa1709f69b0_x0004__x0006_ä&lt;cÅ]"@¸_x0003_¥H$@L_x000B_»¹âi$@K_x0016__x001A_E¸@#@+Ø#xj@$@Zââ_x0008_#@Äü¹_x0005_"@ð_][_x0011_ß$@òK*½¤#@R/ò¥{"@_x0005__x0002_)$&gt;;#@ «E¦j+#@C_x0018_ôæÈc#@#¿íÇõÞ#@Ñ´Ò®±h#@¾_x000D_KDõ#@²J±Æx"@©!ob"@z_x0001_À_x0015_aü"@»©ü%o#@À#	³-#@Ò*A64ñ"@íla_x000C_û#@èñ _x000F_°"@_x001B_Z_x001B_éaÏ#@JúÂM#@ÎV_x001D_Òôß"@å_x000F_|d£þ"@W_x001C_t°u#@ç]nÅ~¦#@°\_x0001_Ó_x001F_â$@¦,jí_x0002__x0005_¼_x0005_#@Ë`+õû$@lU_x0008_."#@_x0001_gÔ¬_x0011_Ù$@&amp; (òsì"@ð6Cê÷Ñ"@Á¿ÁGè#@:ïÕ/è"@¢Ý«o³$@5F1Í'6$@;7_x001D_úzÞ$@òNOxX#@úSW¸û"@Ñ_x0004_õw"V#@_x0019_Hø¬ÿZ#@_x0006_§Eq$@_x0008_x°_x0016_ô_x000E_$@UåqÛÎ_x0004_$@×3ã£fÒ$@_x0019_xz"V($@0ÔâçÑi#@_x0005_`Üâÿ+#@êmódÞJ"@Ì_x0018_4 lS$@4ÖÜ_x0003__x0012_°#@¹`{A_x0004_#@lï±âms"@E(xað"@&lt;£½i_x0008_/%@ú_x0003_Q\¦#@æèz¥V#@ÅAv_x0011_§#@_x0001__x0004_Êª®©L$@?­Ñ¿U¸#@±Ç{¨õ#@êøÎíI¥#@ÇÇ_x000E_ou·"@'·¼ó_x000D_¦#@_x000F_ÐdCªM#@s´Sú(#@@lèÊ|#@ä 8Î1Ë#@O&gt;ÚõN#@_x0018_}|ê*#@«z@ #@ÊKÖ_x0011_yA#@óÇûtU#@¨_x0016_dÑÝ_x0005_#@á¸!ãÅ"@_x001A_e¡Ý&amp;#@â Hü@Ê"@Éý9Bb#@J}»_x0014_#@[é.µøÒ#@¬½¦Øú_x0017_$@çÍø\0Ã#@Ãì_x0004__x0002__x0012__x000E_#@wEùqX#@.±©¬?$@~DËÙ_x0003_¤#@×µF¤Ê9#@Ú é4#@¨g·_x001C_ì"@Ñ¡×Ù_x0006__x0008_¶ð"@Åþ_x0015_¿#@_x0002_ÜNÈF_x000C_$@_x0007_vû}·#@å²­iÐ"@_x0005_¸ÈÒ.#@{Ä#@Xîo#@-¹í_x0003_&gt;#@ µBÍy"@_x0001_'_x001D_Eè"@¢æó¾_x001F_$@UfE=	T$@d3ÛR(á#@_x0010_»i´Ø"@ñ W6!\"@_x0008_ä_x0002_yL$@YQØ_x0004_ï_x000B_$@£N©í¬#@Î½Í)¸_x0007_$@4Z_x000E_ÝØÚ#@Õ²_x0001_sI$@õcÃFò"@¸_x000D_¬ÅX"@ÇlYn¾M#@¡f·_x001E_7#@´_x0001_8"@l_x0006_Øf`$@°x²©ü(#@| #Âë¿$@Kû?p_x0004_#@ñfË"@_x0004_	\Ü 6#@(ºÌ#@_x0011_0SW!#@â[~"@·Oq_x0006_$@§«_x0002_´~1#@-¢¿º$@!÷´DP$@S¼m#@#È5µ©"@ºK_x0004_=O;$@0ê;­ªø"@'_x0008__x001B_ÉË"@_x0018_ìæcY#$@p[ºZu#@&gt;v _x0003_$@ÜçÖÍ¬#@-&gt;w)â#@äWÜúaÊ"@Zl³Z_x0001__x001C_#@¡mÖô_x001A_ê"@IÝ#@å§Î&gt;:$@fÐ_x0001_³é#@M½ô$@üµ»æõ#@Ô5I$@fÀWÃ$Æ"@gÖ_x0007_u©#@_x0005_Ä'£|_x0003_#@»±ú4'ô"@ ¢Ý_x0001__x0007_t9#@å©7°±#@»_x0011_ébq#@_x0007_ö;+#@;Inl¤0#@%Â|#@ä¨Ã#@3À&gt;O&gt;#@þ"Ýz½#@¿q'_x001D_®!$@_x0005_¢`_x000F_H_x0017_$@RÁ[¡&gt;_x001E_$@ÙÉ¼ÆP_x0004_#@å0Ù!Ü_x0013_"@¢_x0014_&gt;|#@ð!Mæ¬°"@¡3h§:_x0003_"@_x001B_K0îg#@]'tQ§"#@XÓÙI#@ÑC½_x001A_A#@_x001C_`_x0015__x0008_ô#@,Á_x0019_W#@¤_x000D_x~é$@Ñ_x0004_à 0"@ôPÍE_x0012_#@ðð_x0002_@öî#@t)9Q&gt;$@_x0010_ùgÎ)"@õê_x0006_ô_x000F_ä"@ê&amp;áð_x0001_$@²I5_x0012_rW#@_x0008_	EóÄmË#@_x0001_¨_x0003_òë#@²¬_x0003_6ÿ¦#@©¦ýÐËé"@_x000D_TÈd_x0004_"@ªtÿÕ"@_x0011_9¯×K_x001A_#@_x0007__x0002_Ó_x001D_Ú#@§_x001A_ê ²#@QMzkò#@=ÑíJ$@=rí$$@ýË*éý¯#@àOÅ'Ó¼#@_x0015_1ç¶Ø"@C^5v*#@¼_x0015_°_x0013_ç="@ð¥çö_x0018_N"@_g_x001F__x001C_DH#@°±_x000C_½ÇÐ"@ôw½ÃÞ#@§_x000E__x0006_	$@	8·fî"@Z5N_x0002_%#@Vºì·PÇ#@&amp;)§Óä#@5M-£Wä"@âbe(_x0005__x001C_$@C_x0012_Û¦*ù#@_x0011_?¡­%Û#@nV.r_x0004_d#@_x001B_Üù_x0001__x0002_X1#@X_x0007_f¼_x0006_5$@-_x0016_q_x0004_ÿ&gt;#@kÇ%´4#@Oºÿ_x001B_#@YàÑa_x000F_È"@×&lt;_x0011_ûo#@ëb_x000D_9Ê#@£ç³_x001B_mÞ#@7O5ÄOä#@Ôªíð_x0014_$@7w-_x000D_»#@!^_x0016__x000F_¸J#@ÀblOr#@\@_x0004_´í:#@_x0003_¿ÏÁ2$@_x001A_¼_x0016_´~"@}AÂq$@&gt;nhS_x0004__x0018_#@²¸F¹O«#@d¡{´ñ÷#@ãú²ú×5"@´/v­Ï#@G_UO$@@ÂPXÂB#@_x001A_wh_x0014_·ñ"@¨ Ù+è"@Ùµt®_x0010_Ö"@Òb*i³À"@"µ7NÉ"@¼xäJ#@^_x0012_û3$@_x0001__x0002_\Êó_x0016_µ6$@®¿à_x0018_	&amp;$@_x0019_A/©¨=#@)òÄWp#@Ý×';ôó"@_x000F__x0014__x0001_¥Î#@ÔñÁÕiI#@?QáÊ!$@£ÐN³_x0006_$@´á´_x0014_#@G|_x0012_'¯Ç"@ÓÌwzÑ_x0002_$@âgZüæ_x000F_#@xyM:y_x001C_#@t\_x000D_VøV#@¸ñ_x0005_K;#@°¢_x0011_þ¸õ#@ËTråõ#@TôÉ_x000F_»k#@s1ó÷_x0011_$@3_x0016__x0018_h5#@Q4%À#@·º^´|¹#@%¡^Þ_x001A_#@R¨ÒØ#@ÊØÅ[0#@½&lt;äæ?H$@êñ_x000D__x001A_ù#@®I$]_x000B_$@ö_øGÖ"@_x001F_|ª_x0002_Í¼#@ªÄ_x0001__x0002_Sî#@_x000C__x0008_?NEÈ$@ón ¼¦_x0014_"@ª.)F/#@Ý#En#@_x001A_ÍaQ0&gt;"@yÝÉ¨°Ø#@H_x0008__x0003_/_x001D_$@ª³Fs\"@tÙSUÞ#@#Ç,VÅ¿#@ê_x0013__x0001_ù#@¿_x0008_¦AµÆ"@ë!ì&gt;n$@ñ/_x0002__x0019_#@_x000B_ªª²^_x0003_#@-ñ_x0002_Sv#@õL©_x0010_[f"@"_^Vtw#@%åíÁN¥#@hË[t]_x0004_#@\Ò¼¹:$@ÏY_x0004_Þ»#@¼_x0005__x0013_m._x001F_$@d)AÌU#@)6h_x0014_"@_x0012_wÜÄ#@ã¨ÀÀæ#@¸Ò¿úIÇ#@j_x0011_BÔò@#@Ôú¿ï_x0015_$@ÄÝÈ_x000B_#@_x0002__x0004_¿ºÛvü"@@èâ)\#@_x000B_"°#è°#@ªÊ9z¯#@u_x001A_¯4D#@PÎ²&amp;_x001C_"@[wg¼#@»|³ZØY$@qÈÑY°W$@{½ZÔM¡$@_x0011_v1_x0010_¶#@«bl±_x0008_#@´ærPÎx"@÷µº÷_x000C_#@?°§Ü­#@Qñ.xÝI#@]¸yíx;$@ääØ&gt;º©#@TÓ¼$o$@OÈ_x0019_&amp;¯_x0003_$@B2WUù¦"@ýìãç_x001B_ç"@_x0003_x&amp;_x0005_d#@¢ax_x0019_#@þ£×r¤#@_x0001_búm~#@hÚGöÔ©#@àyLAü"@V_x0018_o~8#@'¼[o3"@jcó³©"@(_x0001__x0002_($@Êéå{#@(\AA5#@ë¯sÂï_x0010_%@_x0007_Ï_x0002_!7$@8d*Iä#@_x001E_Õ_x0017_Ý"@½ªÌÍr"@gÿãðîÖ#@÷óÔdñ"@_x0006_Á`1ü#@õ}J®\$@®_x0010_ÂsV#@"_x0016_LÖ\Ô#@®_x0019_NæS"@å *Õ"@QêýuB­$@?På~¨s#@Ç]Æ#@µJ7Oúà#@JSÇ{â"@´BZ%È_x001E_#@°³Pÿ9×#@[°óv$@Ûø	«#@ù	_x001C_(¢ë"@VUMÃ_x0016_ì#@&lt;?2#@Ù_x001F_@Ô#@Uª	úU#@U`Î_x001D_ïr#@_x0005_±@ú#@_x0001__x0002_ªAòÁl_x0016_#@¨"^_x000F_`ö$@H_x0008_ø³_x0011_Y#@Ë_x001D_m¾h-#@8qØ;ÞÀ#@Þ_x000F_X M_x0014_$@a^@¯3	$@¾lº8k»#@ Gð|C"@%â0	F]#@bàÁð#@ÑG¸³ï"@á½_x0015_¿ª#@_x000F_åp_x0016_Û"@ yìV¶v#@û¶ùÚ¹_x0004_#@·±!ÈÌ"@: hw[¼#@_x001C_re&gt;b#@ÖUÑOÏ!@öÎÐ©_x0001_"@þ6ÚgI#@¸.ÑØ"@m_x0007_Ï |_x000D_$@cn_x0004_#@_]¶òËá#@õZ·õ_x0017_Ê#@_x0011_µÄ7#@{1¢â*£#@ô$]_x001E_{#@hOãXD$@_x0013_-_x0002__x0006_[¹#@ÑØA®Th"@_x0007_éh_x0001_D$@_x0010__x000F_Û;|#@ôóì¼¹^#@jjR`ìn#@KÆ­\_x0006__x0007_#@2î¼7_"@ÔQy Ç-#@V_x0019_:VÀ_x0015_#@t_x000B_*#@áîoÁ_x0016__x0005_#@ÔÓ?Ä_x0014_#@ùN_x0002_¯â"@_x0002_µâx_x000D_æ"@y÷_x000F_[c&gt;#@¾ß¶Å_x0006_R#@x&amp;b_x000C_¶_#@_x0002_¨_x001C__x001D_ÎB#@&amp;²WÀ+ê"@#_x000F_°`Ù_x0008_#@]_x000D_Øj1#@|;³æù#@Å¶ïQ$@ÞKW_x0006_#@þ÷~#û#@¿=yGG#@ðK¿æk#@Ði_x0004_@"@_x0003_U]rù"@_x0003_Jêa¨#@Eÿ¯	"@_x0001__x0002_åi/M²½"@Òü_x0017_L¤­#@_x0007__x000D_!_x0006_$@áX³=$@_x0011_¼¿Ù#@-*1.öC#@_x001F_H'Õe°"@bWþ_x001F_W#@02h_x0014_Ñ_x0016_#@ÿÅ=ß'ý"@_x0012_}·%Â"@)&amp;_x0001_®nû"@aËh®$@b_x0004_OÔ#@@Ø_x000D__x001E_ï#@_x0003_xÿ±[$@ø_x0005_=Ll;"@_x0010_¡7¢¬µ#@J_x0017_Ïövû#@¼I^*_x0006_Ë#@5Û_x0019_d¹.#@óß´_x0002_)#@­_x001B_èÑ_x0003_I#@5d_x0012_÷$@§{®:ã$@æ3&amp;ôt#@÷ó×¢àI#@ä­ #k"@_x0002_±Û×j\$@ìJ_x001B__x001F_b$@_x001E_õòÎó~$@aÒÎ	_x0001__x0002_Z¸"@¥q`1¤#@_x0014_oÑ&lt;#@1_²XùØ#@0|«&lt;#@QaG#@Ä[Ñ#_x000E_#@`òóoÚª#@Ì_x0005_L×#@5OOP\"@_x000C_mhå#@VÛ¢ræ"@_x0019_ä_x000D__x0019_0Ê"@rüÑ¹#@Ê6¶Ê_x0010_#@Ä¹T¯_x000B_$@.Ø_x0008_ÙÝ"@§Çò"@"ÁKÄD#@2P_x0017_Á#@êØ'_x0010_/È$@ìøÿÅ$@_x0012_£_x0004_×¾"@cR^@¢#@_x0001_c_x0010_ävÚ#@á£8zµ#@±¹r¥è"@ßÍ|°"#@Û_x0019_Ó}n²"@9ú_x0001_wI=$@qdCv$@=üÂ&amp;y¦"@_x0003__x0006_·_x0015_"3$@&gt;Ú.p\!"@Ò_x0013_Dâ$±#@½u_x0002_¿¨s$@_x0004_Ãy_x0005_e_x000F_#@½ø&gt;0Fð"@aÃuÀø#@xU¢Ü%_x0015_#@æöqÀý"@_x001D_uß_x0012_ãé#@1ddØÖ"@ºR_x001E_b_x0012_$@_z»y#@Aµ¦_x0001_Ò#@äáï)Â"@9³vÑ#@_x0015_ù¦ÇB#@]Zr¹à #@v_x0014_nv2A#@Ê+r»#@_x001E_&lt;(È¤R$@Zé*2¶ë"@´±+bíÖ"@s_x0017_êA¾w$@gW99ú"@Ç­_x001F_9#@Ï_x0011_:«n?#@&amp;±ËoZÎ#@"áGð¾¤#@_x0002__x0002_úýë!@&lt;O1_x0017__x0015_%@ÜÁáÃ_x0005__x0006_($$@öÈr}#@_x000E_ßc1`8$@Ø(&gt;*Ð"@§|O+#@7Äçä¢¯#@Ä*µ$ª"@ö`¹·M#@ö+Þ_x0015_æ#@zg¢,;#@®¿_x001C_X2#@zfé¥êw#@¥OMX_x0011_$@5n_x000B_'F%@¾Âz_x001F_|6#@_x001E_Í?»®à"@²«ËB_x0001_o#@wqº|p0#@¼ÊÕëj"@êÑÂïð¸"@_x0019_°^_x001B_ã#@_x0003_ÜWVO¢#@99¼8_x0007_Y"@ÇQùé#@r_x001A__x0004_¬ÌÔ$@	è¿Ð¾"@V¤0Ï_x000F_#@_x001C_[î_x0002_þ!@ì_x0007_yzà#@ÐFÈj#$@÷Ùl«ó$@"f©Hi#@_x0002__x0004_ö:"_x0005_²#@YÃ'+qÄ#@%í,â_x001B_"@Àqt*%@¥?Ðo_x000C_%@ÛËk_x000F_Iä"@7ÀKÈba#@B_x000C_1¥°#@_x0005_@|Ó_x000E_Ñ"@AÎøQ¡#@}Oc«_x0003_$@h÷×_x000B_­#@¸ÔÿÃª£#@ÿ]_x0011_ðF"@Ô+_x0008_$¢#@Rt_x0001__x0007__x0001_f#@_x0019_K$Ô$@ý_x000D_m]"@¼Âæ](#@q3·M!"@_x0003__x001A_ïÊ#@1®fÃwÏ#@_x001C_ê;yü_x0008_#@xüyv9Ø#@ðåP#@H¶²2Ï"@B	_x0007_3_x000E_'$@Tyµ|tv#@_x001F_)¥ÑN$@¡_x0014_ðÛ_x001A_V#@DÇþ£ÖÕ#@$xN_x0002__x0003_sÖ"@É"]D#@y(P¹Çl$@Õa_x0001__x001A_7D%@eçðéÅ_x0016_%@¿»IrÅ´"@7Æ1AÐ#@_x0017_¦&lt;-#T#@éÌt|x¸$@FFJ90#@ò¬³Ðé"@Õ_x0017_ñ·N³"@boÆréÚ#@¯q_À#@_x0003_$"Ù^"@_x000D__x0008_c1~_x0018_$@Úqd_x001C_åö#@_x0006_¥§kð_x0010_$@sÁ»Î_x0001__x0006_$@XT#¡Ý@%@Æá÷C#@+V£Ñ¨$@¤«M&lt;Ô­$@åÄÎûCí#@F9º|&gt;#@ÆZÎ¥(_x000D_$@|#ÿ'_x0007_$@¬mâÞ#@6=Ùyrd#@Hdè:U0#@º(·Sp#@:Q¢j$#@_x0002__x0003_ð_x000F_ÞÃè"@ßö_x000D__x001E_øß"@ï.1isÍ#@5põé{#@ÉV.Ít#@_x0010_Í=ÈÖ#@êÑêjM#@ÿ÷ Öà'#@O)ú¢LÇ#@§büAH¬#@4_x0018_Ä°"@=9&gt;_x0014_æq#@_x001B_]_x001D_c#@rZôr#@0}^ì_x0001_$$@+;~Åÿ#@ê^V}Ñ#@(¤6)Î©#@PÖÙÒ"@_x000D_zpu4#@_x0011_¡R\bµ"@:®	¯BM#@ÿ«Êè_x000D__x001B_$@_x0003__x000E_º° Î#@ªW_x0016_$@xÛº-®A#@.ôYf#@£D_x0007_ÏE_x0011_#@_Aº{ö"@_x0011_3ïlÐ"#@_x0010_ç.G"@®^°=_x0002__x0006_þ$@_x0005_îº~,#@ÏìÔh_x0016__x001F_#@D_x0019_­vá#@ñRlú)º"@§J¼_x0010_#@b.i"¯Ü!@ë¬ï§"@©á`ù_x0017_D$@_x0001_Ý_x001B_Q##@xäV_x001B_=Q$@jÈ_x0004_å_x0016_#@kg¥AyÚ"@_x0003_UÄªw$@ÊaÓÀ#@ÁM`Ú4B$@o³(deo"@¸IÒ#@û:Ã=&amp;$@÷±ò#@Ó_x0002_y±Q$@ôÞ) `#@_x001A_ù®!,G%@Ø­Ü[H¬"@_x0014__x0002_Çjæ%@æ4ÒÇä#@ÎöëäY_x0010_$@_x000F_(ª!uF$@;ÆÖjãk#@6ÌhD·#@½_x0015_àý°Ã#@Qn_x0006_#@_x0001__x0004_ xåC£#@b3_x0015_um³#@ª¥mPKÉ"@LÕr_x001F_·â#@j_x0002_ÙÙV#@1Ý4ªå"@ê_x001B_üU#@_x0017__x000B_#)åe"@äb9s$@\µV7©®$@¥*`n_x0015_$@¾UM#@_x0002__x000D_AbV#@ºneH¾#@bè8*[_x0013_"@`Án_x000B__x0008_$@_x0005_¦_x0016__x0004_@N#@þ&gt;:ºfM"@¯-_x0018_ø_x000D_#@·s=9#@~úäæC#@¿õó*Ü="@s_x000E_ÂÊ2¯#@Buºj½#@IòØwK#@_x0011_j^p#@¦9¹_x001B_9u"@_x0003_ã·ê°#@ÒÅ%¿Ùo$@)«~«Fw$@³~¡\#@¤Y'_x0002__x0003_Ð_x0001_#@_x0003_npÈ-#@ç_x0002_ô2#@¬_x0017_Íä~r#@µvï_x000B_-Ñ"@ò7_x001C_`|ç#@'À:w]þ#@_x0012_xÕ#@_x0012_=IUþ#@,Hö®#@±ÜÉË_x000F_#@Z¥TãÓS"@ü(?ú_x0006_#@d_¢_x0005_4#@®ëuØOä#@(fè6£"@7Üw_x0002_$@_x0005__x0003_Û_x0007_µ²"@¼e_x0018_6·Ó#@_x0005_ðç¢-_x001F_#@`^-µê#@Ç¼Ò {g"@³¥%Ú#@Þ_x000B_JÀ3#@I¥®_x001B_è_x0018_#@_x0016__x0017_êè`$@kv¦Ð_x000F_$"@+ýQ_x0004_Ô#@Úai_x000E_¤#@9ÿK_x0004_®#@´xj-cç#@«3_x001B_¬Y#@_x0002__x0003_p)jÎá"@$ý"@´_Zë"@N*zµy"@_x0001_éò_x0010_åF"@:I_x0013_ÂÑ"@ëx6Ù7"@Ûi_x0010_í£7"@EÒÀõª#@½9	¾£#@¼pË;c#@:Hd46á#@_x001B_ôÎ]_x000D_Å#@a@YAZ"@YÅ_x0001_y#@Ëé_x0012_Ûe-#@_x0004_B¯+;$@~Ëme$@}µÓ=p_x0001_#@p[_x000C_S_x0018_:#@$ê\¿ëi"@ _x000C_Àd»@#@f_x000C_²±FÌ"@\Ïj_x001D_$@_x0008_îEä#@ò+$?_x0008_"@º] ²H$@_x0018__x0013_]B $@ÁX)Xáe$@Xß_x0017__x000C_#@ÞØ¹Æ@#@_x0001_+_x0014_Á_x0002__x0003_Ë:#@3_x001E_M_x001E_¤"@¦7]¹m$@=_x0008_e.Ga#@é¢´Äý#@ãÃ~|æ$@Ä÷_x0014_QÂ#@2Ò´ï"@ê3r_x000B_íÀ"@ _x0003_[³ë"@êS_x001C_ ÅÄ#@eNºc$#@¯:ráå_x001A_$@_x001C_ewî;#@aEÚÑü¿"@÷­ã»F_x000F_$@dÌN$8#@Ãä»uf$@â[Ì¨c'$@yV¢#@_x0001_L­ïa(#@_x0002__x0003_Ê_x0012_#@_x000D_å]_x0002_ûÿ#@8LÃBQ!"@f_x0002__x0015_*å¸$@¿}â_x0018_9_x001C_"@_x000D_)N,~n$@p¥,ØH#@÷è_x0001_ú{*$@yï¬3ô#@«_x001F_ôwíÐ"@_x001A_Åµ÷·$#@_x0002__x0003__x001A_éÍ}ÂÒ#@âÂ÷D_x0005__x0004_"@~7xä¶¡"@"_x001E_m»_x0005_$@AéZ_x0001_&amp;$@_x0019_ÓO0ÑT#@}_x001D_¡í$$@Klo_x0012_"@ÊwZ&lt;F}$@¿_x000D_·¤6Ã"@6_x0018__x0016_ój$@èõ2M\h#@_x0018_]Å&gt;$ø#@:ùr]Ì¢#@áf|6çÙ"@fÖq¯§_x0008_$@)¯m@"@_x000C_pÞ#@*_x001F_X»Àã#@tÖuS#@"Ìmñ_x0004_$@Ö_x000E_Lí&gt;_x001E_#@w!?&amp;ü"@/+sz#@O³»²a´#@YáF¬?s$@&amp;¼½¤Ðm"@ÊÁ&lt;¥Ù"@eót¾_x000D_$@¨$¯¡7d#@¡ò¨Öc"@KÜþÍ_x0001__x0002_¸#@t_x0019_Û¸"@Lëmó2®#@äfUr]#@ëãB*H$@ÒôæêÖÄ#@[Ú\Û¸#@_x001B_"_x000E_VQ@"@ N)8.#@Ë¾Ö%@ÍµäD"@Hû5p]4#@Xüd©Ô¡#@ô_x001C_R?|-#@-_x0012_Ý$#@¯øaô#@RËÍx_x000F_:$@»xS\%U$@w¦´³I$@(]_x000B_¾MQ#@Q´W_x0004_ø#@^%äé#@ö_x0015_ÖmÍ#@y÷ü e#@ÛFº_x000C_#@-¡íªÐ	#@_x0006_uÅ_x001D_$@ãéÜ_x0004_n_x001F_#@mÂ_x0002__x000F_X±"@»òVÏÛk#@µ_x0010_ði#@ïÚï´Õ@$@_x0002__x0005_ÓkÍ_x001D__x0019_Ð#@)8§Íó!$@Mû_x001A_¢§Ñ"@_x0005_"ö5$@ö)Ç_x0002__x001C_$@ïë_x0011_kW$@ñÿ u"@o-§~_x0006_#@bxVOmø#@_x000F_³îeOÿ"@àíÏ_x0015_èß"@Àm\_x001B_"@ép­£½­#@Å¢ºC_x0008_Ç#@_x0017_à_x0011_o[*#@£®©Eµ"@Yj_x0008_D$@[H,6°_x0019_#@ú_x0017_ÿ?ûo$@_x001C_­_x0018_ö_x000C_µ#@/_x000F_MG®"@y;î²î"@»_x0001__x000F_HL($@ýW_x0006_#@µ¾=+m#@Ã4_x000D_£ãw#@);P_x0003_ñL%@òU×_x0011_TÐ"@¯Û_x0004_[#@¡_x0016__x001B__x0003_x"@RgøT#@m_x001D_À=_x0002__x0004_Né"@_x001E_£][úÆ"@ÚÁ(Ó_x0015_#@N_x001D_Pt¬"@¦iRS¾I$@\?I¿ñ$@Á!{£"@PôË_x0019_¤É"@e¿_x0001_?á#@v|a9$@£ ($@®^K_bx#@%uì8ç"@Ý¿Ø\üº"@S+âòM¶#@éØ_x0019_äÑ2#@@3jQn#@î`GPG($@:Fô¦#@uk.0¥_x0003_%@ck&amp;Mç!@_x000C_6SµÄc#@wßè_x0003_W#@lÔ _x000B_g#@ïuþ#@_x001A_&lt;WàW&amp;#@üéäm1r$@Ôà_x0018_Ò#@´{ï_x0005_¯y#@%Ä¾Òt($@_x001B_|oþ£"@	é/ÿq"@_x0002__x0003_¿hÇº/#@ö L«n:$@ºl÷_x001E_o+$@#úê4r#@k¤g!ï#@_x000C_6"ã¡#@Ï_x000B_lVb#@M£YL_x0001_$@ÁÉ¡ØúV#@_x0006_ K=#@ÏêïÔ"@d°!î3J"@_x000C_ÊÕèØ$@Ûqs]u#@Óâ_x0006_-µ×$@Ð³î}#@UÖ@ØÒ#@ûÕÐù#@f­_x0013_uÅ#@_x0018_&amp;_x0011_Y:$@µvt&lt;$@}ÇB#@2ú'å#@á_x0019_Vûë"@H;_x001F_f_x001E_T#@ü6Ð)_x000F_$@	§Vv_x0003_$@qVDÉWè#@*Ú³GØ"@_x001C_x¤ÿ_x0004_$@¾èkig#@_x0019_þ:_x0002__x0003_."@xhwdwV$@!_x0016_9_x0018_Q#@]ÃJÁ_Q#@Y¹JÂÏ#@ó_x001E_ðlQo"@E·í_x0011_µ#@ÜÏZqp_x0010_$@_x0005__x001B_5_x0006__x001C_¾"@ITà)._x0018_#@§/á)Ó#@|_tËÀ!@øG|¿AE#@_x0001_&amp;Úû_x0003_õ"@_x0011_¢;¶Í¢#@AfÐ_x000D_Çà$@{_x0008_P9_x0011_#@B_x001E_×Û/è#@ötéî"@ócaóBç#@ÖÊCÜüy$@Ùkw²T#@R«Iº$@Õ7J`uà"@_x0019_\_x0003_ì#@¯;[0´³#@²cpºÑÁ#@øa"ùz"@Íü_x0002_Ì­#@ùR¯8Z"@_x0004_ðr&amp;ïê#@_x0019_4	Ï²«"@_x0002__x0004_ØâVJC[$@_x001C_7¥_x001D_ÿ5#@¥_x0008_ _x0003_wL$@_x0018__x0012__x0017_GÙø"@_x000C_í­¼_x000D_#@_*®ÈJw#@98JJë®"@0!LY#@Ýb±à#@_x0012_Íäc #@½âùÝ#@U¤6è"@=_x001C_¶ßâ#@Æ9_x001F_üÎ"@ÎZvý_x0014_#@dqªaºÀ#@_x0017__x0001_åyS"$@x_x0010_ÊW9#@?_x000F_Ûüþ×#@'vÈ_x0008_#@â]w_x0008_:²#@_x0002__x0001_V4N-%@¯½¬Pá*#@¨eßZ"ê$@FåK®Ó"@6pMKßÏ"@Fr2.ç"@BÒþ_x0005_Úö#@¨¿_x0011__x0008_%@}_x0011_¿#f##@M_x0004_8E_x0004_$@¬¬_x0003__x0005__x0008_0#@/_x0012_±#@ÜçÁÖ#@z$_x001D_R¥$@a_x0008_ð/eÀ#@n(d_x0003_ÊÊ#@Î;zÚ#@ú´_x0014__x0014_É#@¹T¨Àö"@_x0001_sèõÓ#@ê¦Ís_x0005_#@Ó_x001F_¥{ßf#@_x0006_Ø_x001C_¬£$@¼Ú½W¼#@í_x0012_sbæ#@_x001E_(!·"±#@E£´9+$@ÊëEs_x001D__x0017_#@xõª_x001A_«"@r_x000E_×u!Å#@_x000E_¶Xv[#@º[ÀJè#@¬©&gt;QË"@Rqp_x001D_)"@ª_x0016_Ä_x0002_+#@sªbqô"@¡Ló$Ó:$@æë&gt;ÊÿI$@z´¾2~É#@õäjõZ«#@EÍ_x001C_î&amp;è"@_x0004_â='_x0003_Ñ#@_x0003__x0004_Ñ&amp;þÛ:»$@?^.Ò¿û!@Å_x0001_uö0#@&gt;X_x000F_8Vè#@#]ë_x000D_º#@èÌÝå°ú#@]½|#@j´åô£_x000D_#@T§s¥Õ#@62Yv#@_x0011_Í;ý9¦$@_x0013_+_x0003__x0012_ß#@9»Kë,%$@­9¦_x000C_µG$@_x0012_Å4à_x0001_&gt;$@v_x0002_ö1ã"@¤ùÖÜ­_x0012_$@Õ9_x001D_/-"@:©Ë8#@¬P_x0004_»§Å#@¶7ñT´#@_x0010__x0012__x001D_)2¢#@Ã]­m#@ëþ_x001E_ö6$@«4ý&gt;í\#@+ÏJÐd "@.!N&lt;Y#@BFÐõK#@]J&amp;ÙM"@½[2»"@_x0014__x0014_\Üð"@úO{y_x0001__x0003_S##@¢ûCÎ#@ècp _x001E_#@ÓØçRûÙ#@¯©_x001B_?Z#@_x001C_*&amp;lô#@ò_x0015_á¾±W$@ ó_x000E_Ø4m#@_x000B_ùðTá"@_x0014_!ÌÂV¤#@ý²_x001A_)_x0002_#@=÷î"Z#@bú3BP¤#@^6_x000F_-ê#@ô0¶y£÷#@£}/¶²7$@¹J¡»_x001B_#@läòr#@ø¤`_x0004_Ì_x0013_#@pq²L£#@)=UÏ_x0018_ð$@Â`0µ¡#@-p'~ûÿ"@_x001F_ÆûEý#@ô_x001E__x0016_Äk"@"Ò_x0012_bM#@5_x0015_=L=$@ø÷ôD¶!@:/QÏ_x000C_V#@ã¦ÉKt#@_x0002_M¡kI$@(ÇG_x0015_#@_x0004__x0005_äÚ ¨ã#@CÅ up_x0002_#@D¬dNí}"@ì_x0003_EU#@LvËl-÷#@ðÀ2C_x000F_7$@	_x0007_®¤¶Ø#@ï&gt;~ëM_x0007_$@ï©rQ±/#@£]M(	Þ#@pGúYÌÎ#@-v|¥_x0004_Þ#@_x0004_³.2-,#@Å*÷§#@ãn6¼%r"@_x000F_¢´ÕA#@ñõß*õ"@_x0012_±?fK£"@ØÎ½çÆ¨#@_x0003_EC½X#@dÞ&lt;²±_x0015_#@_x001C_ýf_x0016_í_x0017_$@É.ªº#@ôÄ_x0011_B+´$@¯_x001A_BÑ ($@_x0003_NL+ä#@_x0015_ý©³ÃM#@Ô/øî#@_x0007__x0001_!Qb$@}_x0014_æl:#@ù&lt;7_x001F_h$@#}¬ý_x0005__x0006_ _x0015_$@bÏF"@z_x0012_c_x0007__x001B_d$@_x000E__x0008_ð$@ü_x0004_!_x0002_Ú#@\~_x001D_ÿF#@DW_x0006_èÆ}#@FÈ)gÕZ#@¿ _x0007_áº#@#_x0010_6ç3#@©bÅ_x0017_ê#@þ_x0017_êá_x0002_#@ú9²¦#@Õ%yöµ"@iw®Ë._x0003_#@_x000D_¬¾_x0004_$@3(_x000E_ðíä#@djAlw"@&amp;Å¦_x000B_Bâ"@ÈÚ¥Ï#@Ëõ+#@w_x0003_!Xn_x001F_$@Ä/¨_x001D__x0012_ê#@"_x000D_¹ö^#@ïK2¥_x0001_Ï#@ÚÊF?{8#@¬Mpt}V"@% y_x0006_#@¦_x0011_þÅÚ"@Z³.¡»ã#@_x0019_Ìx\À#@de¤#@_x0003__x0004_À¼_x0012_Êç¼#@Ü+ôÕnÍ#@A­Ù'l)$@³_x0003__x0013_£_x001F_Ý#@ T®Rô"@7¿ã~ç,$@_x0015_n¹_x0015_Ì"@&gt;¸µ5tX#@xõTºè¬"@P¥ÅzGü"@À¤¨MäZ#@l, ­·"@å&amp;_x0015_Ù#@4	_x0002_î_x000C_$@)_x0017__x0013_ý#@áVÝN#@_x0011_±1Jï#@_x000E_sÒ) !#@_x0011__x001C_Ä´"@È	_x0010_çñT#@|Xeá²##@þ_x0016_ûv?#@G+ié{$"@@ï_x000D_Ï"@Éù8_x0018_|_x000F_$@¥µZ2,#@¤_x001B_h³@#@Þ#Urª"@ÍÍWz4«#@=_x0001_½s0Å#@RéÀ%_x0007_w$@Eús_x0003__x0004__x0008_E#@9¯£¾#@±_x000F_@(Ú"@`ð?b%_x0019_#@6¯C}X*#@þÕ_x0013_E#@òéU/$@QÎ$@£_x0015_U&lt;p%@µ½æ,Ù"@LhÝ4_x0016_$@_x0013_;@÷ü¥"@Èí_x000D_I_x000D_M#@L_x0002_IÚX_x0001_$@ÿãáqo@$@Á[üF_x001B_$@Åa»iÍn"@Qm_x0015_áæ"@SûgôQx#@ÐrD\I$@JÛMí_x0011_?#@a"øï#Ö"@Ú~_x0018_Ç7$@àÊR£X&lt;$@_x0002_rèñP#@SYî+Ð#@_x0001_Î!ú""@£Gôy.%@y_x001D__x0018_÷ÌÑ$@Aµ_x0014_î¹"@2UVèÁ@#@+zï[é"@_x0002__x0003_6Âê°o#@¹ç¨²¢!@n_x0002_L9	F#@éÊQjG$@ñÈ_x000D__x0001_]$@y]ø(áó"@Ã&amp;é_x0008__x0011_ý"@¹åE@T#@_x0008_5î¤_x0014_$@;Hpë"@|ó¹­Á_x000F_$@Á«PH_x000E_/#@!è~°Ý#@Ôo3"@_x001F_Ê¯G_x0012_r$@x¾_x001C_Àú$@«ø£_x0013_Øn#@6_x000C_pá!"@@ònØ²#@_x001A_+Q_x0011_¦*#@&amp;É:zaZ"@@²Êo_x0013_$@°µ_x001B_¬v_x0013_#@eSèh_x0008_$@&amp;ãªç_x0001_Î#@Ü)°X_x001A_#@_x0003_×#5îÐ"@àê=*Àt#@]Ë!^WÄ#@ÒíýÖ#@gÆNøFÆ$@I_x0016_Æ_x0002__x0004__x0006__x0006_#@Û_x000D_'­â"@§Î=ÒÙ"@8w±~_x0016_Í"@°rÂCµ!$@!¸íuò"@'#tvÜ?"@tC÷_x0011_#@tÕ?´*ò#@_x0008__x000E_Û_b#@CúÈkfî#@JzÔ±½"@&lt;V#_x001B_t·#@äÂ¢ß2$@2®Si¦#@Ûø_x0003_ì¾$@xâ'_x0015_s_x0001_#@ù¯¸,"@Qì&gt;2í#@vÊÕç2#@»_x001B_­R_#@«Ä¤æëû#@D}bP«#@J_x0013_ðt°$@_x001C_ML¦_o#@_x0010_XhN#@_x001E_¾_x0006_$@Üá¤¼±Ë"@~ùi+#@±[p&lt;#@Ii6{_x000E_#@q_x000C_æÝß_x001D_#@_x0001__x0002_r	E r#@	SäÆ·#@Á'$ztå#@;Ù_x0015_èûù"@_x000F_µ$ªÀ_x0013_#@_x0018_OJÓF#@ó]Ú¨×#@2Yë¶"@SÃ_x0013_(9#@qÞË$¢$@_x0010__x0017_é\±G#@5×1Ó#@îa¿»±$@°ò{sq"@f`s$@h|yú)H$@_x000F_kàê#@\Xr7#@äùtí#@qu.=FO#@ïv©§UX#@ìuy6#@&gt;9[¹éö#@ÃÎû©#@D~òM_x0015__x001D_#@¹5ká9&amp;#@FÔÎp_x0018_$@X¿¸ ß_x0004_$@è_x0005_0)#@þlßÛ¥"@¾¤_x001E_Þ¡³"@¥Kçµ_x0002__x0003_½Â"@¶Ë&lt;'?Û#@êSdÚ©$@÷ÒuüÇ#@Üüëo§O$@v;r_x0004_a$@Â-oÀ"@iÕ_x001D__x0019__x001A_$@Ê_Ö_x0017_m#@Oz,âË#@$HOg#@ Õ3«f$@42³_x000B_U$@_x0017_Ç¿Aö$@Vç¯#@¦÷uÂ_x0014_»#@{c_x0002_Z#@äsª$3"@_x0015_ùò6Ó#@^_x0003_/Sü«$@ÙX]ÍÎ#@_x0011_îºf$@_x000C_ã_x0013_0o#@)_x001A_DKk«#@_x000D_{¢_x0001_¤_$@ÈKïÔ"@,÷_x0001_Xä"@Á§D_x000D_d#@àQmH_x001D_Ú"@Á¥!ï_x001F_L#@Låº_x001D_"@.¸8¡$@_x0001__x0003__x000B_mc»Á#@êBG¢mÉ#@²ÄÝÇëÐ#@³ý²_x0007_ß´!@ÝVù@_x0002_H$@Ã_x0002__x0019_J"æ"@ö2ØG¾#@R¯â_x000D_¿"@ôÔ_x0005_ÎoK%@ ­XM_x0001_$@aü½-·é"@r8[~aÙ#@Þ&amp;Ý:#@7û¬Aäb#@å01£"@ªºÃT_x0014__x0006_#@%´l__x000D_#@út¼à_x001E_"@_x001D_C´1®°#@ÛTSr#@ÄÛ?Ì_x001D__x001B_$@_x000D_Ælo(l#@¬e¤ñ_x0014_Ô#@Ë_x0008_`h"@6·Z8#@Ðî3Ñ#@x_x0015_Ï_x0017_í"@ò_x0013_î´×#@ÖÄ;®#@é¬_x0005_àù#@õ_x0012_ààÇ"@Ð6_x0006__x0001__x0002_üÃ"@JØä¤z¬"@a8Íä"@¹_x001D_,5âû#@N}Ý_x0013_±#@}»Gº~"@ê ì_x0014__x001F_#@&lt;ve¬ø"@¾bTñÃ!@è_x0019_ÍºN#@Ï_x001F_ðÖfI#@2)rs#@s28S'#@kKu{ë}!@ñ_x0018_J_x0016_"@Ñ_x0018__x0015_¦½#@,ªb|#@c&amp;X³¾À"@¬ìá,Pk#@ÎçSSï#@\jV_òë#@öÖÐ'#@Yªþ V6$@{{¬ªäD#@µÔ]íª4$@kÐqà#@]d&lt;ÛM#@&gt;f~_x0016_Ü_x0010_#@8«_x000F_	q#@_x0001_BÇÉB#@x-Û-_x0017_g$@_x0012_j}$.$@_x0001__x0002_h6aÕ#@¶_ÁWû"@Ø´CØ_x0006_à#@à _x000B_6#@ÍfK·¬#@_x0015_¸n¯·#@I|z_x0012_´_x000E_#@t:äk.#@ýÖP_x0019_#@­&gt;mA"q#@þ'Pr¡_x0007_$@&lt;X_x0015_#@_x001E_/ùÃ_x001F_K#@)¼¶Û-¸#@í6(Öq$@þM·[#@s_x0008_N£ç#@o³_x000C_Gþ$@g]Æ$@l_x001D_Þ_x0011_IC"@QW´ #@û=UBq#@ÌÉ%½?'#@]_x0004_m$-8#@£2Qt$@_x0011__x000C__x0017_/#@h?¬g$@5Â_x0017_Bî³#@þz	\ò#@¸_x0014_v#@hd³E$@aÿ_x0001__x0005_Y·#@_x0006_û¶mï $@û_x0010_³÷ä[#@_x0008_ j¹þU"@r%J¾ÉÅ#@ET[³ìD#@(Ç·³Ðè#@ _x001A_ª_Ù"@_x0005_2_x0007_nêÖ#@éÅ¥"@$@Æn_x001E_êÅç#@_x0007__x001F_ÌO#@_x0003_AÌ}_x0017_#@_x000C_:¢ª§_x0007_#@	_x0012_¥þt#@£ÒºÞçº"@Auq_x0008_×"@A£Ý|_x001D_$@ _x001C_±_x001E__x001A_Í"@iÄÊoy6#@¥´û+_x0005_$@#üI_x000C__x001B_$@Øt7òàr#@O_x0014__x0004__x001B__x0001_.#@#£Ûàwã#@×¥ÖÃ·"@p_x0008__x0002_èIn#@_x0002_åA;"@xÐvý-+#@KÏ6Ùå#@_x0017_5EÇ¢,%@Ù_x0014_Èlò­"@_x0001__x0003_ÍÀ~h_x0008_ó#@÷J¶Jÿh#@ %y Ï#@¢"a&lt;#@ñ\J_x0012_`"@µ_x0015_ÀQË#@yË®'É÷$@_x001B_þå¿õ·"@Í¾Çsdý"@ÕiÖÔÔ_x0006_#@8´²_x000C__x0004_"@7_x001F_Û-ñ#@&gt;ÛÛõÌè#@Æ³úº#@rOÞk_x0007_ô#@_x001D_ï/1_x0004_;#@±Õà	$@_x001F_'eï1_x0002_$@"As¦ë"@_x0014_·w_x0010_#@ÅDZX#@¶_x000C_ì"@W75&amp;D#@µ6_x000D_á_x000C__x0006_%@:A*©.h$@FcïQ_x0015_¢$@½_x000B_tø¼ý#@Õôm_x0014_#@_x0005_ß&gt;¡w[#@UµÕÛzu#@øÌ_x0003_[JÖ#@&gt;OS_x001A__x0001__x0003_ÖN#@_x0005__Ú¾#@&amp;_x001F_¤Êm#@V_x000E_hïÞ,$@:©_`Ò-$@_x000C__x0016_lä½Ý#@_x0014__x0005__x0006_D¨_x001D_#@§¼º¬l#@_x0001_FùO$@_x001D_òðÊ0#@;_x0012_Ï o(#@jÐ¼ÿk±#@Ò_x0007_ü2é­#@úT°·"@_x0006_z_x0001_ºÄ-$@Ý´DO$@Z_x001C__x000B_ö_x0013_§#@Á4_x0006__x001D__x0015_Ð#@K.K_x001B_Z $@ye¡óA²#@w_x0015_V(%@_x0003__x001F_®V_x0015__x0007_$@XìÃïãb$@ùÁ²­_x001A_ê#@[g°NX"@·Á¤ïº#@¤_x0002_±kå_x0017_$@É_x0015_8I_x000B_#@K_x000D__x001A_y_x000E_$@_x0002_æ_x0003_~4_x001D_#@¯YÏûÁ"@_x0011__x001E_¢ÿ"@_x0005__x0006__r_x000E_~_x001A__x0005_$@í²Þ_x0008_#@ïHÏsÄ"@_x0017_ÌðËä4#@ð_x0018_¶r#@»%Ei_x0016_u#@¨Ø¢D$@ñ_x001D_É7©#@cÊI5b#@×ñ_x0001_/q#@ï/´O."@(l_x0014_+Æ9#@_x0006_³Ìq{{"@.î_x000C_5ê#@Q-é4Ä_x000B_$@á+çDK#@E~_x000C_Ü¥#@âòk	ê_x000B_#@R_x0005_39#@_x001F_ÉB#@å-ýó#@ÊJ_x000D_1Ï"@Û3µæõÓ#@0¬$#@Å9í$'#@E¿h´_x0002_S#@(ÙÍí"@jíG&lt;_x0008_#@|`·_x001A_Ï$@i_x0004_x-÷ú"@_x0003_ã_x001A_àrv#@¿­¦&lt;_x0001__x0003_ðt#@7Ðô¨_x0005_#@3~Çç#@»_x0004_#@_x001E_©æÝ×"@Ö¤Éé"@2é_x0006_D_x0001_$@V/'wo)$@½^_x000D_b#@Ë5%,G#@×R_x001B_Ä¶#@_x0012_Ã\ùM$@uoÔæ_x001F__x001A_#@YF7µ'#@ ØCl'²$@_x001F_ã_x001D__x0011_#@-_x0014__x0011_#@4(ÚÆ#@ÆËÜe"@9îg°üñ!@_x001D_JÅ½ª#@&gt;_x0017_1oÝU#@þúÊC_x0019_6#@¾þ_x001B_¯àÀ#@_x0002_TXg"#@õ}|®à_x001F_$@£¡NèÃ#@daã(åF#@µA°ßRì"@Éºä_p$@Æ_x0004__x0001_[N#@ëT_x0004_#~#@_x0002__x0003_¨\õº##@o_x001F__x0018_D$@_x0013_ëe_x0007_Ñ"@l±¾ÆÿP#@sÊ{g"@|(y&gt;"@M{ÝõÖ#@]¥_x0015_gÎ#@·Ê_x001E_?_x0012_;#@EÛ­mÏu$@ÎÚ5{3#@ ?ªB5(#@!ë×dÞ_x001D_$@8¤ü_x0001_;#@6_x0015_¼_x001D_² #@&gt;Åg;c[#@_x000D__x0007_È#@µ÷¼RÃ$@ÕâIÅ_#@ìYLQ_x0003_á!@{qèe1å"@Õª¢\mh#@wÞØ¹ÍG$@R_x0005_K®#@úz0næ"@º_x0007_Éµ¤_x0007_#@_x001D_Ù®_x0010_Q#@ßWôí?$#@×[_x0004_ìO!#@#üAiÒ²#@Fô½ò#&lt;$@&lt;EÝ_x0001__x0003_DK#@Ü7¥QLý#@c_x001A_DôQß"@_x000F_éÌZíÑ#@¸M\j^$@b¢®_x0002_j#@&lt;_x001B_"_x0008_õ#@ì±+)æ´#@_x0019_cª{NÙ#@À*ú£/#@mÑr~_x0017_$@kÆÀY]$@:íá_x0010_+#@äykëð$@8ùm°q3#@ e7(¶_x000F_$@à¢`8@Z"@_x000D_òC÷®"@Ü½_x0017_7_x0006_#@Sg_x001B_ECs#@_x0004__x0006_EE­ë"@d`ö²;#@K¿ðCòÃ"@_x0004_µm#@°_x0019_Ã«Í#@ôb_x0012_O±Ô"@5lÎ_x000D_ü"@_x0017__x0017_jò­È"@Ñæ]Aò#@lÏA¾·_x0015_#@È¡²£"E#@®«&gt;»6!@_x0001__x0002_+_x0002_ Ö%$@ð_x0007__x000D_Ø"@Ùßn(¬g"@_x0008_=Ò_x001E_áÈ#@Ks Þ["@-ß1àA_x0017_$@M¥&amp;Q_x0003_#@ýH19K#@X_x001B_Í³_x001E_4"@¬ñ.ÑU#@×xúÆ_e$@_x000E_yª¯HY"@cåá²"@_x0002_¥bå#@_x001D_d_x001D_X#@óu6¹C7$@_x0003_ñ¦_x0015_#@6¶êäà#@û_x0012__x0004_#@° _x000B_¸Þ¦#@à©d¹_x001F_#@\9Ì¶+Ø"@ª]Q_x0018_÷#@ußDd;d#@³¾É;_x0004_4#@Ò&gt;B_x001B_#@_x0015_9_x0011_$@f9©_x0011_Ô"@_x0001_Á°Ê#@_x000E_ÚDÃ"@"2MM"@í_x0002__x0005_tJ"@ËÍ¬Ýì#@Zæk}l#@F¼È×µ#@\ûÀAü"@úã©Öt#@_x001E_¦=_x0004__x001D_#@¢Ò0¥#@Ì«_x0018_Ðìå#@S_x001D__x000F_á]$@_x0002_Öòàõ$@°Äêk$@²_x0006_Øçö!@u«B¯!¶#@±_x0008_[,"@/0z¡f#@÷KN#@åÔ_x000B_CÖ_x0006_$@ò_x0010_°,$@ï}áÎËÒ"@p=Î"@õóË6p"@ ¨n?Z#@uÍá_x001F_ê0"@Æ_x0012_ºÛ=Å"@vP÷¯h#@Ã_x0003_-_x0001_E#@_x0001_õ£ãH&amp;#@ÕLl]r!#@wb®|-#@d¢ý_x0017_#@×_x0013_särº#@_x0001__x0002_Ò.!TÊ6#@ð2~µ¡"@R?bcu#@5½]Q¥R#@±ë±v_x0018_P#@ârõÏ_x0011_Ð#@àb_x0013_1#@C_x0012_ÕdG#@|}ä'}#@f_x0002_·½ì#@w_x0002_î¤Ò#@r©,·_x0017_!@µÇõPÀÔ"@S$²w_x0017_å#@&lt;±Ýr0#@WVvèÿ$@{Ü4T$@-,P{³#@|Ñ_x0010_=E¸"@µåÊs_x0008_o#@åd_x0001__x001F_gw#@_x000F__x0004_!1_x0007_"#@B¶f4#@xTè_x0013_Åq$@B¦	£_x000C_2#@t;\_x0002_±;#@²:Îé_x0011_#@ñJø2t#@&gt;¸l[,Å#@/f_x0001_rul#@¿Bæ}ÿ#@Ó¯_x0003__x0006_E¿#@ïkS)¢"@(jÎp_x001E_ü#@¶æ¦[r"@¤»ò_x001D_$@&lt;rs##@Â#º\Ý"@¸_x001B_A,_x000E_ $@#2¼_x000B__x0003__x0014_$@ì6yÉ$@_x000F_E_x0008_.#@_x0012_ÎoD¹J#@KEU¯#@}sº hz#@6_x001C_q2ÀC#@k_x0003_ò_x0003_&lt; #@¬'ÝN÷!#@ÿàù_x0019_Hð$@Í@_x0011_ëÏv#@_x0002_sFO_x0011_#@¡H_x0005_ Ù_x001F_#@.&amp;dÕ_x001E__x000F_$@³99b_x0004_¤#@µ_x000C_ð£#@íô_x001C_Ì_x0014_Ì#@ºÑê_x0007__x0017_7#@½óâ_x0001_·#@ã_x0008_©3L^"@Ì6_x0004_Ôü¦#@_x0002_·jgß#@R©L«ó$@À(Çù$@_x0002__x0004__x0002_¨²_x000B_O#@DÔWa#@._x000C_G]J"@µý2¨_x001B_#@ç_x0016_ó_x0002_à"@Û/_x0016_9$@£¼_x0011_o¡u"@Ó_x001D_ñ_x0004_[#@_x0001_3ÜZÜ#@ºÄ_x0003__x0001_&lt;#@m|ÞZ#@ó©(ô·#@­WÅS4½$@Î&amp;7\e_x0014_#@yu º#@÷_x0013_lô#@_x000D_£+³#@Ð¢÷?qI#@¢_x000E__x0014_+^Ç"@aí~3à_x0015_#@_x0017_&gt;M·d#@N´4_x0015_u_x0004_#@ENN+Æâ#@ò _x0011_çA"@ø­_x0019_#@_x001E_­Ð_x0012_{$@V!4ä$#@´ÚÌÃ6$@cÝ¹¨6#@Ô?³L$@ÁÛkµ¾è"@8­}_x0002__x0004_ËY"@±ÁAÅÚ"@y¾Ë¼Ó#@æ½½4é"@ÔéÃS¼"@µVPs$@"ÂB_x000D_Î®"@¦_x0018__x0002_jÏ#@_x0013_Æ	º7/#@9ùÔâ¯õ"@ÿ_x000F_«ÂÄt#@[&lt; ]E#@¶_x0001_(oÕ#@[ÔjÿØ#@¹_x001E_¹uÜ#@½YÛ8#@ÿ_x0016__x0010_®¶©$@X"ýMJ"@ëF^7#@|3âêö°$@_x0018_Í«_x0012_l9$@9-&amp;_x0014_"@RL_x0011_±$@;l_x0010__x0016_®"@wuÝ¨õ"@g_x001F_ _x000E_õª#@ÖTKÁ_x001E_[$@ÀøëM"@ðä_x0013_uæ#@_x0008__x0017_y_x0002__x0018__x0003_#@D~~L#@ÅQG²g[$@_x0001__x0002_LádäOQ#@_x0018_Vüxë#@¨­â_x0005_8i$@|Fen@X$@)ðpJ"@ÞMÎks&lt;#@d¤_x0012__x0004__x0008_"@KSCe+$@üÙ¯z_x0016_$@GV1!r "@_x0003_$;0#@rLTÅÿ\#@Ú­Êý÷þ"@.·a¤}e"@_x001D_j¨*là"@_x001C_%Ø¬"@¢h,Ú«#@µ_x0016_Y_x0003_#@×@[s¿ç#@T_x0008_Äðº$@_x0006__x0010_º¢#@_¹5 #@å¥_x0004__x000C_wÐ#@_x000B_m|oøØ"@_x0004_QØ×ã"@æ{÷g l#@Õ*[bÕ1#@	¢Þ¦{#@þ4o)dü#@ð~DÚîÆ#@_x0010_s_x000E_$@àH²._x0001__x0005_&lt;¾#@éí+íßÀ#@ã±Q#@p:v/ e#@&gt;ÈØÌÕ¯"@Br6_x0011_AY#@óµYD(C#@Vü-µ"#@ö¾Z°&gt;¶#@¢_x001C_Ï·×ì!@b÷pm#@4¬É5mO$@sY§_x001A_Qw"@ÇK2?ô##@èN_x0007_&amp;º"@ó_x0004__x0004__x001A_l#@_x0006_µ(ß#@øÐ_x001D_å#@ü/á?#@¸§¥añ#@__x001D_ã_x0001__x0018_$@ãÇNJ 5#@áSñ5_x0005_#@iÈ±{jj#@êÇ¬2¸#@òF+ü"@*èx&gt;2Æ#@_x0016_ÎMÓ_x001C__x0007_$@_x0014_Àé.¥5$@j=ß|`°"@/£ê_x0002_Í_x000E_#@ð×Á_x0003__x0010_#@_x0001__x0005_9¤\6#@FÖxt_x0008_ù#@1Ág«Î#@òé¶Ûm#@¢Øü_x0006_¼_x0014_$@á_x001F_C_x0005_¢#@÷púÝé#@_x0003_7 ü_x001A_ì#@CÂ¹_x001F_ÎX#@5³ðJ*ò#@Ë_x0007_M_x0012_$@¿ÖNW"@q(Ô_x000B_ß#@ÔCªÞª#@8-U"@Ó__x0014_Ãuú"@ÃR^â"@G_x0013_.\þ"@_x0002__x000F_Wù°{$@_x0004_írÄC#@xù_x0004_$@;o§7Ç#@»,hvÚí"@îÍÆm3$@IÀ_x0003_·³#@';+Ùªz$@_pqb_x000B_$@|·×'Û#@½z·.&gt;%$@O«_x0001_À_x0018_#@º¶Jrf#@dÞò_x0001__x0006_#@ûÁèÀþ"@*÷EC¡Ã"@Yâ»Ks]#@Ùájì"@Ë××ÃN1$@2P_x0002_¨_x0008__x000C_#@h e»#@Õ_x001B__x0013_®1#@/_x0002_hH+}#@_x0004__x0014_æ}#@}DTc*"@mAzÊíÔ"@ehØÅæë#@ÛUÞÒ&amp;$@vû'Qð#@g¾_x0005_Ä¿$@k_x0010_j=O$@ó#_x000B__x001D_z_x0016_#@_x0008_öêe©¼#@Ã·s°.Q$@F,_x0011_ÓÝ_x0015_"@`·GÃ_x0002_p#@OùðÊ{#@Â_x0003_®P#@_x0013_LÞ´m#@ößø x#@$Ï_x000C__x0004__x0004_#@©ÓOÓL#@F_x0017_îÄÁD#@_x000F__x001A_ì4!$@Òß®dE##@_x0001__x0002_1ßT©ã#@¸k#wÿ$@d_x000E_yyÕ"@_x0016_âI¿ì"@÷¦¸®_x0007_þ#@_x0011_ìþ&gt;#@Åïv9$@ãaN/èõ#@Túe+"@_x0006_xô_x0015_y#@[`ë_x000D_$@Qø_x0011_õ¶"@J»G{"_x0004_$@ _x0013_1zºÏ"@ÛÜÌ_x0014_Í#@B ¯hº?#@§ÿÝ µ#@uv£&gt;ãØ$@Aþo#@Z_x001A_áh´"@MÎ_x0008_fÏ#@_x0018_wD­Ì_x0013_$@ýåÎðþ"@cHÃ·É"@åLM»W_x0005_#@Kç|BÎ"@É_x001B_AÕÉ#@¢È¼j½"@_x0012_ÉÒRý"@ë~¾'~"@_x0001_W_x000D_¼o_x001B_$@_x0013_Tm_x0001__x0002_¦ô"@)D´y#@¦p_x0002_ó"@gìã±_x000F_&gt;#@Ò¼é_x000F_"@¹6õ³%O$@pæ·:_x0017_$@#÷=¤"@´|_x000C_=+&amp;#@ÿÐ_x0013_à¸#@W_x000F__x0004_5e$@_x000E_gx_x0008_¥p#@Å_x0002_ï$@7ãE_x0005_#@1¬@,x#@ä_x000B_E«Æ0#@N~|ôHØ#@ð:¹¥½·#@ÄÿÀ®"@Æ/NåÀ#@½&lt;µ#@_x000F_@²!$@iÑ]Ó"@"_x001E_ì­¯ß"@½_x0011_¿|#@#Y¡¬á$@ ¿µäkÀ#@³î£·_x001E_u#@_x0007_Zóç²#@86_x0011_­#$@Âh$@¢hàf_x000F_$@_x0001__x0006__x000D__x0005_T0_x000D_#@=B"êp$@_x0004_g¯¹"@l_x0001_ß	Fx#@c+å`=/$@]_x0008_pÕ,#@ÑHé¡~2$@_x001E_îK "@Ýº ë_x0017_$@µý_x0016_v#@Lî ö"@&lt;gÞüX_x001A_"@Äh[P*_x0019_$@vÞ*ÞÜ"@&lt;_x0008_6g_x0017__x001A_#@x«¢GuÂ#@=x/_x0006_$@õm?k_x0003_'$@ÖÉàdý#@Öè_x0018_ÅÕ#@åÐ»_x000B_Oã#@IJ¦ZÂ#@Øwø¢a$@X.=Ç_x001C_$@_x0002_|O_x0019_ª#@øVµÇo#@åº:_x0013_É¼#@è_x000B__x000F__x000E_#@qîÊ_x000B__x000C_t#@KòG.#@Ïtpqú"@]|û_x0001__x0002_ªÆ#@Iæmo#@2_x001B_øØLÿ#@ î¡u#@u;Ö{(#@ùd_x0001_[Ù!@©_x0006_ÈUõq#@Õ¾Ð"@~Ø¼Ü_x0013_#@&gt;S¿Åó["@*qÔï_x0004_#@,v°_x000B_{¬"@¼ «r6_x001B_#@£3½mX#@_x001A_æÝä£#@ø¨õÊ#@Ð~_x0001_t~á#@°åwÆýG$@ù²Éú_x0013_½#@¯#D6£ $@+_x0014_NÅñ"@z0ýÏ¬Ý"@mÀù7_x000B_$@ÊXïQ£$@ÿÂ²U{í#@ìô"í9«"@{_x0015_=è¡#@CM_x0017_ù_x0015_$@	Óì©0D$@÷_x000D_óã¦î#@fs}Ã6$@_x0008_	W_x0011_	#@_x0004__x0006_Ì_x0003_°Ú_x0005_#@9»_x0011_p!$@_x0010_­Xn«#@¹44¥¦°$@Ëë_x0015_,#@ÈÂ_x000C__x0005_×#@ñÛþkz·"@=_x0010_ÿ¦V$@ØÈ_x0007_Æ¢#@Í	PH#@ël_x0002_û#@_x0001_ö._x0014_^ô"@ï_x0012_ø-#@ÂvÔ8É²#@#.Í_x0018_b_x0014_#@ï[¶Ðê_x0011_#@r+YØ-Ç#@KUtZ²#@jD_x001D__x001E_#@ÖÁÁ3ú"@µÄ-Êkî#@Õá¥0NP#@ê¡õ²û_"@_x0004_s_x001F_é'$@;ýjî~_x0011_%@_x000C_¬eKj_x0010_"@Pv'ÿã#@ÖrÚ_x0008_Eâ$@A	%ÆL#@_x000D_ºMi/#@ý+TØ#@LÄ±u_x0001__x0002__x001B_µ"@_x001E_±äe®_x0008_#@PNÁÊ-/"@È78&amp;­Ô#@É½kZ¥"@kâ¯»Ü{#@g¢¯þ&lt;#@CßF¦áä"@[Y_x0001_Õò$@³qåº#@³"0&gt;Ö_#@_x001E_N2çÚ"@ld^À¦#@_x000F_hzaÂ¿#@ÁsÃI¿-#@óK¿ëö#@1Ó)DT$@ºÿg¬Í#@-_x000B_åÿöú"@¢â;òsp#@Ä×ä¹&gt;#@¢_x0015_÷Îw_x000C_!@ë?_x0010_&amp;$@µJ_x000D_´3_x0007_#@§ï_x0003_àã¬#@Å.yCE#@Ï\Hu´u#@JõÚDÊ#@¢H._x0011_0Ã#@È¬â]»#@0ëfûL5$@_x0004_:¾Ñ¡&gt;#@_x0001__x0003_ö·Ð@©#@_x000C_}eDV$@y&gt;ýp2O#@O¡Ñ.:Q#@È_x0011_eì_x000D_$@Òê¶ªNj$@ï_x0016_à#@Ä_x001D_¾zsi$@âe_x001E_N£2"@#ê(_x0012_$ù"@-_x0019__x0019_¿_x0003__x001B_$@_x0016_?y_x0007_L$@æå_x0001__x0016_R#@&amp;nX7¤"@Ö_x0003__x0007_ãß#@_x000B_/?._x001D_$@GðÅw_x0002__x0019_$@£_x001B_QñF$@ßç¡_x000E_Ãõ#@²_x000B_ZÈvR#@ùÚ_x0006__x0003_È#@¹[-¡V#@!©¬¼³#@¿_x000E__x0014_©Ã#@'³Y'ü#@ÇlSFJ#@ãà_T®#@öÂñ_x000E_L#@:Å_x000B_Ò_x0003_®%@Q/»$@Ó]{øS&amp;@-X&amp;_x000B__x0001__x0003_Ä@&amp;@Øå_x0007__x0004_w»%@1(¥yM_x0011_'@æ«	Cô_x0002_'@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_x0001__x0001_Ü	_x0001__x0001_ýÿÿÿÝ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_x0001__x0001__x0003__x0007_ø	_x0003__x0003_ù	_x0003__x0003_ú	_x0003__x0003_û	_x0003__x0003_ü	_x0003__x0003_ý	_x0003__x0003_þ	_x0003__x0003_ÿ	_x0003__x0003__x0003__x0007__x0003__x0003_·A­_x0006_s&amp;@¬_x0005_=L_x0001__x0001_'@G&lt;G®'@_x0013_â¹Ü&amp;@Çë_x001A_éÈj&amp;@¿_x0018_Y?W%@ÌÿûÜqõ&amp;@¡_x0019_ºð_x0001_'@_x001F_ÏnV¡%@[îÅÌÝS%@¾­©3ÅR'@W85Â&amp;@&lt;Ù&gt;Á_x001B__x000D_&amp;@_x0004_ð9u4'@Tß°ÑA%@_x0012__x0010_pçM&amp;@D)é_x0014_J&amp;'@'ú¹K¬%@R±Z_x0003_ä%@j_x0010__x001A_h'@îRÚízÚ%@_x0002_Eäó&amp;@_x001B_·cû°%@©Â)eRÊ%@wz _x0019_§='@C©4Y&amp;@`0_x0002__x0016_&amp;@_x0001__x0005_.´Ð_x000C_ñ&amp;@/_x0002_²ÄG&amp;@ÕJ®Ï&amp;@~Õú¸x&amp;@%&lt;k.Nl&amp;@_x000F_µ_x0005_ÞHé&amp;@5¾­æx'@8A_x001F__x0016_'@©*°áÙ&amp;@@KZÖU&amp;@n_x0012_`8_x0015_&amp;@Pç_x0007_Kö'@á{_x0003_e&amp;@$èµ_x0019__x0007_'@ª)JÖ'@ä_x0012__x001C_K&amp;@ç_x0018_&amp;@_x0013_p|D_x0004_w&amp;@ê_x0008_¨X«%@Tª_x001D__x0019_6\&amp;@#!lù%@ë_x0007_¶Ðº°&amp;@å~O_x001D_gÈ'@Õ§_x0019_²'@Ö_x0005_xýN'@¯Äû_x0012_ä&amp;@ÞÑÀV'@?_x0001_×Á%@!öS¦ã¿&amp;@¥vºÉÍ.'@_x0004_öw¿&amp;@³rÎõ_x0002__x0003_âA&amp;@_x0012_¸jÕ¥x%@\Þ¼É%@çô¸õé]&amp;@Öö÷_x001C_Õä&amp;@&gt;_x0006_!ª&amp;~%@_x0001_U_x0003_&lt;D&amp;@Ãyí_x0013__x001B_«&amp;@ã_x0015__x0003_M&amp;@_x000D_Ôik¤.%@Q(×Ü¶³&amp;@Ñ2í­_x0001_&amp;@©Md1Þ&amp;@óX{÷Ú_x0006_&amp;@_x0015_±ÃÌ&amp;»'@ª[å$&amp;@±\pÂÿÕ&amp;@^Ñû1''@oP_x0015_È%@é_x0012_M_x001A_»&amp;@]M9`¶¦'@ÊÏ_x001E_I&amp;@r=F_x0005_'@æ#¡-Èá&amp;@*_x0004_3LÈ¦'@U7_x0001_ç'@¢3_x0012_f_x000E_&amp;@~k'$­(@_x0016_¿_x000B_}ù&amp;@_x0007_5H_x001F_ÌW'@_x0019_^&gt;rî&amp;@¤pBï94%@_x0002__x0003_ò°@Z%@3©äDØ3'@ÒK$%@$I%³D_x0006_&amp;@Î»#H-4%@ui)oÈ%@a±F'@}.Y°'@F?3ö'@4_x0010_+07'@$®_x0010__x0005_&amp;@_x000C_÷´ø&amp;@_x001E_ns¿Î@'@´¥Ü_x0013_wt&amp;@¨zTè$('@,¢_x000D__x000E_¥'@_x001D_b¸«h%@\AºÑÚ%@¯h_x001C_­É%@Nõü@i´'@1¾ÐS6_x0006_&amp;@_x0007_ìÈºÓ&amp;@ã_x001E_´ý¼%@1¥_x0008_ã©%@×NÆ0OÇ&amp;@_x0010_WiÇ­&amp;@Ñ6:ÏO}&amp;@_x0006_ÊÊ¯(¯%@_x0011_Âúú&amp;@Bj×÷_x0001_Ø&amp;@ÕÁ¹)²8(@D£§_x0001__x0002_,&amp;@Æzg\&amp;@;¼uÉÆm&amp;@_x000E_hÿ_x000F_I1&amp;@rxuÒÇ%@E|)ð/;(@d±èo'@ªM/Bÿ'@]_x001A_ìð_x000D_J&amp;@N¦?-Ïó&amp;@îËç`0o'@Âúû-ã6&amp;@{_x001E_ßè&amp;@ÞC}èF&amp;@¸_x0003_Æ{&amp;@!~:Îø%@¦)#Ñ%@ ½_x001F_lñî'@=jm_x001F_=ÿ&amp;@Ç)9Yò´%@}_x0011_ùå\_x0008_&amp;@ô¶Qå-'@_x001D_Àx_x001D_&amp;@5ý'C¤&amp;@ÁÅ«Ý&amp;@²VU_x0011_£ò%@_x0007_Î¡òNÙ%@9ÿ_x0007_ó¢&amp;@Û_x0006_ý´%@èóö-_x001A_­&amp;@ø©!¦¿Ó%@èÀç_x0012_&amp;@_x0005_	l_x0001_¶_x000F_&amp;@EYw¹_x001C_'@ÿVÑ%è¬%@_x000E__x000E__x0006_ +'@_x0018_~Kë_x0007_&amp;@&lt; aÌÛÁ&amp;@·_x001F_ÔaòX'@áC*¾Ñæ&amp;@Ym_x0013_\êb%@GmfxÑÄ%@[gCCs%@_%_x0018_ès'@«&gt;J%@FÞCBuî'@_x001F_"!C_x0001_ó&amp;@²o_x0015__%@_x0016_yÐ}Z%@®_x0005_éÚÚù&amp;@¹+	Q\&amp;@Óu]=_x0003_Ä%@2¨¯xñ'@ÁÆùUï&amp;@_x0013__x0014_¡h'@d_x0002_ô_x0010_Ë9(@D|©_x001B_#ü$@·_x0006_%ï%@ÑX_x0013__x0005_Ï%@½ÒçZ_x0008__x0007_&amp;@:¼þI P'@tT0_x001D_½»%@Â_x0004_="Ù&amp;@£u¶8_x0001__x0003_5Y&amp;@küÈpéï&amp;@áqf¹Íl&amp;@Gæö_x0012_Â_x0001_&amp;@ku¥_x0010_,'@ð80÷&amp;@ujèZ[|&amp;@ËOc5'ò%@_x0005__x001E_k_x0002_&amp;@)ÀÛG'@¬¥o÷u@&amp;@úy®^É&amp;@_x0013_j_x000C__x0019_ú&amp;@'_Iõ&amp;@Y_x0008_ÙÚ_x000D_S%@_x000D_6.Åêª&amp;@9±~~ïz%@#l"_V¥&amp;@ßaëõµu%@£÷7(È%@ge_x0004_b'@óÔóT3'@_x001A__x001A_ $@Cö(&lt;_x0008_5'@_x000B_«¼_x0018_X&amp;@Ít_x0006_KóÊ&amp;@njÓL&amp;_x0018_'@ò_x0017_æÐJH&amp;@ëVòa_x0019_'@Ü+ïv@'@_x0011_w«Ç_x001D_&amp;@Ê_x0003_â?'@_x0002__x0003_f_x0013_{/é&amp;@)ýMY?'@_x000D_;&amp;@â´3{ÚÇ%@UïÜT&amp;@ôÀ_x0011__x001D__x0015_&amp;@"5_x001C__x0003__x0005_°&amp;@põhÝ _x0007_'@öZÙeÅ_x0008_'@§0._x0012__x0004_}'@.Vîù²F&amp;@è§M/`&amp;@«%ù^ÑÝ&amp;@&gt; é*Û&amp;@´8Á '@%,´`º+&amp;@FM1?&amp;@	pÄz_x0001_'@!Ùé_x0002_Ó&amp;@_x0005__x0015_r_x000E_cª&amp;@_x0007_iIô@&amp;@ô{¶ü"ç&amp;@3ãke_x0017_E'@	°CÌöÀ(@å_x0014_òfä%@N®áeº&amp;@öy{¶§&gt;'@Ál_x0017_*Q&amp;@©_x001C_ã_x000E_^&amp;@Öðù_x0012_]à&amp;@þl áÜ&amp;@Kêþ¬_x0002__x0003_Ðu'@BÛs£ã·&amp;@OÉ¼ ¨&amp;@Á&gt;ü3ªi&amp;@ÔNåh&amp;@IÛ~/n_x0015_'@Ì_x0001__x0016_è_x000D_ê&amp;@}\ZV|%@2ïî8ðÞ&amp;@q½Äûp&amp;@Q]Î»Ï%@òí_x0019_¶2©&amp;@p_x0001_&gt;àá*'@6ÜGÚ'@aÚ®ÐÓ&amp;@°wTÔo_&amp;@Îgåc²&lt;&amp;@_x0005_aå(_x001A_&amp;@ï_x0019__x001E_!'@_x000C_¨_x001F_sâA%@5a+9_x0007__x0001_&amp;@´'óê _x0019_'@Wä³ºrë&amp;@Í²áQ-(@8T^O/Ë'@¾E_x0017_Y/Ê&amp;@èB_ýa&amp;@e±@¸Ú$@©2E_x000F_{%@ i/_x001C_%@¹E"¾~&amp;@ÌâÂ7tÝ'@_x0008_	ÜÕoäð&amp;@çæÁ_x0002__x0007_'@?j£ÿú¡%@|.â	­(@'b_x0001_Gß	&amp;@²®@ï(@v_x0018__x0014_Ã¢_x0018_&amp;@nÆ¨é(&amp;@&gt;8»n%@àÝbÊ['@7Ö¼óÃ¥&amp;@Úê¹áe%@¢Ð,ù_x0006_È&amp;@©1Õ-Ó&amp;@_x001D_G½7¶&amp;@R:®_x0003_Õ&amp;@ßvòÉËS'@Ýj»ÍI&amp;@ó_x0010_ÍO_x0008_Ï&amp;@7|øF_x0011_¡&amp;@qIaé%@9i0_x0019_i&amp;@_x0005_þ_x0007_3·%@J_x0006_ö'@_x0003__x0014_KÃÌE'@.}_x0008_áB&amp;@ªEPr¾P'@æ_x0016_a²&amp;@\6?¦®&amp;@}ð_x0013_Ù_x0004_$'@_x0019_·_x001E_åÄü&amp;@Ûz_x0002_-_x0003__x0005_Ö÷%@éYÊ±_x001B_Ù%@Qm`_x000B_öÕ%@&gt;_x001C_ÿ¦_x001D_t%@_x0012_ì¿hñ­&amp;@be{æ.'@_x0004_´±DÊ'@$#aeæ%@è_x0002_RËz&amp;@Çà(ü&amp;@Ï_x000B_bË}_&amp;@¥8Wq&gt;&amp;@Ý_x001C_ê_x0001_Yº%@_x0011_#ê?%@õò _x0018_0¸%@	_x0011_³®&amp;@Ü¼_x0001_RTQ&amp;@_x0017_Ê ±_x0005_&amp;@~_x000E__x0015_$ä2(@²WÊä&amp;@	õòKN|&amp;@þn_x0010_Ká_x0006_'@_x0016_t)mYÃ&amp;@'íJ_x001B_©&amp;@_x000B_ûÍ_x0013_ã´&amp;@¯_x001B_¶[tP%@ø.|õõ&amp;@_x0012_àÎ_x001A_C'@SÃÓ¶ÊÖ%@_x0012_µU=aÇ&amp;@BAAÅq%@')é¤dÞ&amp;@_x0001__x0005_+~_x0006_õÊ&amp;@vâw§¼'@N½Ç2òÙ%@´¤;Ä&lt;"&amp;@_x0019_'xO1_x000F_%@nus('@º3geî%@Öo&lt;Ç%@à¿_x0016__x0002_['@`/Õ_x000E__x001A_'@ÜEy¤àº%@jÚKy'@À-ÒÀA'@¡x&lt;5fð$@`_x000B_ íºd&amp;@	_x000F_¬òS'@_x0004__x0018_Qn9&amp;@l®kÖ²&amp;@©:£_x001E_5(@½Å!JSh&amp;@u_x001F_r3:&amp;@«%?©ªö%@O_x0008_B2ý&amp;@îþ®R?%@æe	ÓFÌ%@_x000D_1xa'@ú_x0003_ºòú&amp;@ÿYp_x0003_¾Ü&amp;@±_x000E_iÙ5_x0006_'@ÄÖ­¾_x0011_(@@lóç]i&amp;@¬_x001E__x0001__x0003_&lt;&amp;@O¬½Ê33&amp;@_x000D__x0002_¼û_x001E_&amp;@RÞ_x001E__x0018_ %@'s4|'@_x000C_®gìï&amp;@Ï¼³Y«%@ìE_x0002__x0011_p&amp;@~_x000F_%G7&amp;@¨ôÇÕãµ&amp;@¶êÃ~ªF&amp;@¬õ_x0015_¾Dª&amp;@æÚs¯Óù&amp;@_x0014_®	V_x001B_&amp;@¿,ÆwªR&amp;@Ù_x001B__x0014_Jâ'@3)_x0016_gßØ&amp;@_x0012_Ã_x0017_ý_x001F_&amp;@þRW×C'@çò¼Ó-ê&amp;@_x0015__x0010_XáÁñ%@Y*oS®&amp;@¼_x0019_7å_x001F_&amp;@ íg;'@T+§ø'@Ý¼º&amp;@îðLYc_x000E_&amp;@-)¾õüÎ%@ã!Ë_x000B_!&amp;@èØ¤$@B§o¹&amp;@´ÜLvëH'@_x0002__x0003__x0007_Ø~"~&amp;@*%N,%@SWúÊ´ù&amp;@Ö_x0005_¦ÉÎ'@ÕßMEÁ_x0011_(@Mu,C&amp;@|_x0007_ñí&amp;@ÊjK_x0003_Ü$@|û_x000E_C&amp;@a5ùÊ{_x001D_&amp;@ú»BwÄ(@ZçSe¸&amp;@éR_x0019_¯vÇ&amp;@¬g_x000C_b¾$@î1Ü=_x0010_'@_x0019_I#&gt;£&amp;@0ÈÔU"&amp;@£_x0010_w}j%@?î_x0015_&amp;@_x000C_H«áCÝ&amp;@òkÏI^P&amp;@9¦ÿZÁ)'@j÷/ÁôC&amp;@_x001B_~Ø"C&amp;@Òs*¨&amp;@_x001B_b¬¥Ï×&amp;@£f^á_x0001_&amp;@©0Qè:&amp;@z_x001A__x0018_GÆÕ&amp;@J4c|çi&amp;@t¸[ÚK&amp;@{'÷½_x0003__x0004_'@ÿ½úx\&amp;@äïó_x000B_v%@øh_x000B_e`&amp;@T&amp;æSâ¾%@AËí0_x0014_'@vN_x0018__x0007_&amp;@³Ïëå1'@Øyt×1Y&amp;@däÿ'[Î$@òÑq_x0011_&amp;@$Â¢*ïM&amp;@P[¡&amp;@_x0010_,_x0001__x001E_,è&amp;@ÕFÞÁ_x0005_'@P|ÅÂ_x0019_&amp;@·ã.?ì%@ªÎØq,'@ìS&gt;lÓ&amp;@*áâ6;ß$@úIå&amp;@ñÔ)Ó,É%@ã¸°$'@ýú;B&amp;@ÚMSF&amp;@i1Uuµ@&amp;@&amp;Tããl&amp;@ã_x0002_«QJÍ&amp;@Ó_x001F_ãß¹_x0014_'@,_x000C_ÊQ(_x0017_&amp;@_x0008__x000C__x001B_óE_x0002_'@4õ^i&amp;@_x0003__x0004_nB¿&amp;@l¤_x0006_Ýn&amp;@í3È6_x000B_©&amp;@0ÊÛ_x001E_YP&amp;@Ä=àzJ'@Ì¸b_x0019_'@¬§©_x001F_8(@_x0015_lZ_y_x0019_&amp;@*_x0014_Ýi«ì%@Câ½5O'@Më_x0005_ª&amp;@³Á Í_x001D_@'@þä´_x001D_L´'@´¼ä&amp;Í@&amp;@à_x0019_-&amp;@k4_x000C_1¶&amp;@_x001F_Ð_x000F_ßX&amp;@Ñ¹b_x0002_'@:FèÂ;è%@Ä£¯_x0017_9%@áuªy-_x000D_&amp;@ÇOú³_x0002_%@õ_x0006_hoõ7(@¬2óR»'@â)÷'Ó_x000C_&amp;@r ÀøÞ&amp;@(Å_x0019_h_x0003_'@u-×Í'@È:è²&amp;@_x0001_¾tô2'@_x0010_3³?_x0004_'@2dD_x0001__x0003_'º%@tû{×4³%@_x0017__x0003_ªd'@_x001E_ë_¥&amp;@Aa`¸Êø&amp;@ýêWj!Á&amp;@_x0019_²rs½©&amp;@òYÆÖÝ&amp;@ÅÊ%Y!Þ&amp;@ zm¯¼_x000D_&amp;@Î­ð_x0017_%_x0005_(@Ï	([&amp;@ÞÝ²@{Õ&amp;@'.·ØæÞ&amp;@t(ê§%@rÚñMê_x0018_&amp;@ø_x0002_ÜnÔ®&amp;@ÄeI­Á&amp;@©UWÝÛv&amp;@òµÙýé&amp;@ñÉ{»'@åf¸Õf&amp;@{ë"qT%@Ãscñä$@HnK2èÞ&amp;@Rr_x0004_¾Ì%@ÄÁ¢_x001C_2%@y&gt;N[Ú&amp;@W_þ&amp;@_x000E__x0002_Ç&gt;I«'@óË$À×~'@÷_x0015_áD¤&amp;@_x0001__x0003_BqðMS£&amp;@Ý@@ì¤&amp;@ø&lt;0ß_x001D_z&amp;@Çs»ÕV&amp;@eBq&amp;@ªAÔd³'@êîl ÁÕ&amp;@_x000D_è_x000E__x0017_n&amp;@³fP_x0019_9%@Îi2_x0010__x0005_5%@UÔ Øñ~&amp;@_x001A_l_x001C_Çsg&amp;@Þ¨Jt_x0017_&amp;@Å_x0002_ªïn?&amp;@_x0006_	§ÿf'@Þý/Ø&amp;@&lt;A¼6_x0003_Ñ%@ñÄ`ðú&amp;@ÿ/_x000B_õ_x000B_ò%@º÷ôE&gt;&amp;@C&amp;*¬¤ù%@Å7:%@ä8þV_x000D_q&amp;@°8î_x0006_&amp;@ürÁA¦Ö%@ºõö_x001D_/%@°=Â_x000E_O_&amp;@wA¤Ã7%@»çY_x000D_Ý&amp;@ÒYÛÿT|&amp;@Q÷Uëaj'@Ê±l=_x0002__x0003_g½&amp;@ñGpÁ_x0017_è%@ùpb¾½n'@_x0018_|9Ù]Æ&amp;@Ã3ÀfA&amp;@îÚ/m«ì&amp;@AzÐÃ8]&amp;@ó¯_x001B_æMø%@dM@fï '@_x0018_éâyU,'@9ü_x000B__x0008_}È&amp;@îãl?ô%@E¦ô±ü%@h`X¿×%@_x001B__x000E_ì&gt;_x0015_&amp;@WÞeç%@pôã«%@&lt;Æ¾Ô[&amp;@Ã_ü¶ÀD&amp;@,heé0I&amp;@aæ1¡y^%@OÌ_x0019_tÑ|&amp;@­_x001D_©_x0012_}&amp;@î&lt;¤Ëz&amp;@_x001F_;T]V«&amp;@ú[ô&amp;@$øj"_x0005_ÿ&amp;@×:çÂ&amp;@ÔîÄ&gt;M_x0011_&amp;@;!ÿg_x0013_'@p|ßlKÓ&amp;@t_x001B_ÃL"_x0001_(@_x0001__x0002_-ò¢ì~*&amp;@:_x0008_º_x001A_«_x000F_'@_x0001_r_x001B_R B'@ÔjyZE_x0014_'@!	s$&amp;@qù/0e&amp;@ÝBÈáví&amp;@U#Ù_x0011_R,&amp;@Û(_x0016_¯y_x001B_&amp;@ÚmpXÅD'@åÑ/ÛJ±%@(Z_x0012_ú¶Ê'@HÊßÑåµ&amp;@3¢ìäíç&amp;@_x0013_Nh¢@^&amp;@zï)ø}v&amp;@Yú_x001F__x0001_®'@çqIDêD'@i¸«R(@!VÊËî'@&gt;q&lt;E¸(@hö;_x000C_~&amp;@&amp;Ý_x0017_u{%@~^×®´%@Ï_x000B__x000C__x0012_®'@äÅ¯_x0004_%@&lt;_x001B_´&amp;@_x0006_´ÿúõ¹'@Ua/Oÿ8'@îíÃ,X5(@wæw"Ü&amp;@þ*§ø_x0001__x0003_Ë%@IÓ_x0002_Qîs&amp;@BÒI½1x&amp;@_x0010_£_x000C__x001B_iA'@Uz,i¥Â%@¯{+ex&amp;@qù½-§×&amp;@_x0013_u}ýQ!'@Tâ4_x0004_Z&amp;@_x0006_×w_x0004__x0004_'@6$úÐ&amp;@õïê¥R×%@%^9¤&amp;@2+WGG&amp;@¦+´-A&amp;@:4Ò;Ñ_x0012_(@l	 _x000C_bY&amp;@&lt;_x001A_Ù÷é%@_x0005_a[ÿ/'@ìé=´F,'@`¡_x000F_î&amp;@øõM±w'@GÂ»¦+&amp;@ÝÓäY¸M'@¸âiÃÑ&amp;@wª°N´ø'@Ì@¼±Á&amp;@4·_x000E_j¹­&amp;@M_x0017_X¡Î'@BøEü%@P@©__x000C_1&amp;@¡ÊNï(&amp;@_x0001__x0005_c²þu¹_x000E_'@ß/ÅêÆ%@N@_x0017__x0014_'@â_x0015_Á½Ë%@È_x0016_è¶·%@ê§Äñ_x0013_&amp;@$-Ö´Æ'@¿&lt;»Ã¡&amp;@B 0ÞÚ9&amp;@DÌzm£_x0011_'@ÎN×ú²&amp;@z»$RZ'@$Ý7©a'@À_x000E_aeöl&amp;@åNç]ñê%@6ítå__x001C_'@r,íÀw&amp;@EïqF©¦&amp;@ó_x0019_Ì8'@`Ô¸u&amp;@íAsÅ¤'@¬__x0010_Ç'@èð_x0003__x0004_îy%@#ë¨ÒV&amp;@_x0001_ÝAjbv'@}.o§9&amp;@?ZÊa8´&amp;@3_x0007_sÆ_x0012_D&amp;@m¥ðôV&amp;@_x0018__x0002_û¬±­'@mÒËcL&amp;@å_x001B_?Ø_x0001__x0002_è&amp;@e6a³.P'@ëg	NP&amp;@_x0013_Â§ç¸S&amp;@W&amp;_x001A_âÚ&amp;@Ñî0y¨&amp;@jÇqn_x0001_'@0@øsu&amp;@1Ü(i_x0019_&amp;@u,÷dç?&amp;@*$I:Î%@¥x«êÌ&amp;@ò5_x0004_OÔA'@æÿm¯é&amp;@» {UÆ&amp;@æ{_x001B__x0015_ ª&amp;@È¡#ªºô%@AnÛC_x0006_'@Ì&amp;_x001D_Q£%@N¦_x001C_êK»&amp;@î4rÙí$@	d²_x0006_Nî$@ëRÆË%@fØcû7'@&amp;3Ù_x001A_&amp;@®ÅÉ¤ (@5_x000B_~Ä('@@mºW9F'@l$Ì;3Û%@³#U&gt;.ã'@ve÷9&amp;&amp;@Ìü¤Av_x0008_&amp;@_x0002__x0003_IýpÏ	2'@ãâÿæ?Þ%@_x001B_"5¥áz'@¿NIl?'@ëëßÈ_x0010_f&amp;@_x0015_-´8f'@_x0018_7 gv&amp;@&lt;dð_x001A_Êó&amp;@õ÷ü_x0007_+:(@ò_x000D__X¶£'@Sì_x001D_DÄ,&amp;@fìzö9?'@R/ÆÐ_x0015_¶'@_x0015_¶_x0005_C%@ÁÅAl&amp;@_x0001_V'ÜèT'@ªÏÏ¦_x000C_ß%@l_x001B_\«" '@´øC'@ÝÃ8v&amp;@_x0002_¡PÜ¼&amp;@ïyÁGá¬%@_x001D_íÛ°Ö%@]Úa;-ÿ&amp;@_x0007_Qòæ_x001B_(@xeíï¡T'@±J?»_x001D_%@²¾_x0002_ì&amp;@z ]-ø&amp;@_x0014_6x\Je&amp;@_x0011__x000F_åõz&amp;@_x001F_KQø_x0002__x0005_eï&amp;@Z41OMý&amp;@µvKÏÌ&amp;@= ºÚ_x0010_¯'@ïé_x0019_ '@¹àïÜð&amp;@C_x0013_¯_x0014_y'@_x0014_uû^%%@c£e¬¨_x001A_&amp;@8ÚÚT '&amp;@¥~Zv_x0003_&amp;@c_x0005_Ì_x0008_Õ÷&amp;@_V¨_x0018_g&amp;@åR:ÙÙ&amp;@Q_x0001_,d:&amp;@¿Ê_x0004_íp%@õ&lt;_x001A__x000E__x0015_&amp;@p_x001A__x0002__x0016_ü'@Í©Í1(@Õb"5i'@pð_x001B_N%@_x0013_LDâ&amp;@Ù³_x0005_Þä&amp;@z(Ò½ze&amp;@ÌNè,+¨&amp;@üæ¥ñ'@&lt;.ÇxÇ_x0004_'@_x0016_§Î$Sý'@q_x001A_±Óo§&amp;@¹«,¥þ&amp;@õIG_x0005_*%@.=Ó[½&amp;@_x0001__x0002_æÐ_x0004_ë8&amp;@q&amp;ò_x0014_þ$@»ÔíéÕÚ%@_x001A_ê¶_x000B_S&amp;@S`_x0002_£'@Å¶èi&amp;@XÜ!ÊÙ&amp;@Ü`n­&amp;@Ë_x0001_S§ê%@¥\é2&amp;@&amp;+_x001F_÷*'@Âu¤_x0015_@'@á!ÀæÆä&amp;@öl+b¤%@Åk,_x001D_½%@&gt;Gl_x0019_}_x001E_&amp;@ã3Ù_x0012_ &amp;@ô_x0015_$_x001C_(@ùÊ9CVP%@WgF§hE'@nc_x0011__x0015_%@­sco*m%@AÜEÅý&amp;@ß¥øl§ì'@_x0013_{6&lt;ç­'@H\$_x0018_`R'@Oó=N_x0019_æ&amp;@XK)Eè%@ªtè,_x001C_î'@X½_x0003_ß&amp;@VVB@bÞ%@^4¿_x0001__x0002__x0004__x0003_&amp;@c:fn%@_x0002_HN*_x0001_(@&gt;ALAs%@4!êµº%@c[«v§Ê&amp;@R_x0016_9ä«ð&amp;@Äb Ò&amp;@RE^Cõ_x0013_&amp;@¸¸'¬|'@h¸P'M'@¯QþËO'@×åÔ.8%@ndPs×M'@K@Í§«.%@Ý'Û»%@_x000E_k@~'@®^÷L5&amp;@_x000F_í&amp;@Ñ{Îôi'@éÛpß÷4&amp;@GÍ+9÷%&amp;@æ¸ùeî	&amp;@_x001F_¶9ò'@D_x000F_äd_x0005_&amp;@î6_x001D_T~ú&amp;@uRvÉÐ%@K_x000C_#'@_x0004__x001B_$&gt;_x0012_&amp;@Jm8&gt;²z(@µ U-&amp;@8"ª»_x000E_Ò&amp;@_x0001__x0002__x0013_@HÝ©U&amp;@×d?^2Ü&amp;@S£_x000B_ÂJ&amp;@SUð.¬z&amp;@îi  Ç¸%@û©¥ð&amp;@ô¦_x0015_W_x0005_Ä'@Ëmk5@M'@óOh_x0016_F&lt;&amp;@_x0008_FØ°oÅ&amp;@:,_x001F_À((@'(¾_x0014_&amp;@ÅÓdÿ'¶&amp;@{e~n%@Ã£å_x0001_T&amp;@#û+Ñå&amp;@ûJ_x000D__x000B_p&amp;@F?É»C&amp;@q»É'@ª&gt;¨&amp;@FW_x001D_W _x0001_'@_x0019_Ï§&gt;|h&amp;@ÍY×fp&amp;@¬2T*^K'@ 3G_x0006_ Ð$@W}Iø{%@H(_x000C_qU¼%@7½Ek2x'@ÏmXÞ'@§\ÛÉñR&amp;@Næ__x0008_Ø&amp;@Ãpcû_x0001__x0002_Ó'@òý¾D_x0012_Æ%@Ýë$Û;&amp;@_x001C_tó1æý$@{Ú~vÑÆ'@J&gt;³'@/½¥_x001F_ê»'@_x0003_6©ZÉw%@Àý_x0005_F@%@×ôtEô$@¼ê_x0003_òè%@õäCç%@@C×ª)'@Î¡¹úìp'@nÐ_x0005__x000E__x000E_&amp;@ïªöÝ_x0006_Ê&amp;@°"d_x000D_(@¼Dhù%@£oFj^à&amp;@®yH[_x0017_%@ÏË¸ØÚ%@ÎÙ`6'@Û_x0006_ÐêÜ&lt;'@{Í_x0010_÷ý%@ ^_x0016_«£&amp;@|É_x0002_a¡Í&amp;@A¹_x0019_BF«'@[;_x0011_ýûí%@ÁÒ_x000F_ç¾&amp;@3ç_x0010_ÍQ×&amp;@ge¬î&amp;@Eý×_x001B_z«&amp;@_x0003__x0006_&gt;3Kwid'@=±3ï_x000D_&amp;@vW*`2_x0018_&amp;@_x0012_èc_x001F_õ&amp;@L_x0016_ïÆb&amp;@Íllªy&amp;@Ï6á#h_x001B_'@6_x000E_)²xµ'@_x0003_·é|#v'@WÅdâÔ%@p`}¤V&amp;@_x0006__x0003_l£_x0004__x0005_&amp;@_x001C__x0007_£_x0001_('@Úú¬íJ'@üû_x0011_v_x0002_&amp;@h_x000E_	ä&lt;&amp;@ì_x0007_à×ôß%@êW Êíç&amp;@ãÀÌ°V%@.WÅÙÿ®%@l5_x0011__x0016_^&amp;@¢_x000D_O½_x001B_m$@lnªV`'@_x0016_@Çó&amp;@_x001E_»ÖhIÀ&amp;@s;pÖ_x0006_&amp;@UÖÉ#_x0018_v'@&lt;&lt;¯è¢%@Q·o_x0005_¼D'@+(rgJ_x000E_'@·'rCù&amp;@÷_x0010_@¦_x0001__x0004_Á+'@\u«_x0013_ä_x0010_&amp;@_x0004__x0013_Nòl¦&amp;@èØàU¸&amp;@D¹n_x000D_;&amp;@²ó©+Vá%@ÉPli%@Ò3P¯"&amp;@_x0017__x000B_;{ñ&amp;@_x000F__x0014_©_x000F_3a&amp;@sI)Í«_x0002_%@°8¹Ó &amp;@_x001C__x0013_ÂÌ'@_G'¨«&amp;@\xïg'@y]?´rª&amp;@=¬ªï¦%@_x000D_´K_x001B_4&amp;@q'áCÚ%@_x0001__x0011_ÈÐ'µ$@O¾rÂ_x0011__x0011_&amp;@Â0b.je'@6u%_x000F_ô&amp;@¶&lt;½ö&amp;@m»L4_x0003_'@_x001C_ÜÆ¶Öð%@ð!¼«&amp;@_x001B_ödµèr&amp;@WÓz_x000B_3&amp;@ï_x001A_T=i'@ïFK¡5&amp;@Íì×z´@&amp;@_x0002__x000B_	4ÿ	&gt;_x0005_'@{®}@å%@eVO| &amp;@÷Ýù%@Ï_x0003_/_x000C_,_x0003_(@ë&gt;_x0001_TÆü%@Ni_x0016_l_x001B_'@ª%ÓZ%@_x000E__x0003_2Ðkp'@¢(ï_x001B_Õ_x0003_'@*©_x001D_.ï%@µÏ_x0004_Øµ¥%@Ó0~í_x0014__x000C_(@jÒåy_x000B_&amp;@výÓ(¸2%@@þÝæ¿_x0007_'@_x0012_äb3åB'@ýÊTCÄ%@8ü_x0006_¸¸m&amp;@Þ1¹,oõ%@ª]:a¤&amp;@õ¨ÄdÎ'&amp;@Àí,_x0013_(&amp;@Ñ _x0018_ë_x0016_&amp;@@NþR9ó%@Kaæ¸_x0016__x001F_&amp;@Û=Th%'@5Á_x0008_Ðÿ&amp;@ZýW/Ñý'@÷·ä°'@ó@ýB'@L/k[_x0002__x0005_Ã,%@ú_x001A_çS!&amp;@æÑ/"{'@Ânä³@Â'@ðå¯_x0001_ÀT&amp;@¨_x0012_û{	*'@Ä_x000E_üå©'@5_x0003_Zîó&amp;@_x0014__x0006_v`uÑ&amp;@D7_x000C_&amp;@Ðë\êº_x0004_'@_x0007_ÞÙ¼_x0014_&amp;@B_x0011_~oG¤'@Q½R_x0003_(&amp;@_x0004_´plô&amp;@_x001C_Ð_x0015_g}&amp;@_x000F_?_x000C_Ü&amp;@ô_x000F_¼_x0016_¡%@+S_x0001_3&amp;@­_x001D_ükÜ%@âI(ù_x0003_I&amp;@Ï«Bàmý%@âgq¢³''@_x0016_C~é_x0007_ %@ðaQÆÚ&amp;@âQO×V¢%@¶ì{Cò'@du2Ý&amp;@_x0014_{ÅÃH'@ýCÂg&amp;@¤ñåw¨&amp;@QÕ_x0008_BÇ&amp;@_x0004__x0006_»\_x001E_^/&amp;@k_x001E_´À_x000C_'@Ö3L_x000E_xu'@²¥_x0001_ù_x0013_z'@±_x001F_ãn&amp;@{ôÙ'@üq.fÝ%@_x000C__x000D_6Y%@}Ò»Ô®'@=Åf¢ËÍ%@÷3_x0004_$m¯&amp;@ô_x0003_\qæú&amp;@_x001F__x0008_TØ&amp;@víìÿ(@9ãqRÈþ%@i*#Xk&amp;@qGz-Ù&amp;@Üâ_x0005_æÑ&amp;@_x0006_óÀ5ÞÞ%@Æ_x0001_s£Õ_x001F_'@ùEEc_x0017__x0017_&amp;@¿;¶ó&amp;@J/=¥4?'@éNsø_x000C_%@_x0018_~¡3h¢&amp;@JøÍ_x0002_²&amp;@_x0014_Vp·ï&amp;@_x000C_a1_x000C__x0010_&amp;@_x000B_Ö2"®'@Bm!zS'@._x001E_­ìä&amp;@Ì\Ld_x0004__x000B_×+&amp;@_x0005__x0004_rO/&amp;@]æãö'@ÑÚ_x0004_&amp;@KL§a&amp;@èyõU¥'@[ò©÷%@#LrÜ&amp;@[_x000D_gr~¥&amp;@_x0001_%ùñ(	'@}¢ÈeZR&amp;@ûÐ^_x001F_:;&amp;@è_x0008__IÞ·'@î¼R#÷Û&amp;@¼LÉÓ%@Àídf%@J _x000C___x0010_&amp;@_x001C_dàvw&amp;@lý_x0007_3_x0006_w&amp;@Ô,MØq&amp;@9öÞ_x0002_â%@ÀlPa_x0008_'@!'ëô&amp;@ö-ZÕ%@E_x0001__x001A_Ï`%@å)ª_x001F_æ%@EÐNã1&amp;@ 6J§r%@À[(/"&amp;@Re!z'@ñ+i?&amp;&amp;@_x0003_u_x000C_êRü&amp;@_x0001__x0003_ulÁ_x001B_%Ö%@_x001E_o_x0006_Çh&amp;@Ùüx Ò¾&amp;@²VSf&amp;@~o_x0012_ÅnU'@&amp;xºRMK'@ÊÂ_x000D_1ó%@bÙ._x0017_Ó&gt;&amp;@5_x001B_N²8J&amp;@Ê_x0002_üôÚ%@WÛá)á_x000F_'@éô"«ý%@Ö_x001C_û_x000F_,(@9|^¸%@©_x001D__x0019_2_x001D_Ô&amp;@u@!Û	b'@&lt;B¸_x0005_A'@@6¬3{&amp;@»déí¼ÿ'@}mæÉ_x000E_1'@¨ÚIw:E&amp;@ü?Wü®%@ÅøÜ%W(@.Èq` ñ%@Áü½ñH&amp;@¶"¯P÷¨'@_x000D__x000D_DUXÖ&amp;@ë¢Ùê3&amp;@8_x000B_"Bß@'@I»ú%@l¶Mê§4&amp;@_x000E_¨_x0003__x0004_Ó]'@á¤lâµi&amp;@Æµä[&amp;@_x000C_(_x001B_åñ&amp;@Ëý·røá%@ø¼_x0012_²uç&amp;@·$þz&amp;@ÜÏ õ§j'@½{_x001F_&amp;+Î&amp;@k!/IO&amp;@Þ|ÿÜÍ'@z|¤îµi&amp;@§ôï_x0007_.'@½üû¨Å&amp;@&amp;ùçøÄë$@§,Î#_x001E__x001E_'@Â$_x0002_êÛ&amp;@cãgpË$@²QuÃrU%@%¾~¸'@o~_x000C_Ð¬­%@æ_x0017_³Ç%@8_ï_Aü%@_x001B_ñ`d?N'@K_x0012_µ('@_x000D_BÎ-'@Áë¬,d''@¼0Ñè¡'@s#PÐô¿'@Óë¨Ë''@®µ¡_x0011_'@±=_x001D_Þ_x0001_'@_x0003__x0005_~L_x0002_I&amp;@×³ºv&amp;@XyëÍ^'@dÏTÙ&amp;@_x001E__x0008_ò[_x0017_&amp;@¿_x001D_Y¢Çô%@_x001C_zÍRün&amp;@ô8ÔòC&amp;@yÐHí$@'ËÌÂnÈ'@+©¿_x0018_ÀÖ'@sk~sFs'@{ö?z¸&amp;@¹â_x0005__x000C_5&amp;@©!¼S_x0015_'@Ý_x001D_ÿMÏ%@Æ%y((@£JvK¤&amp;@¬v_x0015__x0004_q&amp;@4_x0001_Pëñ%@ÕK¹Lwn&amp;@_x001B_Yàæ^'@µ$_x000C_¼ØD&amp;@&lt;Þ;­&amp;@nÛ°ò\_x0019_&amp;@_x0008_¹p Ò_x001D_'@À#ÞYâ&amp;@Kºåÿ.=&amp;@á/¬Çg'@Ñ_x001A_.O¦D&amp;@ÊµaÆÿ]&amp;@zÐCf_x0002__x0003_ðw&amp;@±m_x000C_&gt;Ê'@êTÊëQ&amp;@Eä1&amp;@³ºîÿÛ&amp;@ª¨º_x0017__x0007__x0001_&amp;@Æ¯=â!&amp;@q:¬®£Õ&amp;@¶cçj_x0010_¤%@HyÉéö'@´¼LÛ7ú%@Bi`ÊÂ%@_x0017_lop&amp;@É_x0016__x0013_T¯%@ 2A!-&amp;@_x0011_EáVæ\&amp;@·&gt;!V&amp;@FHëä¾&amp;@Ê_x0019_ö_x0017_%@z_x0010_Ñ_x0001_`'&amp;@ÖAí_x0001_^7(@l;_x001E_'%@%_x0015_¾µ*Þ&amp;@Ê£NÏn&amp;@x#OMÎ6'@¡/«Ñ°&lt;'@°aíÉ¿%@²JUeç%@Î*Û×&amp;@)!uÏép'@_x001D_v±_x000F_À%@5§dÇ_x0003_{'@_x0002__x0003_Ô¯}T¢_x0012_(@ñ_x0016_©_x0016__x0019_&amp;@*Üè«&amp;@Hg_x0015_;¥æ%@I¶&gt;3p¾$@#_x0001_òy°&amp;@ïÝ¯ºg&amp;@e¹_x001E_(@­_x0006_¼©_x001D_8&amp;@»JÚÿ7¢'@r§5'@À]«Ï&amp;@äöy_x0010_8@&amp;@ð6±\O&amp;@èø¥T_x0018_'@P'ñp@&amp;@OòdX&amp;@+æYÀ¢(@jÿÃ¸B±$@_x0013_ö¯o_x0006_&amp;@;½ß_x0001_Ì'@³ShÜA&amp;@0_x0007_ê]û¶%@ÿP½ï÷g'@&amp;Væyº*&amp;@Fé &amp;@_x0005_lÊª]Ã&amp;@,ãª¹Ö&amp;@×¨0n_x0014_'@Sð(øu_x000D_&amp;@öêù_x001A_9H&amp;@`WW÷_x0001__x0005_Ô,'@¾Nôx¶&amp;@_x0002_(ËP}'@Bf×_x0013_Ë%@_x001C_2õUð&amp;@(¨s²ON%@K|_x000D_ûÆì'@¾`ó0ð%@8?þùÝÕ%@_x001D_E_x0004_`_x0017_&amp;@cÏ{_x0017_¢?&amp;@ûúÃ¤ô&amp;@_x001D_uØdv,&amp;@_x001D_és°×²&amp;@_x0015_&amp;|&amp;á &amp;@7À[c._&amp;@_x001E_&lt;_x0007_4&amp;_x0012_&amp;@ÌÂÏ½_x0003__x0019_'@ª}­?&amp;@+_x0002__x001F_j %@Ôd_x0004_Åêü&amp;@^È](@2ã´ºk'@ý9ÿ^O²&amp;@;èª_x000E__x0004_'@ü_x0011_ë_x0005_°&amp;@=]û_x0010_é'@G±A3_x0014_'@·\Îw8_x0018_'@ð_x000B__x001C_ý9&amp;@øÆ_x0005_²*&amp;@æ9¡_x0011_%@_x0001__x0004_&amp;Uê_x0016_ã'@ô_x0017_Ø2a©&amp;@'_x0019_5_x0015_%@³EU­_x0010_E&amp;@__x001C_¨g4'@Ç×_x0010_]¯&amp;@6s6±£U'@_x0005__x0004_ßþQ_x0004_&amp;@_x0018__x0002_Â@Ö$@Á¤X_x0003_&amp;@ð_x0007_m&amp;¨é'@£|xoöi&amp;@óëñ"ÙD(@_x0019_N³å_x0008_&amp;@NÄ2u3&amp;@÷i_x0014_¡T'@¢Õ°]&amp;@¦ÑñðÐ	&amp;@ÉH&lt;;_x0012__x000B_'@_x001F_{at_x000E_»'@_x0004_ÇV¨	1'@y¹ÐÜ¤&gt;&amp;@Ôo~4í&amp;@cÑ¢dô%@§Õ9_x001C_&amp;(@,Ì_x0001_U/k'@Tb¡X_&amp;@ð·°ìøØ%@kÊy['@8ñ_x0018_ð_x001F_¯&amp;@:ð^ý&amp;@ìöZ__x000C__x000D__x001B__x0019_%@Ì	¡_x0010_·&amp;@8­à_x0012_b&amp;@`þâ_x0003__x001C_'@Ø_x000B_öS_x0011_L&amp;@BUä0&amp;@_x0004_ÏgÎ_x0008__x0003_%@¸h«Wuà'@sB_x0006_Ë*G&amp;@îÓtxh&amp;@rRìì"´'@WÙG_x000E_O'@U*_x0017__x001B_í%@ß_x0015_ë]_x0014_'@õkLùê%@q¥_x001B_4_x000F_&amp;@¿;C=_x0008_&amp;@Ä_x0005_¯öåß%@pÈXlbì$@&amp;Þ6×ª_x0014_%@´+_x0003_Ù%@Ç_x0001_¹Ã&amp;@S°&lt;Ý²_x001C_%@Ëw^*µ&amp;@gx×L&amp;@_x000F_vp_x0016__x0003_ì%@¤ºÂb_x0007_%@úU_x0002_Ôa'@_x0008__x001E_Å¾W&amp;@!hq®²¨&amp;@8.|ò.D&amp;@_x000F_E_x000D__x0014_&amp;@_x0001__x0006_{_x0019_¿_x001A_Ë_x001B_'@z·&lt;}e&amp;@J_x0015_'@?=zXú&amp;@Ò¤ÚÓ_x0016_Ñ&amp;@ðÃY(_x0005_8&amp;@D_x001F__x000B_'@Èyy%@ë_x0002_$ãý&amp;@Ñ-/g´Î&amp;@Ð=÷o·'@sevP_x000F_&amp;@=Ir¨è&amp;@_x0011_Ðpÿ¾Ù%@_x0004_Jö_x0001_ÿ&amp;@½µè©^$@°	q§_x000E_Ù&amp;@à_x000B_Ü7Ã&amp;@i(]~·ã&amp;@/i_x0018_ÿ¦j&amp;@}¢t8w_x0005_'@0$Q_x0014_h&amp;@U±_x001E_ðÐ%@6×·ðø%@RøµàW'@{¦_x0010_i&amp;@üúW'³_x0008_'@0z4Ås_x0015_&amp;@_x000F_F[àÄ'@i_x0003_,ÌÇ%@/{AB_x000F_ê%@ô)mh_x0002__x0004_Ç_x0003_'@èÅ`ÏJ$@ñû_x0008_W¸_x0015_&amp;@Üy:#ø%@Mé.ØÅ&amp;@_x001F_Ï8M_x0008_&amp;@|xÊ_x000B__x0013_'@PÔ£_x0012__x001D_'@¯ò+ÉZ_x001A_'@_x0018__x001D_|¯½|&amp;@öÀ§¥~P&amp;@Rï\®J_x000C_'@Õ&amp;+Ó¿Á&amp;@Ñð_x001A_pR&amp;@÷g_x0013_&amp;@¹VP&amp;@7_x000E_æ_x0001_í$'@§î ¯&amp;@@¤Æ¥?&amp;@¼_x001C_Ç]ÕQ&amp;@_x000E_øP&amp;@¿°ò³â%@_x0012_ª²[æ&amp;@'Ï_x000C__x0018_&amp;@¯2¶\¬î%@×éÍÒì&amp;&amp;@^y×_x0015_àd%@\_x0005__x000C_s%@!GÙvÌ&amp;@ÈÌ_x0003_['@{È½ï~ý&amp;@ñp´j;H&amp;@_x0001__x0002_%YýÞÆú&amp;@ãmNík5'@_x0001_l+_x0002__x001A_'@lø+ñ'@ÿwÍþx&amp;@ÕåÑ_x001D_%@cz;@û³%@OUO³&amp;@&lt;!'[_x0008_(@¬X~·p®&amp;@ÏÊH²£%@_x0011_ ³_x0003_d'@ßé(_x0006_ÿ &amp;@L_x000E_ó_x0018_áW&amp;@¡!pï_x001C_(@7øå_x0008_ð'@^;5I_x0003__x001A_&amp;@ê~ô&amp;y$@ó)_x0019_|ä&amp;@°1fÈ_x0011__x001C_&amp;@²á0_x0004_%@i&gt;¾K'@/®ì¾=ñ'@_x000E_#3x$@­þØf&amp;@	ysõë%@_x001B_|¤hf7&amp;@:_x0016__x000B_Þ¼%@áIJzª'@5¯_x000D_mì'@h³Z\&amp;@!4©Ð_x0001__x0003__X&amp;@Î²_x001D_w&amp;@_x0011_iö4_x0001_'@MYCÑ±&amp;@dÈÇzì}'@_x000E_3ky_x0010_%@xúöß3R'@¹Õ_x0004_E¤J%@g_wª_x0018__x000F_&amp;@_x000F_o/'@È;JÊá&amp;@+÷éMÉ&amp;@gbW:×s&amp;@_x000D_­épy_x0015_'@BÉ?_x0004__x0007_&amp;@(þÒ[,'@_x001F___x0002_kæ&amp;@*&amp;@/Õ_x0005__x000E_6(@$Ý{7f_x0016_'@_x0010_§û_x0013_&amp;@à=@So&amp;@QØt_x0015_%@[îEhò$@_×a"À²&amp;@uñË_x000C_¢Í&amp;@o}q¾Y%@_x000B_a_x0015_á&amp;@¿ùtÈê&amp;@&amp;[_x0014_)¢_x0017_%@¡ñ_x0010_»&amp;@L&amp;Ð&lt;¶&amp;@_x0003__x0004_gº¥^Iü'@Ú¢5g&amp;@pA±m§&amp;@4×Ñ_x000E_¤Ï&amp;@,Må(2Ç%@À"_x0013__x0004__x0008_%@õã½ÂA_x001C_&amp;@¸_x0003__x0010_5¾&amp;@â\×¤Q%@¶6^ª+_x000F_&amp;@\i_x0019_K·&amp;@2jõa_x0006_&amp;@p_x001D_y3ä&amp;@.?_x000E__x001A_ã·&amp;@½´c8Æ_x0011_%@=~w_x0017_»%@ö½üK''@åéÔñÖÙ'@_x000E_vè/ÅX%@_x001C_~Ææ.'@ò_x0002_qß?'@G_x001D__x0004_gÃ%@&gt;¹·	'@á_x001A_	W*;&amp;@(e%Lõ&amp;@-V&gt;R)(@«ºw_x0001_a!'@Àj;QÉ%@|L_x0006_Îe&amp;@­*¶%_x0017_&amp;@[ØÝMª¯%@[Õó¤	_x000D__x000F_ê$@I÷5Ö/®%@+öÙ© Ñ%@ì)©ì_x000C_&amp;@ë_x0007_Ýÿ°%@Ò6µªh&amp;@{_x0005_qVe&amp;@_x0004_¿®	kõ%@þÕ2?ºR&amp;@_x0018_ÐÐ/|À&amp;@:s_x0013_5&amp;@µx·Wï²%@³Áe_x0018_/&amp;@Ä/÷\Õ%@·å¯àùì&amp;@y*4'@YØm_x000D_Y^(@_x0002_íüö&lt;'@rAÃ{ÂZ&amp;@o=úþ&amp;@_x000B_&gt;Pôb­&amp;@_x0014_ÁÜòg%@_x0007_ÌÄû²&amp;@ÆcæDÑÜ$@zÐû _x000C_(@Å_x0003_ÎÜ_x0001_'@)L"lÀg'@Ù&gt;d_x001C_¯(@ö]Ùôò'@Ä_x0006_ë¿pú&amp;@bvö;[&amp;@¨_x000F_X_x0008_A&amp;@_x0001__x0002_Ù&gt;÷ÿ'&amp;@!_x001B_8@_x001A_v'@:M[ÏT_x000E_&amp;@ç_x0018__x0019_"'@À¡mÀW&amp;@_x000F_åú_x0015_«'@8,rV&amp;@_x001E_öÕ¡7¼%@BP4;¿£&amp;@ðÛõ_x0001_í&amp;@Á~ÄFl%@'_x001F_±ý3&amp;@²vM½ì$&amp;@ËTªµ&amp;@ååÞ_x001C_Ð%@Ae_x001C_«_x000C_&amp;@+_x000C_9ÜÙ_x0019_%@Õ`RºÐF&amp;@Qõz1z_x001F_'@T;'_x0012_Ä%@¡ÔÒ,_z&amp;@¥óï&amp;@ì_x0013__x001C__x0016_%@lÜ·ùÊ'@*_x0001_Ä'@Q_x000E__x000F_v_x000B_&amp;@_x0001_o_x001D_éq&amp;@ÂÿnßT,'@Íó_x0013_p[ô%@y7WD9&amp;@»ÿ¬m_x0010_&amp;@{«pQ_x0001__x0002__x000C_Ä&amp;@ ä-:&amp;@È_x0004_=_x0008_;_x0017_(@_x001C_#Üø_x0015_&amp;@«$Ù:$&amp;@Á½_x0016_Û¯d'@wb_x0010_áÓ®%@+_x001F__x0012__x001B_[k'@ºË_x0019_E«Á&amp;@_x0016__x001E__x0008_/%@_x0006_Ægaæ%@_x0016__.!M©&amp;@.ãã_x000D_ð°'@K_x0019_Ã_Ü3&amp;@PûjäôÄ%@ç¾¼Ù8[&amp;@5]¼ù `&amp;@nýÛàr&amp;@Î_x0016_ÙµFx'@%Ð	_x001D_n_x0011_&amp;@;Ø}IÐ_x001A_'@íx§#A&amp;@Q³¾ _x0013__x0003_'@í`_x0013_Ï&gt;u&amp;@¤_x0006_NB%@ñl_x0014_«l'@~_x0013_ÁvÉ&amp;@·Aq|P&amp;@(ô 1&amp;@hÊk_x0012__x0013_ð%@±À0c5&amp;@Ðì"Þ&amp;@_x0003__x0004__x001B_ÂzV%@qÅôc_x001F_Ù%@U??øðõ&amp;@_x000E_åU_x001F_¶¾&amp;@{2ëYj&amp;@+S_x0001__x0004_Ä'@±CS_x0010_ü]'@__x0001_H~&amp;@Ô_x000C_EõS&amp;@d_x001E__x0010_E'@©_x0019_*_x0014_.s&amp;@û\+Rû%@6¹Á/_x0002__x001B_'@:ç_x001A_Ý»&amp;@_¼_x001D_&amp;@##å¢ë&amp;@	ØÏ§g'@_x0007_ÑÔñÖÌ&amp;@²+Âzó_'@b·TÑºt&amp;@ÅV\fA(@i_x0002_ëD¥_x0008_&amp;@Yus\Ð&amp;@qQïH|'@0`_$_x000D_'@_x0006_dÁ±¤'@Ð_x000D__x001E_Ñ&amp;@\¬ü_x000C_ò'@¼0ð_x0010_ÝÞ&amp;@ÀÑ;%H«&amp;@ß×6_x001B_Ü&amp;@_x0006_N_x0005__x0001__x0002_ÃX&amp;@í·#&lt;£p&amp;@=_x0012__x0011_m±Z%@ÿ0N_x0008__x0019_&amp;@Ï_x000B_h&lt;O&amp;@&gt;3§HZ%@)ÀËÆO&amp;@¥o°MÇ&amp;@b&amp;Û '$@`0Å Îç'@VÅg%@Îúh^¶ï%@8qÊºp?&amp;@Lg{&lt;"(@8N_x0008_¸&amp;@(7_x000E_)A'@_x0002_ß:É&gt;_x001D_'@³@öÜò&amp;@¼©!¬·"&amp;@£_x001C_DÛÈ&amp;@W_x001C__x000D_IÖ'@Ï`x2oÎ%@åC&lt;Ût=&amp;@X_x000B_fO¡"&amp;@_x001C__x0003_r_x0012_wÇ&amp;@'RµQý&amp;@ngÇ7_x0011_'@²â¾3Oª%@e y&amp;@¦l½Èys%@UæãË&amp;@Vt\Pë%@_x0002__x0007_üH~Òg&amp;@¯Éhduj%@_x0016_?_x0006_Â_x001B_Ã&amp;@_x0011_}1pì&amp;@è¼÷è?&amp;@ú}Áy`y'@{ÑÜß_x0001_'@Å#L_x0005_v&amp;@¹y j¬%@Å0­ÒY9'@_x0010_Îû 'Þ&amp;@_x0002_#¿ñIª&amp;@3N[_x0006_®'@­¹_x001D_b'@µ_x000D_¼_x0013_¥D'@Rkù%@WZv¶úÛ&amp;@üpÇõ&amp;@&lt;ÂúÐ_x000F_Â&amp;@õØ6&gt;%@æê_x001E_jA&amp;@¼ ÷_x0002_ÜG'@¥è_x001C_\&gt;~&amp;@9!A&amp;@Ø:_x0011_¸%@69ùfX_x0004_'@Y_x0007_ÝõW^'@Ne_x000C_}&amp;@÷ÝÓ4&amp;@\\_x0003__x0003_¬·&amp;@ä«ç_x0016__x000D_'@H)ì_x0001__x0002_]%@_x0011_«&lt;Ä\Ú&amp;@[H_x000F_4ä&amp;@ð³ö_x001D_-_x0002_'@ªqÞÙ_x0008_!'@_x0007_Æ±U¥&amp;@6o-þp'@ºÕö¨Ë&amp;@&amp;úæÝ'@O_x0010_×ù¾¿&amp;@#.`'@Xcqe%@'¿,Û;_x0018_&amp;@ö¦ûû}%@!ã_x0017_E_x001E_&amp;@_x001E_Ðã&lt;_x0001_q&amp;@ó@þÒ%@KíF'@	ñfdp¨%@Ìæq_x0007__x0019_ê$@×B/®´|&amp;@4æù}Ä"'@_x000B_E|_x0012_ '@þ_x0014_ÅDû5&amp;@	ücr]&amp;@ L_x000C_·í&amp;@$¨Ø­Ì&amp;@`ÑðcZ$@'ÙR«vh(@s¾ª &amp;@ZEù_x0010_Z_x001B_'@92M,åÐ&amp;@</t>
  </si>
  <si>
    <t>1094af732442e4a2d4525ef3f958105f_x0001__x0003_ÄP_x001B_h_x000D_`'@y.Ú%@*fÁØð&amp;@_x000F_§ %q'@møøh&amp;@Ñõn©¸%@Þ_x001C_t¿¦&amp;@Þ#,¼©#'@:ÿÐã_x001A_j'@\Ø7¼#_x0018_'@®ÅÍ+n'@v_x0011_Ë&lt;ñó&amp;@Í¿/­_x0007_&amp;@·oYlj&amp;@Ð:_x0011_&amp;_x0008_&amp;@+·_x001E_¥ç%@©ÍJÎãf&amp;@N0_x0005_ê'@Þ¤­_x0016_b¹'@¿«;ÂØH'@³_x0001__x0003_6 °&amp;@åÉbtEh&amp;@XDîà2a&amp;@-#Âg_x0002_&amp;@ë_x0014_#m&amp;@¦þFà'&amp;@gUv_x0012__x0016_&amp;@àLq;[Ö'@¬íô_x0013_&amp;@Ú_x0001_-_x0005_DÚ'@¨'_x001E_0,£&amp;@¢0»_x001A__x0002__x0007_9Q&amp;@F:ùB_x001C_B%@Éµ1 _x001E_=&amp;@rfçy»ñ&amp;@^é1«7º&amp;@_¬\&lt;¾&amp;@_x001F_Î°_x001C_üÞ$@Y_x0011_&lt;_x0018_û%@ã^´¶_x0007_;&amp;@^e¿kæÈ&amp;@VÜ&lt;&amp;@×_x000C_ák~l&amp;@_x0002__x001C_I:î_x0003_(@ãåe,»¬&amp;@W_x0004__x0015_p:$(@¬àïtã'@Ì54PÒÿ%@Hòmü_x0005_E&amp;@a²ÙSÏ&amp;@éÍ%@_x0015_©Ny&amp;@QÂ_x0019_v&amp;@_ÚN©'@íÞIôíË&amp;@-·Ï´1(@n/fwÆc'@Å_x0001_â_x0017_^'@_x001F_n_x0006_/'9'@Î_x0018_þ%gñ%@Ý6ØÕ4'@¢Z®Ü¥0$@_x0013_/ÿô1&amp;@_x0001__x0003_$¶lùV&amp;@ºLZ_x0008__x0010_p&amp;@ {Ob_x0012_'@çD_x000B_o¿Æ%@wZ_x0019_ý^'@³?|`\D&amp;@[W_x0011_ýã%@_x0014_ÎÑø1(@O	Çì_x0002_f&amp;@ÿÎ`N&amp;@_x0017_Q¹ÏH}%@:_x0015_~ø_x0001_&gt;&amp;@k¡ZÌí!&amp;@_x0014_ü_x001A_Î¢ü&amp;@áYÎ!&gt;%@Ü~_x0016_=Ñª&amp;@_x0008_ã°°3 &amp;@N¿T¬_x0011_&amp;@­{÷_x001A_]&amp;@ÃKj_x001F_;'@ùÝf_x0001_î&amp;@JÀÈùZ«&amp;@Á±R4-!'@½(·±&amp;@y¦_x0004_fV'@lçãÇ2&amp;@ÕncªÝ^'@º·ÿ&amp;®&amp;@9_x0001_Üß&amp;@Uä³"²&amp;@ºìÿÒ&gt;'@_x000D_þ»_x0002__x0003_åO'@ÛU_x0004_ñtp&amp;@@Æ_x0016_úB&amp;@¿ôõËö&amp;@Äø_x0002_ÕZm&amp;@Cl_x0005_k_x0005__x0002_'@m_x0006_ÔÃ®4&amp;@_x0018_ç7|·&amp;@ÉE	f_x0008_&amp;@xÄ&amp;bO%@Q0×Ód&amp;@t¨ñZE_x0018_&amp;@ÑüÔ~SÅ%@ÐuçU@(@_x0001__x001F_zw´&amp;@³°ì¶%@/7j_x0016_×&amp;@sÚ_x0003_9È|&amp;@ñyv_x000E_'@î(¥_x0015_¬3&amp;@ìGà+x5&amp;@ê_x000F_æû É%@)9Ó_x000E_Ê_x0007_'@_x0008_]I!qå%@¸çX¢3&amp;@âe_x0007_-&amp;@_x001B_¬R o%@ùú0·\&amp;@9_x001E_ÏÊ&amp;@àX_ÿÅ%@²Íç¯M&amp;@î&amp;~´&amp;@_x0001__x0002_¥aË_x0019__x000C_&amp;@c+å0om&amp;@Í%iÞõ%@ÏìÝ­ÆÀ&amp;@ßÏ£_x0011__x0004_[&amp;@ù@_x0003__x0002__x000F_'@Ç0´%@à´®J2D&amp;@Ò Q·; &amp;@êÊ_x000D_R4i&amp;@m_x0001_àà¦&amp;@ jk³-&amp;@åâõÝä	&amp;@mJ4òì&amp;@_x000D_äW¦_x0001_&amp;@ÿ·vÜ·e'@¾8u^©Û&amp;@_x0011_ôj_x0016_&amp;@¡_x000D_P®/&amp;@J±_ò%@R_x0001_5§?_x000B_&amp;@7q®}_x0018_'@óm;Oü¶'@9þëÓ6_x0004_'@mUº(»&amp;@yYÀáÊt%@ì_x0017_F_x0019_g&amp;@w@ú_x0017_Í8%@_x0008_¶_x000D_?)&amp;@ìkÕðºf&amp;@DVød%@Å_x0002_f_x0002__x0003_¿%@[ë§rô_x001F_(@F_x001B_yTêC'@]ãQÍ_x0015__x0001_&amp;@a_x0018__x0008_â#&amp;@÷OgG³¸'@u_x0004_{_x0004_)'@3É£´è&amp;@Ec} G&amp;@£DCYn&amp;@Y^t%@Ñ×Ú;Ô&amp;@-PKq%@Wgu_x0010_	º&amp;@g|ÿ_x0017__x0017_%@_x0006_HÛs_x0018_'@ã·ZÚí%@î_x001F_?§mÏ&amp;@	ðy)_x0001_'@¢_x000D_Ø¦t&amp;@@ä_x000C__x000B_:á%@&gt;ÊVLÄ0%@kEP'@_x0018_¯_x000B_ÑM&amp;'@àÂ$_x0017_&amp;@æ¯:-_x0019_,&amp;@v_x000B_A¤&amp;@a!ZPõ¢&amp;@W#'os[&amp;@Y¦_x001F_½%@ûù_x0003__x0010_¢%@®w²Òa'@_x0001__x0003_?I_x0017_ý'@èSÿ%@S_x0003_º+ë%@1°Ø_x0003_ì¯'@ütqÄ_x0003_'@_x0007_ûGÇõ%@G%½Z_x0002_&amp;%@nåúl¼-&amp;@âf+s@Ý&amp;@xnj_x0017_4&amp;@à_x0013__x0019_¨ùç%@LÑðù_x000C_Ö&amp;@6òPô&amp;@ËUw-ø_'@._x001D__x0006_íÍ%@)%&gt;ªÈ&amp;@¢7Bµc%@dÇÊv`®%@9Ds¨¾¤&amp;@_x0003__x0015_%@LSó¤ø$@¹ËßßÝ%@¢ÞMi &amp;@ãJëáOa&amp;@¤Í_x0011_§J%@_x0001_#ïHU'@_x001E_,­#_x0001_8&amp;@2ÚòjL$@µð_x0011_éw&amp;@U¼!!_x001B_ü&amp;@zÞ&lt;¿_x0014_ð'@«ù&amp;_x0016__x0001__x0007__x000F_'@Ñ)§l&amp;@Bñ~áÉn&amp;@OÙH_x0006_Ëß%@q_¶_x000C__x0002_Ä&amp;@_x000C_5(Ä_x0017_»%@_x0005_Ö¬_x000B_Å%@¯'_x0008_ùøQ'@£iJ${%@»_x0012_B/.t&amp;@Z8½_x0017_6(@,)!ªá¯&amp;@QÎ_x000B_Q`%@ªÒeq¤_x0008_)@yLð«&amp;@çÅæ_x001C_*_x001B_&amp;@_x0003_é&lt;©P%@»º"ÂQë&amp;@ÄÎM4&amp;@¸~æÓ\'@_x0004_«Qû%@Á«2*çä&amp;@×t3Ç_x001D_&amp;@¿+RìÞ	'@/_x000C_MÛX'@uÊ_x0015__x0010_OÑ&amp;@Ésrg_x0005_(@atÎÓ¼~&amp;@vVôf'@2_x001A_I_x001C_%@8g´ë_x0016_'@»&gt;&gt;t­P'@_x0001__x0005_¹Oú&amp;@_x0008_±_x0006_r_x000D_Ä'@É@!ÿ`&amp;@W=_x000D_Äl&amp;@b_x0017_û&amp;@E5	ì|&amp;@h&amp;Oxnú$@_x0017_{r^p!%@éô8³j&amp;@½_¹_x0012_'@Â_x001D_@Ã_x000B_(@£å_x001D_Û9%@¥À9½qT&amp;@³h_x0002_=ö&amp;@P°â22&amp;&amp;@_x001B_ä­tX%@,_x0014_H ÷¥'@A_x0011__x0001_'_x001E_Ó&amp;@g _x0004_?{Ò&amp;@úòûrÎ.'@¼;n_x0003_Å&amp;@Ëy5_x0012_Ê8&amp;@¼lè²&amp;@xöþEª&amp;@Æ+6ê_x001C_'@$~/¿p&amp;@eo~U'@ÞÏ_x000B__x000F_ª_x001F_'@Èº©_x0006_7z%@õ@TÛ_x000D_ê$@z}%.Ùô&amp;@ÝæS¼_x0003__x0004__x0015_&amp;@1ZNÄµª%@õè]%ÇG&amp;@ñ¹_x0001_×ïù%@{_x0002_òØÍ&amp;@èÓÒª¦2&amp;@{¡ÉXCa'@:á(b¡%@Q`N_x0013_2-'@´ï6¢ñ©%@b_x0013_@¸&gt;%@_x0019_nþøm^'@ gãÊúÏ%@g_x0014_¨_x0019_'@ã_x001C_ªtÚu&amp;@ÃÆ/|º_x001D_'@L5_x0005__x000E_`&amp;@ÊBO_x000B_~½&amp;@_x0013__x001F_þ_x0001__x000D_&amp;@´ïoM&amp;@[;C-¬P%@I-_x0008_'@zÇ!ìª&amp;@4¹¡Â4R&amp;@rA_x0018__x000B_4&amp;@Õ%Íxí'@¥F" '@ì;_x0007_ºè{%@®_x0019__x000D_Ø&amp;@,ãû²¾²%@ÜòAÌv&amp;@$@+7_x001B_ÿ%@_x0005_	_x000D_Óa_x0002_E4&amp;@__x000D_q	Ø%@_x0006_lU(kw&amp;@Å¤/MÜ§&amp;@LÜÒeúí$@3Pñ_x001A_H&amp;@éðw¦6_x0001_'@¤¢þA¬&amp;@Óò3Ý.&amp;@¦È_x0003_&lt;i&amp;@ÒÉ)_x0006__x0004_'@ÖZ_x0019_¢Ú%@ 1=J_x0007_þ&amp;@_x0018_¡U_x000E_&amp;@ô©UÛN'@	"!+»$%@ úåú´&amp;@î,Ñh&amp;@u£=¢_x0008_'@W]¾Ñç&amp;@î(¬F:~&amp;@_x0011_ã_x0011_It­&amp;@_x0010_Y_x000C_RR'@Vøº&lt;&amp;@ _x0016_þìPA%@ìK"ý]¨&amp;@Nï+äu_x001C_(@PVÌo_x0016__x0014_&amp;@_x0013_ðRR'@Q/qëû%@3Yt+óì&amp;@«Ê_x0003__x0004__x001A_ø%@\Óea7%@VÕrø_x0014_'@6ÞÑëÎ	&amp;@Hÿ¡iu%@\¤òð(N'@±$\¢O+&amp;@»4u£C'@{W{ø%@_x0008_ë¶_x0001__x0002_'@ÂêÉ÷ '@ìpMX'@¬V,dm4'@¦a_x0010_Ý&amp;@Be"º`	&amp;@-6ºék%@^Êäâ_x0019_÷'@ÍÕä&lt;&amp;@¡xÜQJ^&amp;@Hó_x0019_â&amp;@·UZfÌJ&amp;@_x001C_ð_x0012__x0001_9&amp;@¿PÏ¾$&amp;@,_x0015_ßy%@Ô«z©'@r1UtñÏ&amp;@½_x000C_`EèÂ%@;0x_x0014_Ra$@ÊÔ¦¿¡²&amp;@©t_x0005_®â&amp;@ìj0M,C&amp;@½_x001D__x001C_èù%@_x0001__x0002_OCQ»·&amp;@º­Ð\Çu'@_x0017_.Hé_x0018_(@Pyî`Pß$@PøÔÍçZ&amp;@_x0018_ËßJµ_x001E_'@_x0016_ºOÉ@u'@êfû_x000B_('@¼-_x001A_²s&amp;'@wÌ"_x001B_\&amp;&amp;@_x001C_^-_x0006_Ú'@ª¶_x000F_¯÷&amp;@X[Üñc~&amp;@&lt;&gt;³f¾q%@_x0003_Ûê&lt;ü«'@âS{Å|ð%@g¬|C_x001B_%@OKÚÉëÔ&amp;@o_x000C_v1º&amp;@Ï{_x0012_÷_x0016_ø'@oÿ?¯I'@jÐ²¹%(@°¶T_û&amp;@[mI+'@~%?|_x001A_'@»;¾Þ_x0016_Q&amp;@n9uÅ°&amp;@_x0018_1_x000B_¹&amp;@Ì_x000E_?L»%@ñS_x000D__x000E_µ'@_x001D_òC]&amp;Ü&amp;@îS×_x0016__x0001__x0002_ï&amp;@ðGÑ­B_x0017_&amp;@DöÃOpc'@òá©&amp;@gá[_x0007_Áu&amp;@)ÍÊ_x0006_&amp;@w_x0016_WC_x0015_&amp;@)R_x001E_&lt;e&amp;@ZÜyHH&amp;@sÓ_x0012_Y_x0003_&amp;@gÈ&lt;Ç_x0018_ê%@7³_x0012_Ýk&amp;@lüvS_x0018_%@ÊªA%1é%@:Ý`Ñ)e'@i1!Gëi'@_x000E__x0002_¤÷º%@ó­ã&amp;@ªõ,m÷(&amp;@Ì_x001F_ëÁ_x0016_S'@ÀrÆôà©%@_x0015_4ò½l^(@_x0006_Ö_x0010__x0011_n	&amp;@mú¢~Ë%@Í{ûû&amp;@#ÔØ5_x0013_'@ a&lt;T%@ÄÝ_x0014_á_x0019_'@_x001D_mè%¿&amp;@ÿ@Ð%'@?+N[x&amp;@xi®5'@_x0008_	_x001D__x0006_ÉÊ.F&amp;@Þ¶®_x0010_C_x001C_&amp;@"îÒ_x0017_&amp;@ùc_x0003_Ü_x0018_&amp;@_x001E_D3_x0007_ï«&amp;@_x0017__x0003__x0004_èÀ_x0005_&amp;@Rµ·­_x000D_´&amp;@´D}_x0008_e&amp;@à¤_x0001_ÍÅ`%@ä»_x0005_!ù·&amp;@ß._x0001_PÏ·&amp;@»ñrÁ_x000B_ÿ%@áÃ®À&amp;@Ý_x0010_Õ&amp;@&lt;Ü½3Þ&amp;@é^[_x0006_''@îUQÒ&amp;@×üß_x0019_&amp;@©_x0012_}¯%@2_x0008_7_x0013_N&amp;@ÒÀCOì%@²öÃÝÞª&amp;@{ß_x0014__x001B_îç'@_x001F_Ym%@Õ!óÒÎ}&amp;@_x0005_G¢¡õ%@µÉÒôm&amp;@ÚÐ$_x0013_r4&amp;@_x0002_ _wÖã&amp;@_x0013_J~ëÃ'@àþ×û¬'@_x001D_v7Á_x0001__x0006_^&amp;@_x000F_(V_x001D_A(@_x0016_¶ø_x0017_Ï_x001F_(@×åîZI'@p/_x0002__x0004_½ü&amp;@e_x0003_Bqo´$@~E©bº&amp;@ºÅ_x001A_:'@@_x0001_Ïg§¬&amp;@|³¿5Vª'@8áFªx4&amp;@ÖªÝ|ì'@_x001F_ª_x000F_­l&amp;@Ö:fÒ,&amp;@øsv~´&amp;@2S_x0001_}_x0016_¸'@V4îæ&amp;@su´_x0013_£×&amp;@¦­ïfØ%@ç|ÔM}Â%@dg_x0006_½%@_x000D__x0010_å_x001D_ÿ&amp;@·iQ)À¬&amp;@-pÛÛ9&amp;@aV0å&amp;&amp;@~_x0013_f84Þ&amp;@_x0015_MDR_x001C__x0005_&amp;@ËY£W¬'@C½J_x0016_®&amp;@m±cO&amp;@ùa¼ª\t&amp;@ûºýá%@	_x000B_¹sì&amp;@úy¹C_x0008_õ&amp;@¡q§/ºä%@¹ß_x000B_6e4'@§_x0002_1'@^@_x0001_W &amp;@¥_x001A__x000B_ª¬&amp;@ÉS³Vº_x0006_&amp;@srÕ2'@ô1ÇY'@÷T(ò^&amp;@²MzÚùÂ&amp;@é¸¼Á!­&amp;@_x000E_¦?Q_x000E_(@_mÒË'@e_x0013_d1?&amp;@ï(«ý%@_x0003_¨ÉÂ%@Þ:d@ô®'@¶Ï8ÍM&amp;@ûQÆ|t&amp;@Æß¨r_x0007_%@q7ôfÖ%@×üµø}&amp;@Çrh¢_x000F_$&amp;@é;}_x0004_yÃ&amp;@ÎtHì_x0005_Ç&amp;@äµ[qå%@G¿ö9°5'@:t{?g)&amp;@:_x0002__x0006_ÛD8'@cä_x0010__x0001__x0002_¥'@b_[:"!&amp;@Ð í¸b&amp;@LÃÀ (&amp;@cá&gt;_x001F_'@_x001A_	Ê'°ÿ'@\) V'@¶þ­E¦&amp;@Þ¶Ã&amp;@÷qZ_%@	_x001B_å¢z%%@ëHãÀZ%@ý3MÓ_x0019_'@_x0002_n7#Ã'@Ô_x0015_èÛCå&amp;@D÷æùè»&amp;@Rõ_x0003__x001E_&amp;@_x0012_¥Óè£©%@2×ãn8Ç&amp;@¡X6v&amp;@Þ¼¤³³Õ&amp;@æ«_x0004__x0008_º#&amp;@ppàÎ;%@_x0001__x0016__x0014_­à&amp;@Û:D_x001C_#í%@Éhbú-!'@G¦Q«Íû&amp;@ëÕÅ¬_x0015_½%@2_:õ9_x0002_&amp;@´ª)'@ä¡*_x0001_"¥&amp;@_x0010_ «s$o%@_x0001__x0002_eXp_x0014_Î/&amp;@¢pÈ¬S_x000D_&amp;@À»©G­×&amp;@ªJcû%@¹`ÿS£&amp;@1»1kN(@@ò_îI%@ÛÂÊl'@~m_x0017_q©Ä%@1àvØö_x000B_'@(_x0008_Bþ&amp;@ï÷#T&amp;@Ø*4_x0003_å&amp;@û7_x0014__x0004_2&amp;@aÛ_x0010__x001B__x001C_&amp;@vt·»V&amp;@_x0014_½ç=o_x0015_%@Á`Þ7¡&amp;@_x0014_³1Ì=-&amp;@«^ººü&amp;%@îþ¶¬&amp;@}ø_x0006_Ø &amp;@#×ôÂê%@ùb_x0005_D{I'@Åj_x000D_µW&amp;@Z|Iæ(&amp;@v}Ì@Êï%@&amp;æ0ð½¢%@&amp;c)_x0018_éx&amp;@û¡ëL_x0007_&amp;@ï_x0019_};Ú&amp;@iï_x0005__x0002__x0006_Ó5&amp;@×_x000F_Æû_x0004_¬&amp;@ø_x000F_T)ºZ'@U)#_x001F_ï»%@~"§¹Ý_x000D_'@9Gâ_x0018_&amp;@_x000C_©²eB^&amp;@xÜÂ«_x0019_&amp;@mÅ¥È&gt;Ð&amp;@*&lt;=ðü`&amp;@¥×É±æ=(@_U¯a&amp;@5ý0MÃ_x0016_&amp;@_x0005_àÃ&lt;&amp;@7®Lþ6:%@_x001F__x0010_LtT&amp;@A¡-¶~!'@O_x0003_oiÜL'@¥e^,&lt;'@A|5_&gt;'@	_x000D_d_x001D_«'@vÔ¿&amp;J'@^Ú,Þ'&amp;@_x001E__x0006_8"ùÃ'@k_x001C_aP	Þ&amp;@áÎµ{,%@_x0013_öâÕ_x000C_'@ÊWý"V&amp;@t{:_x001F_®¿'@ñ`;£_x0001_&amp;@_x0008_u _x0010_`&amp;@ã§_x0002_Y¾À&amp;@_x0001__x0005__x0012_G%&amp;@Äo~¨_ü&amp;@|U_x0004_i¼^(@Q¾öZ&amp;&amp;@QPÎóÜ&amp;@¦ÔìY_x0017_:&amp;@µbu«v&amp;@§Q-Q+Z%@_x000E_ V¾×*'@h_x000E_²_x0010__x0003_&amp;@~´G(¿d%@0ÙK.ÿ%@2~iå§÷&amp;@vÈÃ_x0016_à%@Ê_x001F_0w`&amp;@_x000D_õj³só%@_x0013_ç\ÌM¬'@ØÎg(2_x0002_&amp;@ÆÅ¡ßÿ¢%@´y/Ó6b%@ß_x000C__x001B_ðâ%@ö«âÊ^&amp;@EºQ_x0015_{e%@»Ó_x001C__x0006_­&amp;@_x0018__x001F_E"â¢&amp;@Z_x001C_bkêZ&amp;@ú±wþúü&amp;@ì²,¹ý&amp;@,»bËÍ&amp;@á_x001C_Lø8'@èzé9&amp;@_x0006__x0002__x001F_v_x0001__x0005_o&amp;@9ctº_x000F_'@A½Ì/&amp;@»_x0019__x0010_@ù%@_x0007_"±_x0011_)à%@ÎÊ£ÐÈÐ'@ò_x001A__x0011_xïÐ%@8/_x000D__x001D_û%@=þ°'@_x000E_ø[¶&amp;@ ³Ç¨'@-¸eÇ%@òNX.J'@+Ì±	_x0001__x0003_'@5U·Ûý'@*U_x0003_¥%@_x0019_ Ñ"lð'@ÈÇ³Wëõ&amp;@úå_x001C_U_x0015_Õ&amp;@¢7öTi'@|_x001E_#!,&amp;@hË"9&amp;@_x0002_]cÐ	'@[tÇÑeE'@_x0017__x001A_§(m'@Xh"á_x0001_&amp;@Û_x0012__K_x0016_'@@8È	'@{²â0æ£'@uçËÁ_x0004_'@²q·«(%@N½_x0002_=._x0012_(@_x0008__x000B_Á¤àn'_x0004_&amp;@6?&amp;õsN'@à_x0011_LcßÄ&amp;@ûü×ÈfÏ&amp;@V_x000D_L+õ&amp;@ð±_x0007_2Äé%@I´ýI8'@5	µ¢?u&amp;@È­_Ý`O'@6v+_x0011_f!&amp;@@óû_x000D_ '@àÝò³þ%@v¨_x0015_´ý_x0003_'@LO_x0003_Ìk'@ø9s_g'@ÚªZCmË(@­|_x001D_òÂ&amp;@Ã_x0002_M}¼'@ô}õ&gt;_x0006_k&amp;@ö÷ÜY_x000E_ (@_x0005_à ªÏ¨$@AAx&amp;@Ðã¨_x001B_­d'@&amp;å±F©&amp;@3j_x0001_æá%@æ¶q·vY&amp;@²*_­CK'@8ð_x0017_¬ä&amp;@Rr nèë%@ ´_x001C_½«(@ªÇ6K%@_x000D_úhO_x0001__x0003_kW&amp;@tk_x001B_¢!'@`9»K_x001E_Ã%@ñ¯_x0001__x0018_õï&amp;@ÐÄ_x0019_Õ2%@¶úUó&amp;@_x0005_ï¦_x0003_ÿ&amp;@_x0018_~¦-»Õ%@_x001F_c2R&amp;@qÊýÂ-&amp;(@Í_x001F_?/7&amp;@­nËóR'@FC9bØ&amp;@ú¤fOó '@°×Ú^Öä%@._x0016_!_x0016__x0003_Î&amp;@¤.0_x001E_ÎP&amp;@¸C îÏ&amp;@ÃÑ!1'@÷¬(y/'@Æ#2ºÇ&amp;@V_x0010_­yPÆ'@xñ©_x0013_®Ð%@_Z3%%@ç,ÿ_x0010_g'@Âð&lt;¨½'@'B"_x001B_Ü%@sx_x0014_Ínï&amp;@ZÕ^î$Ç%@mñÿÌ_x0002_'@D°úrå»'@÷f-È_x0019_'@_x0002__x0003_Ò-ÆÇÇm&amp;@_x0012_	;òFÑ&amp;@_x0013_wøKqÐ&amp;@äÅµgK&amp;@y¯ÿäÜ¦%@ºð¤¦í&amp;@_x0012_K¸Û_x0017_(@ímÖã~×'@ÙDB_x0012_gÙ&amp;@Îa_x001F_k&amp;@tÎnW_x000B_'@BAkûZu&amp;@¦ñý'@Åëp½®%@_x001F_Éò_x0017_x'@UjçkU&amp;@9æµ~_x0004_Ç&amp;@QcëÖ&amp;@Hdn?æ%@Á43[Þ~%@_x0006__x0010_öì'@x_x0006_³³2&amp;@_x0004_4;ÞÎ%@_x001E_E¶/'@¤_®Ì÷%@rq)¦"&amp;@s_x0007_D_x001E_ã_x0001_&amp;@Æo¾&lt;]_x0002_'@_x0018_)"_x0017_\Ã&amp;@uóáªÓ'@o¸Û«n&amp;@·ùÌ_x0001__x0002_·_x000F_'@õÎ_x001B_èÏ(&amp;@ãF_x0014_Êâ2'@²B_x0011_&amp;@ò°ÂA(M&amp;@fz1¹'@Å!ÏK&amp;@6µ¿R_x0015_'@^o_x0011_6_x0010_û%@¶å/_x0002_. %@ùÆ»Ó_x000E_è&amp;@ãi¶rò&amp;@ï¯Ê=_x000F_Ë&amp;@½D)¥&amp;@&amp;&amp;±M)&amp;@Ì^í*J_x000C_'@+ù ¢Ð&amp;@l_x0004_DN'@AC1I%@Z_x0002_Ij_x0012_±&amp;@ÒZãÊ²&amp;@Òbaå_x0005_®%@óq1_x000B_ÂÅ&amp;@²åÔ Ô$@¶/aÃ_x0008_&amp;@2K_x0017_5ÛÐ%@±_x001F_d Y&amp;@HîÐ/yJ&amp;@(ÕnNª%@¤éBOþ&amp;@,ä±rø&amp;@_x0017_v_x000D_~53'@_x0002__x0004_j_x0003_N¢U%@ò@â\&amp;@exXiÂ%@ÖÖkI4	&amp;@Y&gt;åSïa&amp;@*¥¦;'@,%_x0004_ÑY&amp;@_x0001_g1{CX(@Ëiî_x001E_é&amp;@&lt;ÌãIÜ%@yínd:_x001E_%@Ðã_x001E_v_x0010_ã&amp;@iC°â&amp;@2{_x0015_sì\'@õ_x0018_z_x0010_['@à%tÜò%@Ç¤_x001F_)±_x0015_(@ì¯_,¾'@ó³N%_x001E_°'@õbG{U&amp;@¢ Ùg_x0001_'@C²I­1¦&amp;@øxyµïA(@I}¸¦_x000E_&amp;@,.z®Ö`'@ë7y¢&amp;@_x0001_:øWEP&amp;@¹¡l^½&amp;@ûd_x000E_íd&amp;@{Ãß¶éà&amp;@_x0002_,pÚE'@;»w_x000C__x0002__x0003_zß%@qÅúb_x000F_¬'@(/_x0012_,á&amp;@KæÃW²'@_x0003_q.?&amp;@_x0016__x001E_:ð%@j¹s_x0016_o%@öÓØäõ_x0007_&amp;@}%½_x000B_­&amp;@A_x0018_}ãÎ¡&amp;@©»î¥Õ%@_E_x0014_áC&amp;@´8`eQ'@òõ¸$(@¦*qÃì'@oüB&amp;'@]!_x000C_6ÿ&amp;@f_x0001_Ø_x001E__x0014_Ý&amp;@A|Êrc%@Öj3ç*à%@ÕäP9_x0007_'@,_x001C_Ñ4·&amp;@Qì!_x000C__x0011_v'@_x0002_ê?´EÎ&amp;@Rp~=KL&amp;@2V_x0018_ºÂ+'@c_x0010__x0017_LUÛ%@íu _x000D_é&amp;@ñp_x001A_\Ý¤%@âTWW¶­%@TKºe;_x000F_'@_x0013_ÌÛû­%@_x0004__x0005__x000E_´Pø&amp;@[ìÁ¹ºª%@@¯P¹&amp;@·ß=¬~°&amp;@&amp;nªLh&amp;@øõ«ú%'@M\½¢?M&amp;@_x001A_ûåm&amp;@÷7n¿_x001C_o&amp;@`R©ð`_x000B_'@_x0002_fÆRA'@Aä_x001B_Õzi&amp;@ë_x0014_{áû@&amp;@Ò_x0019__x0013_W_x000E_'@-­_x001C_°%@\PGerË&amp;@èÊ¿qq&amp;@$u9_x0011_®&amp;@Yï_x000E_?}&amp;@#7Éú&amp;@_x0003_è_x001C_Çe%@qÆ«ê%@'ãTàc'@_x0017_Û[[_x0012_©%@sm_x0001_ºài&amp;@µù6rh}%@æ¨pK_x001F_%@ãdTzt¶&amp;@_x000C_YR_x0016__x0006_'@ø_x001B__x001E_Ýh'@}&lt;G_x0008_]~'@ß_x000F_G-_x0001__x0003_§ø&amp;@_x0007_Ä_x0017__x0004_ôË$@ ½ðÄA:(@ÞÒnÄ-&amp;@ #UÅ»&amp;@_x0017_áôA%&amp;@'*h%@Á8_x001D_@S"&amp;@´_x0008_&amp;0'@_x0008__x0012_ôQ l&amp;@í\ü,é&amp;@¤_x0014_ñ_x001C_^&amp;@ñ¶ÿ5 q'@¬_x0008_	Y&amp;@_x000C_×8z&amp;@§Ó22_x0012_)%@ÓòÙ_x0015_¶9(@8½-¹*&amp;@ ËI1Wi'@_x001D__x0007__x0003_ÖZ&amp;@d_x0010_Ã_x0001_ÎF%@ä£ëìz&amp;@_x001E__x0006_{ö_x0015_À&amp;@Ø÷éy/&amp;@8¼X¦6"&amp;@.¤äó&amp;@ÁbNL®&amp;@'_x000D__x0002__x0008_Q%@pþôO&amp;@Õ1qÒGv&amp;@_x001A_ºÕ_x0014_ó&amp;@Vh-2v&amp;@_x0001__x0003_Ô_x001E_zàw*'@_x0006_ø_x000B__x001C__x001C__x001E_'@fvî_x0012_"À&amp;@_x000F_kð,G_x0007_%@$_x000F_Èð&amp;@_°6ÉÐ&amp;@S)Hu¤i'@¢IØ;7_x001E_'@_x0012_½ÙØëC(@_x0007_*¯øY&amp;@LÆO¯J±%@_x000F__x0018_8_x0006_Ý&amp;@@ÐÚ|´$@Ö4NÌ»_x0019_'@êñQº_x0010__x001E_&amp;@÷rnÏ&amp;@gááÜIY&amp;@5hí³_x0018_×'@ÚåTµ&amp;@á#_x001F_Úo&amp;@_x0007_{ì,&amp;@d(C£¬Ø&amp;@fÀ]_x000D_c¡&amp;@µÜÞ$à¬'@-ÝG._x0012_È&amp;@ùo_x000E_!í%@AæÃ2_x000C_(@Õ1þ"_x0014_#&amp;@1Ù_x0002_Ãà_x001B_&amp;@_x0019_Ùøñ%&amp;@Æá©Ãl'@__x0012__x0001__x0006_?k&amp;@¥.5Ó÷T&amp;@:×=ûÉ'@C§4¥å¡%@C³ÿÛR&amp;@È_x001B_§eæ&amp;@¤÷	·B'@ãmIú9.'@_x0002_q_x0007__x0013_Í&amp;@$Þ:_x0005_T&amp;@W÷=ÃÐ_x0017_&amp;@×&lt;b7_x001B__x0004_&amp;@H{íúë'@t®_x0012_¥£_x000C_&amp;@¿~ö}&lt;&amp;@¸Úe»r'@4ú_x000F_3´&amp;@uÊ&gt;ÐÙ&amp;@_x0003_õ;o_x0003_(@¨NxÝ}&amp;@_x0005_+ò%(R%@C_x000E_Ù^_x0014_&amp;@îÐ'ò²&amp;@%©¶ä&amp;@&lt;ièµ¼x'@Äf_x001D_:»X&amp;@è_x001E__x0003__x0017_o)'@_x0011_Gô)_x0017_'@Djæx¦8'@dû©wa_x0003_&amp;@·45¥'@_x001D_Iâªµ&amp;@_x000E__x000F_·Zùúx&amp;@QØO_x0007_'@ÆÛã_x0016_ß}%@_x0017_íH.Ò£&amp;@£ûþZé$'@MWÁ_x0004_Ü&amp;@PGü(S{&amp;@n_x0008_$ò¦&amp;@®(èÉ&amp;@Å$s0{t'@!A0ã&amp;@]Å5G³I&amp;@j2r_x0016__x000C_'@ho_x0016_x%&amp;@_x0010_ÒÐ@_x0016_&amp;@í_x0019__x0006__x0001__x0004_&amp;@Ü_x0008_[¬_x0007__x0018_'@5Ñ_x0003_µû'@ëÝ£'¨3&amp;@)Àd_x001A_y&amp;@;_x0005_û&lt;_x000D_W&amp;@¤ù?n2&amp;@ÄïS_x000B_ý_x001F_&amp;@_x0007_¤dæIË'@CA_x0002_2&amp;@	t\	2'@_x0018_gb_x001C__x001F_6&amp;@ñ6TH¾r&amp;@Ê\®&gt;µ+%@!_x0019_ÈwvÍ%@Úm_x000D_%@òº_x0004__x0006_£Û&amp;@Ï¶º´ï%@_x0001_*Q$&amp;@àjïýA&amp;@{iº_x0011_»Y'@0_x0010_§ð\¡$@¬³¾d_x0004_+&amp;@È_x001C_W`ê'@5°©v¸&amp;@Dö-·_x000F_ë%@úq_x001F_­ËÚ'@x'¨%%@q¿ÊÍ°X'@¶_x0017_~_x001E__x0016__x000B_&amp;@ù}_x0003_ÇÇ%@zx£©ýB&amp;@¦þ¿u_x0014_'@Çdý_x0016__x0017_e&amp;@cÏzÁZ4&amp;@§[_x000D_ì_x001C_H'@þH_x0018_c¯&amp;@ _x001C_»¥'@_x0002_yfÕÉÚ&amp;@Ó@T:d`'@^ÁòNN.'@úI,¥8%@[TÏ´­ %@\ÚNP_x0015_$(@ªC_x0005_8Õî&amp;@SbhÅz_x0001_%@_x0018_l_x000C_&lt;]ç'@&lt;¶x='@_x0002__x0003_ b±_x0012_Ô(@_x000D_GîÂê&amp;@_x0013_ÚÌ³]%@BP6É|"&amp;@úl´mb&amp;@ØëóåÁ_x001C_'@èüY¾ñ&amp;@öRJÓæ&amp;@ÞcÔÚÞS&amp;@&gt;óì¡Ê(@ÜºpÑð&amp;@G´T~³%@Õý±q_x000F_'@dâ_x0005__x001A_^&amp;@ûÅ.WeI&amp;@¥¼Óª%@É_x001E_¡^Rù&amp;@_x0016_QhM_x0001_'@Æ¡ÔU¾_x001C_'@Zïä.À &amp;@_x0003_Ñh'@eÂ¯H_Ü'@ìµÝ=j'@,_x001C_ý5#&amp;@ÇÐxA#&amp;@C¶ú!Ä%@^+°X'@þ\_x0006__x0008_¢_x0010_&amp;@çÃæB'@4ÖÒT\J(@_x0019_99"Õ§&amp;@ÿÿU_x0003__x0004_VÝ&amp;@_x0019_!¤¢}%@.¥×1Å'@uPR_â_x0002_'@_x001E_zîx_x0006_B&amp;@½¹DÒþ&amp;@N¼TÊM%@uå&lt;J×P'@\·D¤[&amp;@Ø_x0007_r_x0014_Å%@±Wz/µ$@ÒÝ¤(µw&amp;@ÀjÈ_x0004_­g&amp;@u¶¿$Ð&amp;@$|ur*O'@u¹æ_x0016_*&amp;@{Ð­§ç&amp;@bá¬\_x000F_&amp;@Vò°_x001F_¡£&amp;@_x0004_±ï{µÊ&amp;@¤ÛGE&amp;@Ü?9d~®'@q§Ú¼Öø%@2»^%@öÆ,o_x0003_'@¹_x000F_NÜjb'@mr¹\j_x0001_&amp;@ÈÝ"_x001F_B&amp;@~9»Ve&amp;@*Ë¦(uO(@ª Ù%_\&amp;@Àð¶yõó&amp;@_x0001__x0007_4$_x000B_9'@õ{VTÆR&amp;@ECçð)l'@P_x001B_ñk_x0002_&amp;@òmèM'@E_x0017_÷âïô$@_x000B_HB]GY&amp;@_x000C_Y_x0005_Nü%@Øf_x001D_z_x001A_&amp;@A_x0004_ú=í»%@ºó_x0015_Cµ_x0010_'@)$NSçX&amp;@æjÊ_x000F_y%'@U~_x000F_D±v'@Jþô¸Ë'@ÀéÜ"&amp;@ç°º*ÿq&amp;@³§©ü®_x0005_'@¿¿¹_x0011_(@x_x001E__x0014_¸ %@ØG-ß(@_x0001_,ü'Ô'@ñð_x000D_rý«&amp;@9Ö_x000C__x001A_8Á%@ëé}ò_x0003_8&amp;@@Ð_x001A_ù×d%@Môd&gt;_x001B_&amp;@¶¬Ö¶Û¿&amp;@B}Ó{£	&amp;@rnTFc%@í&lt;-äÈ&amp;@_x0006_¼o_x0018__x0001__x0004_Í&amp;@_x001C_7£_x0016_/~(@^@r+í&amp;@F_x001B_dN_x0002_&amp;@_x0019_NÆq7d&amp;@_x0018_mökw%@»=²¾&amp;@&gt;%Ë¦G'@ÄPð5ix&amp;@kÁQV¼&amp;@ìãþg&amp;@Ë+9ã­%@8_x0008__x0013_£&amp;@_x0010_@BîE÷%@=U}Ý¤ô&amp;@¡{ÿp.'@%%¤ÌÝ¯%@B_x0003_wU¾&amp;@V¨#ÚëÅ&amp;@_x0018_Õëªî &amp;@nA2º_x001F_%@¨c6H'@_x0018_ðÊÕ@&amp;@VE²a2'@6Ìk ` &amp;@.&gt;M:Ý$@°;z¦I®'@D(ç_x0014_!'@xôþ_x001A_±Á&amp;@æG;_x0004_.&amp;@­L4\1õ%@]6DF{&amp;@_x0001__x0002_×á­³ _x0010_'@Û{|A&amp;@_x000B_Hp´vg&amp;@u@_x0010_UyÉ&amp;@ÄÞ_x001D__x000D_{Y'@è_x001F_&lt;_x0011_¨¢'@_x0006_Ý_x0013__x001E_½R&amp;@½jØÎi%&amp;@äuhðD_x0002_'@_x0006_3ºÛÇß%@Ã_x001F_k =(@qöÜ'&gt; &amp;@ÄCKS &amp;@h7.Ef'@kxL­['@5fí¯Ç%@ó&amp;üOè·%@âaùV &amp;@C¸&lt;w"«&amp;@8l_x001F_¿i%@5	òð¸1&amp;@ÔºýÇì%@_x0018_ñ	~¹ü%@¿YþÒ©ó%@º4JOq_x000D_&amp;@+S²üy&amp;@;Üwk'^&amp;@¼2p]ý_x000B_&amp;@s_x000E_Ä&amp;@k}÷í²&amp;@ÌÁ¥zÀ_x001C_'@"¤M_x0003__x0005_¼&amp;@áÕâ&amp;@7i_x001A_»4'@÷_x0012_Ë_x0019_·(@vâm6½È%@ZiH_x0014_Ê¶%@ZþÎ·_x000C_'@_x0017_FÖ"¼&amp;@|Á£Û_x0002_2&amp;@Ó_x0005_M_x000D_q&amp;@_x0001_)o¨µ0'@_x0003__x0002_Ay5_x001A_(@_x0004__x0007_Fÿñ%@ê6n_&amp;@O%=Â ÷&amp;@¡ÿ¨ôþ_x0001_&amp;@íQÄûJ%@Ú3§Ð$&amp;@Á®F&amp;H='@y Ñ&amp;&amp;@(d]h­¦&amp;@&lt;Õ»&amp;@Þ`_x0017_rè%@Qã_x0008_2&amp;@"'úÍÉ×%@@+Ô2ìÕ&amp;@OQ»&amp;@À¥e:Ö/&amp;@]b²]it&amp;@RA?ÂB	'@(T/j-þ'@Ñá%`Ý&amp;@_x0001__x0003__x001D_3_x0019_cé9'@[[_x001B_!u'@7@1¢ð÷&amp;@«&gt;_x0016_·*&amp;@ç6ví&amp;@¥Þ5ÄZâ$@X°~â_x000E_&amp;@ã_x0016__x0010_G¬´%@Bê¾qaÿ&amp;@6[Èe=&amp;@_x0003_­&gt;ÍÄ2&amp;@Ê_x0010_1À©A%@Öû=?Áú&amp;@6_x000D_:Y÷%@#°Ý_x0016_/e&amp;@F_x0001_£¢óï&amp;@_x000E_D/M%@/k;k¸&amp;@ó_x000F_÷ÛYZ&amp;@UB®ß=o&amp;@(»Í¹Ðý&amp;@â_x0016_äG&amp;@_x0018_ú_x001E__x0005_­%@Æ_x0017__x0002_º%@èÃ¹v_x000C_X&amp;@pF,Fs&amp;@(Æoê­Â'@Ô¶°Ì`ä&amp;@î¡íû_x0013_h&amp;@ÃNýê&amp;@©Qs­í0'@h£¬0_x0001__x0007__x0008_ø&amp;@ËW¿@_&amp;@DùmÒ¥í&amp;@k&amp;;_x000C_ÎJ&amp;@_x0008_á¦Ø/ì&amp;@%ÞÁè¨&amp;@GøÇXÖ´&amp;@ö©òT£G&amp;@_x0004_2q¡¸'@V@_x0006_Ý&gt;°&amp;@ä._x001F_Ör|&amp;@Âo(È/g&amp;@40Çø	z(@	K_x0007_.x&amp;@ÐUr¶ß#'@õú±¡dz(@%¸_x0018_Qb÷%@_x0013_òCÜ¼P&amp;@)ðÓý;È&amp;@âBØv¯%@Ò´ÅÜl&amp;@5&lt;-_x0005_%@Ýéa&amp;@]£_x0014_áÝ%@£_x0002_Ö'^Ç&amp;@6Ëü×I&amp;@ ÃHè0&amp;@AW`þü&amp;@½_ò_x0003_,%@cD.r¦&amp;@²µô¸á¡%@_x0018_×pFP'@_x0001__x0002_B_x0006_ö³	&amp;@_x0005_?÷á%@òb¿_x0003__x0011_´%@ì@æ&amp;@_x0010_áY_x0017__x001F_¦&amp;@J½_x0003_Á.l&amp;@ÎÕjÆÄ&amp;@¤_x0007_¶Ä÷6&amp;@úy.¶Þ'@:fkã&amp;@öU%Ó_x001A_&amp;@å¼^&gt;¾}'@_x0004_&lt;_x000E_Ïâ_x0010_'@"ÛØ_x0014_T%@7ûJÕu¥%@¼éõø¼È&amp;@pÙ`Ì_x001C_É$@éÜ_x0006__x0014_¿j(@!0ã¦_x0015_'@ÝÄ9ªþ&amp;@7°Ã,'@Q,Qy_x001E_Ø%@.F·Æ&amp;@î]5ÉWõ%@ßæ²ÆV'@ýÿ£H§%@p¼äv_x0006_&amp;@+X&amp;¿k5'@Ïq.f|&amp;@,&lt;:_x0008_ÍÃ'@_x0001_P8Â~&amp;@1,E_x0001__x0006_}&amp;@_x001B_Â¯jA&amp;@£¬÷_x0010__x0001_Ò&amp;@Þý¾bóí&amp;@Dq£,YO'@²2Ù¤u_x0005_&amp;@{_x0017_Fâ_x0012_z'@ÎXK¸_x000E_'@þ½é_x0012_Ü&amp;@á#ñ§Ø&amp;@ÆmEiß_x0007_&amp;@­_x0006_¼%@í}_x000C_-ãE'@¹_x001F__x0002_Ç%&amp;@$ðsñ_x001E_&amp;@_x000D_¦G_x0015_õÞ&amp;@_x000B_LüsUL&amp;@A×åÔÁ&amp;%@1hO·KI'@)_x000F_QÌíû&amp;@·Çì4&amp;@_x0004_tD%@1JAè_x0007_'@a3ÆÔ&amp;@ôlI©&amp;@_x0014_+$\4(@Üê_x0004__x0003_^&amp;@âÒ»yú%@5*ÈýÚ&amp;@,qe)Åþ%@_x000C_[ b'@qzU³%&amp;@_x0001__x0004_g£öðq&amp;@»ë_x0011_ß	^&amp;@dn­_x0019_ðË'@eO%_x000B_É&amp;@IÐHu&amp;@¦&lt;jC&gt;'@¡kÅR·_x0003_'@×_x001F_f_x001F__x0001_'@F _x0016_¡±&amp;@9_x001C_Ì`Ø$@¾U0T1&amp;@Z¥¡Å%@ý_x0005_°ý³_x000B_'@è²íØ`H%@ôÒýÓ_x0017_'@¬_x0002_rM@7&amp;@ôÖ¦`Zq'@K÷aö½%@(¨_x0016_T2'@É7¢Ôw;'@Ð_x0001_bCe£%@_&lt;,í&amp;@r,E­m_x0017_'@»=Ã:t&amp;@Cÿ}^©§&amp;@aÛâ¢'@6_x0019_H¼I%@+ÝnZ.'@ BTßü¹&amp;@Ñ[E%@Á_x0004_8Z)&amp;@·_x001A_j_x0012__x0003__x0004_Ï$&amp;@¾r·&amp;í%@¯¢òÕ&amp;@ZË¾_x0013_À%@ÿ~Õ"n&amp;@/_x0004_»!&amp;@÷._x0008_g'@V_x001E_÷,%@Q/ðYV_x001D_&amp;@_x000B_¾_x0018__x0002_ò%@_x001B_ðÁ3ÐW&amp;@"¼¸ã-'@ÞÝ?óÖK&amp;@D®0f%@_x0007_ñN&amp;@DcT_x0011_O$@â:Upöf%@_x000C_.H_x0016_y_x0005_'@^z_x0010_l;÷&amp;@ãÄ!2¶&amp;@2;C_x000D_s{'@_x000F_ÞíÈa&amp;@_x0001_]_x0019_È&amp;@iFF1«ê%@k&lt;Z£#Þ'@Ü3#_x001A_[&amp;@*_x0004_4_x0005_¿m'@r1¢.®»&amp;@ÙE^íN&amp;@_x0004_ê+òÝ`(@{qI1&amp;@_x0003_¨/_x0019_È('@_x0001__x0003_Ùv"(_x0002_(@Ò/½bÔ|$@o-ø_x0016_µf%@?_x0003_&gt;Iá'@Étü+'@aÁ_x0002_Ô+_x001D_&amp;@_x0005_¥Xøï&amp;@4äÏ&amp;@rÀÎ×&amp;@f_x0005_,_x0017_Àp$@".Þ¯%@Áq@Ð,_x000B_%@*¼i&amp;'@ÕQº&amp;@=d÷£S('@G¦Ñ_x0004_K©&amp;@ÈÏ:Rc'@	_Zÿ'@¾LP¾_x0011__x001E_&amp;@²E¯;£&amp;@Wód_x0012_G(@d©ÓiÅ&amp;@,Ï!F%@N_x0011_;Ü¡&amp;@x7_x0017_h'@_x000C_¿_x0016_ær&amp;@&amp;_x000E_þ²%@¿Âiô&amp;@Wòyc'@_x000C___x0017_0&lt;K&amp;@Ú¯ª¬ò%@öpÚ_x0002__x0003_'Ù'@A²_x0016_fó%@ _x0017_ÎR4Û%@È:· 7(@_x001F_kÌb\¨'@AU_x0019_õ&amp;@_x000B_mu»í%@:_x001E_!¾û&amp;@­ðd÷&amp;@¯³R_x0001__x0012__x0015_&amp;@_x000C_ia°~8%@2ô"÷É[(@&amp;ú4z£_x0008_%@$2,X'@ª5í=4Ï%@ðÆÝm%@·k:*¿ê'@ÃàÓ_x0008_^'@_x0005_k[_x000F_à&amp;@[ò}l&amp;@ÿÙ Wã%@.¢YÆö&amp;@	Vm'yÍ%@"âØÄÁö$@_x0016_¡gZ)Ê&amp;@_x001C_{¬_x0007_è'@+±}õ¸(@M¹ÿä¸&amp;@;çh¶T_&amp;@u²	ó&amp;@­CÝºà'@_x0006_;XiR'@_x0004__x0005_¬1ÖyM&amp;@_x001E_Ýb8z(@_x001C_{_x0002_[Ë*'@ó;¶Aà&amp;@¹¾½TÜî%@5_x0019_½YÚ%@Ù_x001E__x000B_¤_x0002_&amp;@ÈgH_x0001_Íâ%@&lt;ÚXd_x0012_&amp;@É)Þ_x000C_rñ%@.@}&amp;@Ý»ó#`_x0003_'@ÅÆ0_x001F__x0001_%@_x0014_2£Á/%@Ñj{ûK0'@Z1ÎÅ8&amp;@u_x001D__x0016_eþ:&amp;@-,´´Ú%@·_x0007_I%@_x0019_ÂÓf%@-Òê5²u%@_x001D_¾UáÊ¯'@(WÒÆ&lt;'@¾ÊA³&amp;@`1&lt;ó&amp;@¼üOõ«%@b¯LAýC'@ñKRâu²&amp;@	_x0003__x0018_ç$@_x001E_yoO·J&amp;@¹A\8q'@qDÑÐ_x0002__x0003__x0012_z&amp;@/ÁÌiÉ7&amp;@_x0003_Ñ&gt;z_x0004_7&amp;@ö_x0018_9_x0017_­r%@RA@/%å&amp;@¨Ð÷_x0004__x001D_'@ÙwÀÆ\%@¼_x001D_ØAq»&amp;@Ûî¾ú_x001B_û%@ÈÄ6¯W%@&gt;«FM©&amp;@î&lt;Õë`_x001A_&amp;@lÕÁ43C'@Û_x000C_Ó8H'@÷"Ê39á&amp;@_x0015_Ê®wé³&amp;@6Ï^~Ü?&amp;@_x0004_ÊT&amp;@»âÔ_x001A__x0010_'@ã_x0001_Á_x001F_/-'@O_x001C_FÂRþ&amp;@*Þ%ªÇÓ&amp;@WL_x0014_kÜ&amp;@ÞtQ×!&amp;@-­üg%@0"óic4&amp;@¸¹×W	'@¯'_x001A_ä%@"uqL_x0007_%@[v¥$1'@TÈSÔ¤'@ò°ôÉ0ð&amp;@_x0002__x0003_ç5î/%@_x0010_tàFxµ&amp;@{´~&amp;@ì¢½ï£&amp;@Ì´©ù°&amp;@?ujh_x0018_ê&amp;@FÇßöØ$@Mòê!_x0004_à%@_x001E_­ô)æ&amp;@ºê¿½ûÙ&amp;@ÏÄX_x0008_}&amp;@êå²c_x001C_'@uµâ`r&amp;@DÐ¶&lt;¥P'@æ_x001C_RÜN&amp;@É_x0013_æîµ&amp;@_x0013_ù£Ù&amp;@K;õìu (@.òKâß&amp;@ø{%¢ë&amp;@r©ªqP&amp;@:_x0004_ÝÌ_x0012__x0005_'@ ÝÐ/¶Þ'@à!oA_x000B_&lt;&amp;@å_x001B_·=ãn&amp;@ð#5úþß&amp;@ùìäÖ_x0017_('@ii¾ü,1'@_x001D__x0001_.5'@ªýës'=&amp;@_x001B_´¸_x001C_&amp;@Å_x001F_¿w_x0001__x0002_¼Ä&amp;@_x0002_è¯Ñ&amp;@F)ü _x0014_&amp;&amp;@RÚcDÌ_x001C_'@µÉq_x0013_q'@Ä_x000F__x0010_»Xs&amp;@^_x0012_]Ê_x0003_&amp;@:_x000B_¡þK8&amp;@_x0002_=º¤(@¡@ÁÍ'@ÅQØþ_x0019_'@ØÎÏ	ñ%@Àä£Mý)'@Ù.É÷f'@%ç_x001A__*'@æÀß®¨%@¬ÐEÈtÉ&amp;@¨)ªÃg'@³Ôrøê&amp;@Í_x0018_Mª×Ë&amp;@Ã_x001C_:Å_x0003_-&amp;@¡Kë¸àþ&amp;@º='ÛL·%@¢A¥%@_x0013_Á#&amp;@iöí{òt%@Åé	/¬'@#«@_%@&lt;º2Ý_x000D_'@¼àuA&amp;@ÞO='@R¿_x0013_!'@_x0002__x0005_dm¡·qA&amp;@yõ_x001B_Kò&amp;@Z_x0007_9uF&amp;@¯PPô9&amp;@_x000F_U7&lt;3'@_x0004_^Þ%$%@ö@e½9&amp;@_x001E_YèèÛÅ&amp;@_x001C_vû_x0016_%@G)uA­'@ÃK _x000B_&amp;@÷¤}dÚä&amp;@niz_x0014_ß&amp;@Q_ºÒs6&amp;@ØÒHDôR&amp;@ùñ_x000B_Á?&amp;@£_x0005__x000E__x0003_T³&amp;@_x0017_mÈP½&amp;@ÒÂ_x0006_'@Ô.*ï|'@&gt;ÿ+·-_x000D_'@ÙÚÐ_x0019_ù&amp;@¹_x0001_=zÍ&amp;@­9Jq_x0007_Ç&amp;@Å¿Ý_x001C_³á%@A!_x0011_÷­+'@©_x0003_K¹_x001E_(@ïhf_x0016_UÖ&amp;@PðÕ¡W;'@â¥ë*Y_x001C_%@_x001E_¾&gt;P-&amp;@r8âh_x0001__x0003_¯Õ'@_x0004_óî_x0018_*(@}Ôð¬%'@Ì&lt;vlÎ&amp;@+Æ \Ä}'@ø_x001F_ìª$_x000B_&amp;@_x0008_mÑl&amp;@·;óZ_x001F_R&amp;@&gt;D:_x0015_°§'@Ï¶_x0012_ËÆ%@´NvâÙ'@ê#3âß%@_x000F__x001C_õ¥|\&amp;@Y_x0011__x001D_ &amp;@_x0007_·ä®o'@_x0010_ÙOÂ'@VÊ1N'@óî M_x0010_°'@ú_x000E_$_x0005__x0012_&amp;@Ì[_x0004__x001D_«}%@_x000D_¸+ê%@¤_x001B_b ñw&amp;@ý¯(gî"&amp;@'³EN-2'@ýbàféå%@_x000D_¿3Î¨¼&amp;@¢EJ_x0004_g&amp;@%L½vò'@¨ÏS*Ü%@ê_x0002__â&amp;@ugO@þY&amp;@ÒÑ+Z_x0015_ª&amp;@_x0001__x0002_d¼Í_x000E__x0005_(@#_x001C__x0001__x000D_Z&amp;@vøeSÿ&amp;@_x0014_µ¿/q&amp;@_x0018_T×ê_x0015_&amp;@[µtÄe %@VËgû#p&amp;@6Ý9_x0017_¿Ó%@ª_x000E__x0013__x0008_ '@ÕKK_x0017_ã%@8ÿ½!&amp;@·ÚJ©»Á&amp;@£·ñE¾'@ÏY®(&amp;@gÛØ¥&amp;@c_x0004_&gt;«ç%@E_x000D_¹æó&amp;@h*_x0006_¬['@£@a_x000D_j0&amp;@ ä¤OÊ%@Ì½ÿ_x0002_&amp;@|igÒ;'@ÎS²ª*Ù&amp;@%R_x0014_²&gt;_x0004_'@_x001A__x001C_pvV_x001D_(@Ôè}hÍ\&amp;@@BxSº&amp;@¡ù¦FN'@&amp;ýcuì_x000E_(@H_x0012_Äm¹'@_x0019_2[&lt;%_x0006_&amp;@ü%K_x0002__x0006_Íü&amp;@ê}È½vb&amp;@}äÁÍõ_x001F_&amp;@úd§_x0001_×Ø&amp;@&gt;"g^ð%@_x0008__x001E_û %@"_x0019_^·&amp;@9_x001F__x0014__x001D_=_x0018_&amp;@+KE(«'@n_x000F_¿x6'@=D_x0004_Æß'@r_x0003_¥Ùg¬&amp;@BþÊ"]ñ$@fîÞÚ_x0010_å'@L¿*Õ&amp;@_x0014__x0001_[_x0005_&amp;@t²o_x0013_K&amp;@úÕ"Â;Î&amp;@êÕùî'@G_x0003_dÊ&amp;@ó_x0005_Å_x001D_à_x0011_'@)ý_x0011_½'@­&amp;¬G_x000F_b&amp;@_x0002__x0005_=*H&amp;@b_x001A_RG_x001A_'@eìü_x0008_]ä%@H&lt;î¹_x001F_&amp;@Ü=_x0012_=;'@Pªì_x0002_;Ñ%@oEñ:%@[ºGÄ&amp;@°ú_x0003_±à_x0018_'@_x0002__x0003__x001D_;_x000D_Ô_x0002_&amp;@¸×»ÂÊ§'@hþø^³]&amp;@/.­_x001A__x001A_â&amp;@Å°Ê_x0017_£'@0ùÄXI'@äÁ)«'@ÿº8'@çøehÓ£&amp;@nsûJÎ%@_x0016_Z:pEõ&amp;@´_x000B_HwÆ«&amp;@ÁIu_x0004_A&amp;@Ç~Ë_x0002_1Ú'@zWit8'@öÚ_x0008_ _x0004_'@nìsk'@B_Ä¯wâ%@K¹_x0017_¤ö&amp;@¿øë%@ä%nÏ$'@_x0008_ñá¯`_x0012_&amp;@¥.´wú_x001C_&amp;@Ç8¡R&amp;@{Û#!îw%@Æ­m_x0001_'@_x0011_«_x000F_'@e#G®È_x0013_'@(L/ï×U'@Ðç£_x0012_ª%@09ä:º_x0004_'@yh&amp;¬_x0001__x0003_(_x000E_'@ÎáGéA&amp;@_x001E_ìÊ»Ö$@yÞ#¸Î%&amp;@+É_x0002_sP&amp;@ysíæx&amp;@ä¡ïÚ(&amp;@&gt;§)yK&amp;@¨5ú¼4ö&amp;@_x0016_Ü×áÑ%@Ê_x0013_túc÷%@ùjk$YÍ&amp;@½÷x´ÅÚ&amp;@Å¤è·z_x0006_&amp;@î¶òØä&amp;@î-_x0008_Í&amp;@§¿+H&amp;@â_x0015_â&amp;&amp;@É_x0010_&lt;ßBÛ$@Ü¼¥ûº %@.I%Ön'@E_x0014_Î¯¿½&amp;@ç_x0015_7Ð_x001B_&amp;@Ó:y;'@ÃFù_x0004_Ñ'@ï;_x001F_¶Ó_x0001_'@wµ,_x000D_Ø%@)rºl¨'&amp;@¤ðX¤Ñ&amp;@ËïP8_x0007_'@³_x000D__x0008_Fò%@&gt;èÂ_x001F_æ%@_x0002__x0003_Q_x0002_ÄGØÐ&amp;@\zD?_x0019__x0015_&amp;@ËÔ'É_x001B_q'@øI`Lz«&amp;@Vù_x0015_VS{&amp;@]_x0012_'Ò_x0014_&amp;@ëF_x0011_1'@&lt;µK«_x0010_&amp;@*ñsµ7'@æ=S_x0001__x0011_&amp;@ó_x001D_2MOf&amp;@ÐÔ_x0016__x0005_ç&amp;@Î`tÃFP&amp;@Ìý¿zR&amp;@³í*S¯&amp;@._x0011_ 7&amp;@ý«EîÈ_x001D_'@üµý_x0017_«%@»x±_x0007_-'@@øpùö&amp;@_x0013_ÅsÁÉ/'@ú_x000B_pÀí&amp;@¸+&amp;@a¿_x0008_ä8_x0014_'@½DêÎÃ{'@×ê¬&amp;@_x001A_¯_x000D_h_x001D_'@·d_x0004_'n_x0014_&amp;@_x000E_)XÊÜ'@:À"_x0001_*&amp;@IEÇîø%@í_x001C_þ_x0014__x0001__x0003_i &amp;@ _x000C__x0011_2»5&amp;@¿_x0012_WaDX'@¼0Ä-j&amp;@R_x000F__%@´Ãû6v_x0012_&amp;@â0i_x0004_ &amp;@_x0017_Ó_x001D_§	¦&amp;@.Æ@'@`ì¦5t_x001F_%@¸BäNrú&amp;@¹ËZMáÐ%@ÁO»Ø&amp;@J¬¿_x000B_&amp;@_x0002__x0005_x)'@ã'° Ãõ&amp;@v²Þ_x000E__x0007_&amp;@aÖz½¾I&amp;@O¸_{_x000C_þ&amp;@36½v&amp;@X}x_x000F_ó&amp;@øÈ£¹_x001C_&amp;@¢ín4¦_x0004_'@h_x001B_­®ü&amp;@§_x0016_²&gt;S'@CNü3_:'@O%¬_x001C_Ç	&amp;@1vÇwP:&amp;@1tÞÏª&amp;@5ôÈ_x0015_\_x000D_'@_x0008_P_x000C_ØÕ&amp;@KûÖR(@_x0002__x0003_M3-ã`¬%@p:pÛÃ7&amp;@r_x0001_ÀY¹&amp;@¥8ÞÄ±k%@4iF_x0004_'@²_x000B_g¬«ø&amp;@E©_Å&amp;@köZhï0)@¨Õ´Úø%@ö¹ê_x0015_¬&amp;@ýJ qnº%@ô_x000D_È$'@&amp;lkÿ&amp;@,G´{_x000D_c&amp;@YhÔ_x000F_Ì_x0003_(@ÌÜ/_x0001_ ò%@Jqÿö^'@NVK_x001E_'@®bµ&gt;'@o×%7Ý&amp;@_x0018_Ä­:ÇW&amp;@ò_x0002_÷ùõ¾'@fMXqÆÎ&amp;@;%Ä°æ%@QÞÇw&amp;@_x0019__x0005_½_x000F__x0010__x0017_&amp;@ñO_x000D_'@íÛ&lt;&amp;@GÞ{g'@_x001A_£.J_x000B_(@_x0013_Ç÷D_x000B_&amp;@&gt;M_x0001__x0004__x000F_%@öS_x001C__x0003_'@_x0006_SÅÜ]'@ô3_x000D__x0005_e$@®_x001D_£Ü&amp;@é_x0001_IcÑ»%@Û@l:lÉ'@Ñj´xÁ$@º&gt;­%'%@FîÌb@Ã%@_x0016_¶_x0019__x0003_=¯&amp;@À$d)_x0002_&amp;@rÙòÛ ø&amp;@ltÛë&amp;@¥&amp;´ê&amp;@CrU'R&amp;@I_x000D_ê«Ù%@¸B6w×~&amp;@Ù~áô'@HJ_x0008_lZ&amp;@Fkst%@7_x000C_Ú=C_x0013_&amp;@Èf·×_x0016_'@q_x0013_x_x000C_&amp;@j4Ø÷Ê&amp;@ÈQ_x000B_ÏéD&amp;@½5C&amp;Æ&amp;@ô^²µ;½&amp;@««Wd&amp;@ î\_x0012_«^&amp;@®à,¯«ÿ&amp;@Wè®e_x0014_&amp;@_x0001__x0004_Ò¤&gt;¶T&amp;@³'[xO&amp;@ßW%ê{Ï%@ÝËe_x0013_9&amp;@ºñf¨pÙ%@_x001C_äÞ«%@U_x001C_pi4P&amp;@v£_x0002_²¬&amp;@"¬²ñ1'@Ìw&amp;wú&amp;@õ`¥_x0018_Ó%@pCéÒú&amp;@&gt;Ø2ÔÕ&amp;@ÝëÝ´ú%@_x0010_Ñ_x0001_©Å&amp;@sÚ%cÎ%@ÃQäÔÊ &amp;@cC$'@«ÎÕ_Äª'@_x001E_·vÖ¢¸%@Lp_x000F_c_x0012_Ë%@wPx4Fx'@Z'wR&amp;@Ô_x0005_¯Í&amp;@·_x0003_Ûù¹&amp;@7N_x0005_@Å'@£¦@´¿u&amp;@Áj62h'@XÏ\_x000C_]'@|:»ÆÎ_x0010_&amp;@îZjvÉ&amp;@õ_x000E_»M_x0001__x0004_ü_x0003_'@1Ã_x0017__x0017_H&amp;@Úô°[u&amp;@án"Ãsõ%@_x0011_h¿2Ô)'@_x0002_ÐÜ_x001A_¶_%@«©·C'@s-î_x0018_&amp;@?_x0001__x0005_Ïõ%@(`xu_x0007_Ø%@&lt;YXØ¥&amp;@âænÕ&amp;@$´i´V&amp;@¸_x0001_nÁJÓ&amp;@_x0017__x0018_-óÎQ(@_x0016_&amp;é8Ï&amp;@_x000D_?ÔÔÑD&amp;@mq_x000B_h¦'@_x0012_UjÔ@¸&amp;@&lt;Q!Î_x0007_&amp;@}-@¶Ä&amp;@ï_x001E_Þ8|&amp;@ÐÞ~2K&amp;@ÿÈÁ^âo'@Û$;º/'@_x0003__x000C_ö_x000E_ë%@Hy9'î'@Ó7±rîo&amp;@øªØfW%@P&gt;ª¼%@L_x001E_È_x0017__x0002_'@ð_x0014__x001E_Àz&amp;@_x0003__x0005_¡_x001C_b}&amp;@¨á²1_x0011__x000C_'@+ZMÙÅ$@××[_x0006_&amp;@_x0002_îK_x0004_Ìý&amp;@H_x0014_VgÙ&amp;@KèFõ¤Y&amp;@Î&amp;_x0003_%@eïY_x000F_Ït&amp;@.bß&amp;kÜ&amp;@°ú#þ$@XÕWKÂõ%@(8_x0016_õ%@Vå_x0004_?%@µ,_x000C_á+i&amp;@{VÏø&amp;@gv__x000E_Ém%@ÒQ°!i'@X tÞÀÞ&amp;@èj_x0007_[Èþ&amp;@uµ_x0016_øI &amp;@½V^ng&amp;@_x0016_&amp;ú¬_x001D_7%@_x0005_6e_x001D_N%@/È_x0001_âB_x0005_'@Ïo}s¶D&amp;@§_x0008_å_x0008__x000C_1'@._x0005_R¦ç$@ò9ôL«(@ñnªM'@C1*¶yb&amp;@_x0001_½¦_x0002__x0005_a&amp;@¶ôÂJÂ&amp;@[Swôo'@6ñàÞÈ±&amp;@÷?eNÙ%@¨_x000D_Ý_x0018__x0010_'@DU_x0013_ÊÉ&amp;@®_x001F_Bw-õ$@©\¢ÞI '@`_x001E_YS@&amp;@³Î¦öü&amp;@´_x001A_*$e_x0004_&amp;@¼Å_x0004_¶¿ê&amp;@ÒÛU°_x0018_Z&amp;@&amp;¡uÒúÐ'@Ñ¶Üõ&amp;@_x001D__x0016_ä¸&amp;@ON=÷é_x0001_'@_x0004_÷EÛ¦ë&amp;@g»{KÏ¹'@G3Ê_x0002_cR&amp;@_x0014_òO)É%@Ñ_x0002_Æô`_x000E_'@Þ"NË'@F¯^N_x0015_c&amp;@uáº_x000C__x000B_«%@§ë¯_x0015_ìå'@´Á"_x0002_o_x001D_&amp;@_HµA_x0003_µ'@¦Cê{¾ï%@ífòºÒ%@j¼^­L'@_x0005__x0006_p¼l_x0002_&amp;@¹RÖá÷&amp;@fzX_x0011_û_x0006_'@×Iz¬&amp;@_x001C_ÍÕ]_x0013_%'@_x0018_Fh2.:&amp;@k_x0001__x001E_í5R&amp;@_x0003_E&amp;WÐ&amp;@Åv_HØ&amp;@¾b_x0011_Ä&amp;@_x0017__x001B_¥ÏÇR&amp;@ó/_x0005_Ê$@Ý&lt;¿'&amp;@%3¿¶è&amp;@ê&gt;~_x0006_ì%@n$6Cw©&amp;@þ_x0005_)&lt;1'@âpa¬&amp;@p~(_x001F_½%@÷.wE5U'@Þh6&amp;_x0007_'@]t_x0013_°%@ßåmGj&amp;@ò_x000F_¶´_x001B_¬'@ÒSÞ&amp;@â\_x0002__x0003_®%@ÅhÜÝò)&amp;@_x000C__x0007_39ù_x0004_&amp;@_x0004_ö¶ù¸_x000E_&amp;@ýÐëL@_x0011_(@î_x0008_²x5%@ÆÚ­»_x0004__x0005_=i%@l°¡¶LE'@¸ÙömÅj'@_x0010_p7ÂÀ'@_x000B_ÕxêN&amp;@­ÜÃ; ×%@_x0004_´¬e(@¸ã(ªµ'@°*N1_x0010_i&amp;@Aè	¯¢Û&amp;@_x001D_zJ¥%@SJyP_x001B_'@ÛãW_x0011_é&amp;@Å÷¬{oi'@é:l^È&amp;@JÂ_x0002_&amp;@95o"´&amp;@ÌIÈ°Ì~%@_x0007_ßów_x0017__x0001_&amp;@_2ìgk%@y|Ë_x000D_!&amp;@±ê!Û%@K0ú&amp;@6_x0003_©`Ù&amp;@é_x000C_J¤L'@üé4ö*&amp;@I_x0006__x0018_8&amp;@uö÷,#&amp;@_x000E_M&amp;ìz&amp;@A¾¥#­'@]_x0002_ Ã"&amp;@­ áÉ÷&amp;@_x0006__x000D_Ì`Ù_í%@{_?_x0003_e_x001F_(@Pü_x0001_g_x000C_'@W_x0007_a_x0005_9&amp;@_x0016_--þjL'@²_x0018_3{º°&amp;@ãAS3Ô(@óÄÆu'(@;Ñ©¦q¦&amp;@G_x000E_^z0'@_x0003_Ø¯Ü­Î'@Ô$ë_x0003_t@&amp;@F(»¼þÌ&amp;@â7q[àw%@_x0002_â_x0012_ªº_x0005_'@_x001A_¤_x0017_·%@i'c9Pí&amp;@		_x000D_¼¨'@Á"_x0005__x0007_ÿ´&amp;@5ÆC7nß&amp;@e»_x0019_(¾&amp;@·2Z%@_x0017_0¯à³&amp;@ïÒw­Üã&amp;@¢_x0006_Ørôi&amp;@u_x000C_Yõò$@¢Pá·wª&amp;@Ô_x0003_Ö¢'@¼_x0004_	Kà&gt;%@×_x0008_º8_x000B_&amp;@_x001B_Cìø_x001E_o&amp;@¸69o_x0001__x0004_Ø¢&amp;@ð_x0007__x0005__x0008__x001B__x0008_(@ð_x001B__x0002_û,&amp;@6{]D&amp;@ÅBh_x0006_&amp;@iJË¤ôý&amp;@¨};(@_x0013_oÞäí&amp;@* q¤ïO&amp;@s¢]Ú0¡&amp;@3«/ïÔ%@ s_x001E_è_x0019_à&amp;@Ý3vvìD&amp;@5#_x0005_v%@_x0018_³³JWÄ'@ õj:?w&amp;@&lt;úóeä&amp;@(¨hTÝD'@+Cj¡Ix&amp;@8R5}&amp;@_x0011_OÞ¹_x0008__x0005_'@{ó£&amp;`&amp;@Áµ¦þt_x000E_'@¥Ø&amp;¤r&amp;@_x001C_aÆG:2'@*Ëü³_x0011_k&amp;@c	ÖU&amp;@a´_x0003_E&amp;@§6À}h&gt;(@7F_x0002__x001A__x0019_$'@CÆ¡tí$@¡ïÀ&lt;zí%@_x0001__x0004_TQUºQ&amp;@dêÖÀÞ&lt;&amp;@_x000D_ùW~&amp;@°º9«_x0016_&amp;@³dA&amp;@ÜíÖì½&amp;@H§ï¨µý&amp;@ïÊ 3.M'@¼_x000C_¥ð_x0015_&amp;@fÒ_x001E_eg&amp;@OhF_x0006_|q&amp;@é"W¾_x0012_-'@_x0013_q'2Þ[&amp;@juéìp&amp;@´4²(_x0013_!'@xcHª§&amp;@_x0002_J© °5&amp;@¬L_x001A_±ú6&amp;@¢±ÂÁ_x0013_;&amp;@	3&lt;äÈà&amp;@ÚµÖ÷÷%@mæ_x001A_'Gr%@Ë_x0011_¸æm&amp;@_x0003_'Ö:&amp;@_x000E_×üáõ$'@ÝÌ`_x0006_%_x0018_'@"Jèñ~_&amp;@_x0010__x000E_üh_x0003_Ã%@cZã¬ÏK'@qþ_x001B_þ_x0004_O%@òÍºB8ú%@_x0005__x001D_ä²_x0001__x0002_¨¯'@k¯b{Ó'@TÎ&gt;_x0010_.y'@SFD§Pd&amp;@ËµÓéþ'@Æ­¥ù%@_x000E_&lt;µE&amp;@ÌÇ8_x001E_ùÞ&amp;@^3_x000F_ê¯_x000D_(@&lt;ýL¹.®&amp;@^RJ#kU&amp;@©3O_x0002_ãû&amp;@û´ÔVÇÉ'@í90'@ut_x0018_9&amp;@«½í£s)%@7Ytçl'@×éÁÝÒó&amp;@ùtØ_x0012_©&amp;@ù¤	·E&amp;@ãô°_x0013_W'@_x000F__x0012_&lt;¤_x001F_(@o³£3f&amp;@»öÏ:'@_x001E__x0003_Íé%@òhøs_x0006_®%@M=X&amp;@_x001B__x000C_ø-Y%@Ø±~÷_x0019_o&amp;@_x0001_^Âkv,'@è;_x0016_ç»»(@~YvÝ G'@_x0004__x0007_yMùÜ&amp;@Á¾_x0005_©&amp;@_x0003_ç_x0007_g %@µ¼7ê»`'@$«iì³)@Y5*Ý6_x0007_&amp;@_x001E_¬u+'@ßR¼_x0004_É&amp;@É¥¤ª'@_x0005_uÃ[BÒ%@ÇK`_x0011_¬'%@5mÞ_x0013_­%@k_x001A_¢&gt;å'@Ý?ñwà"'@1_x0015_Vc&amp;@§Åyv5&amp;@rîS~ñ&amp;@_x0011__x001B__x0001_r&amp;@ºiTúä%@Å1y* _x0016_'@ö_x0019_ó¨h'@½Tj,p&amp;@_x0003_¢ý_Qk&amp;@Ð_x0002_÷ô©&amp;@Ê+_x0006_ãI'@wF·CÐÚ%@/1c¯G&amp;@¶Z(ö­m&amp;@_x000E_7ÿEÇð'@_x000D_JÞã_x001F_&amp;@þÜþèÑû%@_x0002_O#_x0002__x0003_$_x0017_&amp;@ºtt_x0017_´&amp;@_x0015_XÀKÍ_x000B_'@üºH:6&amp;@R|Ò`'@_x0016_ï%Eì/'@ kö(½%@tÙZ±×'@Y´òM{&amp;@?AÄ;&amp;@GÞ_x001E_"Y×&amp;@f¡t­äÓ'@_x001B_[mgâñ%@#o-24&amp;@Â»á%@Ð6_x0011_A&lt;²&amp;@à±9Í'@_x001A_÷ï_x0001_¡&amp;@ÇOÁoÅ&amp;@ ¤Za½Ó&amp;@¯RIÅñ_x0001_)@¸Îðë±¨&amp;@.h5ÃåÂ'@R©Z_x0008_Àô%@_x001A_íz×B'@ÒµÝ;_x0002_'@k+_x0019_T_x0016_ð%@Bû_x0017_Ræ&gt;'@:ÞDq'Q'@$_x0018_ Yh%@Ôî§ó´'@n¸_x001B_§&amp;@_x0001__x0003_æL.æ3'@_x0019_ö·'_x0019_'@_x0015_9&amp;@¨»¯%@h`mÁw&amp;@vT¸µ¯]&amp;@@¦ÎkK'@§!ÐOi'@BqZ=_x0002_&amp;@_x000E_\ÖOÐ_x0017_&amp;@?@.Z:'@0´±¾ï&amp;@Ñ5ën«&amp;@RÅI-¨¸%@Gwµ	ä&amp;@p:ÐD%@_x001A_pÿü_x001D_&amp;@Ô{¥M¯&amp;@4X x^&amp;@@¨_x0005_áÙ&amp;@øfH&amp;@á;6¥·j'@	½ïi%@ }Òev²&amp;@¨+]_x0008_'@øö_x0011_"ûÎ%@,Âë_x000F_å%@N6f!_x0008_t'@_x001B_Pé &amp;@._x0013__x0004_}½Ø&amp;@"Èºuè&amp;@_x000B_b2_x0001__x0003_UÅ%@³_x0014__x001C_S&lt;_x000D_'@kzÆÍ%@¿xâúê_x0014_&amp;@t1I½_x0007_û&amp;@=0_x0005__x0008_£Þ&amp;@üòú"&amp;@Ì)Çã'@ùÞN«ht(@¢`û_x001C_$_x0018_'@¶úóRn&amp;@nìGÙË´'@ä®~(;&amp;@øM©Í&amp;@7&lt;"¤z%@ *a_x0002_p_x0002_&amp;@_x0013_§_x0001_XlÇ'@çH_x0015__x0010_'@òõ@eÔ%@ÏÇ[å-À&amp;@íc»KØZ&amp;@E¢]ñ_x0004_&amp;@-_x0008_Ù_x001E_ù×(@WB_x001F_V&gt;&amp;@= By°_x0008_&amp;@ÛÞ=÷&amp;(@»5oMý[%@Pá¿,Ë§'@Ä¢oû&amp;¿%@ã"½2ø&amp;@2·19ñ¶'@Ð _x000B__x001B_´&amp;@_x0003__x0008_º;¼Ò%@gêºgÀ¿&amp;@Ü_x000D_&lt;n%@D?Àsî%@ë0Ç_x0013_©'@×h~jÐ%@ä+ßÙÕâ&amp;@N@"&amp;`&amp;@Ã_x000D__x0001_%5¥'@j&gt;3ß]e&amp;@2_x0013__x001E_3Á­%@_x000E_Ê_x0007_ÿ-_x0004_&amp;@DúÜD&amp;@Äà_x0018_-à_x0016_&amp;@E_­7íÇ&amp;@»t»_x0002_÷_x0001_&amp;@³ÙØó^d%@R(ý_x0008__x0001_5'@°ý1ùõ&amp;@Øúì_x001C__'@¨E£èûf&amp;@jïp_x0010_ø&amp;@Ö@SI9&amp;@r²÷óæ_x0006_&amp;@eÙ~&gt;&amp;@skçâ'z&amp;@¤ôÞÒkl%@_x0007__x0007_&amp;éh'@ KQ"$Û'@_x0005_@é]¾è%@_x000E_Íöò¬³&amp;@_x0003_ª_x0003_0_x0003__x0004_ûÕ&amp;@¬V_x0014_VÚ%@ñt¯$þD&amp;@þUÇã¡'@Ms!_x0012_¹&amp;@grµ{&amp;@LKÕ*å'@·b_x0002_Ñ¨%@K&gt;ÖcE'@à¿¶_x0002_0?'@ømù]&amp;@_x0016_±~Ã_x0015_'@ý9.k¯W'@U_x000F_øgæ_x0016_&amp;@Ôº¯KX&amp;@_x0007_D'&amp;@?K&amp;9s('@áéLíÏ&amp;@µ_x0001_5¡Ë&amp;@eÝùX6P&amp;@U_x0016_e[Gì&amp;@@©NÉ&amp;@0Aær&amp;@&gt;:RÒ_x0001_'@o_x0001_k0Éb%@_x001B_Û1cª'@ï_x001B_½2°$&amp;@ÑÇÞº·y'@t5ý_x0012_%@±fgø&amp;@_x0010_¥d~'@üxB­è&amp;@_x0008_	_x0008_d_x0016_ú¡µ&amp;@©Q²_x0008_z&amp;@a¹ÒPy'@_x000B_átTÞs&amp;@Ö_x001C__x001B_ºàA'@ -ÙÝr%@±´IÈ¤f'@.´}Ó«õ%@ÊcµË%@c_x0015_W&amp;@³$+_x001D_º&amp;@à3_x0002_G'@P.fÓ­&amp;@£+)Axì'@Í«vn['@_x0007_'µ´ &amp;@Iù¾C'@è­_x0001__x0007__x0005_&amp;@b¢§û('@ýÌB_x0001_¨%@_x0005_D_x0005_ÚÃê%@w39"_&amp;@§ _x0007_96&amp;@¤À ¿a&amp;@/.Û"øR(@_x0006__x0003_Û_x0012_õ'@¤üß_x0013_Ó&amp;@^_x0005_?Ô\¼'@li®§_x0012_&amp;@UîâT_x0011_%@¬_ÈÝ_x0004_%@M¦_x001C_ñ_x0001__x0003_ë¡&amp;@@nãÐ_x000E_'@ªÄÈ_x000D_'%@-\;ß5(@?¡_x0011_©X&amp;@p_x0010__x0018_µ¼9&amp;@ã_x0015__x0002_Ñ%@a¯×¼#¾&amp;@_x001E__x0015_¸3 $@¯ ¬_x0011_ '@@»¡¨_x000E_$&amp;@Q_x0018_HTï½%@8R¼´âY&amp;@¼¨¡Î¾&amp;@AÕF__x0002_Ä%@×_x0019_;;_x001C__x001B_&amp;@UPz'@~ÌÌÜ2ã$@ L_x0019_I&amp;@,|k_x0013_Ï&amp;@=Þ¾MC&amp;@#ÌZ(þ%@¦a®ì´'@]Ïa_x001B_&gt;&amp;@µá3_x0007_¼é%@ÆÓ»7¸_x0015_'@_x001F_qE«_x0012_F'@½Jâ±ù'@SH4¶£ç&amp;@QÈ?ä'@_x0013_9_x0004__x001A_Ì#(@Á_x000D_Ë._x001C_h'@_x0004__x0005_mÖýß¶¢&amp;@àÕS¾'@·­¤_x0017_%@¤æÄu¡s(@9g_x001C_3"%@_x000B_êm_x0002_k&amp;@¨WÂ_x0019_o_x0011_(@C_x0006_4ôÚê&amp;@µînÂäè%@Zuí·È&amp;@qÓ_x0008_QAý&amp;@£ÄQG^&amp;@_x0016_3%õêê&amp;@_x0018_Ò6Ã]&amp;@¿¬Ýc´&amp;@þ[qÙ&amp;@äm§óe¤&amp;@[O}c&amp;@_x001B__x000C_±Ù&gt;'@¡°À_x0004_'@ôU¶3ÿ_x0011_&amp;@eÜEV&amp;@Y/Èð&amp;O&amp;@3jAL^û&amp;@ênûÏCª&amp;@Z3º_x001D__x0001_H%@àýÈÞó&amp;@¡4Þ·&gt;_x0010_(@Òü_x0007_©Î&amp;@iä'ç=_x0003_'@«_x0017_v¸¥&amp;@ëÒ¥_x0001__x0003_§%@¥øcÏQ_x0005_&amp;@_x0010_k¤_x0002_ä¤&amp;@øä_x0008_ñ×H&amp;@¼+_x001D_T;*%@%f@X_&amp;@~)Ê÷NÕ&amp;@ÙWøëý&amp;@£ÎÃQ1''@_x0002_àz¬Zë%@oA.Øê%@ó;%Wÿ¥'@_x001E__x001B_ömmd%@o ï¾¸'@Þ5E'Ü]'@\¤ul+'@¢ÊÿO^2%@·&amp;K_x001D__x0016_Õ&amp;@¢_x001E__x0007_µ]'@_x0019_pxi_x0019_'@nIºVvj%@ÜÖ©ìIQ&amp;@_x0005_p÷_x0019_ü&amp;@ime'@ û_x0007_0:Ã%@Ö3~É%@Å"_"bx&amp;@òÙÅeH&amp;@&gt;ÙuÃK8'@ß,0ã	ª&amp;@êST|_x0010_`%@u)5VN_x0006_&amp;@_x0003__x0005_ ßQb&amp;@V_x001D__x0012_P`W&amp;@¡³Î­öó&amp;@ÆÈ_x001B_Êø&amp;@_x0011__x0006__x0014_3YÒ%@ùÿé%@z_x0004_13^T%@ÚH_x000F_ÍS&amp;@Û_x001C_Y_x001B_ô&amp;@©0Yó'@â_x000D_´æ,'@_x001F_'èw%@øéé¢_x0001_'@$}¦qÜ%@fíw³'@KtI¼KÖ%@_x0015_iV*£$@µ2H´ö%@`ÿ¯2@&amp;@_x0018_@ð_x0011_ô'@¸Ø_x0015_ê_x001C__x0011_'@ÊÈ¬l_x0016_ë%@Z_x000E_§Ha%@U4-0r&amp;@Ë}kÏ&amp;@pB_x0001_^ß&amp;@[_x0002_ä{e%@EW9¹¢&amp;@£lgvP&amp;@_x000E_¸÷3L'@A®ù_x000D_â?(@D²»¬_x0001__x0004_Å!'@Q¦ÓÒÖ'@0_x000C_a¢_x001A_n&amp;@¯õíæ_x0008_%@Ë¶iÆûÁ%@3÷_x0013_\)_x000F_'@c@Z_x0016_%@0_x0001_Ì&amp;@ì}¾®é'@ÿ9ý¥L'@_x0007_C_x000F_)&gt;»%@_x0011_´}ÁvQ&amp;@3³JU'@\ÅÅµ&amp;@æî:´a&amp;@_x001B_üãöB&gt;'@NýUã¥`'@_x001E_òzSs9&amp;@ùº_x001A_½'@Âó¼_x001B_æà&amp;@%Ü¼à)X'@SÇ£øÆ%@_x0005_\_x0003_E×&amp;@Ï¡õÕ½&amp;@`ìé15_x001E_'@_x001A_ý_x0011_H('@F ¬&amp;@qÊ=¶vF'@4:LÉ$@ôÿaÇ£á%@&amp;ÑàI¼á%@æV_x0002_#-&amp;@_x0001__x0004_c_x0007_ÏCT%@d&amp;8«ë%@R/eª_x0003_Ù%@Eé.Öi9'@$rÒa_x0015_é%@®_x000C_©M(@/Ç{ï}W&amp;@3_x000D_Ì_x0013_¸Á'@¦éÀ_x0006_Ù_x0003_&amp;@&gt;¶N'@îQ¼Üg'@_x0006__x0019_Íò/'@_x0014_úûu &amp;@A~í_x0018_%@äÎ¯uAl'@Ùq&amp;@Åû¼FX"%@sb¯_x0011_É%@ØÓ_x0005_³E$@ÆT¶ÑÓ~'@± Ue'@â,õêï&amp;@âJáH~&amp;@±½È&gt;&amp;@f~y_x0002_·'@Jý_x0003_Ó&amp;@ì. As©&amp;@x_x0007_ÐíuÄ%@É6S_x001B_O-%@cYÙ§'@Û_x001F_`_x0013_ûð%@_x000E_g°_x0001__x0007_z«%@_x000C_ßh´3%&amp;@ïq;­A&amp;@E_x0013_¹=18(@°*_x0006_kÎs&amp;@åRÔ÷&amp;@(p*~2%@O*1À%@·_x001E_TI`ë&amp;@ÝùÆ8_x0008_%@]µ.±p&amp;@äú¾Û&amp;@'_x0010_Á_x0004_'@_x0010_:]å%@Í|_x001D_Ö&amp;@v_x0013_+4'@Jå`ç¯%@ô¼þÒ_x0013_S$@_x0010_Ça¦ui&amp;@´ü&lt;G8ø&amp;@n]g&amp;'_x0003_&amp;@¡÷¡u%@¤Ä2_x0018_ç&amp;@ü_q	"&amp;@ß$UY=M$@²_x0002_¾oe&amp;@0ÇGéÃ_x0005_'@Yq\øCl'@s0C:%@¥Îäö_x0002_q%@Q_x001C_c¢â%@û%ç¼!'@_x0001__x0002_*&lt;_x0016__x0005_·Ë'@éSn~~Ê&amp;@¾/^U'@ÍIu^_x0016_g&amp;@Ïð¥¤_x0017_K'@­_x0005__x0018__x000E_ _x0005_&amp;@Êì,]/%@}¦­2'@ZôVêp%@¸xêf_x0008_%@¨¬_x0001_­_x0014_ú%@_x0018_§²)%@Ë-þ¯_F&amp;@_x000F__x0002_&amp;æa'@C%¬*RÞ&amp;@ÁHÈ_x001D_#I&amp;@Q{"MW%@a_x001B__x000D_Ý¢&amp;@_x0001_Ëcï2(@2*.Âwb'@fõëT_x0010_Z%@î0£Qp'@d~© Û%@¤ôGGK%@ý_x0018_)å7&amp;@þµ¿ë_x000C_'@µdWè÷%@£_x000C__x000E__x000F_ò_'@Fº-Ìñe&amp;@¶_x0001_°³_x0007_(@@_x000C_ºO.&amp;@f4_x0011_J_x0002__x0003_CA&amp;@ú;_x0018_"¯G&amp;@"òYâl&amp;@BdEt/µ'@º:£ÑÉ'@_x0004_¦*pã%@3Òo_x0006_`%@_x0007_Ñ_x0018_Âjj&amp;@äÃ@ò%@_x0008_!NÒõð&amp;@tØ_x001F__x001D__x0001_|'@a_ðCÌp&amp;@G)6¿9&amp;@6_x001A_$Jè&amp;@X_x0006_ëpr&amp;@1ÞöÑS÷&amp;@o-x9&amp;@_x001E_üÞ©à÷&amp;@¸ÅÑÍ7ü%@þ2_x000E_l'@ÀÎÎï'@«":"%@ÞE]$ö&amp;@_x0007_Énmôx%@ê9mq &amp;@àY4i_x0002_(&amp;@u0ï_x0016_èí%@_x0001_6_x0017_Ó"'@Î¦{0Çª'@-9_x000E_Æ&lt;'@_x0018_'_x000D_urÏ$@¯:È¯ñ%@_x0002__x0005_»0+B_x0004__x0005_'@BH!åO'@e,©_x001F__x0018__x0002_'@_x0007_JÃkió%@%®QFq'@|C¨h_x001E_z&amp;@¸¨_x0003_ÇÃó%@5	O¤&amp;@N/_x0019_ñ&amp;@_x001F_$;ez&amp;&amp;@Ò_x000B__]Ú%@¸ÇV¾_x0004_&amp;@¼_x000F_`[&amp;@»9ìæÕ;'@@f\"%î&amp;@ö©ù_x000E_æ~&amp;@Jªb½ËD'@È÷ÓnÂ%&amp;@@\u_x001B_"'@|_x0004__x001E_¨T'@ÄÊ¦Ëê%@Å÷=_x0008_!s&amp;@Fhår¨'@_x0001_`p¯8_x0002_(@+Êâ¼ÆÎ&amp;@Õßì^Vø%@Ó;_x0015_ï¼&amp;@aè÷î];&amp;@í_x001D_sÚb(@'×AyJ5'@_x0017_¹¸´O&amp;@/|1 _x0006__x000C__x000D__x0004_&amp;@(YÕ"»I&amp;@cmjÚ+'@I_x001B_ÁßÀ&amp;@³_x0005_×ÒA&amp;@°I_x0010__x001B_RÜ$@OÔ¤-Øå&amp;@ÈY_x000E_«_x0005_%@Æ&amp;_x0008_p_x0017_2&amp;@_x0001__x001A_,S&amp;@_x001B_UmÃ±&amp;@Ìvâ~TE'@_x0010_ÓÕ_x000D_'@D&gt;Î_x0018__x0006_+&amp;@.÷Ô¥·%@^_x0006__x0015_4vÚ'@k°ðo_x0002__x0019_'@²_x000B_â¤{m&amp;@	_x0007_âUn'@C¢~_x0006_¿X&amp;@_x0006_3Js&amp;@·ñ	ú5ë%@K=_x001D_fýÁ&amp;@ïtp_x001D_''@_x0003_%§í&amp;@ý:_x0019_$W_x001B_&amp;@_x000B_«U2Ó³&amp;@§§_x0001__x0017_&amp;@j`_x0019_î_x0004_[&amp;@'iªÐ¨&amp;@1»hÉ'@´ù.Ú_x0003__x0011_(@_x0001__x0003_ëÜ"Í_x0013_'@^}Í'@ÿÝô_x001A_](@»8Ø_x0002_ev&amp;@f_x001B_¯o'@8	í·MR(@¾øÕr*&amp;@M+¥Cá7&amp;@#Ø3+'@|1RÒ__x0017_'@,/å_x000C_§x%@_x0019_"vq¦%@%®_x0001_Ã_x0004_'@ÆLñ&amp;@_x0002_å­í_'@Yå·!'@Â³_x0017_8°ï&amp;@®Á,_x000B_öc(@q=a_x001F_ç^&amp;@òäp´ïÜ&amp;@?TÓÔ_x0012_ý&amp;@³Ñ_×Ç²'@jZþËb&amp;@*ùs£p'@_x0019_./&lt;_x0001_Û'@f(k±w&amp;@v ¯'@ù_x0002__x0017_£»»%@û¥nb÷_x0016_%@Þ©luE´&amp;@¶m&lt;_x0017_I&amp;@_x001F_ÅÐ÷_x0001__x0003_/&lt;&amp;@_x000B_5ìqq'@ôHqîï^'@N_x000C_V_x0013__x0019_ú%@X¸_x0010_d%@v:ð&lt;&amp;@£WhT'@HÂù3­¬&amp;@f_x000C_÷Q¹%@Ñ¥Ï_x0019_H&amp;@`ý%Á*&amp;@ULã=_x000D_'@ª_x0019_¡_x000C_'@]Á¢}5Ý&amp;@±ÛC8Ð&amp;@¢o½yNi(@áEÐîïe&amp;@vY_x0001_+j_x0012_(@èfïáõ&lt;&amp;@å;¤*¨%@_x000C_ZÔÜîð&amp;@MtMº&amp;@N&gt;´Y)&amp;@èÒ+¢Å.'@_x0007_ï_x0011_µ¢%@.´2ëÅ&amp;@8cÖ¾_x0012_l&amp;@ÕôÅH_x0002_¯&amp;@êEÊå_x000D__x000B_(@,¨2	ØN(@ø^LYyk'@Ý ·"_x000D_à&amp;@_x0001__x0004__x0015_ÿ öÁ&amp;@ê2R¨_x0004_&amp;@ýbP#&amp;@Àí¢g·%@ù34á­ô&amp;@þ]DÚÈ}'@IÙµI_x0006_'@p_x0019_ÖØ®'@YK_x0013_ë&amp;@w}r"'@A_x0003_ùqý%@¿_x0002_-9~u%@v­DS%&amp;@Ìb_x0003_S'@_x0017_°äRÁ$&amp;@ãN	xN%@RfæÔyE(@Q&amp;_x000B__x0011_p'@}5^à&amp;@0i_x000E_t)&amp;@ä:¹ô'@ä_x0016__x0005_ü¯&amp;@Ä_x0001_ÛPS&amp;@æp¼ºi&amp;@aþ_x000E_mß'@ÆîÉ_x001B_ê_x0011_&amp;@b½_x0018_Ø!&amp;@þ­$·Ø%@ª¹þY_x0004_í&amp;@_x001D_§_x0007_ºj'@K(ö.ð¶&amp;@_x0016_cÂ_x0001__x0011_®ä%@ #!&lt;KH'@¦!È_x001A_Û&amp;@î_Lnû&amp;@_Ëê$3¯'@V:ûÂß&amp;@ÒlÓÒj'@Ä6ÖÝ%@ÆÎ_x0006_µú&amp;@¤?á¾¥&amp;@_x000D_gQ_x000C__x0003_1&amp;@°,_x0010_ù¦%@JJA{@&amp;@üd|_x0002_ØÏ%@eoTW'_x000C_&amp;@ô¥iz_x0008_&amp;@ä"$ÐO¿&amp;@xs_x000E__x000B_Ø­&amp;@u}_x0004_N&amp;@Pû_x0007__x0005__x001E_ï&amp;@d_x0011_j§&amp;@Ê_x000E_	_x001C_j'@ý?'_x0014_¥'@Íd_x0003__x001D_´7'@#d_x000F_Ô&lt;_x0007_'@AÔ/F'@(Å_x0002_"%@ÒD&gt;x'@IóëÛ}&amp;@P±þ_x001C_'@qUJXï%@ú£`2ß$@_x0001__x0003_¤w³_x0003_D%@gSîy+j'@n¥ôK¿Ä%@S&gt;(¬ð&amp;@}ÎvG/&amp;@\ßµø¸¯&amp;@_x0011_,_x0001_p6p'@ð¥_x0016_uN&amp;@­_x0005_g©0&amp;@M_x0006_ft_x001E_&amp;@­_x0010__x0015_O&gt;_x000F_'@_x001C_¢ßp ®&amp;@Ç¯Q_x0007_î_x0010_&amp;@4åÌ.¹&amp;@Ä_x0017_À_x000F_÷_x000D_&amp;@«_x0014_@Ïc(@òàDÈB(@`¾ú	!'@_x0003_,uæ'h'@&amp;öîÔ&amp;@ÿ_x0014_­¦i'@Tr¸iô'@É_x000D_Ë1 _x001E_$@m®U¤Ê_x0012_&amp;@/Í8ô_x001C_&amp;@»¼ _x0018_@A'@éâä_x0002_,%@ËRóÖ%@/]¿ñ¶'@+;Ø_x000C_¶K&amp;@_x0018_OýY)§&amp;@þÀPÿ_x0001__x0002_i&amp;@¯á7.@%@z/U¬_x0005_&amp;@È  £¾%@ö÷Ï@·%@âwÜ^%@_x0016_ò§ú&amp;@å]ÕM_x0018_'@óPÃ_x0018_ï&amp;@ÿ¶Ék&amp;@Ì°F_x0006_&amp;@_x001C_h½«-Ú&amp;@Ë¾ô»å_x000B_'@±%ÛÝÑ'@²n¤þª%@_x0006__x001D__x000B_Õ£%@XYuòÆ#&amp;@OMs¢@L&amp;@ÏmÚ¶_x0017_(@®G´BÓT&amp;@?-_x0007_&lt;'@_x0019_lÐ_x001B_2'@Ð+ãÚ&amp;@Ä:º¤·1&amp;@Éèn¦9þ%@U«{«_x0007_&amp;@_x001D_P¥¦_x0002_G'@æå¿_x0007_×&amp;@"è_x001B_61'@_x0018_ÂËØp^%@36~î_x0008_&amp;@Ìºª^,ñ&amp;@_x0001__x0002__x0018_ìÚ(|g(@FÇ&lt;f%@bº¼þ_x0005_&amp;@ä'sE¨'@4È_x001C_(@¬ÆÜ1·|&amp;@Ï_x0003_R_x0018_bA&amp;@K¯t_x0019_Ï&amp;@ù¸_x001B_÷¡I&amp;@Â¦_ö¥H&amp;@òuû_x000F_c&amp;@_x000E_°j^_Ì&amp;@ÓËù4!x'@ª_x001D_R¼Ä&amp;@=]×ðÛÉ&amp;@Ë4.¶Î¤&amp;@Ã_x0016_ªm±¦'@!Iª²b&amp;@_x000E_V­_x0011__x001C_'@×=_x0001_Ec$'@_x000D_	_x0017_Uô$@Ò,uóìd$@Öþôªû&amp;@6_x000B_ÂbQ&amp;@èîC_x001F_^(@_x0019_ô¯RN&amp;@_x0012_³6!?;'@8ýO)g'@uëåß&amp;@¶InG&amp;@_x0007_ùYj&amp;@ûJõ_x0001__x0005_[n&amp;@­ËF#q&amp;@Q_x0014_Ç$ã&amp;@Éþ__x0004_ß%@¾ð»7ð©&amp;@ô_x001F_Ve¨}&amp;@_x0014_÷+Ñf&amp;@ÛNAjÌ%@èCrMG&amp;@÷r`Ú,_x0016_'@1Nº£ö&amp;@-N_x0003_à$@þþr_x0013_Î&amp;'@cóbÜG&amp;@­'A_x000B_,&amp;@µæ=&amp;{x&amp;@¤_x0016_÷í%@ó«{âL&amp;@=ÛälIä&amp;@rBESôÂ%@ñ¹çD Þ&amp;@;¼û7Þ%'@h_x0002_Åë &amp;@6ªHE}Ä$@_x0006__x001B_5Åø%@ýeûÅÓ¢'@Ùþ3 _x0002_'@ñÒ_x0014_fô&amp;@Ù'i_x000B_,'@êÂE`Þ%@´]"'4&amp;@HWÜîE'@_x0001__x0005_2_x0010_B_x0002_&amp;@Ôåß_x001A_r_x001C_&amp;@ÈAx_x0007__x001E_6&amp;@_x0017_j_x0007_ Î°&amp;@|â_x001B_O&amp;@oà8¨Î&amp;@_x0008_1Ô7%@]³_x001B_AQ"'@Â9õhßÊ&amp;@õºÿ8¤%@;,h½&amp;@dà_x0006_=¥'@ ®Z[æ&amp;@v_x0003_êÑÞ§%@]QÀlµæ%@ª._x0003_N|%@³À}6&amp;@º¢Þ¿_x0007_æ%@%Q_x0001_eV''@_x0002_FlØ&amp;@@#Ã8'@_x0018_É0cù%@gE_x000C__x000F_&amp;@ÉÛ·ÎjZ'@ýÅÑ|¦&amp;@Ð¬å_x0016_'@ îµa['@î_x0004_Õ÷¦ß$@îR\üø&amp;@J_x001E_ù_x001D_/_x001A_&amp;@_x0012_%"¢'@à+Ë_x0018__x0002__x0004_%@bóF°_x0019_%@_x001E_*¤aÅ%@_x0010_	Fê¬L&amp;@f_x0003_y°t'@UWñnüß%@~çÒ¯_x000D_a'@ºÉ1¬2'@_x0008_f_x0016_a`ì'@,áBö_x0008_(@ÙûÒ§Ù%@À0¥÷«%@_x0002_xEï-ü%@Q¯¯_x000B_=&amp;@¶Þ_x0007_H*&amp;@Ï_x0017_\ l%@5¿t=é­&amp;@rü_x0002_¤!&amp;@¿S^ôÎ±&amp;@ZO(?7Z&amp;@(óK_x001E_(@ çî8ï³'@H!u®îÖ&amp;@_x000B_°[_x001B_Ó/&amp;@)buÚ_x0001_&amp;@¡.w»Ä_x0001_'@ÈÎ+®!'@FóH%&amp;@ÀiáÚWw%@Þb&lt;×D&amp;@#)çC¨&amp;@±õ¼(_x0019_a'@_x0001__x0002_æåBÁ´&amp;@h_x000D_êç9,&amp;@Ù5\yw%@§ô¤_Sæ%@A_x0012_°«g_x0003_&amp;@¢%_x001A_Í _'@ _x0005_ÿ#P_x0015_%@ÂJÞp_x0019_L&amp;@xÊµÊ¦Ú'@°+Äoo&amp;@é_x000B_*;_x000C__x0005_&amp;@¡$) ?&amp;@_x0003_/[ï_x000D_å&amp;@_x0010_Ö_x0002__x0015_'@aòÇ©VÒ&amp;@Ð(d"%@ãIÚwý_x0004_(@_x001E_ßÂnðE%@²5¥Y?"'@_x0006_ÏN£À%@üVdS!-&amp;@Ò*û_x0013_8'@BØà_x0008_SÈ%@©²oK!(@Ön½!åc&amp;@fEn"$@ðÖêéË%@_x0018_7³¿´á&amp;@Mc~p%@T&lt;u_x001C_ø_x000C_&amp;@ì´Ù_x0001_'@¤¶_x0001__x0005_FE'@å;_x001E_¢üw%@ÄðÛ_x0004_(@âFl¬÷$@zQ·%@ðO+(g¸&amp;@|_x0016_u9Ì&amp;@f_x0018_á¦L%@_x0011_n¦áÏ.'@ê_x0017__x0019_P$&amp;@_x0012_P¼´3j&amp;@ú_x0002_2ì_x0001_±&amp;@^Iàý±(&amp;@\½(j_x0007_;(@,g"Ñ¸%@_§+Ç¶û%@_x000E__x001E_Þ&amp;@Äv¬0Ó%@_x001E_¬%@ïÌ_x0003_X&amp;@ì|c_x001D_/&amp;@,¨_x0016_å%@z`¿©Bþ%@öôéº½&amp;@	«Zµ÷%@KÜ_x001F_lOÞ&amp;@g+^ùº¢&amp;@ùÅ_x0015_~%@íB^è&amp;@A®ZùÎ&amp;@®áìSe(@Ù±_x0016_íH¡&amp;@_x0001__x0002_Ü¹Î×m'@mµÙBbZ%@_x001B_._x0007_FÈ&amp;@°w_x0011_gQÓ%@Ð_=`Ñ7%@zíª¶%@#ðã=ä&amp;@ÈØÐ!_x0011_&amp;@CÉt_x000F__x0014_^'@ÎÏÖ=~&amp;@Y9_x0018_"@'@írÿP¹&amp;@äT¶×x{&amp;@_x001E_,_x0018_Ë'@·¹&gt;îÝ'@oÖ ¾&lt;&amp;@sp¼-VÇ&amp;@yº¦'@_x0002_Jq	uÑ%@_x000F_Ä4vÍó&amp;@3ß_x0007_%âÕ&amp;@È_x0007_¶:úÚ%@Ñtÿ7&amp;@u¸ø_x0015_÷%@B.µÊ}¬&amp;@úêßFy-'@yLª½ÊÁ%@XÜ'.I&amp;@qä$@(@d_x0019_ÈáÐ%@©F_x001D_eÔ&amp;@£R_x001C_Ú_x0008__x000D_k_x0014_&amp;@oz_x0001_#\Æ&amp;@£À/"wt%@RI_x001D_$Áè%@ý¹RÂ_x0006_%@V2ÒØ_x0018_.%@¾_x000B_õç/&amp;@­ÿ²i&amp;@­_x000F_]ó\&amp;@&amp;Q¥kM8'@¸Ö*._x0016_ó&amp;@_x000D_£@öd&amp;@_x001B_FÉ_x000C_Rý%@hi_2¨%@_x0007_|l_x0005_Ø)'@I³*úá7&amp;@Èî_x000F_g%@\_x001A_©}	'@¾T¤__x0017_'@_x0017_Â¶_x0008_\H'@¦OTq±¥%@çÔ_x0001_¯Ó,@Ñ_x0006_'¶ú£+@_x0004_`ÍýÔ[-@ø_x0002_HÈÀ|,@×_x0017__x0012__x000E_ùJ/@_x000B_aºÛW.@å,_x001D_7E-@°_x0010_èÐË+@XÞÂÀ_x001A_,@­_x000F_&amp;_x001D_-@_x0003_7Ã*×o,@_x0001__x0003_½GR¼v+@NoA};,@6³_x000B__x000F_K,@Ç¬cÉÅ-@&lt;3CuÊ_x0014_.@6Ò_x000B_?eÈ-@4_x0001__x0011_F+.@æ!)sÄ3-@å	_x000F__x0012_¦--@{!6ýÕ,@F§	__x0013_+@YÏ,l_x0017_®-@ýüDn_x001E__x0018_/@ë_x001D_´|~,@_x0002_þþ÷q-@k0©Jz¤.@`KÏ°C_x000B_-@¯L£ë-@£s-Q_x0001_Þ.@ê×¯b_x001C_-@Ôÿ©ÐW,@¬?(ð-@üCëo8/@òÁñIý-@º£fX¿-@QÄhB­á,@ôs_x0014_¢_x0014_ ,@Àh_x0017__x0007_=Ï,@¼¤$_x000B_©Þ,@"BÙÔ_x001F_j+@ò¿ÿI,@_x0015__x0010_M_x0002__x0005_lÝ+@¨Eh_x0011_.@xØàNÿ,@5±{Ó!,@_x0013__x000C_Çûór-@±%ãAU_x000E_-@/+ _x0014_x,@pO6_x000F_V,@#2"_x000F_S.@ð^Î_x0011_-@or_x0003_°-@ø×dðd_x0018_+@d*-ÊÙ§,@_x0013_ÊSÜ_x0015_.@Cù'¢)-@8¼Åat-,@_x0014_VE5²,@î}ä_x0014_^_x0019_.@1èáÔV,@ÇþãGg}.@p_x001C_3ÆIJ.@_x001A_Xîö¦W,@ÏuM3¢.@m×FY­_x0001_,@÷_x001A_¦;,@_x0004_XÞ$Â"-@zª|ûÛ.@J_x0008_7TõR-@´¦|â+@&amp;ò%Çk|-@äyÞh÷-@awõ¶÷Ö-@_x0001__x0002_¬¼_x001E_,@CbúSâ¹+@,Íö$~i-@àÊõ_x0016_-@;[n53O,@aý&gt;7ð-@ÜZº,Üø,@5¹¿_úU,@cQíÛ,@Èhy¥Ý§,@Ìÿ_x001D_\Sý,@¢_x001E_ü¢?-@_x001A_ß¾GH%-@%ë}RÏ,@R®¬vC,@ÿÍçqBT-@_x0004_X_x0004_Xn^,@Gâß­|-@;±ëßÕ²,@ ²¿ÆSy,@å]Û¬ö,@²Õ;L^-@¬÷ZQ-@Ñ·ð_x0005_,@äWp'/@çØ¥_x0007__x0012_Ô.@Kr`@»,@W_x0003_ù;õ,@_x0011_M_¼Ý0.@ó_]¾8ö,@8Z4ÇÈä+@yÃ_x0005__x0007_Æ_x001E_-@e Õ$x¹+@Nw°_x000B_Á.,@[2%ô#	.@§VÊ£ó_x0004_.@ÆWö-@ãK·_x001D_gT.@EÐ_x0003__x001D__x0008_,@a&gt;_x0004_Ë_x0006_.@%ú*&amp;RV-@kóPw¬+@º\8 \,@1_x000F_î#vý,@$ZèðAÎ+@¿E_x0019_P#-@$Î$S1,@ë_x0014_ÂÂÁ°-@ùâiµ¹ò-@4,×_x0014_'³-@QG_x001D_þ¢_x0008_.@çfF½-@ª_x0019__x0015_ßí-@Ã[¦º-@KÄ\XÀ,@ê_x0002_q^ïè-@NsÛ¨p.@Éø2_x001B_fº+@cE&lt;_x0004__x0001_-@ÕÌ'@u,@eâ_x0007_´_x0003_Û-@Ei_x001F_Q&lt;.@ã_x0016_m¼à+@_x0002__x0003_íì(.@Ú&amp;6C/@Ò	¸_x0015_.@rZó»öÍ,@þ¶_x001A_Ô·O-@ßï¬ÛÍ½,@_x0017_k+Ýà+@½xÂ.,@_x0014_ºûºäé.@8Ó­_x0001_K++@_x000D_sïa¦,@ÂÐÍÔ,@_x0007_Öb&gt;¿-@Èqá)5-@&gt;ÙÁ¸ìÖ-@EÎ"\à+@¡_x000E_ _x0002_Ü-@¿;-_x0001_Ò,@Ø&gt;uÐP-@Y¨_x001E_0_x0011_,@__x001C__x0003_]I&amp;,@ô_x0015_ç7ï,@Ì°_x0014_ÑR.@á_x000B_Ò¯5l+@Mdb_x0014_³&lt;-@1pßª_-@^AY*SH-@¡_ßVo_x0019_.@R,¶s-@ýÝª¸T,@á_x0011__x000D_âz.@gÐ_x0002__x0004__x001C_.@-E°þ6r-@_x0018_ÓyY_x0003_õ,@WßrðÒÄ,@Jdo£_x0015_-@³s±B},@_x0012_Í_x0008__x001C__x001C_,@x_x001B_»Õ´_x0002_+@0Ý&lt;_x000D_¼z+@y_x0019_·¬÷j-@Ã&lt;EG,@õxç_x001A__x0011_-@õ´²_x0003_ë`-@Ø´¢QÂ.@µ"µ@C-@ÑÕR(:,@[Ùù7î_x001D_-@ÖlðBV-@;_x0012__x0001_Q-ó,@y¤_x0004_ÌÍ,@_x001A_÷¢êþ|,@xcãG¼,@êÔõ+@~T¬â@õ*@j0°_x000E_r-@ç_x001A_v_x001D_Î-@GØâWcp-@ã0²;ðn,@ Ã6,@Lý_x0010__x0011_p\+@}_x000F_?aä,@ªõÑ_x0005_û0-@_x0002__x0003_7HÝÍµ+@%6_x001F_nÆ)-@ÀÞ²àY-@_x0012_­Á=·w,@_x0005_þV_x001A_{:-@U Ã`GU,@µ[Õ0`×+@/ÉD_x0002_r,@»®]wsµ,@»ºE~§$.@î·_x0018_Û£N+@_x0006_ _x0001_J,@ð_x000F_©Y?-@l~´_x0004_+@}r§_x0007_X,@SÛ£ÝÅ,@_x000E_Æ¹©E¦.@õâTÕá¹+@î+ú_x001B_,@)«_x0001_¬Î.@©þÒ_x0014_?,@¼_x001E_¯,Vé-@TH\sò,@Á	´+@ÀfxÜv+@Ú	¸	-@_x0006_]«?+/@_x0005__x000F_åê+@Ò:_x001B_K,@Ã_x0018_%_x0019__x001C_/@8á}í-@'+÷Ý_x0005__x000C_`Ñ,@_x0011_s+A²-@^ì_x0016_¹Û-@´_x0004_·_x0017_Æ+@_x001C__x0008_Ù×úA,@_x0003__x001E_Ç¡íç+@D7´b©u-@.¼_x000D_Ê_x0004_¥,@Ô»PëX#-@_x001A_G_x0001_,@ Q¹ó_x001A_-@Àg_x001A_¸+@×Fg_x001C_õ,@©_x000E_©¡¯´,@&gt;H6ú_x001D_Ô+@Ó5_x000E__x0012_N,@_x0004_Ó¡n+@Ìil6PF-@	á)p-@õÈf_x001B_µ,@õ;e®@}-@§`_x0006_ºû_x000B_-@ÉìKT_x0005_æ,@Â_x0005_Æ~O,@_x0002_"95ä_x0003_.@Ã¹Ö³î,@CÖ;ÓÍ7-@VØVG_x001A_-@öå=É(ø+@©Jpÿ'Ó.@;_x0007_¶Y±-@_x001A_ZÔ½¢ß,@_x0001__x0002_Ð_x001B_Ê?%-@O_x000E_c\p+@_x0001_"!PìÅ,@}_x0018_S¥,@=_x0013_õñ_x0017_.@GÒ5õ2±-@ä·t:µ_x0019_,@òky-@_x0001_iXd_å-@©_x0017_Ë_x001D_,@_x0006_PîS.@Wá»*_,@Zöo½_x0014_-@»_x0004_¸®ø+@ýµKLK,@W²&gt;Ê_x0006_-@:Ît¬F,@¡½7Øj,@cBJÍ-@-%D_x0004_-@_x0007_ÊvÕ_x000E_d-@};ÿå¨g-@?@1ÇÏ-@ôã_x0014_º,@^_x0003__x0004_ÿ_x000B_-@öVi_x0005_ô-@.»;_x0012_!-@`áª_x0016_,@V_x0015_&lt;½Â+@¤Ã_x0005_±¬+@MýBJa,@Ý_x001F_+_x0001__x0002_&lt;ã,@jG8®_x0010_,@+_x0015_+¹Vï,@V"_x000E_kÈí-@=é?Ï9,@sûV2B_x0010_,@_x0011_ç8_x0004_-@ÎoO _x0003_,@t«³ÓJ-@z¯N_x0007_+@°´Oþ{-@è tm%ý,@&amp;K`¯@-@ d_x0005_Öªy,@¢^Ñ0Æ+@¾».LO-@(A4i¾È,@_x0008_àI|,@_x0018_@Ä}Ü.,@Û^f@Ã&gt;.@fu_x001D_F,@j_x0011_:¨æ_x0012_.@	ôE×þ¸-@óUfo.-@_x000E_m_x0002_¯mN.@Ü¿_x0006_n+@¬99â.8-@4«Õÿ).@_x0016_Bë·ü.@4úàyã,@!øÜß¾©+@*v½¹_x0019_,@_x0001__x0002_"@8¼À+@mçÝÅFd-@ÌÐ¶bå¦-@6szÞ~-@L+-¥ù_x0012_,@|{ôpð¼-@ÐX_x000E_LÇ-@^ûy_x0007_¶9/@Aäd5E/.@Ù6±o_x0006_-@nJ»MåÞ-@QõÉï*@l	áóO.@^( )Ük.@M´¸×ï-,@GpÍÏ	,@Òî|ªnw+@ÈrÐO-,@_x0001_se_x000E_Ò .@µc)©ú¯)@Ù&lt;Á_x0018_tÍ+@tÙ_x0004_.Ñ-@Ú¡¿«¶á-@46öIÓ-@¸CÝ}³!-@Ìco¶Z.@M|	÷w-@5ÀVvs-@ÓË'_x0015_+@_x000B_Åßæ,@ù}Õ/_x0001_¶,@~à]_x0003_	«Ü*@a_x0002_,`_x0013_Ã-@½Õ_x0002_é,@@¦_x0018_àXÙ/@¤oiÎ,@_x0005__x0016_à(c_x0008_,@¸_x0012__x0007__x0002_	.@o*6_x0007_øØ-@àÈê¯Âi,@\ö_x0004_ÖÌ,@®$7_x001E_é--@_x0004_ªè9Ë®,@¦&lt;8)F_x000F_,@¸¬ÊQf-@8_x0016_4Mùx-@§_x0006_´sR)-@4°	TW.@V2Á&amp;'.@QL_x000E_A}²,@2Ø_x0003_Z¾½.@i+~_x0005_,@Ì/ZIõ-@é¢IG_x0001_-@_x0003__x0006_ý_x0014_-¥,@y¬¨Ék,@\ÐÅºC-@&amp;mBóó,@kójSqu-@&gt;çc¡õ#,@%Nw_x0001__x0016_,@ºB`_x0008_´*@ë3_x001D__x0002__x000D_g.@_x0001__x0002_Xª´.@©&amp;­_x0008_ç,@g´Ý_x001F_M,@@·Ýä_x0019_]-@´/Ó3.@±¾ÌË³Î,@_x001E_òò6´,@]_x0003_ÂÃ=-@àT)*+@_x001B_2ëí~¢.@ÿ¤hµ¡,@K«_x0002_¤åÚ.@Â¢_x000D_M5,@¬&lt;Æ_x0011_}Z-@X´¬¨h,@~_x0002_§#8.@¢nÞ½æ-@.LÓ.Ê-@_x0002_2yóô,@0ÔÊó?¼.@_x0008_1Íp-@ÎÍÉ¡»,@yP0_Ab-@ãUËz,@A}â_x001C_ä,@÷M9$X,@u Úü_x0001_-@Þ_x0003_õÊ_x0003_-@Îk½%-@?!@_x0012_JÉ,@Y_x000B_Rµä_x001B_-@¹gâ0_x0001__x0002_î¿-@=Ò4ÉÛ-@O_x0005_4©b-@`rR­±,@f¦}&amp;Á,@_x0002_ÈÛ¶G+@¡z=0çt,@RI³¨_x0015_&gt;-@%uÊìF-@¨l6s_x000D_g-@Ù±Ó_x0003_Ò+@Iõv_x000B_`ù,@6bhÉ&gt;-@Sù._x000C_Æ+@_x0017_S(â´Å-@w°rÚ?,@Ì¢_x0011_ùd/@ßàý$ì,@;¨¹fHã*@[8Í_x000E_§Ó*@oó©¬WU,@Yãàål:,@þ*ÖéhN.@_x001A_87¢Ç,@m_x001A__x0011_´,@_x0007_}÷«MJ,@Ú¦ Ù-@_x001F_d&lt;Å¥-@û&lt;%IÍ&lt;,@_x001D_%Î« _x0011_,@f@«R»¥,@PY_x001D_ÃÞW,@_x0004__x0005__x0008__x0011_îÐÌ-@É_x0012_äX+@m_x001F_·{¼%-@ï)²üº,@LØ!_x0005_ô70@Ìr·Ô.V-@KG«hà°-@ä¦r_x0015_F/@¼NMöý,@x_x0019_ýIó,@Ñ¾Ò|¬_x0005_.@@ýBOm¶+@dêØ$_x0001_G,@¾2_x001B_pÚ+@»UcöÅº+@£Ð`ýç,@pó(ê,@­31Û_x001A_ .@ÛäBµ}-@_x0010_èÖZ+@-@Ú_x000B_úøµ,@^F]ÞðÄ,@|Q¨rî,@£_x001B_òÍ_x0007_W-@_x001B__x001D_½-@ý·"B_x0003_-@â_x0016_±·úÏ,@õ_x000C_$_x0002_g­-@ì?uYO»,@D*x¹-@ÆÁÂ\|,@ä!â_x0001__x0002_.@_x0005_á_x000B_Á´N,@»FÜ_6],@iÿãÓ,@_x0013__x0003_?i­,@?AÚìö-@C©º¡.@vkmÙ¼+@L_x0013_ä_x000F_k_x0004_-@_x000B_Rø¼Òf-@_x001B_[ _x0002__x001B_*@røÂÁSK-@§9!óÕ»,@hÿ"o»4,@syáù_x0019_,@*äÉèÃ+@@`;ý3-@þ_x0018_eÅp0-@N_x0011_-`Å%+@~éë\_x001B_/@Æ_x0017_=_x001E_-@Ò¼ã&amp;-@µæþ÷-@j_x0006__x001F_Ûr*@ ªí_x0005_Ë+@Ç_x0012_ÓÊV-@ð8s,@_x0012_ÑÁB£_x001B_-@i"2|n,@4ä_x001D_/R¼,@sö\Dý.@å°Ü]c_x0012_-@_x0002__x0003_ýðfÀ.@ÝÇ³ýY-@^}óq/@ì»ïyw¥.@	5_x0012_Ó¡n.@:_x001E_#H-@iÇ¦§Ê-@fGKlN-@_íÈ`-@ýj¦_x0001_c.-@j¬MX.@ó_x0005_+#þ,@/YÌ¹AÚ,@öÊ«_á,@Ý¬mâÆZ,@Î&gt; _x0003_Zj-@Ãª_x0003_,@_x000B_èÅD.,@_x0004_ósNU.@¤PãÔ.@Ö_x0019_»Ú+@9ePáä.@0_x0010_¥Ù¿Û-@ôY÷2ø_x000C_-@_x0014_©t_x0012_®l-@Ð¼}Ü¾.@pB¤ýz`,@ô]y_x0019_T,@¬Ó	·s-@@£Sx¦-@ßÿog.@3_x000D__x001C__x0001__x0002_y^,@Ò¬vÈ_x000B_-@9&lt;_x001B__x0010_w-@|¹_x001E_~Fg/@1]XI&amp;,@_x001C_±OÞ+@·X&amp;,_x0005_-@*_x0007_}_x0006_Q´.@Þ¹_x0001__x0003_¨Ã-@ó_x001B_+8_x0008_,@|mlù)D-@¶\ºÝÙ_x0004_-@_x001B_ÅÈ_x000E_jp+@t_x0015_û®øH-@)cûµ{+@vzî¯¿Ä+@F_x0013_ "Ñ,@Ø,ç^Jä-@¾m-Ã_x0016_,@CAPHä@-@ôêf,@_x0012_?x´Ãö,@þ_x0011_I_x0002_¾3.@äu	MmÛ,@÷_x0019_¯_x0013__x001D_-@çOp,4c-@FßùZ.@òãâ°nÉ,@A_x0005_1_x0003_Ìü,@Ó2VÎ£È,@¨H±0«.@®¯%6",@_x0002__x000D_x8½_x000B_úå+@N®³"_x001B__x0001_/@~Èn-(_x0014_/@ÀT_x0013_ù+@îOeÕ-@_x000C_y·9þ,@¼3¹}Í+@_x001F_ðHqO.@®_	&gt;à,@"=GÈäY+@	Ôïç-@(î?§Fí-@_x0006_&gt;_x0005_"_x0015_æ,@÷;_x001D__x0006_=,@¡â¨}Ù-@ÖNØÀ_+@ë_x001B__x0007_n-@b_x0002_/Ý²,@üf~Ô+@'mÑ­È³-@hJÝ_x0010_Ð,@Ã_x0003_Ùg-@Å^P_x0004_S,@_x0001_C_x001D_þ$ò-@}7è«%|-@^Àîiÿ_x0005_-@Ä_x0003__x_x0008_,@]_x0014_-@)_x001A__x0003_¡_x0013_-@Ü_x001C_$¬S-@_x0018_töÌ©_x001B_+@lÍc9_x0002__x0003_}¤.@0otÜ4-@Àz&amp;x¡-@³¾døê-@Üd_x000F_ &amp;/@Ñ_x0006_ï:×ý,@YF øÓ°-@^«ê× -@_x001E_Èài:-@/ºòf¹_x0014_.@ÃF7ïC,@d_x0006_wJ\¡-@¦ë_x0011__x0013_¬`.@Ò_x0011_8¨à ,@ÂSý±&lt;_x000B_,@Ì#_x0007_u,@¤©c\õ_x0012_-@_x0001_åñ­íþ*@þ}bY_x000C_,@&amp;_x000E_ÒÀÅ,@ÿí_x001A_ó{×,@`¿^á_x0010_A+@'ÊtUy-@_x0016_®ývÝõ+@D'ª§Z,@¥ÔâA7,@_x0014_yGÑ-@H-ï;¹+@zü_x0010_ªb,@bº_x0019_ýð.@_x0007_9u8b,@Ç­_x001C_ª_x0004_V,@_x0002__x0003_z_x0013_|ø_x0004_,@áKMHîØ+@ßáÂè:,@ý5wÀz.@ªütÛ)-@4hþM¹ù+@_x0014_Â@Gì-@õS_x0006_Á_x0006_,@A_x0006__x0001__x0012__x0016_,@è¨¿$ð-@ÇpÞnNî+@7_x001F_x_x0001_3+@*ìåt#-@Ã_x0004_Cç}ã+@&amp;d%=Ü-@°Ði_x001A_K+@6ÜÐ.ï+@ÀÒ_x0019_´9$+@_x000B_ÎØ,º®,@m.ê@`,@_x0001_¿Ñyy,@¸_x0018__x0013_*?Ö,@±%õ _x0018_o,@Æm/_x0016_eð,@_x0016_úq_x0001_P-@ÀÇ5s£7,@£F´Øêý,@y_x000F_[â¸-@ÄÊ_x0004_ï±,@ûr·3-@ácE_x000D_:&gt;-@þ_x000F__x0007_Ä_x0001__x0002_&lt;^-@¹\_x001A_¼û¸+@_x0008_Ã?£,@¨0_x0012_Â_x0016_.@Ù÷Aù,@@¤óØê,@è~l-@³¥xíÜû.@ÎÄLó}Â+@ú»_x001E_#&gt;*@½»râó+@b¸JÍ:-@Î_x001C_µr_x0015__x0016_,@­ðJÔ¿Æ,@&lt;S_x001C_Ã%-@_x000D__x001E_U_x0004_.@3HëJ¹-@9ì_x0005_F_x001A_.@¢yÇq,@à$jl+@kG_x001A_MÕÇ,@/ël]Â-@r¶®a_x0011_,@3'Ä*4B-@¢å_x0018_;,@_x0017_Dû\-@V|OóÐH-@zH94eM-@½QGW¡µ-@5çgå½Ý,@r)õ§Y_x001F_,@_x0001_ÇjÅ-@_x0001__x0004__x000C_õ§QÙ8.@ýß_x0013_qóä,@²6_x0005_±.-@Ìä_x0002_ªi,@_x001F_96ô"+@_x001C_ïóCWL,@Á3»EXã,@]½ö(e-@ìíA_x001D_-@g][RÙ|-@¤72hÇy+@¼Ó#,@å¿d_x001C_9;.@_x0008_0^_x001B_þ9-@ØÆËÔ½,@M³_x0003_&gt;ïØ.@-ÏããÌ,@XSn3m.,@l®ã_x001D_Ë,@v$äâ²,@qñú_x0018_-@_x0001_Ð`&amp;ö°,@^2è!è+@_x0010_jÄi@X-@Õh«ï³,@`¶Æ	Á-@Xå0³,@;¦G_x0003_,@û4£¬e,@Q°l÷N,@_x0013__x0012_è_x0004_ß,@Hg.c_x0004__x0006_¬Q-@Î'ö,@ìv_x0002_ß°ô,@v8à&gt;d_x0005_/@8_x0014_AÜ_x0011_V,@^_x0017_g9_x0008_³-@`_x0011_îØå-@[jJhê*@êwUùúÜ,@Ü&amp;ÒI½ò.@î_x0007_å1s*@¹&gt;_x0011_1²Ì,@7þÙA3-@uÕÙPW³-@_#lÖ-w,@L_x0007_ÞsK_x0014_-@_ÓÒæ,@ËiÞãÜ+@ñÎXë3Í-@(ìÊ_x0014_Vd-@0u{.@3V_x0001_f§_x0013_-@p?cý-@ùnQ_x0003_P,@_x0019_f2/@A_x000B_ea_x0013_ô,@4ÍrA,@TÌ»\¢&amp;/@ qm´,@PS^_x000D__x001F_.@abÓÛBå-@H9Géð+@</t>
  </si>
  <si>
    <t>dccbd093d4dd78f25d92fb6be0731d1b_x0001__x0002_^¨_x001C_Ç_x0012_y-@W)±ö_x0003_!-@ÿ=ðjaÈ,@b+Í_x000B_,@w"_x0008_zv.@&amp;/ü«,@Ça&amp;9d.@ç_x001E_­"'-@_x0014__x000D_î¢,@+D_x0014_ _x000D_&lt;-@Áß7$\-@}õ*ø_x000C_R,@¬_x000E_ÿÄQ·,@«ÑÀ!¦-@_x001E_4_x000E_6_x001C__x001E_-@ªå{àç+@?Ê¿®¸-@ãy:02Ì-@6HáIå7-@_x0001_û³äDp,@9Õ;®/@¤òåwD/@Y¡7_x000F_O¢-@Ðj»½_x0017_2,@Î_x0013__K±_x0001_-@ZTËCb-@_x001E_È§,@&lt;Î_x0018_à­o,@ÅW¸\-@_x0008_ü£ªún-@'´cÙ-@}Æå_x0002__x0004_,@°A²_x0001_Õ+@@_x0014__x0018_=î¼-@~	0ïW9-@ä_x001A_c_x0010_«k-@_x001D_¹L _x0012_8,@1Eô_x000F__x0012_Î+@¬±`\À,@ÿåæOX-@_x0013_X_x000C_AC.@ß×2æn2+@ux+ö+@µÒÆ_x000D_ðË-@gqkz_x0011_1-@Ö26D3T+@±¥ßÀÿÄ,@_x0019_¤äWf_x0013_,@hÚ¯ko-@Bç{º+@@NãlnS.@ñÓÜª,@&gt;ó_x0003_K_x000F_,@åÃ¬Wí+@âw4-@_x0003_âÑn Æ,@_x001A_~7å-@©ÇÌ+@ç_x000D_Äñ`À/@ð%Ö]R.@gæ_x0005_öñ,@N45¡K-@Î_x000C__x0010_ææ,@_x0001__x0002_A0$F.@&gt;rÿ-@PÇ^_x000B_-@½¨/B±¼,@Õt²Å©®-@_x001B_ m8.@lsÜºÂµ,@E¦±÷æ_x0013_-@´Ù«T,@±4B1i_x001E_-@ÎGoô!,@_x001C_IÇ5î_x0017_-@CDÉ_x0007_]Ú-@î;¡v_x0002_-@8°1Éº.@üÊÎhä,@ÀI]w_x0004_,@yX_x0016_´_x0006_¦-@~&lt;ëpA-@ébN¼_x0003_±,@ådLxÜð,@w¨_x001A_J&lt;Ó-@DüãTåë+@Áâ_x000E_áÞÒ-@Ñ4ê_x0005_+@f0`nwN+@R¦p¢:-@_x0018_ÚG-@,@_x000E__x000D__x0001_!À,@Ò²x½c-@°}üëU-@tÛÇÎ_x0003__x0005_nÙ,@_x0010_êæÂì_x001D_-@_x0018_xáh&amp;_x0018_-@õÕ_x001E_C-@n#Ò_x0005__x0007_G,@_x0019_môÒ_x0004_¢,@'9N-@í¡6r}@.@2ê8ÊL¨,@ÈHÜQ¥_x0011_.@uæK~ùT,@D&gt;E Å:-@_x000D_7Õ¾_x0002_ª,@LH_x000B_÷ð}-@7#¢ç*%,@ä]iÈ*2.@%zÕn_x0017__x0001_+@_x001E_G¥Jmè-@_x0018_´¥¯?Þ,@M_x0017_°;çÅ,@ÌgD_x001D__x0012_,@ç^_x0005_æ_x0019_-@ýs_x0015_gB-@èA8²_x0013_-@H_x000E_kEç5,@ÿÃÌ£º|-@'ÕwÚG_x0018_,@°Ç§Âü_x0007_,@_x0011_(0_x000E_üÕ-@ÚèS_x0002_R-@;9-G.@2uâÔÔ´,@_x0002__x0004_BûtÂÇ:-@¦ô_x001C__x000F_¿4,@_x0001_ÞÌiÙ,@ô_x0006_³Ào.@ÛÓê_x000D_¨.@!c¡Ý_x000B_*@_x000D_ ÒÞ_x0013_â-@¶Aþ-ÑÇ+@ÿ9_x000D_3Ç,@¹©­c Û-@_x001E_1ü;êà-@Ï_ø_x0015_M,@Ö1ôÀ,@NØ!Éjë,@R!_x0011_¸ÈO,@_x001A_ÜÔZá,@ë+Ä_x0010_-@_x0015_Öî¸º_x000D_.@avú}Q-@ÑïáBµ¸,@TRú}­_x0012_.@^íÛT¨-@ÀHÕ5Å©+@×N&lt;b7k,@_x0010_ñG~Ãw-@ªÓ_x0016__x0003_Q_x0015_-@Ó_x0007_È_x0013_+@±_x001B_Þ_x000E_Þ%.@]»ÌÒ¬é-@T!Æ,@D&lt;¥Ô,@¯þáÑ_x0001__x0002_g%.@ØÃpÿy,@¸ÒÝkg-@ Ñ¤_x000B_ý+@äÂ_x0012__x000D_R,@©ÛÜÖL-@SkÀ¥(õ,@{4ïUø,@WÅáqn_x0015_0@jíþsç-@ç_x001C_4	Ñ-@~¢n_x000B_k.@H~\&gt;Ð×-@áiYX¶{,@_x0010_L4"A,@/j_x0005_p¶-@ºÞ¢,@ñõZs_x0017_V,@â#×¸Ûó,@øÓeÇ®.@_x0011_ô½ßé×,@ûâòéå-@,£c5¼/.@_x001A_ËÉ]$l,@ÑÕbbBë,@ql¿¸.@@tyu_x000B_,@C=þc,@!ß_x001B_[Ó.@]\øÞ±ë,@Cjðø-@;9ÉNa,@_x0001__x0002_PzÆ_x001F_S,@_x0002_!õá»*@Ñ_x000E_V¯P)-@{[~ñ_x000D_-@(_x0006_ yíÛ-@;_x000B_ÄDª-@B_x0014_oÂ°Ç,@©HG&lt;.@ã_x0004_ÀýA:-@E«Öi-@H{²-z-@MÎÝK-@¢7IU}.@Ã_x0001_¡_x000D_¨,@M¡nFk-@\æì1®,@Òo_x000D_j_x0006__x001B_+@Hy®ç÷-@ü_x0007__x0004_èo_x0018_.@'_x001C_ü¯5++@WZG;V-@Ù_x001A_¼Àd+@E¼&lt;X,@¢q_x0011__x0018_.@A«Tg,@ÚOI_x0017_pa-@Qbû+é.@Ã_x0006_Y$a-@°ë_x0017_Nûµ,@Br_x0001_._x0012_+@Çf£_x001D_a,@axÍK_x0006__x0008_=§-@·N)c_x0018_,@_x000E_'f³;.@_x001D_×ª®_x0003_E,@Ô_x001F_ ©+@_x0005_·3_x0001_k,@Êª_x0001_ªø,@_x001E_ù·üb+@_x0018__x0014_	OR,@²ë_x0002_Fz®,@BPhC¥-@.½c5#_x0004_,@¸_x000B_Ù&amp;¿1-@_x000F__x0014_ÂîîN,@ï­háÃf,@	-O33-@×ö¤\×~+@\#_x0006__x0017_z-@»sK-@"P+,@,_x0007_DB_x000D_-@«¨_x0001_!K9.@ñkD/ñ7-@¾[u ,@K(_x000E_u²,@È»j»÷Ó+@O|H9U×,@aøÛÙ*¾,@lJßz¡/@t`½g,@§¹³,_x000B_.@_x001E_7(þK-@_x0001__x0002_&amp;¶ËÔÌ,@Ú©Â¢9Ð.@lfF_x0003_-@fç_x001E_-@bìù'-@Éðyít-@Ï½ûF^S+@$_x001A__x0018_`óû-@Gò_x001E__x001A_/@Â¿b_x001F_KÎ,@1Ã·ç_x0008_ß-@Àx_x000B_G.@Ýlà-Î_x0012_,@S_x0016__x0003_£«-@	H_x0015_¤_x0002_.@9®_x0013_KS.@`=l_x0018_þÑ,@ãoC+,@ìÇ+2o-@_x001D_¨_x0014_W9.@t1+_,@TqãÎz,@2RÀ0w7-@À|¼_x0006_ûû+@Ô#_x001A_²z#,@ÑØ/ÓC]+@,Î&lt;´Ðë.@Ê_x0011_¤Ê+@§ÐkÙ(,@_x0005_ZÕ#*-@¸_x0001_A&amp;é.@ëõ.¯_x0001_	l_x0017_.@{ðÇ¿_x0012_u,@ß3"³â_x0007_-@;TÊRó¨+@½¦2XÙ,@ÃV´Ù`ï,@é_x001C_+º2¾+@E±&gt;_x0002_ám,@+½_x000D_ÿ¾9-@®~én_x001D_E,@	LÃ­&gt;,@ÿ&gt;_x000C_qâ?-@¹Gn -@)¿¢oºË,@F§9ûy.-@W³®_x001F_G°-@_x001B__x001F_Ý(Ïi*@n­³4(-@Ë¤}Åç,@·¨_x0018_~.@Ú&gt;RÖÇÈ-@¬Ö¶P-@ô_x0003_c8Cÿ-@À ÍóÑ_x001B_-@_x0004_û_x0019_¹BÔ-@þÉëË,@ñYH_x0007_.@Þô¡!¸,@è_x0005_ É+@_x0008_×M«w,@_x0006_Þ_x0005__x000D_*,@U¿¿Ìî-@_x0001__x0002_t_x001B_ÒÏ&lt;»-@_x0003_ÆÆ¶\­+@¶t\7&gt;h,@è¿5_x0014_D!+@_x0002_ä:ï5ü,@Wz jÅ²+@öh´SÉ-@ÚþAÿ~-@©5KLG+@Ea_x0006_½,@wZ0æÊ*@zk_x0010_öZ,@Á_x000E_x¼ô¼+@'fPSl,@_x0003_Ûm4:-@Z[£ÑE,@ßi_x0004__x000F_ÿ[+@/&gt;lî»¶-@;£§_x0012_³(.@_x0004_ÇÊàï*@fûjµz-@2_x0014_ul·À,@B-^K_x001A_*@ý_x001D_jLô.@·b×ç9_x0008_,@ÊÜ_x000B__x0007_6-@Ó_x0003_aèÂÔ,@ÌsÊ±-@] +_x0015_ ç,@&amp;&lt; ÅÊw-@_x0011_ýW9D_-@´ÕÆ!_x0001__x0003__x0016_.@o:£XmÞ-@;(_x001D_y,@:éXþ_x001E_-@hóYQ©,@¾B_x0003_s±o+@Û÷öm,@Ü§êQâd,@þ]1bõ+.@|_x001A_*êì_x0002_-@ä¹_x000D_ÕÈÊ,@_x000C__x0008_+×G´-@¢8-@_x001E_W~V9_x0012_/@= _x0018_}_x0018__x0012_,@îõº¿±+@ï?¯Âo-@4¨AÚ_x000D_c,@_x001D_ýKÔ,,@îUHn~+@¶b¿û+E/@¼Ø¯Gº!,@×¡ÔáÜà,@8ÀÌOÓ.@&gt;ZÅC_x0008_s-@¼_x0014_Ò³ï+@nv=Ó×\,@ïw»Þ-@AEâöA,@jRæ¶_x0005_*@n/ ¨ 6-@/¤_x0018_æí+@_x0001__x0002_Þu+(Ìh-@»½§Ù,@_x0002_ÞÌæ,@;É¦	xÈ+@Ã×4P©_-@2_x000F_ü¯«-@­Ù :-@_x0003_ÚýÇCT-@1øþw_x0001__x001F_-@;OÇÁ®ß+@)HåY-@PÁWÇ²ë,@üån«!f-@½_x0017_³ÄÍÅ-@_x0001_Ëi°_x0008_Ò,@A^¸ç,@({ÇPÙ¿.@Ò¸9_x0010__x000F__.@?x­Ý+@_x001F__x0002_N_x0015_Ö,@Æ__x0012_Ô¿,@_x0004_»ïQw¯,@ñ_x0002_4_x001B_2,@¯|æ\-@²ûú¶Üd+@-»cv0M+@Ò­Jl.,@ (ÁÖÕ-@_x000D_fÀ_x0006_ÄK-@m*_x0004_vÈç,@Ó$¬A,@Ü_x0001_±_x0002_	-@öá_x0013_,@Í9-@SØM_x0013_Ì,@2¿F¼26,@ò;"ð+@ö=ðê,@ =*_x0016_:.@x§@_x000C_.@ õK9þg.@«&amp;ßü-@IIÇo_x000B_-@_x0015_l6:v{+@Åg_x0017_Z9£-@5Dto"_x0005_,@õä4_x0017_À0,@Ç(på_x0001_,@FÉzWv-@_x0018_]ªr¾Ù,@96_x0008_K#.@°9ÙKËî-@°è_x0011_±Ü+@]_x0015_X6ûÓ,@9_x001C_Lû+@[_x0004_¯/_x0006_-@_x000E_ÒF _x0007_-@a×s$ðØ,@^_x0001_²µÂ+@8ª_x000E_fdr-@W_x0003_rg®=-@_x000B_~÷¢ß,@Í¹_x0014_Nuæ+@_x0001__x0002_^$ÀÄ*.@9¸85 ^+@Û¨eÞv,@!Ùª_x000B_æ_x0002_-@¹ÉÇ]_x0017_-@5ðCÄs_x0015_,@ 1;Ò®À+@Þ|_x000E_´_x001F_,@ßNo{ÍØ.@_x000B_'&lt;ú+@§8ÇÔº,@_x001B_9¶Rk,@6.±R±,@â¼_x001A_Êì-@ü_x000E_h,@@²SøåÒ-@¯)QÙ,@ÈG_x001B_CYh/@Ó_x001B_¥½û+@SË/_x0019_Ù,@g_x000F_¼+@_x000B_T¤â,@ÂÐ·_x000F_*,@½3Ä¿ë+@¨étËP-@_x001D_î_Éq],@×âÁø),@ØjÆ{_x001A_£,@._x0016_§FTw+@ôÊeÜ_x0014_i,@_x0017_V_x0015_zð,@ë_x0012_xÀ_x0001__x0002_»:,@s	±_x0019_ÓÏ-@ÍHÅÏÑç-@¬ºÃ¯Y,@à©_x0015__x001B__x000F_,@rìãf$K+@lÐPkw,@CBxø.@)v7C(v-@äwÈ_x0001__x0006_c/@"_x0006_èÝ_x0003_Q.@òâKo8+@Efï¯²,@KLT]D-@`"B]XÛ+@_x0008_cyõN§-@LÕ_x001F__x0014_T/@?_x0001_ú½oÄ,@$zæ+Pá+@[;á2-@_x001F_QìðÅ-@' nÌØ-@"J_x001C_¦6-@|lK&amp;l-@ü_x0001_ª_x0012_{n,@£[x_x0012_M®+@~'¸&gt;x-@_x0004_¶3«_x001A_-@=4×ý*@÷_x0016__x0004_Ò¦,@_x0001_µT«s-@·`¹Õ,@	_x000B_F !E+@_x0018_	äv¾-@_x0001_òëð1-@_x0003_Tl¢Ù_x0012_-@]_x0001_®_x001C_ë+@eKæ¤×,@ZYØF~¹+@9Ó2@h.@|½z_x0015_½_x0018_,@_x000D_«Á&lt;èU.@J_x001F_qhòø*@,´:P·_x0016_/@5ÚPÖ,@|)d_x0001_æH,@_x0017__x001C__x001C_,Ê?-@wO|2x.@Ñ²¯Ã,@ µ²'ê-@_x0005_J&gt;,@_x0004_7¥uø%.@®·[}*@ÕA_x0015_.3¨-@@«¾_x0008__x0014__x001F_-@Jøïh_x0007_¸,@_x001E_hÿÓ_x0005_-@}_x000C_þ¸;-@_x0006_­¢.@ïï¹Ö,@síï|ü+@zA¥	ZS.@pª³_x0002_Ä-@B)xA_x0001__x0002_xú+@O_x001D__x001E_¼[0/@ö?_x0017_õx,@ØÎ1Ëï,@É_x0013_Á_x0011_ø-@_x0010_Í/Zmn-@Ö5Fø_x0018_,@h5ä¼:k,@á_x0004_;Ë©,@óúÔÎ	ä*@8÷_x001C_Ü_x0007_.@OÍµzN-@¼_x0010_¢Ç,@¢Ñ&amp;±Y.@RÜºACò,@_x000F_í_x0008_Ö,@úK_x000E_e-@['ØÆ,,@ª¾_x000F_ûÐ-@w9_x001A_{k-@Zã&gt;&amp;_x0004_-@&gt;K±øºã-@ÿl_±),@¿Ümj¢.@çø_x001F_ì*M+@$(Åt_x0013_C.@_x0003_¬åö0þ+@_x0013_·å¢Á),@¥_x0011_²P-@_x0017_'Ç=_x0015_8,@BÈ­2ÝT/@èðôLóO-@_x0002__x0003_Ê_x0014_Nº?-@S»ô¶_x000E_ç+@°&gt;%é­+@{_x0002_BÓR	-@W*g-@EÌ÷èìï-@93A1H.@_x0010_t?"È½-@ô'ï®äà*@ÏÌ_x0013_®_x0001_Í,@.p!Kê,@B£ÈP_x001C__x0019_+@Ë®rúÚT-@Yä D.@ÇF_x0003_!úô,@_x0015_&lt;ïôl,@ú6ÈíÚÞ+@b_x001F_õ(,@þÿ÷³+@_óó9_x000D_.@+.Ó,@¶^ô3Ï&gt;-@¸À}.á,@Ôqê_x000B_.@lðÝZ@É-@ñ{¥ø,@_x0011_Nî&gt;rî*@X±_x000D_;qÎ+@~7t!ú,@j_x0010_ïl_x0003_,@¯ÿ2,@ò_x000B_å:_x0003__x0004_\É+@¿ë¦h,@_x001A_¤:¿_x000E_Ï,@hiC_x0006_E-@ßÿ_x001F_UÃ-@æ×ðk_x0003_-@_x0007_WW_x001E_s_x001F_+@k­­8-@Ù_x0001_Wì,@Úä3In¼-@ø¸øßÿ,@jÃ_x0017__x0012_/b.@_x0017_î_x001F_¼_x0019_ü+@_x001E_«Fèê-@*¦àßy9-@{vÿËkª-@_x000F_þÛ,@48ûïH-@\ÅÎëf-@ÔÏ7ó®_x000E_,@_x000D_^½|-@{^_x0002_ñ¦_x001D_-@©î_x0006_º_x001D__x001B_.@E_x000C_ÓëË´+@âmZ´î*-@øÖÊ_x001D_©,@_x0002_A+~Í-@dv!ÁrV-@Ï_x000B_ÖÏ-@¡n_x000B_8X-@ã2Æ_x000E_ý,@¶\5?Ýö+@_x0001__x0005_.ûRæí.@_x0010_´_x0019_è?·-@(÷A7½_x0004_.@YÖîÛfx,@£¾êçº,@´]X+HÌ,@-ÐÙgâR,@!±B7g-@¤¢_x0016_·,@,YIíè,@_x0014_QWí-@âìs®o ,@Xó¨©i*-@Ïmä_x0003_?,@±6_x0003__x001D_,@GRob_x000F_ü,@ÆÇ­Èg,@Ð¯hÛ&amp;+@!,ooÿ_x0010_-@lú¸Ý_x001F_-@¿ö¥æâ,@_x000C_?_x0008_×±,@ö_x0002_:ßT-@b_x0006_W¢V,@üå{(K'.@õè½_x000B_a#.@_x001E_&gt;#4}-@,öUvª,@Mw"`h-@SDóùW-@`®­*.@³_x001B_ã³_x0001__x0002_ .@Hï°RG¾,@®ÞéX_x0008_-@rt¬Vf+@ç_x0014_¬²µ¸,@Ðõé8r-@+à_x0003_µ]-@é¤_x001D_ÕÃ.@4xâ¹Ê1-@ñ,¥§\.@õ;dt.@_x001B_ðä±&amp;f.@]6*ýË,@ì*ct,@8¢B_x0001_è,@_ß8pâ-@i¨ö½+@ÎêÍ£+@XÊ¹¯Ì-@ý_x0004_0ýG·+@E#ï³{%-@¦g¯Õé.@M(_x001A_¥¸,@Úö_x0008_à(.@Óà{?_x0018_¾-@ÒD_x0014_V[.@ÊÔGÖÈ+@ÿz_x001E_yw?-@IFgÅÅm,@ÆXM.\+@ªñ&lt;âò+@`¨øÔoî.@_x0002__x0005_gøÅ¿p³-@_x001F_þBï0-@_x0007_&lt;²Í_x001B_.@4_x000B_d_x0006_¸,@´_ëòX¶,@Ò²~½Ôh.@ÇXÜñÇ+@ìe©dk,@7Ó_x0001__x000E_Nï-@²;}ñW.@÷_x000E_×tE,@cë6ë -@©¹^p%ó,@|mÚúü.@g_x0015__x0013_D_x0014_c,@bo®\¥#.@_x001F_AÙ¼.@6~_x0003_ú/-@+ÎÔ~À,@ë¯Ü£½,@%Åjß,@-yEÔ_,@_x0018__x001A_YÂ_x0006_ß,@QµôÃ ½-@ïQG1_x0002__x0003_,@|õ_x0004_¢P-@õ¥ûóR,@o´@ý_x000E_-@4ÍèVn,@q-_x0012__x001E_à¡,@O±Ç¥,@²QË_x0001__x0002__x001A_×-@ks¡¹ý,-@ËÕÏ_x0005__x0012__x000D_.@x¾ò©Zq-@ÿÏÞàn­-@ÜC³Ë'k.@*÷_x0006_j±-@_x001D_ë=_x0005_)F-@Ø_x0006_þ¨:ñ-@;·~p!(,@_x000E_7:Ìè2.@Ù_x001E__x001D_2_x000F_,@Y®Îú´-@ý_x001F_³Ì­*@t©2_x000D_l,@®M«ßdö-@_x0002_ÖI3d,@ÞÝiÂKÒ-@Ï¤Jlk-@JXí¨,@_x0019_PQ,@vzqaY.@IPÊ&gt;Óø,@	x[´/,@_x0002__x001E_ÿ,,@ø_x000F_ºpEG/@¾ûf8¶,.@ùQ45,@ÑwïÌF_x0018_-@òe)¶-@_x000F_ï_x0011_Y_x001A_.@¯2_x0004__x0005_Ø+@_x0001__x000C_í\cT_x0008_b-@B;Æó+@PÉ{j½-@[_x001C_9_x001B_Æ_x0006_,@|M¨ü,@_x0007_²·{öc-@l¥-Ó`-@±_x001F__x0003__x000D__x001D_U,@ºX`_x0005_`w.@Cë¬Ã.@#ÎU_x000D_ÌV,@#{¼Ý-@9Û_x0013_?þÁ,@Ë2¾]_x001C_-@ßMøX_x0019_b-@:_x001C_÷Ö½+@$_x000B_ª35_x001D_.@ñØ$_x000C_G«+@åè­q÷,@o5ÎëÅ,@}âV_x0011__x001E_Ô,@Ì¢_x001C__x0004_pã+@oßTØ_x0007_-@ HUR,@	[ßÿÛ,@z,[	_x0005_a.@ÅÈámp_x0002_-@Ü~_x0015_3_x0018_P+@ï&amp;;»,@²qlÆtN,@¹9?Tð+@Ûe¦`_x0004__x0008_û~-@y%Sf[,@_x0014_lïµ.-@©ÒÜ	Ñ-@T$_Z,@Y­Ô¡_x0003_-@Á_x001E_=Ë-@PÏíö_x0006_C-@ö_x001C_¼,@8¥_x000B_MË-@Àn_x001A_^A«,@_x0016__x0006_`6.@ª_x0001_×`È.@­BY¥-,@!Þ3®,@(,×ìAÍ,@F¥ie_x0005_Y-@&lt;_x0014_±ø+@_x0017__x0008_Ï_x0002_MÄ,@_x000E_².ßn -@Ë_x0014_Í*(-@w_x001C_*³),@.eà_x000C_,@xM[Â_x0007_y,@ðõFË,@_x0013_+_x001A_8#à-@_x001B_p_x0016_*&gt;$,@ )}~0,@ZÕè-@åuá¼,@CîÖ¢%¤+@nB¶_x0017_.,@_x0001__x0004__x0006__x0002_óC-@z«åÓï0,@~Zhén{*@³X2þ_x0003_,@°»ÿ_x0010_-@C_x0018_/ã*@Uët .@_x000E_7KÜ²,@Ð#.l@_x0010_,@©æVÕ¥e.@¡=±öS,@sf#û,@²Ç7&lt;.@i1aX_x0018_æ-@?ß	.½,@HÞ2i±-@-¡_x0017_v-@&gt;¨_x0006_=ù-@ _x001F_÷q¦*@[&amp;û4Ê,@.Ä4§/9-@_x0018_ò*_x000B_S/@TdùÉt-@Ì'_x0018_±¤6-@eÊ¨î7,@®!_x0001_ð%_x0008_/@Ñ=1¥_x0018_«-@Ybz&amp;h_x0019_-@{E#Ë6K,@¡oMKªN-@5Ò_x001C__x0007__x0007_-@6s_x0018__x0001__x0002_n*@`És_x000B_)ð,@_x0017_Í¼_x0014_Ü'+@wd02,@áÄ"+.@Nb_x0004_m.@×8Í1gÂ,@K?«_x001F__x0010_,@_x0012_¤?À,@pîìF÷g-@(p/åB,@Ê`E¨®.@U!¥&lt;s-@GOÜÉ&amp;£+@¨×ãý_x001B_ï+@_x001A_-@30vb_x001D_n,@c$Ì_x0015_e7-@Ã+Y ù+@:IÐä®,@½?ã&amp;_x000E_Ä-@Ìº_x0014__x0013_ÚÁ-@¹´&amp;Å_x0007_,@KV_x000E_¤B.@¹(\¡,@À_x0001_pT_x0012_,@_x0018_¾®-@ÑÈ´dÏA,@+Üÿx.@~_x0003_ÿ1Î -@Dò_x001C_-@·1O÷¢,@_x0003__x0004_Ò`ª¨_à+@_x0002_yÌÁ@].@_x001D__x000E__x001D_¬öä-@_x000D_}ÍB,@Ç#ÀÜe.@ø.zqa,@;Ù_x0003__x001D_rs.@éÀgÅz-@ËERI¦Í*@Ø_x0001_Ùü,@:@_x0004_-@t_x0003_uÜ Ø-@ºrLÆ_x0006_,@-^Ô[-@´v_x0010_ís,@Ï¯zTR,@ÓßD'ÿ-@½hüÓ+°)@x±]_x001E_	$.@ÿ:Áó,@tc[S¿v+@Z^_x0006_q:d-@Ëö¬_x0012_p,@(t´Ç_x0006_M-@_x000E_q_x0014__x000D_Í-@!ü¤Ü5_x0014_.@9_x0015_aC\®,@OPbæ_x0010_§-@=­_x0007_sÀ-@_x0011_øã¡¥,@HzGy+@|!}É_x0002__x0003_ú_x001B_,@ÏÝ¥a_x001B_,@k(_x000E_3A,@-é@·_x001A_Ò,@*ÁäT-@_x0005_i§5h×-@ÓtmD_x0018_â+@B·_x0017_/Î-@Ð7¹ó¼4-@9ì»_x000B_cÜ-@ÇI_x0001_jb_x0002_-@«SÄ_x000B_é_x000D_-@_x0013_6õ_x0007_!.@M"ö~2+-@×å2¯ó,@8?¢JZ..@AsYÿÖ_x000B_,@C_x0014__x0017_y)å,@Âýól3,@Ö]LH¾,@S_x000B_¯¾¥´,@_x0016_ñ_x0007_xáV-@vçP+¡E.@æöC/³,@ý8òæO/@ÂÙ_x0017_OGÈ,@Êø¯£b/@HÊ&amp;Íá_x0006_-@_x000D_^á,@&gt;_x0006_QGI^.@©°b_x0005__x000C_U,@§Ñ_x001A_Gh,@_x0001__x0003_é_x0015_gÍç-@ eÉ~_x000E_1,@R_x001C_:ÅÞÍ.@Gòs'Ì-@ÛþCð©[-@&amp;jÃùïQ.@òÐ_x0015__x0001_þs.@JÌÄ!_x001F_	/@tÞkëNS+@H$_x0008_´_x000B_-@ö@zöðÒ-@ñ6Ä{9½,@¬_x001B_8ô³²+@Ò­á¥-,@&gt;RD_ÄÍ,@#º¶~_x001E_P,@]È_x000E__x0008_Z-@`2yá3­,@K9!P1-@µ/ÀÜ+_x0002_-@Løy¥-@kT_x0017_qJg-@Ö 2º+å-@Çî_x001C_ùÊ¢+@%qp_x0002_ºF,@ Ã¡+º_x001D_.@øÇä_x0006_î,@£õL6bí,@»Ä®_x0016_-@yý 2/@Ûm ÉÙ-@§êê_x0006__x0007_Ëð,@Ülº`²,@_x0011__x0006_u^,@ð\Ò4_x0006_û+@TE_x0013_ò¦,@í®óÑÇ.@-_x0001_2ñúÄ,@_x001C_ð÷E_x000C_-@vSñAî-@_x0002_,_x001E_yl-@3&lt;_x000B__x0006_¬+@A0/ß7¯,@ºòênè.@%Z#õ-@æ_x0004_É0zâ,@äÇ£Äô&gt;-@X_x0014_I¬C.@´ Æä½,@Ot,@3_x0003__x0019_Z8a-@Ý_x0013_yH,@%f´ûS-@Éç¤{Æ-@GqcÅhl+@ü_x0011_)i?x-@@_x0008_Kø-@X_x000E_á_x0013_ñ`.@_x001E_nõ_]_.@Íq1e·_x001C_,@¥/ýÈ¹Ý-@ÍëØ^¸*@jå_x0005_D)-@_x0001__x0002__x0003_7©v.@ÁÅ|KÒ_x0016_-@¶ÊÇ©,@È,ô7_x0002_´,@+X1mc+@Â	!f-@Ç7ï ýB.@ê¿|Y»¤-@ów,@Ô`ûÎ--@çh®A|w.@ÿ=_x0010_§ì°,@++@cço-@$èè´J0-@|®_x0002__x000D_B-@óÃ_B_x000F__x0019_+@Cvªa2ó,@4µ÷-@×vaÞù,@Ü5aû-@²ÄöÅ-*@¨¼%¹_x001D_.@M_x001F__x0005_Æ,@ÛböQD/@e_x0004__x000F_ÛÎ,-@{è_x0016_Æhæ,@kq*³g-@ÊµÙy§,@5Ñ®_x0004_|-@öÕ*HÉ6+@Ü½´º.@2{!2_x0001__x0005_8Ö-@´*y_x0019_³à*@_x0001_½ÁvFî*@BÉõö&lt;-@ì)öi'½+@ñ¦@_x0004__x0018_Ï-@L%ÂL.@Ä_x0004_l-@_x0002_#-æ,@Ha&gt;7 _-@ÁÄ3x_x0003_-@Í&amp;:üÎÔ,@Êì¡ß7-@¿ø_x001C__x000D_=/@Õ£2Û_x0014_1-@_x0010_*£´i*-@ãsz_x0016_å,@V³	_x0006_£W.@È_x000D_~_x0013_©Ô,@\;dØ;.@ÖwT|_x0013_,@R_x0002_¡õ_x0016_.@ô_x0002_g_x0006_û%-@(Û_x001C_Ç­@-@¥°]!q8,@ _x0004_NwdÅ-@Àç_x0015__x0016_m,@£Á|¢q-@MÜó£J-@¬	twi-@¾åþE ¨,@TéAeX2+@_x0002__x0003__x0013_]Æ_x001F_ðû,@+é`_x000D_î·-@_x0007_j¬MÂÌ,@]ê_x001F_Ì,@ù_x0013_§Ü,@Ygô U¡,@9_x0013_ûj_x0019_å,@È¢J_x0012_ú,@]d_x0016_ö,@«þ_x0008_ñL-@ÊîùÍ/,@L$Ì¸_x0004_Ô,@(í+LÍ+@©´·¥6-@_x0018_ç_x0003_æ@-@Æ;ò&gt;8f,@_x0011_%¸w@_x0010_-@õ&gt;J«_x001B_è,@ò_x0010_|5].@¿_x001B__x0011_'#»+@/ñ#L_x0007_,@ÀUò_x0018_-@_x0001_«²ù¦-@ØÚ_x0003__x000F__x0001_º-@³t_x001E__x001B_ut-@ñ1@ RÎ-@ _x0002_°®-@;ÕÉÉN9,@_x000F_rÂÜµË,@ý%®_x0018_ìI.@_x0011_æÉþIy-@&gt;¶Âù_x0001__x0002_$w.@^ øÐ`-@Ã¯+&gt;.@|Y[_x000F_B,@|ã?-@Ux¬_x0019_-@_x000E_1F$-@K09r',@tô}E-@_x0004_ýÞFq.@Ð_x0018_:Ok·,@La'5_x0015_ø+@Ôâ2[ð-@v)q±uê+@fÞBoò3,@Ä_/&lt;,@ò¹X}µ-@äèþ ,@Øæ¸_x0017_p,@Cfç_x0007_X«-@Ôù:_x0010__x0003_-@×× æ;,@_x0016_jq5,@c_x0018_t_x0002_îX,@Í¶À¤Z,@ÀYì4¦÷,@_x0001_Ö'^O+@#_x0010_P¹¯'.@Îñ_x0006_-@_x0010_HúÊE.@~´ç¼öú-@D×Ç,@_x0002__x0005_ê_x000D__x000B_¨Ëÿ,@_x0016_pãt&gt;+@¹îí!N.@[¥x_x0005_»Ç,@_x000F_j£±+,@.*»¡-@¦Ða_x001C_ª,@n`_x0003_e¾-@FÙ¿--@E3jeÃñ.@½9±+@F´Íå+@x±ù¥-@¯rç®-},@!_x0016_Ø_x0018_a-@íì$_x0008_y.@§#MÛzû.@\@&amp;Q¯-@ÞÏ¹lßÂ,@#µ3¼,@9ø_x001F_-_x0001_Ö-@LN¼#,@l÷À_x0008_xö-@RuÊ¸_x0014_-@=ì_x0014_&amp;¢-@_x000F_ë_x0007_Ikg.@¿0§xá+@d)äUø,@_x001B_ù^_x0006_t,@H/D +-@%R¿-@_x0004_#ò_x0003__x0005_Ìl-@V°_x001B_'-@Â1EhÂ.@ÞüpÈë,@ý_x000B_é-@ã¦Éß,@3)Ð&gt;äw-@'_x0001_4_x0012_Çø+@©æ	_x0012_-@ç7'_x0006_Ü,@*à_x0010_ê×î+@íèO5A.@âFK³-@U_x0018_Ý_x001B_)-@È2_x001F_@-@Ü|_x0011_I°,@J_x001F_cãhÂ,@_x0014_&lt;W}_x0002_]-@x¡êï÷^,@_x001A__x0013__x0006_¸b.@i.ß6Û_x001F_,@Bùª}u_x0002_-@GþõyÏö+@àZ#×_x0003_Å-@æ_x001F_g_x0005_y?+@T_x0004__x000F_¢-@_ö¡·,@9L^ój+@_x001B_qy?®ò,@JeâôÐª-@l|_x0018_×¢¿+@{ñ±W_x0013_a.@_x000B__x000C_mI7=F-@Ð°V_x000E_¼.@_x0004_×_Êyþ,@kLWæ_x0012_,@r_x0004_({&lt;õ+@ðß­á·-@ÒÄ)jh-@ülo Ç+@äEë+@_x0006_Å_x0016_w,@+ó= M­,@_x000E_9,@	Ti¨Ý_x000B_0@e_x0007_¯]õ-@g%Tä_x001C_Â.@_x0005_#bÝg+@Ò{¯¸Só+@#¿ä²ø,@y{iÜ&gt;.@I·Qà@,@Opù_x0008_æ_x0008_.@}	¬×¨,@_x0002_|_x000E_1xQ-@á_x001D_)7­ð-@A_x0008_¾_x000F_c-@LùJgº-@_x001C_#_x0012__x0001_¥-@\tWÕz-@_x000E_èWiéº+@LbA,@Ë­%M-@_x0003_h$_x0002__x0006_±_x001F_,@¨DÈaR_x0013_-@þGÑræ_x0003_+@äåT3,@¿áí®_x0016_-@ûÙíÙ,@7õOýçP.@ï_x0007_×å+@Ú@Yq\.@Lª_x000C_¢]b/@ªsëÅ+_x0004_.@_x0012_s_Ë,@ú¦Ð¹_x0008_¦*@_x000F__x0018_a-@QÓ®î¼,@È5ÙÍ_x0002_e-@a_x0011_Rb:-@~h£Y0»+@_x0005_%±ùÉ,@,-¸¤×+@?)¶ÞÁ$.@ò_x0014_ßcø_x0007_,@üQZ8/@ómàÒ,@*utÐX,@ÖÔ-ûâ,@øFÃ-@_x000C_2ØL]-@¬_x0010_±Îfc,@u_x0001_1_x0012_9»+@TpPy_x0012_È.@ËR_x0015_ôÐ*@_x0004__x0006_Ã_x001F_=%È-@_x000B_2È_x001C_ñ,@_x0013_a&gt;C¾ß,@Æ_x0005_2_x0017_,@_x000C_J_x0004_hz,@_x0004_toû¢r.@_x0016_s_x0011_//@øy__x0006_[_x000D_.@=a5_x001E_¼Ä,@¢Í¨åO¯-@_x000F_w_x0016_S+@¡_x0019_-Ç_x0006_-@I(¨þ,@_x000D_¨ä-@_x0015_"f_x001F_ÿ,@R·%ÿ¤I,@/_x000B_Ýeo\,@/_x0014_·&gt;p!-@{KQ&lt;sü,@_x0004_õ°ë+@áâ]æ+@wí_x000D_Y},@¯o¾-@TÈßGq_x0001_.@_x000C_]÷_x000F_aF.@kó_x000D_Z_x0003_-@90K_x000C__x000E_t,@Ï[lS#Q/@_x0011_£I^Ìr.@|¦_x0014_|ë,@ÊQOU_x0002_,@;Þ_x0007_½_x0001__x0002_K_x0010_-@¦XÙÈ-@ÿí¢¢K.@ÅØ_,@ð²ÙiVU,@_þK_x0006_²e-@í£'5Z-@uÑî@,@Y¸_x001D_eò*@ õ'e+@¶ûMùh.@-°Úm0Z/@©%Æ_x001F_uE-@W$Æ.@:éDÀ_x0008__x0003_/@h¸Ò_x0016_°&lt;/@8áÂ{è+@ö]ðØØO+@$ï/GD-@ÂÁïê.@¸_x001A_Äù9U+@{c®ª£+@ÝæØÓ+@U_x0006_1_x0010_â,@!¹	ý-@rð_x0004_Ö¨_x0014_-@$X_x0017_2_x0010_-@)ýÈ0-@ñÆY_x001D_-@êÙ$Ý¤*@_x0003_¡#ó-*@¨õ_x000E_i£d,@_x0003__x0006_á/_x000C_6µ-@IO_É_x0011_,.@¨gÒa_x0002_/@¸h$_x001A_.@¤_x001F_i+8.@MP\_x0016_(-@§ò+°6*,@_x0010_"_x0001_TZ¹,@Ôx¸ê@ä+@íÿî·Ê,@ªÜ_x0005_J_x001F_&gt;,@kj×-@H_x001C__x0013_¢-@±Ã$&gt;`.+@tÏ!Yì.@%Ë_x0008_%r,@Ô½_x000B_-@,Þ_x0015_`_x0004_-@c±_x0011_Ëp|-@_x001B_Ñi_x0011_rÙ-@bÛ»Ü&lt;-@_x0005_e_x0014__x0001_Í,@±z{Wk_x000B_-@YK_x0017_!_x0017_,@6sF#sÏ-@¦_x0012_{ËOô+@*ÐG¿e-@_x0001_suXÁ',@_x0018_l·ÿ+-@_x0006_Ìs#-@&lt;Ê_x001A__x001A__x0003_-@ýÜ_x0019__x0002__x0003_åò,@ý3Ñ_x000E_.@Éíc_x0004__x0010_,@À_x0015_BªC.@q_x001C_«ô~-@bpéß£C,@iÝZuæE,@÷s&lt;_x0016_Ö,@½Þ×E-@s_x001F_ÊÆ_x000E_,@µ&gt;)"_x0014__x0008_+@=2ùìÂ,@Ú_x0008_â=a-@W&gt;^ÚÕ`,@÷AØcÝ,@iyßö_x0012_N/@_x000D_0æ.@_x0001_DÃµ_x001B_-@«á@»8`-@k_x0007__x0011_O§-@ÿ 3F_x001D_/@Ø_x0018_TÇÿ'/@ñO¶;;\,@ì^ÛSp,@_x0018_ä9%·+@°FÞ¨õÃ,@ºþL¯,@/0_x0014_3äF,@U¦_x0018_¦N,@Ýª.,_x001F_+@©_x0006_&gt;_x000B_L-@ÈØ.R.@_x0001__x0004_ÙVåÕ7-@,y¬V_x000C_-@:Û|Êê-@_x001E_d1_x0013_¸.@Í_x001E__x000B_ö_x0017_ù+@U²R_x0002__x0015_,@_x0007_7v_x001D_ p-@å¿©,@ú´_x000C_ÞÎþ+@_x0007_À_x001E__x0006_¾Y-@åg{1&gt;Ã,@rb,dÛ_x001B_-@÷bk#'n.@_x0019_±(ñ_x001A_.@3»Rdí/@¤ìàÅ;ì,@ºÀK¾§R-@sÛ(8.@©cÜ¯	_x0016_,@_x001A_zòo)_x0014_.@RJ765,@_x0015_@ý:úß-@^_x000E_^¬¶*@à¿±_x0005_-@£&gt;¥_x000E_}¡,@)¦{©_x0016_-@Dõr¶Ë+@^éxÀPS,@jÕk]C-@A_x000B__x000D_P-@,\óv©,@_x0003_Û¡_x0001__x0002_CÁ,@ýEÊAè,@ÂèpZC=,@?©#î{-@`òÂfb_x000E_+@-²k;¹-@Sä&gt;g,@U­â,@nD´-@g?B_x0018_2Þ-@Àsîw«+@¡_x001E_ÜÑ~-@h_x0006_1C,@Wæj]uH-@1zªÓ_x001E__x001C_-@ øÃ_x001F_W,@UD_x0003_«,@V9xm,@y×5é-@_x0004_:dÍ-@Îìd2[,@ÁyÚïM,@´8ë_x0017_2_x0014_.@_x001A_éÀ®_x0007_,@_x0018__x0004_ª®-@ÄqÀUÆ,@­_x0008_3Á«-/@þ|DÂ+`/@´Àûý-@_x0004__x001E_^°,@"ù_x001F_H+-@ex`Ãn-@_x0005__x0006_ñÊ½ü-@¥$Pt¡¦-@_x0013_z_x000B_-6b-@\_x0014__x000D_J8º,@0ï9bº-@_x000E_Û½¶Üq+@.Þ!SáÕ-@_x0001_&lt;ò_x0012_±l,@sWð¡B,@îâú&gt;.@T_x000D_¯A+@ÃÔ¨Oág-@×_x0005_ª8_x0013_,@½Ã·_x0018__x0001_o,@/M_x0008_à,@_x0004__x0014_*õ¶-@èÏi[_x000C_¥,@EFU¯0.@íËµ_x0005__x0014_!,@»ÑH¨_x001E_ç+@{._x0002_òÜ-@LAÞá,@_x0006_;m -@_x000C_bÍ_x0002_ÙÌ+@çAD»@1+@ßÀ#àÊ½,@ù+_x000E_,@_x001A_v_x0012_À_x0017_-@t_x0014_Sô%,@);Qx],@ò_x0008_+Cêë,@½_x0003__x0002__x0005_Àè*@_x001A_`Çt],@ÅYÜÔÇZ/@#Bô_x001C_­\-@£¼_x000E_h2ä-@¤_x001D_pÝU,@5Uºä_x001C_Â,@d¨_x000F__x0014_.@1öwÂ_x001C_H,@_x0001_Ow´ª4/@ýy%Æ_x0016_¦,@Öa_x000E_{ýC+@_x0004_y5ev¥-@_x0002_´0C&lt;-@û&amp;û	¦-@_x0019_Å_¨,@®_x0002_zZë-@ìõ5 1\+@ØÊ_x000B_$T.@ªÿ:­ 7-@ø!_x001E__x001C_Í}-@ÓçÐ&gt;-@Si²Ð,@N¤cù,@_x0017_\ÊÍl«-@ëDÊ_x0001_º+@4¹o£û.@UÕ_x0018_&amp;-@Á@;¶¾,@¬êà_x001B__x000F_+@$_x001C_(Ã®.@_ì±_x0003_³¬.@_x0001__x0006_ÃR_x0004_¸î^-@_x0001__x0010_H|\&gt;-@y«?ã+ú,@En_x0002_o_x001A_-@_x0014_cµø8n,@~\½~!-@K^«r^-@Ì&amp;_x000C_.@']ÏÚ4_x000D_-@¶_x0006_Nä_x000B_Ñ,@«©ø%X+@åwÓ¨,@Ùõ_x000E_y@-@HT ôc-@O_x0010_`¬L.@°ã_x001A_¨'§,@o_x0019_Ã_x001C_&gt;s,@/Z¤K	ì+@¨aÎ'HÇ-@ÿX°_x0004_µ-@4ÞÞiç-@öp_x0005_S_x0003_-@C_x0003_sæ_x0012_f.@_x0001__x001D_è_x000F_+@/v¦!#-@_?_x0017_¦_x001A_.@@&amp;·Ä-@sWº)Ò,@íòãR¤-@Ï0·ê{_x0007_,@!±a[/ü,@Ùº__x0002__x0005_"w.@¿²_x0002_&amp;`,@iÕGpôf-@9ºË!,à,@Ç_x0004_½¾âì.@4N¼e·,@]_x001F__x0015_®,@Çk¬_x0015_-@U_x0014_nrp,@_p?Ñ_x001D_.@_x001C__x0005_(Ñ+@# bg,@!_x001E_%­,@_x0013_Pß_x0016_Óö+@sñ_x000D__x001A_Õ&lt;-@ù¯@NX.@ð;ò·Ü-@¬ä4 &amp;,@_x001C_C_x001A_uek.@ò_x000F_	Wu.@ð_x000C_¢C_x0001_o-@_x0015_4EÑc.@¢PÿÍÀ-@Mº¿¹_x000B_.@,dÔ_x0014_©,@xÜÛÞ_x000D_-@­_x0003_¿_x0010_/@Ä^&lt;gk,@i_x000B_â±¹¦-@¯¥ÎôÚY+@,*¨¦(x,@k(_x0011_f,@_x0001__x0002_wà,Ö1­.@_x0014__x0019_ë -@ÖÙÁ_x0001_ò.@_x000E_ÂÜÅ«-@ÔAï1¯-@c»_x000E_¼OF,@ÃJ_x0012__x0004_G,@}vy _x000F_µ+@»&gt;ß^÷,@Á¥¹¸ò+@DÁ®Ói,@)huÏ,@I+c_x0006__x0016_»+@ÑÛÓòuh,@à·¯;·¯,@~_x0003_ì(ä,@w9ô_x000E_.@âÝWQç-@ëë?-@K\æà',@Öä~-@¹í_x0015_®uÌ+@'ºóùÿõ,@k_x001F_á#-@©&lt;ò:ÕO-@G=H$_x0002_.@õâ_x0012_[j2-@"&lt;úÑ*x-@Sé-@ú7ÿ_x0004_k*.@g·òP-@MqéZ_x0002__x0005_%-@cýá_x0019__x0011__x001D_,@¤jJªÏ,@'=&lt;&gt;u~,@_x0001_$ b-@-¿Zw¼+@_x0012_ü¦áÔ.@®'È@äå,@YÿïT¦+@~÷U|g\+@X¬ø#,@k_x0003_wÊ,@çóS&amp;E-@vÀ¬çÀ,@ÚA®7=A-@&gt;ôxù+@Á_x0007_Ð,@EöO}_x0005_-@ì\«¾,@´û_x0003_G,@$s»_x0003_.@:w&amp;-@Èÿ9J,@_x0005_·ap&amp;{-@_x000F_ÐÇø­,@÷¤O%8,@ô¡ ËÅ-@c_x000B_æé+@\êÑn½.@_x0004_\p¢Æº+@æ¤kB`l-@*_x0014_2ç+@_x0002__x0003_ÁÆê«W_x0001_.@Ç_x001A_WÍ&amp;.@(_x000E_`_x001B_P_x0017_.@æb,@_x001C_Ð¢¢æ-@K©_x0019_È-@_x0012_	­×_x0014_{-@_x000D_û:]ä,@[J¹_x001C_Í.@_x001F_½íð_x001C_,@ûZx_x001B__x000B_-@{¬¢j_x000B_Á+@`¢uÀ,@êábr-@P&lt;'ËB,@ë3\©,@s·ìË?-@Ý_x001F_£_x000E_(k*@_x0018_M´¯-@ü à[¥.@Ò_x0006_e Ó.@mûî,@³í_x0011_ÅP&amp;,@yâ¬¯9+@úsÐ×,@I_x0007_I_x0016_X,@bìâi¦-@_x0007__x0002_`Îã3-@óÊÿ_x0001_7,@_x0001_­kV-@êè_x0004_@ÅÔ.@ÔîMÆ_x0003__x0005_hô+@ÞlM#-@ï°Å:Ù¦-@_x0001_ÀfA_x001F_,@:Dì-@¶³cFk»-@¶_x0010__x0018_öÁÏ,@ÂÐ ¿ñ+@×òaöÍ-@@*à*£¬-@_x0004__x0014_F5u-@Z_Z?-@Dk_x0007_Ã¥_x0001_.@Úæ¯&gt;H-@¼5áb3Y.@²_x0015_a_x0005_3-@0¼EÍV-@*¬Ø¬-@_x0002_¥_l/[-@_x0002__x0013_îIZ+@3¨íF·-.@S]9H,@«¼B&gt;á1*@ÎY_x000E_-,@m.Ûÿ-@*&amp;ö6+-@¥Î´7÷+@ükÇ}O,@_x0016_Uá©ë5-@;rg¶¦+@ðç_x0005_Ã`.@$ZtÃ,@_x0001__x0002_LJ_x001A_?|,@Ì%D_x001D_.@Kü_x0006__x001E_Ð².@¢âîë,@ñ-&amp;m)ä,@ÙY_x0001__x0015_Ã,@èá+Câ,@ù)e3_x001E_-@~l_x0005_;Z,@_x0019_}GWêr-@_x001D_~+&lt;®-@Ñ®Ù_x000C_;-@ãfîµ&lt;+@p*_x0012_Ðpø+@P\/_x0011_1	,@G!ºz_x000D_.@_x0014_Åz©+@?ËðVÌ_x001D_-@FÝ¨n¿£+@ ¨~&amp;¼u,@QÅûnñ"-@ª¦å_x0003_,@ú&amp;ãj»_x0016_,@ýI&gt;¤ñ-@*	+m_x001E_-@`iO;Ù­-@_x0019_ÐTÛÎC.@ È#àJ,@\õøE,@x_x0015_®$t,@å!ÓdS-@!õ_x0011__x0001__x0003_«Í-@_x0001_õ¢Ô§-@õJ_x000F_6Ï+@ÂÙ_x001C_­´r,@ao9Qðf.@_x0012_snº¥_x0011_.@"B±bV,@©1L2[,@Äþ¼jSQ-@_x0018__x001D_7w.@_x001B__x0006__x0006_Tp,@Æx7Ef-,@þ÷ñþ´ï+@1Ú,@§§t¦	³,@ýG_x0003_.@V:_x0002_k+@NÆµ1_x0018_ò-@v_x001F_^!öZ+@G	ØÔ_x0014_G,@_x000C_1ç^o-@Ii¨DÌ,@²RíQZ-@C_x0015_|_x0011_;ï-@³ªÏ5æí+@_x000F_éY z.@_x001F_æ¥N_x000E_P-@o8Áë^,@D_x0005_i_x0017_ä-@Í8ûkÉ_x0011_/@ÀUv_x0015_/-@¦²_x0011_Í_x0002_Y-@_x0001__x0002_s_x001A_~ê+@Ú+´æ,@§m_x0008__x001A__x001B__x001B_.@X/_x0001__x0005_×,@%¤õZ,@_x0016__x0010_1xð_x0015_.@EÝÞå²+@Íà7ôI-@_x0003_ÁÝþ/,@_x000E_+_x0017_W¨-@Eýk%×+@1xºôß,@:_x0007_ïkX"-@Ûäý,@øáxcð_x0018_-@IDÏ_x0006_@®+@_x0008_'O7/@§¥s_x001D_3_x0016_.@«1&amp;¬æ,@~ñ(y³v.@²:4_x001C_ü,@_x0010_-PÙ&lt;S,@_x0019_&lt;_x0007__x000D_þ,@_cÖÙ0T,@xb«.,@öi&lt;ì(ö+@i¤;9¥´-@M[©ÒäK,@*r±ÿp·,@V_x0006_*³÷-@'$W Zn.@¨ÉZ_x0001__x0002_3g-@ðªdÔ,@_x0010_úlg+@4g¦O¾_x000F_,@·ó8ìíå,@/s6_x0013_¦­.@=*u_x0006_÷ä,@¤._x000B_£,@¥ÖF_x001D_i,@~åß´o§-@'§Íò_x0015_P+@.|ÁLµÃ-@EåóØÂÅ,@ß_x0004_Ú_x000D_»,@Öøa²-@þ ?\m:-@×·&gt;H_x001B_,@½7VWma+@íüÛã_x000D_.@ÐL	-@Z_x001C_Ã_x0012_u9.@mpxË£-@^úw_x0013_äV,@´_x0007_ÿ,9N,@{o_x000F_ÂE,@bT_x0004__x0018_êà,@RÛñ·_x000D_û+@iCè8ÇÆ,@_x000B_áK¥-@Ôù£½Ü{,@`6ÀqH.@_x000C_ï2+@_x0001__x0002__x0002_eZùÔp,@¬&amp;3I_x0006_á-@"eÎÉ#Ý.@2YÆe¼,@üô²©N.@WÒû[Ò?,@ _x0017_~­a-@ÉA_x0019_Öß­.@«ü©Aú¬-@6#æDä-@qMáÿA,@`d_x0001_a.@¤#m%ç_x000B_,@¤_x000F__x001E_Ç_x000D_).@;_x001A_¬&lt;þ,@õ¹C/W,@_x001A_Rv5,@_x001A_ i_x0018_à¾,@x6Ù©T,@_x001B_Å-n¯ú,@2Óé^Ð,@KkÅâlþ+@È{.w_x001B__x0004_-@cdHá7ð,@üX¡@£-@'MÖ´_x0002_.@nÒp°m-@áa!-@¶s¢!,@&amp;\É¬,À,@úìº{_x000F_-@èz_x0004__x0007_ùÄ*@ø.ui k,@çc²6!-@_x001F_ÉÚµ,@"¯_x000B__x0008_Ñæ,@tÝØî.@_x001D_ñ-%_/,@éuQ-@ÖIòì¼/@Íª«v¿_x0010_-@®zy,))-@_x0011__x0008_qB_x0007_-@£½7_x001A_ò4-@ÄwK^Ó-@0_x0001__x000D_H¤//@_x0001__x0016_YFEí,@iV_x001F_óÁ ,@é_x000C_·Ïÿ-@9¦çþ,@_x0003_&amp;ì?-@Ês¥T®-@É_x0005_Êdµ,@_x000D_$ný¡;-@Wl»/3-@)O¥,F+@Ðöê³,@_x0006_sR\Ô_x0019_.@Ù3!¬_x0005_÷,@r\ìÌÊ,@_x0002_×_x0015_ÛH,@;èÈ5-.@LÜjÏ²­,@_x0003__x0004_Ió¶#'Q-@ÙAU·-@]ª]áiß+@_x001A_§¬¦Ù8-@_x0011__x0016_u:t.@Å_x0010_ß19!-@}_x001C_|_x0010__x000D_,@!e_x0001__x0006_Ô©+@$÷_x000D_Ad_x000F_.@MÒZÐ.@_x0002_ë+çe-@ø(5Sf,@__;ì¸,@WxÝ\z,@]\em®C,@_x0010_¡ÙW*+@_x0005_ÂX`Û,@&amp;ì¢_x0006_a,@³;Ò@+@¿2Ë6/-@)_x0004_	¬,@uEÔÎ _-@¤gOl_x000B_-@2_x0007_Ür·.@È¸_x0010_f8_x0004_.@ó_x000E__x000E__x000C_¬-@_x001A_V?¿ëÈ-@N_x001E_U+É,@+_x0011_®õNh,@^xPóe+@wÛt·¾e-@c¿·?_x0001__x0002_ê&gt;,@s?ÓÜ{-@4r)ÿ½*@é_x001A_Áª³N,@è-]çÕ,@_x0008_!]?,@vO¯_x0017_}ß,@äk¨_x001A_"_x0011_,@_x0018_÷)hZ-@qU.Ìv_x0002_,@_x0017_¼ppK-@DXòt },@º&amp;%Bª5,@ì³Ò :N-@_x0002_:¤ðø,@_x001A_â_x0018_VÏd-@ñf_x0014_¶b6+@ã_x0006_©ÿ_x0008_+@X{Ü&amp;-@Ìø«#[n,@¯dQ_x0016_ß+@«×ÔÖ^*@L%0Ùb_x0006_.@^f_x000F_ä¸¿,@DÐõI+-@ßÀ­u_x0012_-@k÷kÑð-@¡`_x0017_,á_x001D_/@)j±á_x000D_v-@ \_x0017_î¶p-@©Ãó1_x0007__x0005_.@Ô¤CÁV,@_x0001__x0003_ê^¹uy-@ öº_x0008_ß_x0002_.@z_x0005__x001B__x0010_"-@¬J_x001E_S¥,@¾Eô3÷ù,@?Ó+¢Ë,@RPQP_x0011_¥,@_x0008_ð_x001D_»á,@Í9_x0001_½+@_x000D_ð_x001F__x000D_1_x0016_-@Æ_x000E_ÙQ-@h´òø_x0006_Ë-@¿këÏB+@3_x000D_à×sR.@_x0013_Ã_x0017_%3_x0018_+@û_x0004_¢_x0004_&gt;È-@açë®-@ò1Ô6Þ.@b;_x0019_2m[/@qs@O:±,@Ò¿ç´Nu,@_x0015_à´6_x000E_+@A?Zi-@ÓÜÿô+@ÀØ É¦-@Y¼P_x0018__x0008_.@&lt;í_x0017_iò_x001F_,@pø¼Ùd,@D´_x0010_E'_x000C_.@h|_Ùm_x0013_-@¥!÷J¨K-@}_x001E__x0006_Á_x0004__x0007_)×+@úQÞú_x0007_-@_x0018__x0003_0õ1_x0008_-@+S¯EÛ_x001A_.@Å\§Y+@Þiq7K`-@MõÌ°ß_x000D_.@Ë_x0017_¾ó¼_x001F_,@Ñ½Ç_x0006_¦_x0006_+@Å9_x001D__x0011_.@Û¯_x000E_À,@_x0014_×Aï¸,@¥)¾ÓL_x0008_,@õðQ_x0002_÷,@'zÓ_x0019_k.@_x0011_ÆzV¨À,@E5¹²Í,@_x0010_D$Ü-@EÑ8G´-@#ud´ûa,@¸[U0+@°':{È$-@¶Òæ ¢,@PRè®-Ç-@r­¼K_x0001_-@ ü?G_x0007_÷+@ßó÷sE.@I£Ù:ÿ,@©¢ú©Ê,@_x0005_Ë¾_x0008_Î9-@0²ÙU,@Þ_Zcµ_x000C_-@_x0001__x0002_YÇ¬_x0002_.@§J	3ö.@uñÈäyõ,@i©Õ_x0016_G_x0018_-@.DOg-@ñl_x001B_,@_x001E_7³SÇæ,@Æ_x000F_YíÈ,@5cn).@ÌèsÊ_x0005_H-@zécÖ¿-@ç¬xÝ×N+@¤#Osw_x0010_-@óÍ·ñÆ-@o=M"y,-@°/Eá§-@9¹¼_x0017_¥,@JiV°_x0017_-@=6_x0003_àÆè.@MóÇe¨+@WC¹.@ZÝDC@_x0014_-@«Õ_x001E__x0003_ÇÏ+@+"lZ2+@»µ-@ÖÐÎM#ç-@ÓÒ{ÿ%§,@­¨e,@®à½ .@°&gt;Ñjwí-@¬_x0011_Ú.@_x000B_m)_x0001__x0002_!/@R;ÅÔÌs-@J¾_x000C_}[]-@)ê/_x001D_/@ëå;_x0001_`-@ÍØô6ê¤-@{²~°_x0014_«,@x*7ZT$,@f[w4÷Z-@ÿg|_x0017_-@%eíÚë_x0011_,@_x001A__x001D_«GÏ¦+@FÉ6_x0014_Ì,@W§Ép-@_x0006__x001F_Ø×_x0013_K.@3§U_x000D_Ân-@û°QI-@¡ãQÑDz-@ú¢ù_x000D_2/@ïoßû.@q,SÑW-@fKk_x001E_ìÅ,@hnîûúÒ+@ïþòIß-@_x0018_ùbcïN-@²1cmEã+@¨ë½¡,@¢ÊcÀ]ñ+@_x0015_À ÈS+@!úR¯sH-@Sûsçíæ-@*1ÞÑ?©,@_x0003__x0005_2_x0005_È_x0008_Wö+@ïYõ?*-@u²E¨I-@rB&gt;è,@ébrR^³+@s_x0001_÷ð®û,@ö&amp;#_x0013_=,@×÷¡Ö±.@2Ö¤\°Á-@î$_x001A_*­_x000B_,@AG_x001E_â+@&gt;ú¨)_x0014_,@°a'_x0008_0ì+@T@A_x0011_Ý¦+@{6àHÁI,@;&amp;?_x001B_¥Ñ-@_x0003_£_x000C_ÛnÄ*@å_x0014_æ½_x0007_V-@_x0016_¹A-@òÖ__v-@L·Ü_x000D_v.@©_x000F_§_x0004_Ðß-@ö××iI÷-@ÜgÏñ_x0001_,@ÔM8Th-@$ÄHÛ,@½2.õ+@µÄÝÛc¶,@&gt;^±î_x0019_.@éGÐ_x0002_ºK-@72¶Ð_x0002_Ó,@#àóO_x0003__x0004_³5-@åQ_x001F_û&lt;r.@wþ&lt;*_x0006_+@_x0016__x001D_/T.,@­çótRp+@VB½°+@¸_x0018_7~¿g.@pM³aË.@Ä»®ì¥-@pò_x0015_)*@¼ág§.@_x0002_÷.°2_x0010_-@û.ùk(+@¡Âc½i,@~X&amp;Q´-@aÓY_x0019_¬.@_x0012_]f{_x0016_-@ +9ôÏá,@k5&amp;ð_x0001_.@&gt;Y¥lG+@²äÂJÏs.@ÙUÚ`p_x001A_.@_x000F_¡ÄÝ´2.@N~;%ÓÕ+@ðPÖ+N$,@È²ÕåF,@ÏòÉ_x000B_¥_x001C_-@Ì_x0016_ø_x001A_-@_x0006_F-K£,@_x000E__x0004_ÿÌ$-@3»»l*-@¿"vl+T.@_x0003__x000C_&lt;H·$ôâ.@¶_x000F_à_x0013_+@=Î_x0017_:_x0019_,@÷+ZdU,@)4Ò}.@%°ì?øw.@ÂÕõXBz-@:&lt;´l«r+@4uTç_x0008_Ü,@åD%¶*@aÿøäN,@z°_x0016_°±k,@_x0015_ìÈAa©-@_x0015_n&gt;í;_x001F_-@#«_x0011_»ø_x0003_.@Í`_x0013_]X»,@ótn95h-@20Y_x001C_½Y+@µbÿ4),@öà­lY,@ý=_x0004_Kà-@©NBm_x0007_-@_x0005__x0004_Ér=_x000C_,@KXý_x0001_Ó-@¤|_x0019_-@_x000C_¥-½ç^.@­_x0007_$_x0008_-@:±_x000B_Þ_x0008_,@ú_x0013_¡yã,@_x001E__x0002_×Éé+@sÿ¥_x0006_,@¸	ì_x0002__x0003_" .@·æI$Þä,@EÛ¾_x0013_,@ºVO´µ,@_x0016__x0001_¹æS¬-@9Üu_x0005_Tj-@Ð_x001F_ûcä~,@`d ðaM+@Ëê_x0013_¯Dõ.@Ð¿_x001A_ñÇ_x0001_-@PF®ÝBÙ+@Ó*r6øÏ+@Ú_x0016_ÛãÓÞ+@#®âI1X-@_x0015_ Ô~_x0003_n.@æVî[/@¡|ÈEÑ,@¸ïP÷F-@°}s!Ò-@år_x001F_aÁ_x001A_-@!_x000D_Ñ##Ô-@Tzf.,@lØ&gt;Í_x001B_¨-@	øB+@Z¼!X=-@þ`#ÿ_x0017_-@RªAãº-@V¸~Íâ,@øÁNË_x001F_G-@Ú©ë{.@O _x0003_þÜR-@Ñ_x0010__x0007_/è_x0018_.@_x0003__x0006_/SÖ_x0001_3,@/Á_x000C_-+-@©ð.@®¢ñðÌ,@	¹Âj-@D_x001C_xG.@{¶b8ZD-@XÙe«3-@nÉEðÃ,@_x001B_ðv÷"¹-@AµMOç,@_x001B_ÀJ9_x000F_.@&lt;_x000E__x0006_¯.@Hè_x001B_Ê0.@÷Î£q¡,@Ï¿²ð2_x001B_-@_x0013__x0004_¬M7.@k«©váÃ+@_x0008_Øÿe,@r´_x001C_í×ñ,@ºãþ	µÂ.@O_x0019_®ß+@`Fk'_x0019_¼,@6êK&amp;b-@W4&gt;æ_x0014_A-@äìh_x0018__x0005_£,@ôSVÖL.@$ÿ²t½M-@j§+_x0014_!-@5@jÌ.@_x0002_Ù_x001D_Û_x000B_È,@Zã_x0004__x0005_-_x0012_,@iìÀ4-@_x0002_øìÇ*+-@úh_x0008__x0013_¾-@_x000C_=4¼Ü_x0019_/@9k¿,Gz,@°¢_x0001_qÂ¥.@IÞ'ºº,@ûxe®}S,@ÕÌV!,@qNtY³È*@¯ÝUHÿ-@­_x000C_\ÞÔ,@R_x0003_¡½ É,@®EqôK³+@._x000B_ÞÎ,@=\ê¾ñH-@Uiká_x001F_-@ËÒ·_A_x0015_-@t_x0007_J.T,@L_x001F_ÅÏù_x000D_-@[|b_x0008_hé-@Ëø¯¥e_x0013_.@RL:]-@6Á_x0008__x0019_¦-@ê÷"Ë_x0005_ÿ,@CFU²_x0018_.-@0SL ,@vlÃg3ã,@_x0005_LFç,@09äm-@Ud$[S.@_x0002__x0008_	)_x0001_\¾_x0013_.@_x0013_&amp;`m+@_x0008_îÇ¶_x0006_7,@ü	¡-@NÙ_x0003_B-@Ñ_x0004_5_x001F_£%.@_x0011_`/Vv©-@Á _x001E_dI¹-@÷B¢¢_x0012_.@¾è7_«,@ñ¤9j¾ø-@fp_x0005_¥_x000D_,@âûYHãK,@ /_x0016_Ú²,@ãÖÖ_x0007_.@hÂÓ°d?,@	Áð×_x0002_º-@ÂÀÛÏã,@@¢ßð_x0011_0.@.;O@÷j-@MèmÉ»_x000E_,@Âª+$Ï,@®ÌåtK-@N¿J_x001B_Ôü+@v¦_x001E_û_x0017_,@#YÍÝë,@_x0012_u^óg+@_x0007_´e¾×,@ÉöþY!'-@_x0015_KIé/-@_x0012_bU=Ü_x0017_-@BötK_x0001__x0002_z6.@8ÇçÿL,@£_x000F_·8f.@hÂûú,(.@:÷ÐA2-@oî&lt;Ñ'½+@+1U¥1¢,@_x0016_ä1?,@SÀ«êóU+@+)?_x0010__x001B_ -@PW£_x0018__x0017_C.@ÊWÞ!Ç}+@/´!q¢4,@÷ù_x001F__x0016__x0012_t,@_x001E_[Ñ^òk.@:ó`.@_x0003_ÞÕ:-@êknG,ï,@]U*E-@ù§Á(ì_x0018_,@.ûë-À,@jÞèt¾-@_x0003_Þ_x001F_;³-@sËAV,@}É_x0001_Mð,@RPRmI-@1µ¼ùåå-@ûË}e_x000D_¥,@_x000D_¹×C_x000E_-@³_x000C_¢Ô_x0005_H.@ö+@0yÁSô¸,@_x0003__x0004_ÿ8_x0019_÷+@¢?_x001D_ºÀ-@G/_x001F__x0008_D.@"YÝõ{",@^mfð_x001F_Æ+@M°Üv_x0002_,.@¾o_x0017_æ¤-,@_x001F_?Õ@RÓ+@âö¢_x0013__x0019_+@Å5_x000F_·53,@%úhNf-@"Îml+@È $,@N:_x0008_~C-@Èr:SÅ(,@çÜ=á+¸.@_x001F_Ñ_x0001_Õ.(,@£:;U&gt;r,@ÄÁÒ_x001C_ÔC+@,¨_x001C_A7_x001B_-@Ad6ãï+@ùÂ·:(,@×Q4±!m,@jrû_x0006_M,@òg£_x0019_äÃ,@Y_x0004_ô_x0003_{_x000D_,@Ø_x0010__x0005_Ð*@_x0010__x0014_^µ?S,@&gt;ÑZu&gt;¾.@­_x000C_mv-@6n¯Ìq-@oÄ_x0001__x0003_û¦,@ò~¤®,@S_x001B_É;ð*@°_x0011_b',@Ï_x0013_r	Û,@&lt;ô¢½.@¢yP/¤,@_x0015_¶+ôÈó-@Ð«qmª-@D_x0015_·,@ëz©&amp;_x0010_-@_x001F_ê³&lt;áÖ-@_x0012_Æ_x0002_Ø@-@Ûge"-@_x0017_mô _x0015_,@¸'ÒAQ,@5ÖØ -@u«_x0013_¼,@_x0011_íö_x001D_ñ,@ÀùVð{,@^ °ûßf-@ÍRâ°ÿ¶-@yñSðGå,@I_x0005_©_x0015__x0017_É,@_x001C_Ç¦FªE,@'Äp\¥,@_x0003_:oÖ»_x0016_-@÷C&lt;Ìð+@µëø)[X,@*2î~áá,@-ÞÊïÓl-@._x000D_[ð4-@_x0002__x0003__x0015_ü¿æ&lt;Ç,@N1_x0005_3x,@_x0003_uëõ°[-@©7ÛÂò_x001F_,@B&amp;¿`Õ¢,@èüW5î#.@ðy|vBû-@)÷óTq,@À_x0005_%Äþv.@Ë!×M%-@Ï¾_x000C_©tì-@_x0018_Ü_x000C__x0013_êp,@_x0001_Z_x001E__x000B_Õ+@2¾[ø-@0&lt;Ìo_x0008_-@#·ðt}&lt;,@ò_x0008_º_x0010_ß,@|¨d5»,@#lG¥Ý0-@Nøô¥fÌ,@É_x001A_í,@\Úµ¿_x001E_.@7&gt;I_x001C_Ç),@|_x001D_ÖÖ3ð,@_x0014_Âäyàs,@ò!À¿Û,@¯4óy·,@æÄ_x0012_æÂ-@x¤ðÔóc-@þS_x001D_ÒÄê+@_x0016_¹à_x0013_}É+@CP«_x0008__x0005__x0007_©C.@Ô&amp;0X_x001F_d-@ÿ@þëÑ,@km(iT,@.~õ}GÄ,@÷æÖÅ-@N×±R(-@]:ça-@ÆbÙ_x000E__x0003__x001A_-@ðÂ	/+@ü_x0006_Y,@_x0002_n_x0015_ÿÂ,@P]_x0016__x0001_S-@f_x0004_*VÌ+@«ÙÞu¸-@o¥,@9L;&amp;ë_x000F_-@Á^_x0019_ýç_x0015_-@ü_x0008_:aû-@*í¦_x0016_Ä(-@_x001B_©Ã_x0019__x0002_-@À:b.Ê,@ÔT_x0011_"-@Ü«Ñ_x0001_âF-@qâ¦_x0008_lÁ,@Ö½ÏºØ_x000F_.@qÿî(r.@°Ñê_x0003_,`.@f@¼k?·.@ë\ÜQ-@n_x0014_nùõ_x0012_-@#P_x000C_«v-@_x0001__x0005__x0017_ýØ¹%_x001F_.@=¸ òN.@ªùÐ_x0013_O-@É%.A.@Xaâ_x0006_.@¸à!=o^.@¸Ð28_x001F_-@¨¯_x001B_©î+@Úú(³)¨,@åé~ü*+@ÚÚZúÛS,@xWá_x0016_¹,@y?f¸m-@_x000E_öÍã)@9J_x0004_:Eà,@áJPÕ-@&gt;_x0010__x0012_òe+@¾Ï-ÔÞ­,@ù_~_x0010__x0011_4-@_x0002_í,@å_x0003_sÑðÈ+@Á_x0002_Fqv+-@_x0006_¸cy.@pk¸¬þ,@0®bó·­-@Þ__x001A_ÐÄr.@2tíõZ,@YÀ_x000B_Qû_x0019_-@Ô_x001C_¿(+@t\DYzS-@¾)'¼¨D-@¥_x0010_V_x0002__x0003_K+@8ÓÂú,@ÀDÊ_x0006_W-@õwú_x0018_B_-@ih_x0005_¼UÇ,@Ø_x0001_·_x000D_$Á.@¯_x000F_X_x0003_Åª,@ y&gt;ú,@;6=ì¥ñ+@ áBWø5-@ÜGêRÁ-@OP¿Ïg«,@Df²|.@¦öÈî-@_x001B_ZËYU,@ü_x;wO,@­À=x~¶,@Æ-âÚ}¤+@_x000E_O¼ð,@Rµ&lt;â_x000D_-@_x0010_­¥¾¥-@hykD !.@&amp;]¶çc8.@¢¸Bë&gt;²,@«b_x0007_mþ)-@r}&lt;_x0007_n,@ÌÕ n'K-@¤`_x000F_~|k-@ìP¢ãbç,@ÕÌÚlkÍ+@Æ_x001B_ô_x001B_-@B$_x000F_Ü[-@_x0001__x0003_ùi4÷),@_x0008__x000F_°â,@"¼_x0008_Gµ+@7h_x0014_ð&amp;,@L_x0015_÷_x0005_Ö-@§ÿ;eí,@ºá_x001E_TrÌ,@}_x0010_«t¾+@	§$O'_x001B_-@ü¨r´/s,@ß%¤¸_x001E_×,@àÚÑøÊ,@LS_x0019_Væº,@ìt_x001D_æ,@VQy¡ØD+@×Ð_x0013__x0002_R¡-@dFxµL±,@Yvâ_x0011_ª+@®Ú¬\ñ*-@óQõRa¢+@\|_x000E_Ú,@£¦ùd_x0002_N+@ú·4Ä_x000C_-@_x0010_èD,@_x0010_1V¦7õ-@6§6-@¬'÷txÏ+@·­}½Òû,@³{Ö¼ÂR-@ï#2ã-@oü²ùaû+@¸¹_x0001__x0002_;w-@^lÅµ"ç+@J=_x0002_ip%.@vwù²\D.@I¥!²ý,@Ø"`^#,@¾T#·§-@o)kë-@_x0013_oè&amp;Òg-@DÎT*Iä,@GJû}=.@¹¼ÅSY_x0018_/@hºOÏ¾å-@²»_x001A_ÉÐ+@®:_x0017__x0017_m-@Kçî7ç.@È!¶ê[-@$¢¡üûQ+@_x0007_ËVî_x000C_-@ÿ@%-@_x0011_?_x0007_-@ó@¹ð±v,@gó_x000F_è¹¯,@6Ø[.ù/.@ýÍ0f_x0014_.@¦Eg9Ú,@Ø*&gt;ð-@ßE_x001B_õ,@8Ú_x000F_68Ý-@éÒø_x0001_$/@B¶_x000F__x0018_KF-@Y½NÎ,@_x0002__x0004_p?I7Ã+@_x001F__x001D_µ¶t¼-@Có_x0002__x001D_W.@v´êóðK-@DMæ|ì½,@{ôô¾w.@_x0019_ì_x0005_ä+@_x0004_T(´Ø_x001A_.@@%Ì,@UbÀp_x0004_»,@_x001C__x0004_â~»ó+@¬N£åS-@ÑìÈnd(-@^¯1:ØÄ-@âyÊâwI/@Nà¹§â+@Aòç+s-@]Acv7c/@_x0001__1_x000C_½-@_x000B_+!ëÀ-@0^_x000B_å_x0013_-@ðr_x0003__x0006_+@(¥5Y·_x0016_-@¾.&lt;&lt;p,@ÆJÐ^Ëp,@_x0007__x0014_ßQ&lt;-@?_x001B_µ¥-,@Pb*S,@·â»I÷+@5~r_x0002_è,@|_x0018_Ùe.ë.@+~¾_x0001__x0002_rA-@E_x0004_ô,@íÎFÒÀc+@´Id	_x0005_.@2Ò³_x001D_¦ï,@´=ÍÕ-@_x0017_Í$1_x001F_-@X$âk_ª,@¿aªY+@ß*ØU,@ëÐ&gt;_x0003_Õ_x0010_-@_x000E_Y 7.	,@±k_x0005_"°,@J×_x0006_Îz^,@yiå_x0002_`,@n%_x001E__x0007_2-@ä&amp;½ul,@K_x0014_ã^±,@3ãO¢!-@¼º¿Dz`-@r_x001B_pÞTW.@a(_x0010_Aú,@7y@î_x0003_-@¶ÄM_x001F_¿,@\[Á~ð-@8Èÿq¬#-@QDXà7,@XuûA-@_x000F_Z_¿_x001B_¾-@a&gt;ì©EÕ,@ü_x001F_â_x0018_¸+@c)È´+@_x0005__x0008_ªÝ/`_x0002_,@È:É_x0019_)@ÎÒÓ&lt;.Ô/@¶Nt.&lt;-@ëía\E,@8_x001B_WÖ}_x001A_-@ê.ë_x001A_ó-@´ts©­×+@á_x0018_ÁU_x0019_-@³__þ¯_x000B_,@c_x0006_qàP+@º_x0003_öxR&amp;,@¦n_x0007_P_x0018_ø,@LßVA,@-«LDC ,@_x001E_ë;nî,@¶Ë½ùÝä+@ _x0003_êî´,@ÕtçË¾Ú-@_x0001_3Î_x0016_J,@_x0006_ôÿ_x0001_ Ñ.@6lÑs*@q_x0001__x001A_U¯_x0015_-@È»ü)9I-@ü9õ_x0004_ÿ+@_x0003_oSaÅ¿+@_x001E_ïÂT¥G-@ð}hº-@F	¾nþ,@Tòæíª3-@CRr&amp; ,@X£ós_x0002__x0003_)-@­_x0002_UèËÔ+@à¤Y¼À-@_x0018_qá×Í,@_x000E_ +_x0003_Ñ_-@)%tt*_x001B_,@^]²Z -@_x0005__x0003_¿Ye-@çC_x0003__x0019_Ý+@}«þÎD_x0011_.@¡cÂ ì°+@_x0018_`_x001C_h-@û_x0004_wtÐR+@_x0011_^c6?w.@yÿ_x0003__x0008_s,@M+hõZ,@«ºÈ_x000E_t.@;¿_x0018__x000D_-@kÏ-@ûPjf¿_x0014_-@²«éq_x0019_,@Éº3¨*@/Ó}_x0001_.@_x0005_K_x0006_ã0-@öë¸8w+@_x0019_O_x0010_p,-@_x001B_ð&gt;Éã+@ß{_x0018_l+_x001B_-@#Q_x001D_£C+@\B_F2/@ÌßÚEp-@_x0003_~_x0013_è_x0008_ä,@_x0001__x0004_]ð°áåÜ-@Í_x0014_lîê,@2BUô©-@æ¾«,@Y_x000C_õ/+@âãq:\,@2¸#m,@qèMÙ_x000B_h+@Ì:_x0006_êk¡+@_x0002_Ë__x001D_K#.@1Xºøå,@n¥Ôìú,@%þæË-@(Í	?ï_x0006_-@ÃæÁÔé½,@»¼ù­ã_-@Z\7:G¡-@kcà¶+@ÏCâ&amp;g+@6_x0013_®_x001B_iî+@©)RG,@ú¹ôÖÁ¹+@vô0·»-@/._x0011__x0002_¹-@Í*&gt;'+@)O^ô_x0014_-@ÕuyÚæd,@R_x0006_Ûæ°,@«_x0003_"÷ÁE,@Ô¾qËC-@yïETc2-@»w°»_x0001__x0007_Xâ,@¹¬_x0010_Oå,@C©þ_x0002_&gt;-@%_x0010_ê»-@ñ_x0001_±&gt;!-@Ñ:_x0019_Î_x0005_@,@be+øÏ\-@ÎkÃûb+@SÅûSiG-@à_x001E_è8ÑT,@&amp;8bÌi,@_x0007_ùÑË_x001A_-@õªjìQÖ,@ò_x001B_Êx.@_x0012_o:_x001F_¾.@ÍùÍt+@ Y@Ânæ+@UMutúÛ*@YgK6L¥,@u¯_x0006_Ö_x0003_+@V&lt;UXî,@Þ,n °ÿ.@Uî4-@L2ô"¿_x0015_,@}$à}»*@_x001E_76_x000F_Ýè,@½JNð_x001B_-@_x0004_5;õÚ_x0007_+@K«_x001C_¼é¸,@_x0019__x0017_8=?L,@Õ]oõ-@*o­å¢-@_x0002__x0006_R/Å_x0006_~ô-@	Vé)_x0006_:,@Îî(Ç_x0012_-@ÆôA´-@à¾F¢?-@_x0014_ÀäB¶a+@SÓ317-@hM1pï_x0012_-@ØiàCÔ+@O©il+@°­L¡Ö ,@¨úÕÎ_x0018__x000F_,@A¶®¾´Ï,@(|_x0014_C*&lt;.@_x0005_qåò»¶-@q0lÍ_x001D_-@Ø0¹	®-@Òö_x0002_ëåJ,@Ê_x0017_¬ØTK,@´k_x0011_¹-@©_x0014_e&lt;ÄÐ-@0ùïÁ4,@_x0004__x0010_Jòøq-@Å¯VØ_x000D__x001B_.@z]ª_x000E_Ì-@_x0001_Û_x000F_æ×,@Dîð_x001C_)@V_x000F_Cð_x0003_ü+@ô¿hj­*@(_x0007_ÓÆÓ-@7©mö~}-@¬¤³±_x0002__x0003_¼¨.@zDkB-@_x001E_Oí ),@_x0014_s&amp;0ÿ5,@ì_x0001_÷&gt;°7,@Uæ±³és-@î_x0003_è&amp;c.@¾dÌðÀ.@pY_x0003_DÄé+@*QÈêA_x0012_)@Çÿs¸õ-@_x0017_÷~Æ_x0013_Ä+@HMÁýÙ=,@Åh¢I(,@O¯ÜJÏ:.@øL_x001A_z&gt;¥-@Q8Z(Ç,@¥±¾_x001A_Wô,@ü¥_x0001_èn,@0ç?7Ç-@e¬³©m²-@^¨_x001E_J,@|ß_x0003_æWv,@´ÛK_x000F_±å-@7@ôæèÒ-@bü_x0013_úæÑ-@_x0014_Ï&lt;Û¶,@Ô/@p¨_x0001_x`M,@nôòÁ--@Êæs_P,@_x0003_TXñv{-@_x0002__x0005__x000B_²Ít-2+@´;_x001B_ºõÊ-@ó"_x0001_ÖÆ,@uü~ßkQ-@Ã_x0010_CCj_x001B_,@ºdz/î-@¶è_x0016_©,@ÆÝ_x0010_Ë¤;-@_x0019_3O!x_x0016_+@z÷~5D,@T_x0017_2y-@åL z-@·üòôÒ-@ý_x000F__x0006_&amp;à+@·ýK¦¥,@_x0011_O_x0014_rÜ_x0018_-@+Ò\ç/-@DJi~»Ì+@Lãô\éû,@_x000B_,¿å_x0003_/@Ì_x000D__x001E_ÃS.@Ä[É_x001C_lí-@_x0013_ãS_x0004_÷1,@_x001E_64ò¢*-@ÑqÊ8,@ä$_x000F_3-@lÆ#_x000D_z·.@þ&lt;²Eà-@ë_x0003_¾_x000C_,@&amp;»_x0005_Y²I,@¢3"¥7ð-@cÀ»_x0001__x0003_í,@_x0014__x0007_³_x0006_ã+@_x000F_¯~5.@4¬lì@,@0F×ÛÅp-@p0ÊG,@_x001B_Ý_x000E_ãq_x001F_.@ÓÀÄ¨Ò+@Í¿St¢-@ùÙNà_x0001_,@{6P]kX+@_x0005_¸!½_x0004_+@Û[èa;,@ïa°·_x0008_@.@Ýãx&amp;R.@¬Ì_x0001_BAb,@&amp;&amp;_x0019_·ï,@_x001A_ËS£2{-@	}g_x0002_x-@Jñ$L_x000E_.@_x0016_éµ_x0004__x0004_-@¸Ð¶À÷-@:e}l¯Æ-@|4¶_­R,@ÐR³ã,@ì¯v6_x0015_Õ,@j7öm_x001E_-@$¯_x0011_QfÛ-@NþM,@ÿòÃ-@ü*¥	B,@­LdÄÑ_x0012_-@_x0004__x0006__x000F_§¤ëå_x001E_.@­ÿ~d-@[¦¹0?å,@_x0007_×öä¾-@0ÂßaCÚ,@¤Ù_x0017_¹¦ª,@÷ýÝ]_x0018_-@ÌãÎØ|.@Åb_x0018__x0008__x0016_,.@|*MíNÿ.@oy_x001C_Áw.@¼_x0012_Z0ä+@§ñÏúÉù,@â@ìÅe.@_x0017_w%ó_x0010_@-@³=_¬4,@5ý­f,@_x0005_9[+@Û!lM±,@_x0001_o¶_x000F_¡-@z_x0014_Ò»Ì-@_x0002__x0003_S_x001F_ß_x0018_.@"_¸+@_x001A_?°J-@_x0012_4$_x001A_¸Ñ+@ÎÇÛêÎ	.@OÇ'Ë?,@ÏW_x000E_(_x001C_-@¶7º}Ôá-@æ8ä_x001C_.@¸Ã/?ßÿ,@h_x0004__x0005__x0014_ò,@IóWÜL,@f.ó_x0005_D,@«éí¬/.@¶&gt;»_x0011__x001A_-@;_x001A_ÅGé,@_x0001_Ñd0¹ë*@aB`L~d-@}é_x0016_ì_x0002_,@jÝhô_x0005_&gt;,@_x001E_ti¨LÏ,@_x000C_xÆ_x0002__x0005_A.@Ï_x001E_ò Q,@¶_x0017_Q_x0014_¬,@të·f_x0003_+-@7AÉñ,@)³};_+@dTÏå3«,@É¸0¤ñÓ-@0¸xr°+@ª_x0008_,5.g-@¡ð¶jì-@Î%¤¯(+@Ú½'kì-@OÂ¹ÊÉ,@ãº³é{-@ax¹?_x0008_â,@\¶´û,@!á´ ,@kO@_x000C_-@¦6À-=-@"#ã3,@_x0003__x0004_ÚCa}¤¾,@åª¿*Y5-@ätÞ¿v+@1èàÀ+@_x0016__x0001_ºE_x0008_-@V¤ºÿÑ-/@Fðj_x0005_§³,@_x001F__+_x0017_-@|ÏSçd-@_x0006_³e¶Ïb+@T±mY¼,@ië _x001F_Ë-@ÇÓÇAÁ+@Y½p_x0002_,@HdÙd+@x§\¬_x000D_G,@DqS&gt;.@DéâÕK+@X_x001D_65Ù¨-@ù½PEúØ-@âjí]J-@âÝ_x0004_o	-@R_Zº5Þ-@:_x001D_«ù9.@åyR,@M=ÉLâA-@_x001C_Í(7P,@sÔý$°ë,@À6Ê×Ëo,@eJ_x001F_/-@_x000B_§dÖõÃ.@_x0017__x0012_L_x0001__x0002_Þ_x000B_-@@$ðÖc,@þµ¶Î7E.@+ÿÈ+M_x001C_+@_x0019_³'/ý"-@À(_x0010_qH#+@×4ÔI¦_x0007_-@i;_x0011_ä¯,@WW9£d-@w³+Ñ:´-@¿NÅT9.@³_x001E_KB­¼,@sGãÏüu+@17ÎÁgÐ,@ÐcD	!p-@Ár_x000F_ÃÉ-@â¹¦Ü-@TïøVs,@~~ªÄ¡®-@u_x0012_ ÈF-@'ÇÉD_x0019_-@Ù$ûp_x001A_+@4_x001A_ù,@ïtÂµ+@Àx?,-@P©)ê+@e_x0003__x001E__x0010_,@¤{÷.Ù-@KhÝ_x0001_-@_x0013_ÜmwO,@_x001C_jJÐW3,@=;_x001B_ç`,@_x0003__x0005__x0010_ÝëÌ&lt;,@_x001B_Ffùo,@¿$èû_x0001_ê,@Þó_x000B_O,@HêýµbM-@OµuÒB+@ÜÎî÷Ü^-@º|;¸h-@aIN{§ê.@°×]yÉG-@«_x0004_s_x0013__x0017__x000C_-@²²½q_x0018__x0008_.@ûË_x0002_&gt;èó,@Vò¾y_x0008_ï,@òÛèÐí,@_x0015_Ò/¸s+@*ËÇ¦p-@_x0006_8e_x001C_×¨,@"_x0018_åaí-@µUód-@T}¤ÌÿÑ,@ií³Ü2 ,@ÙÕOl,@äs_ïÚ,@uÅe,z-@¼Ðé%Ã-@7Õ±CÛ^,@mðçZ/.@sqa_x0002_gÙ-@*o~¢z_x0019_-@bt	TUW,@òcH_x0004__x0005_Óu+@Bxî6;-@´iA*]+@VH_x0001__x0017_=.@©èR+_x0008_,@KQ ´Ï,@µßÅÆ+@Øî# ÉÑ,@^_x000D_¸¿ùñ,@_x001A_«÷T?,@ø¡Íè«±,@Õ_x001B_öå+@û_x001C_þ¯÷[+@$ÏÿY,@_x0017_i5ÔÀ®,@õÒ_x0016_þ,ñ+@¾6§Çt&amp;,@Jùs¼íZ,@¤.D^.@¾:½»_x0005__x000D_.@&gt;âüW`8.@_x000D_á{Njí+@_x000E_Lv8-@IU°;§ô,@ï_x0017_ÕÆãu,@Ä¯_x001F_¶Eä+@_x0008_ë_x0002_çÑ,@§Ëåi¹+@_x0003_;1s,@~µu*ú[,@Ü_x0014_ôû,@[F×_x001D_,-@_x0001__x0004_úõÝ5,@$_x0017_¡Ô,@_x0016_{gfâ+@¡Ög@_x000F_/@_x0010_§_x0015__x0014_Å_x0014_,@r_x0018_ÊN_x0003_î+@_x001C__x0001_Z_x0018_Â,@_x0004__x001C_Ã0ù½+@_x0015_#åÑ'h-@^ãµ¦,@¦,_x000D_`Ä,@GâªÓb,@È¡G·-@·þ _x000D_J°,@½dhæ&lt;_x001C_-@^´S3f¦,@d{±ø°+@×ý_x0006_¶_x0002_,@_x0017_´Ú?¼-@ MÉ@_x0002_-@}±ec_x001C_-@C	ìq_x0004__-@î)j Ü¾,@ Ë;ÌÊµ-@=®S§+@º.-¬Å,@Æ_x000C_:±Ì+@Q°~jí.@£Ýú¬h.@À}_x0012_»U_x001C_-@r,Âéy,@Ôöz5_x0001__x0002_üö.@j_x000E_b¿¥,@»_x0010_z[¹_x000F_-@ïÆ\_x0017_!.@_x001E_6-Év-@&amp;|BZÓ+@½Õ¢±{_x001E_-@_x0003_¾@°Á.@ KçC×³+@h_x0001_Ê¨-@ÊÎb½éP,@©qî|.@Ú¯Ú_x001D_­î,@=nvû»T-@âïú&gt;Û-@¶}ÉBð-@«@'_x001C_1-@´ÃqÉ^l-@¼¨¢I×,@·1N¹_x0006_-@Pt¿E_x0014__x0011_*@¨ÔU_x001A_î}-@Ü0Ùg¾+@ÈÙ_x001D_ä*@_x0012_5_x0007_!,@_x0019_ÞÕ?-@ê7ä8à-@P_x0019__x0017_¨!,@1%»Yö,@3h	7¬\-@ÚéÒ_x000E_wÉ,@!_x0019_°_x0005__x000E_.@_x0001__x0002_·_x0005__x001E_/_x0008_á,@_x0017_­îë r-@è¯ùñÛ(+@+fv5J,@TÉ_x0014_¯ßL.@_x0006_ÿ*_x001F_ù&gt;+@cµ_x000E_È[ç,@_x0002_¤_x000B__x0015_9®.@0üÿæ?h,@¶_x0007_ú¹6.@à¨³´Ññ+@à»v²_x0008_-@p_x000B_CZ_x0004_+@xx((+@?ÚþÒÍÿ-@¥Ñù_x0016__x0004_t+@f[_x000C__x0001_W-@Ã·E,@nf×¿0-@_x0017_·_x0006_¤-@O%ú,@EV¸b_x0004_.@ò_x0014__x0019__x001C_6,@__x0017_3é­Ú,@×Hmí -@OîÇ_x0019_¸T-@àG_x0010_ù§2-@L¸à	0@_x0013_`DÇa!,@7_x0006_iÜ_x000B_r-@Rµsá_x0003_Ü*@¾âhb_x0005__x0006_Ûü,@_x0006_~J.@9õÌÑÈ+@]FjE®¢,@_x0002_bõÏnL-@Ü4y»î¨+@h´}T`²+@òá$Þ_x0003__x0010_,@A_x0016__x0014_JTÙ,@­¦_x0005_"±+@iÂpâé_x001E_.@éàM½Æ-@¢HRÔ¨.@õ?ÎÎ,@ îk5øâ.@ÐK9g$-@6¦á°£¯,@ñ¾dû,@WY_x0005_Ã[u+@dj7-@²!ß-_x0010_i+@Zü¹H&lt;¼,@kÓìè!.@Ü¼ùR_x0004_÷-@Ï^¹_x0005_Þ/@ùïH,@_x0004_ÜA_x0001_?v+@r_x001F_ß0-@¤G4¶6L,@]_x0017_zðÃ*@XÙ;×'Û,@¥ìMêø±,@_x0002__x0003_gÂ_x000D_Ä&amp;.@ÃU_x0018__x0015_,@ùìH_x000F_Ë,@ÒÁ_§_x0004_Ï+@Ýò:úô.@_x000E_ü¶ïR-@ö[²Çn+@H_x0013__x001F_øKÁ,@x1Y_x001F__x000B_Ø+@©_x0001_PUtj-@´ÝU_x0006_.@ûe_x0012_½,@ü¸Ñ,@4©+¦=-@Ú¥£3í+@»Í¦Ò-@çZMdßv+@_x0004_.B|-@ýMÁ!e]-@ÿ_x000D_òÍÙ ,@ëÓçwØ8,@$_x000F_lW¦ý+@Nÿþ±cÅ,@Y¯7âEJ/@Ï-@¬^+@,_x0002__x000C_*_x000E_w,@·þõ©_x000B_-@´Òï_x000C_ü+@@­.¨¥,@£ZÙJ¼+@P_x0006_=O_x0005_,@ÅIN_x0004__x0002__x0005_++@Ó_x0004_ã@¹æ-@Fb_x0018_s,@|]aMü-@ÅR_x000F_Ô'¼-@8ÑUä_x001E_=,@dtO_x0013_T.@x)S-´p.@UrÃNÍ-@E0F¢ü-@Î+»X_x0013_Ü-@´²Å¤Ü-@ÕÆ~B¤í,@.¥Ã-Ó-@Jãå¾ìP-@ nÒ_x0012__x0008_.@{iu¿«x-@©Så!6é-@Ïç_x000D__x000C_Ê$-@l½Å'£.@Á¿Ä5¯,@c(â-@{:ò&amp;ºH.@,_x0019_(OÞ÷-@®³þ6Vë,@»_x000F_¢ó°*@í_x0019_m®5ö+@_x000B_¢Bç-@¿ï*ö+@rTä«_x0001_+@Â¦_x0018_§ò·.@Èm¡3_x0003_Á,@_x0002__x0005_ÉÅ_x0001_7_x000B_i-@ììÁ&lt;},,@÷pOS)\-@°ÐõÐ_x000B_D.@Ì_x000F_båÇà-@¿Ñ«á!-@a^Ü£Y$,@&amp;Ä|"C_x0001_,@ãê:.@Q:Æl+@¢häDR£,@:¸ÛW+@ÔÃÅnô.@_x0007_oÄ¤Hç-@që÷ÄÌ*@^¢s¤Î¡-@â¸£¤Çk-@½Ñ_x0003_s_x0004_-@Iy¶_x001D_,@{_x0017_$ý_x000B_û,@-½ñÜØ-@Y_x000F_í¹ñí,@wk0ÄÊ+@_x0018_-S°_x000D_h-@ä%_x001F_]T*.@æÅO¡_x0005_-@#/oÇa-@~»_x001C_éô_x001D_.@ø×;¢2_x001F_,@LÞ,@¶»t"U/@HÍø_x0002__x0003_Ð,@æ©Èi+@¼fÅÐ3E,@Q­¯£[,@¢rÃØÌÿ-@odnÏè¹,@ru_x0006_Hß+@d·¥A.h-@Ñptçâ2-@mXLOá-@NQbäq+@KNU_x0001__-@VÏî&gt;.@f_x0004_ «¾[-@ .&amp;/»Ñ-@¯ý·«"ö+@_x001F_Ô©NÎ,@ì§ÐÊx$,@D_x0012_ 5ðx,@rCïhâö+@#B_x0013_¶;.@\7¦w¶O-@Å.ní_x0003_ÿ+@_x0007_ÓfÆ_x0012_§,@_x0013_6ò?_x0012_.@*¨PÙê+@¿õ 'k-@&lt;ò¡_x0019_-@_x0017_k­ê+@_x0010__x0008_xd_x0001_,@½_x001E_B__x0019_°-@Ö_x001E_5tR_x0013_,@_x0001__x0002__x0015_Ùµz.@T±ó$,@_x001D_|j+@(ÈÎ&lt;âÍ,@ß_x000F_37Y,@»!Ãl_x001B_-@V_x0006_g|«ì,@|Ó2£_x0017_p+@Ä¬¹·1-@pÚ_x0002__x000F_sâ,@¤ÏÄxÙ,@r_x0014__x0004_$¬_x000F_.@¬V9=uW,@¡«_x000C_q$-@öÕ_x000B_800-@Ô÷ê-_x001E_¼-@Qlß[öG,@kÃÀkä_x001B_,@_x001E_#_x0017_ë_x0016_û,@~ä_x001B__x0011_&gt;,@ª®¢®9¾+@HÎxøX+@Éú,_x000F_á-@_x001D_F9W6-@'Ð'?_x000D_+@Å).f",@_x001F_zf_x000F_-@_x001D_­¦¨Ö-@§sè_x001B_H-@®¹_x000C_|Â4+@ÇÔSUKè+@¤×ö_x0008__x0001__x0002_E-@ÿþyÊ~(,@eõÏÜÐå,@M*+qèE-@_x0017_åÂ]"-@XÏ_x000B_¢ðK,@3!E*,@._x000B_¾W+,@XpG_x0016_ÅT-@_x0006_ÉVbx,@o_x0019__x001D_;©Ë.@zRö6,@üÏ^áì÷+@¥¹tÀb-@ªd_x0002_p_x000E_-@µ¶àÏB_-@M];_x001A_á-@Ã£Óâñ+@f¸½&amp;S-@xº@Y+@ßK±&gt;p,@V¯HñÎ),@q½6AFN,@ ÕòÑ©-@Ö@\:Ë+@åc}8o*-@9æ¥Ò%'.@ÇdÁZFõ,@NÔX¥}R,@.¢NÆ×t,@fÞóèØ-@Lâw_x0002_ù-@_x0001__x0003_ßjáS-@ÿRA[r_x0005_-@_x0018_iÕ/,@Å[_x0010_q-@C5Xîò©+@IQ\_x000B_oÜ,@ÑÄÛ	ã|,@·Ø_x0004_.@Ä_úk_x0006_u,@_x0013__x0012_¾P-@Æ÷jí-@dÁÑn1ÿ+@s­ ÒK5-@Øs_x0002_°+@n_x0012_£{wµ,@_x0010_VM½WO-@¡_rwáÜ,@c:á_x001E_ã_x0018_,@ÿð/#,@wÔÜ_x001D__x000B_u,@Û%öµ:,@ùr°.r7-@D_x001F_yþM_x0005_/@ß_x0018_Wá_x0001_-@&lt;&lt;_íã-@çìû«~-@U%Jyë,@~/bt¦ò-@_x000B__x0018_^V¼,@àB_x0018_èÏ+@TÄ·dl_x0015_,@e-_x0008__x0001__x0006__x0013_2,@ÐÉ_x000B_@»-@B',§Ä,@ÒÌ¶_x000E__x0003_.@§3ÚV¢-@Å_x0014_6_x0001_ó-@Û{á¤,@ 4.&gt;+@î$¬g²+@§VÚtÚ*@z³Ï9,@bº­(Çß,@Í8Ò\[.@§'ä6_x0019_.,@ç7+Ü_x0012_p+@Z_x0002_¿î¬-@)´_x0010_ÎKé+@_x001D_V%_x0011_ce.@\s_ï9+@ AV áz,@ùBG°g-@Ê_x0005_@³Qª-@Êz_x0012_û(.@×ûO`-@¬_x0011_ßR,@_x0013_`µhØ,@åj¦_x0005_¾Û-@(®_x0010__x0006_P_x0004_,@ÓöåX_x001B_-@íû£8-@´h× :_x0013_-@¯ßø_x0017_å_x001D_.@_x0001__x0002_Ïo+æè,@Ìð	â,@íÌì_x0007_1|-@³,_x0008_ÉØî+@5Jî:GO,@/××¯_x0008_f,@_x000F__x0010_#Ã@¡-@Å_x0016_8G¥+@_x0014_îbc~,@Þ¢­Ô­*@Z¸ e&lt;Ô-@_x0010_2N_x0001_=,@8v?®_x0008_-@öI6î-@m_x000D_·fO,@søæ×¾-@?½êY&gt;.@f½	«ÖÎ-@^MWí-@p_x0004_d/@OÜ_x000D_Vß_x000B_-@[µÕQ,@ÂÝ³ÎI-@¥ô_x0014__x0008_ÊV,@ø/x¯\Ð+@¸¡DPgX,@âbÁåáó-@Óa8h_x0003_.@8¤7ÎÔ.@|X´L.@íð^uÜ_x0010_.@Ïí÷+_x0004__x0006_8×,@F&amp;{1m/@T8Á0-@ÔÂm~*,@Np_x001E_3,@$¦_x0018_*_x0002_/@*´ö!_x0004_-@l_x0016__x001E__x000B_þf,@n9_x0003_(©&gt;-@Ê	?[Kö-@£ç_x000C_&lt;Y,@;¼ä7".-@_x0001_³ÙFø,@H_x0013_Óu_x0007_-@ØEµ%°7.@c²° Þ^.@	îl=.@úíh61,@av*[,@QfR_x0005__x001A_-@9=úNÆ-@_x001C_8ãí.×-@F	{¶,@b­7r0Y.@üÎé_x001E_{,@AK×_x0003_­È,@_x0003_2_x0006_ô-@aAá#NÊ-@ëMÑªÓ+@_x0002__x0003_Xô¾ô,@Ýõ_x0014_hå-@ûê.,@_x0004__x0008_÷0·Í@Ë,@EAK6_x0003_.@Õ_x000E__x001D_G1-@4Ò6=Ë{,@Yz_x0001_pßó-@ìÉV3_x0018_",@.ÿ^Cx-@^÷zÖ_+@ÒàÍPûn-@_x0018_Äê2;æ,@ÿ_x000E_ü_x0006_).@G	æÃ-@|+ý$S#-@µ;õ&amp;+@o¢À1¢q-@ú¯TS,@!_x0011_=.Ï,@çÐÛ}ò.@Á_x0008_ügL:-@ø¾#x+@_x0002_.­_x0018_Rº.@FEò_x0012_0t+@ÌðÍ,@ê ògW*-@_x001A_Zü_x0015_²ì,@°_x0008_]Ic-@åæ|wFù-@_x0005_À__x0013_n,@eËÎb_x001E_.@_x000D_b¼ýäë-@ò&gt;_x0007__x0016__x0013_,@në|_x0001__x0002__x000B_S.@Ó_x001A__x0011_øfÚ/@vØT_x0016_-@n_¢Ifû-@öûþ}.@)_x0010_á 	-@£¬"3eÜ+@êp+õ_x001A__x0017_.@_x0008_Cc,@_x0006_õó_x001F_±.@j_x0007_vï×+@çDÕÆp+@WdN_x000D_&lt;z-@ªþ*9-@aÚ_x0019_/n.@ûz7£ê+@_x0019__x0004_ýÏ*@ *ÙTÍ+@-¼9?2I-@çé¢^^+@}Äõ ã-@_x0006_àwí©+@­[ºW,@@ëm]a\-@+¶_x000F_ªa,@[áüm_x0017_³-@©Ç\~Á|,@_x000C__x0018_°_x001F_j¼.@º_x0012_Ê_x0014_5-@_x0011_TûÖ¾,@óµïtk~+@hE¬Ô°+@_x0001__x0003_àüFê".@Á²/a{ /@CCÖÀmT-@ÂÖ_x0008_iqÄ-@O½_x0013_-@_x0012_úºªRº*@_x0010__x001E_¨Gì,@ýó_x0014_RÝ.@(U¹kù,@Dçï-Þ-@21ìçÍ_x001D_-@býÈõ_x0002_i-@_x0018_r:_x0007_g_x0013_-@-ú£ô.@jE¢,@º_x0004_û_x0011_µQ,@B;Ñ3ÛÛ,@T_x0001__x0004_-@_x0015_PTÂß	/@".¦!l_x0001_,@°çNÐIÄ+@¥ ¹n¤-@_x0019_2¶§Ï±,@Æ_x0004_zæ&amp;~-@_x0012_¬"lô,@¹ìn¦_x0015_x.@X0_x0003_ý-@a_x0016_ä¸-@éR_x001E_I,@nm`4Fê,@úòqØ×²,@¢B/$_x0001__x0006__x000F_-@	Ä7_x0017_+@^lÍÉ,@_x000E_¶ª|I.@Ó¤Ôc_x0005_,@`VÊÛ-@4Yu¢,@_x0006_)¡_x0019__x0015_Ü-@[y:]-@Ý_x0010_¥U»+@!½6®_x0007_-@Tä»»Z-@)OâG_x0017__x0017_-@LÐÄ[Á+@_x0005_V6õ.@A)Yà_x0002_Ñ-@8÷¥3_x000B_,@;òÕ k.@"ª_x0004_ûÇä-@kxÂ_x001C_ð-@_x001D_óÐÌÚ.@zP_x001D_S-@iÈ§?j},@_x0004_Hÿo,@c_x0010_cú_x0006_©,@xCk_x0015__x0003_a-@Skm¡ã+@'5ôÝn,@ÿ¤¬_x0008_×_x001C_-@ËÅ§Sç.@«²ª¦K -@Û#æxa-@_x0003__x0004_H²YýH¼+@2Rú,_x0019_.@1_x000D_w*Ì,@cçFQÅ+@$_x0008_ F÷+@ß²»f»+@rª_x0018_¾í	-@¥Ë×x$-@Öø¬_x0015_-@£á_­ë,@ý¼N_x0014_H+@S_x0018_Ð_x0003_:,@»÷§Í.@£E`ÔÂ_x0002_+@=â¦i§ì,@W ôE:­,@»x­jÌ,@Ó5ï,@±b~,!-@ºF«_ì&gt;-@üÄ(._x000F_-@_x0017_Õ_x000F__x0019_b.@Ê_x0018__x0001_U½Y.@±'dõ"_x0013_-@ô§(Ëp÷+@\ão'_x000C_õ-@æ0&gt;ò2-@©_x000C_«}Ó.@Þþ',@°¥êC_x0008_+@SMÐQÂ_x001F_-@Æxz&gt;_x0001__x0004__x0019_§.@ÌOB&amp;l.@ÚàÉÿ¤+@$ÓO};h,@ið_x0011_w-@L&amp;ÔÇá+@l@1Ý_x0019_-@·E©¤F-@©h_x0008_Óe*@R4-Ü-@?_x0007__x0003_Ý¹ü-@f_x0013__x0005_Ô_x001D_ç+@J\YÅ_x0010_h,@å_x0010_,Ê_x0018_o,@à!R(Î.@ºj³ÞV-@e-t×Ë&amp;-@ö®w[t-@Þi,@Ç%Òé&amp;_x0010_,@ßv8ÄNÚ,@_x000C_)ø8Å,@ÚÈir13,@_x0002_ªSã,k,@¢¼VÕö-@Õsí¬ó*@rQxqy-@4çMv_x0014_Ø-@¶µ#ßyÎ,@.+°¡_÷,@DñìãË.@Wt1ß¡+@_x0004__x0006_=G_x0012_ïC+@4_x0004__x0017_ÁE,@ne×_x0014_{-@P}¼_x0017_÷¨-@ó²Ç0f¤+@jDª0b_x0003_.@ë¢_x000E_@¡+@hÍý`CË,@¹ôL©Ê-@z½¡kS½+@;ò,@_x0002__x0011_N_x0011_ï,@_x000C_5dÇê,@_x0013_w_x0008_ÎÚ,@¶_x0001_q/o-@ô|_x001D_¬-@_x0019_m¦~R¨-@jþÜ)_x0007_n,@Ì ÜJÛ_x0015_.@ØU_x0018_Ù5,@$²B@Ý2-@G_x0018_^_x0018_Ì+@ Æ5Æ,@t#T_x0017_,@ÄM_x0005_à_x001E_.@~=Ô+@_x001F_¯iåû,@Î_Øe5-@\Lå_x001B_¥R-@®_x0004_*O+@²Á_x000D_+Ò-@StÎá_x0003__x0005_:|-@_x0018_	_x0005__x001F_¦ï,@î!PÄç.@¬£ßäï-@b_,_x0011_DÅ,@mg§ú,-@_x0014_»òô°¡,@£§b&gt;b-@;Aû_x0011_&lt;,@h!ÛL»,,@_x001E_W_x0012_q@½-@XÓ#i/".@71È_x0004_ë(-@¦Ø%,@37zAuã+@&amp;aé0Æ+@d_x0001_1M-@ÿÈ1¡f+-@½\òl&amp;N,@¼ó;/¢{,@1#G_x001D_E¶-@_x0002_2"£òü-@_x0011__x0019_í¼U»-@¯dºVH-@Ñ_x0014_ý+@NgõÊh5.@_x0016__x000D_ç¤s.@ÕéiÔÊ,@»¢K-@!_1_x001D_¶+@&gt;KíPÆI.@W÷_~ê?-@_x0002__x0004_D_x0018_lÔÃO,@]ä.@Þ_x000E_£¨,@_x0002_·Õõªý.@m&gt;eb#-@_x0001_D:õ_x0017_-@=²Dâ ,@ÆÏt_x000C_É$.@É?°ä_x000C_°,@_x0012_a·ü¯õ-@[D/QÔ¼,@xÌrò,@ê7úÞÎ-@¤L 6q.@GRpb-@&amp;ÔÄ_x0002__x0005__x0010_.@¡ôoU/@5ÄJç¨.@¥ncX-@Fø%Æ¿,@Ö¯_x001F_¿ù,@u[ó_x0006__x0019_`.@?m/¥_x0016_h-@_x0014_j_x000B_H_x0001_.@_x001B__^_x0008_xA-@wM?4y',@w_x0015_+jv­.@=H_x001C_2¼,.@cWÌÉÉ_x0003_-@ñ®_x0001_o_x0002_-@  3«u,-@À!²_x0001__x0002_!-@^_x0005_Á¿Ï+@ÛÅ%Oê,@nÊ¨_x0003_æ-@û;_x000B_&amp;R-@a±Ð";Æ,@_x001E__x0017_å&lt;=,@ÖÏu­w-@?_o¶½_x0012_-@ÅyÙ|#-@_x0010_Û_x0003_H¹Â,@Vìb ú.@¤Ó8JM,@6Îpëºr-@L1_x0018_ÇRg,@_x000F_¾ÑeE-@öH_x0015_^ÿ-@î¢³,@ø_x0017_lu_x0006_}.@·~l\DT-@Ñ_x001B_²0³.@iÊ!0D,@±åÔ}n-@pOlEÓ,@_x0014_Ö¿ÙÏ,@Ñ_x001E_ÏÌ®,@ò_8Ö_x0016_^/@RK9~c.@ú"0¯®Ï,@_x0019__x0017_lC	/@ªwå¯[,@h_x0019_µEm-@_x0001__x0002_¡ 8M¯,@»Ë_x0011_I`.@¢Ï_x0011_-@¬;Æ`nÁ.@ªºÂãõs+@´ë_x000F_,@®¹_x0019__x000F_K÷/@ªÄçºË-@\4òO-@2Ôí1_x0018_.@ÝzG5å+@_x0011_»¤oØ,@â_x0016_L[-@jqéÙ8-@1_x001D_²YÍ,@ïÏÆ¥Ð*@`_x0001_	ß3·,@#_x0001_!@ç#-@N&gt;ÐÏp¡,@ªY-ìë,@§!§µ,@j@_x0014_©Ê"/@S:_x000F_üº,@ãÛ³×Ú-@ØÐ_x0018_Öh+@ó:_x0012_´U¸,@*84í_x0014_.@óÇHÂ.@ËvØ",@],åpkâ,@_x0011_/^.@_x000F_?_x0005_ö_x0001__x0002_}¦-@CÞµY-@hF'o.@9&amp;á¨+@{F¦Ë,@ÃµC[¤@-@a¶{À-@F÷¬1=,@ºU3&amp;,@ÿ.ß)~{.@wB_x0017_x,@òÃº/|".@y){Gó,@ÏÚÖ_x0016_.-@Jê_x0001_.,@c@¨(Ä¹,@üï°Pù+@Jûo®åé,@%²R10-@)â°$êj.@ÙÔµ/Ù_x0006_.@ ;_x0010_aB-@õk5_x001F_hU.@Î_x0008_å¸Ó-@ÎÄ_x001D_å{ú,@[éHî7+@7_x0008_·@'q,@ÈîB_x001A_@.@ºØJ¾@Ø+@C´_x0001_~_x000F_W,@gá¥¥@.@À_x0010_Xà,@_x0003__x0004_GH±Å-@_x0017_âÊ0¤ .@;zæ_x0005_! ,@kæúá1í-@_x0006_#(_x001B__x0011_-@!)dj&amp;-@Ðù_x001F_o9-@#ë¼%-@6/IùH -@lö«;ë,@ÿ,'-"É-@b_x0002__x0001_ün_x0001_-@¨Q_x0003_¯ï+@.²_x0011_H-@ _x0006_b;ËÞ,@×âVàí+@C4[_x0005__x000F_-@0TwÏ}_x0016_,@·TÈï/v-@Â7^bF-@:Óâ_x0017_Ò°,@; ûùÎ,@ý_x000C_ù3e-@A(ï_x0019_þV-@àeåf÷*@îW¿íW.@ÛßU»%-@Û×Æ¹_x0018_½-@ÕíÉCH,@`ìÅ­+@#WtkË*@^;¾_x0002__x0005_àn-@íJós6_x0003_-@ÔNÆÝú\+@r+)¸º|+@_x001C_m_x0008_£¯-@_x0015_Þ+ð©-@LäMù.º-@0_x001C__x0014__x0003_'ú.@P/j_x0015__x0010_;,@±LA_x000D_di-@#´²~]-@~e_x001E_dÈ+@_x001E_Â ­_x000B_,@~ÝÈG_x001A_í,@z"&gt;[ÒÅ-@ùhZSò+@o_x000F__x001D_ç¼Q-@üÊq9-@ÕqT_x0012_,@0`c__x0011_-@¬­ÝB-@_x0011_¨üû,@%¡DÔ¯i,@ÄS_x000D_ê×-@_x0011_iÍi_x0002_-@?ó_x000D__x0019_d-@©âÙ_x001E_T-@_x0001_ËÌ_,@zÙ*_x0005_X-@øðú_x0004_;ª-@-³©6{.@¦uuÕ£I,@_x0001__x0002_¦ÇætÓì-@_x000B__x0003_yÄG,@Ñ@m¢¯Ë-@T2å_x0019_°è+@1"E¨_x001E_j,@]²_x0008__x001C_z-@[°Ügi!-@_x0003__x0013_©úd.@O°ë¼·,@¬Çx8X,@Ü«-ô-@o0ç±G¸+@Æ_x0005_çuÎ+@&amp;|_x000C__x0012_`&gt;,@_x001C_Áq,@ßÏ­+@w_x0019_½5P.@n¼­OW.@_x0017_üÌI-@_x0015_cÕcøÿ,@;H§©,U-@+×Q_x0004_/@Ìy yòÃ-@âãn_x0003_pp.@y_x0012__x0008_x,[-@&lt;²¼þ».@:$ßFXa/@ÚköIv,@Ì_x001D_# c,@µ_x0018__x0004_¼_x0006_S,@!¥./!-@N	PØ_x0001__x0002_TÍ-@¯;Ú1¢,@äîk4&gt;.@i§ò´-@ßs0ßþ¼,@tjÛ_x0010_I¼-@_x0006_êJ[¿+@ö¶HÈ­,@g¼LûW,@Ö`ÁÇì3,@_x0017_80&gt;E¹,@ÆÉ¥_x001E_ªÝ-@÷Là_x001D_&lt;½,@Ðq_x001B__Op,@_x0013_._x0001_*J´+@*	|-ï,@h:ïzí+@ªvU.",@¢Oø©.@_x0018__x001F_LX5í,@®÷äQ_x0010_I+@,obµZ¦.@X_x0017_æC_x0003_.@4ñ"zú+@&amp;_x0013_[Xs-@¶_x0017_}#2_x0016_,@$á+@Ê£lÕ,@ñ¥LæÜm,@¶Ùä|ó_x0004_,@ñ¼_x0008_ Å-@P¥Ñz\·-@</t>
  </si>
  <si>
    <t>40c2ae231261f964dbad4bdbe5b048d1_x0002__x0003_`è|­M6,@^=Øþ¨-@HKñ±p-@~×Zúú±,@àüµº&lt;-@¯ç_x000F_6o,@T»$¸,@h/óáé?,@¯tKÍ&gt;-@½ÍÌÖ,@_x000D__x0005_R¤¨-@¦xU÷òê,@4§¹_x000E_ùª-@ÎúÐï_x0001_P/@ë-i¼;+@nJ_x0014__x0010_J6-@qÐly/,@_x0008_k¦_¹¿)@×0øN-@	øÅuØ,@5_x000F__x001D_v3.@o_x001A_&lt;ÕÀÄ*@_x000C_j_x0006__x000C_(-@nhß Xi,@gbNÌz.@_x0002_mryÆ%-@_x0006_æ_x000F_âáó,@40:¸,@:Ê_x001E_^^Z+@Ç÷GváN-@Lc&amp;¾-@«ç÷H_x0001__x0002_zi.@O­_x000B_xN,@ºññ_x001A_,@_x0014_:öt_x0011_,@§Ð}XC÷+@Owwó,@}_x0010_Å¹+@l~ý2Ün-@Ú©_x0004_I_x0016_K.@]Ùõ@þ,@¢_x0015_¯XØÖ+@Ù6_x0004_ _x0011_+@îGeL_x001A_,@p§_x0005_]f|*@øQA£X,@K¹pãï+@Ü|L_x000F_Ü,@_x0004_ý_x001F_rv,@S_x001E__x0017_å¬],@o_x0004_.G5³,@çgáÊ+-@$¬_x000B_N+@_x0001_ã´_x001F_3J-@ý§_x0006__x0001_½[+@¿ÚÝke/@î^øB¿+@¡_x0002_H.&gt;.@5{Îè_x000D_7,@_x0016_Wj8ÖX-@ö	øm_x0010_7-@_x000F_Ñ_x0007_£Ö,@0v_x0019_Ï,@_x0001__x0003__x000B_dhz_,@§_x0005_»u{É,@­5Ê².+@cö2 g-@þ9v9",@àúÜ-@'^ÐË_x000B_ò+@vºF¯X¢,@_x0017_æ_x001F__x0003_µ-@_x0002_Þ@ÔF,@O©ÏE,,@Ð_x001E__x0018_¢4,@_x001A_ØÛËv,@Æ=kÙÓÉ/@E=´Ê=-@ú_x0012_Ü,ò\.@{}ËØw+@_x000B_ì_x0010_-@#¤UFüO,@_x000B_Í?`«(-@+[éáÈ_x000E_-@ÃÔ´õ.@é_x001C_­_x0014__x0016_à*@òïù¨µ,@m Mvq.@ýË_x001C_n,@/^A_x0019_Eå-@²âÐ_x0017_Æ,@¶.Éïr,@ÅÜôHc-@Ú·Æ¯Þ,@4È_x0001__x0001__x0002_É_x0011_.@­Èå_x000B_½¯-@=æð_x0012_1-@^'_x0014_¨7=/@_x0013_)%7T.@@&gt;Põ¹,@À°ê«E-@±ÝÎ	¾I-@áÈ&lt;Ém¹,@(}ºL-@_x0015_u)j.@Dÿ _x0019_s,@±_x0010_7k/@0{|ð-@âDØl"-@Nubó_x0017_Ï,@_x0012_hsÿå,@X8¼x®4-@I²_x001F_r£æ,@w°GSÖ-@^qt´¯$-@Óí¾Ë_x001F_k-@_x001E_åê_x000F_?	,@Ñ+__x0004_¥,@¬Y[_x0003_0A-@ä_x0002_Ýo_x000D_þ+@§Ë5«&amp;d,@¶Â_x001B_ØvL-@¹ôXy_x0008_.@_x0004_æB¥Æ+@_x001B_CäÑ_x0005_,@DmVÃW&lt;,@_x0001__x0002__x0004_A¾©,@wj¬¡IÏ,@^&amp;Òñm-@N/2Ï|×.@V\qËì-@Ü_x000C_üÑ_x0015_É,@¢_x0012_ï (.@õbP8«#-@Õ]7h"-@ee³îk&lt;.@_x000C_ñé??d-@òûÂ-@Éï_x0006_E-@°a²#*-@àZôaW+@Á1_x0004_­-@æ©j_x0016_ð_x0010_,@Í`h9z_x0014_,@;_x001B__x0005_ü_x0002_k.@òtq¢\-@)k5ÓÈ»,@¦IÓ§ã/-@ôÀd¦%-@æS¹_x0019_ÿç-@£,	`6-@¯?£-@KÚ-_.@îUî_x0017_¿-@|Ìú_x000F_+@Fìlè×,@?|¤d+@wAE_x0001__x0007_àÖ,@LWÎ²83-@wJÐDgy+@¦7AV_x001E_9/@_x0006_ÆÅ®,@1~6~Ý_x001A_,@&gt;	â²_x0004_,@ÈÙ_x0002_xì-@w_x0008_"d3,@ö_x0015_Å£¨,@UobnX,@¨ãÒQ_x0004_.@ä%0ñ,@ø.!ÁÃç,@ø_x0018__x0005__x0003_ç-@|£E_x0001_?È,@÷	ÛÑÔ_x0004_,@ÄhØ¶¤(,@õU®¤I-@)"çõ×.@¯ÅL_x0008_úf.@ÕAÌVØ,@_x0012_4µ	tÅ-@ËÈI_x0016_÷+@û_x001D_Ë£_x001F_ï,@Ë'ß_x000F__x0005_,@íÂ_zð&gt;,@&amp;9^Ã]è+@.!_x0008_}·,@j"¢A_x0013_à,@bâ ,@ë¼_x0014_u¶,@_x0001__x0004_sù0_x0016__x000E_+@¯.z%§ ,@5Ã©¡3.@	K&gt;æ-Ä*@¹¶«Á,@QjR¯ß!-@g¶ý@ß&gt;,@_x0001_óY~¦,@_x000D__x001A_«_x0003_W4.@¿£ð_x0019_K.@­q9jø-@èWõ_Ûñ-@_x0011_ÕãM:&amp;@¥Õ³!ú(@_x001B_­Ng	H'@æö©%_x001C_'@¢ü´ÍÓ7'@8àuGåÉ'@_x0016_JzXÌó&amp;@D_x0007_Õæ'@1"¶_x0013__x001A_æ'@ÎþÖ&amp;@¢æAÛ&amp;@_x000F_½_x000C_'à(@¿îQ9´´'@pHC¾!Ô'@¥ ¸_x0019_'@§SÆ_x0007_È_x0002_(@7#½;@è'@WãðEH(@g¦Ýf'@H±W_x0002__x0003_g¢'@qÓ5ñE_x0001_'@N|_x001F_MÝë&amp;@vNiÎÂ£'@e¿Ç)_x0003_'@±ÝºM{»(@âJF±õÇ'@_x0008_öâo(@æ#SN(@5å{M_x0002_Ñ'@ßT_x0017__x0007_K'@oªí3È\'@«pF_x0016__x0018_'@ÃµÑ+(@BRú_x0018_«&amp;@Û_x0001_[5#(@Å~l§'@-Oàû¶ì&amp;@ÀJ±V~'@æ_x001E_-à0w'@_x0004__x0004__x0003_5%@«b=9&amp;@_x001C_½Ö±B(@	¾yX,Q'@­?Ö_x000C_'@^ÉO°³ð'@N_x0015_ò_x0016__x001C_¾'@Ï_x0012__x0010_ôG'@/3ý{¹=(@×_x0001_Ü¨_x001A__(@e¼ùfáe&amp;@à (¨kí'@9:-(E$'@Ôá_x001C_.È'@zp¾î&amp;(@A]8°²&amp;@_x0001_:99_x0002_:99_x0003_:99_x0004_:99_x0005_:99_x0006_:99_x0007_:99_x0008_:99	:99::99_x000B_:99_x000C_:99_x000D_:99_x000E_:99_x000F_:99_x0010_:99_x0011_:99_x0012_:99_x0013_:99_x0014_:99_x0015_:99_x0016_:99_x0017_:99_x0018_:99_x0019_:99_x001A_:99_x001B_:99_x001C_:99_x001D_:99_x001E_:99_x001F_:99 :99!:99":99#:99$:99%:99&amp;:99':99(:99):99*:99+:99,:99-:99.:99/:990:991:992:993:994:995:996:997:99_x0001__x0002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0002__x0005_w_x0005__x0002__x0002_y_x0005__x0002__x0002_ýÿÿÿz_x0005__x0002__x0002_{_x0005__x0002__x0002_|_x0005__x0002__x0002_}_x0005__x0002__x0002_~_x0005__x0002__x0002__x0005__x0002__x0002__x0005__x0002__x0002_æÃ'«'@À_x0001_ÐÑ_x0008_Ý&amp;@§IØ_x0010_&lt;_x0001_'@9Â÷ÛåR&amp;@@p}c'@_x000F_V°_x0013_ð#(@5_x000F_&lt;÷Á'@¯¥²e_x0012_'@LX¼îZ²'@_x0015_ÅJ_x001D_'@è\N«P~'@ñÜPN_x0018_(@_x0008_Vª4¡¼'@k_x0017_mMÈ_x0010_'@8&amp;rPb_x0010_&amp;@_x0005__x0012_¡o'@¨´±ñ_x0003_&amp;@òÖt¦\ò%@õ)â¢&amp;@_x000F_c_x000D__x0003_&amp;@ú	ßA÷&amp;@Î_x0017_íãT'@Lqþ_x001B_'@kÏÆ_x0004_1ë&amp;@_x001A_K'_x0018_*Á'@¤ßg_x0013_Ñ_x000D_(@_x000C_¿_x0008__x0018__x0001__x0004_Ä'@_x0003_ú_x0011_;Ê'@þû¾õ`á&amp;@"Ë-×Ç(@uZÎ­À}&amp;@Ò_x000C_1p8&amp;@Í_x0002__x0003__x0012__x0016_'@_x001D_  N\û'@2|Mò:B(@_x0003_Fé'@\í¶8S:'@_x001D_Ö_x0001_½ñÊ&amp;@ä~_x0015_`2~'@Ä+4°:ã'@ec½Ä'@Ä_x001E_è7·S'@Va©ã_x0011_5'@?å_x001B_èîî%@­z+&amp;@_x0007_½èm'+&amp;@ÎÜ_x0001_B_x0003_'@³ _x000E__x0011_[_x000E_(@`ÎzÅ'@3Ê¡ó*ò(@ÝÌùÇl&amp;@¾Å}Í²%@$·å_x0011_n%@KÌWWz'@:6_x0012_¾öÇ'@3AÖ_x0010_¼f(@4:_x0003__x000D_Î'@õHI_x001F_i¢&amp;@_x0001__x0003_&gt;_x001E_	äQ&amp;@f(÷©Òd'@¢)9;¥_x000B_'@PTôïJÓ'@þ.WKC¼&amp;@i_x001D_ÙÌDá&amp;@ÞX_x0002_2Ñ&amp;@_x0012_RÖd»Û'@a¤ É÷¯'@!	^»ê_x0013_'@È¥ ä_x001D_Ü'@¥ý_x0011_äæ&amp;@3_x001C_ªIs]'@´Çµ"'@VÈ0ÝC`(@a*_x001C_M¸(@ËÄ?Ï@_x0010_'@_x0004_¸(ÑJ'@_x000B__x000F__x000B_é,'@9¥à©%@pÑòì*J'@	×¨óxS(@U~7~P;(@­¸Fºk&amp;@_x0008_ç_x0007_çæñ&amp;@çá\o$(@	Ï]êÝ%@v'Û´õ(@ùÌåQÐY'@õo¡-'@_x001D_´:5|'@Lµ ¼_x0002__x0003_L )@#ÔC7®ý&amp;@ùéìlRI'@(_x0010_'x(á&amp;@³_x000F_dKq&amp;@òÉ ¦(@é7å_x0015_ä%@a)´_x0013_2'@J,ÆÖg&lt;'@_x000F_bèÇ'@Ó¢·ª\ô'@&lt;l¥_x0007_ã_x001B_&amp;@mÖ+×&amp;@æ)d­&amp;@Ûá¯x¿'@Þ¾_x0001_v{Ù(@_x0003_&lt;	½£E&amp;@_x0002__x001E_ÿ¬Ç(@Gü/_x001B__x0007_I'@r_x0001_è#G_x0014_&amp;@9Ôùª¨&amp;@¸¢_x0004_¿_x000D_(@ÑWvªuÏ'@_x0017_pIo'@Û_x000C__x0008_,@#'@_x0008__x0016_Có (@_x001A__x000E_ÅüÝ'@SÂE¢'ð&amp;@C\_x0013__x000F_ÙP'@_x000B__x0015_Ñü_x001E_q&amp;@¢%&amp;;º&amp;@g9;Hv'@_x0004__x0006_Nï_x0012_KÂz'@Ù¾_x0003_5f_x0001_'@_x0013__x0003_j}'&amp;@hH__x0007__x001C_Ì'@2_x0008_!b'@_x0019_²ÊùDô&amp;@Bê­T_x001B_f'@n­äÛ[ß&amp;@aÀL;N(@GÑ]¾M&amp;@©÷%iq¹'@CU_x0015_K*'@_x0005_æ1\¾'@KÆ_x0010_±|M'@q½^ù_x0011_8'@_x0002_­=U@='@@°5®Y(@¢Ú_x001E_oøq'@Á×©@_x0018_(@oÉv_x0002__x0017_'@_x000F__x0001_ª_x000B_Q)@_x0006_ÎG¸'@Û×³²qA(@"°CHÒ´&amp;@ü±ýOÕ~'@ð_x0012_zæÒ'@i_x001F_p]Nó%@¸Ñø¡&gt;_x0006_(@5ûê_x000E_E('@_x0011_çË_x0012_¨'@Üfê%@_x0010_#_x001B__x0002__x0004_i%(@x_x000F_õ¯ÿ&amp;@àâr|&lt;(@;]«,éü&amp;@ÀìGî_x0008_'@×h_x0003_"±'@N¬í;:&amp;@_x000F_u ¼Ü'@t\ñ¥=&amp;(@x,E8g_x0011_(@_x0005_Ls_x0014_½Ï&amp;@Ç¤¨'@[H1'@v_¼Ò_x0016_Å'@°PÉÇM'@|ó@^ëV'@l_x0010_ÒsËc'@LA¥Ç'@fm«Dj/&amp;@ì¯+_x0017_&amp;@E&gt;ùn1ã&amp;@¹k®9Uo'@-p*R_x001F_î&amp;@òó_x000F_G'@E]íõ²b(@ãôpTs_x000D_(@h¦)æ&amp;@Ì_x0015_éà_x000B_(@}XÆ_x0011__x0006_'@_x001E_ÎOÏqò&amp;@à|¿æÇ'@%_x0001_à&amp;@_x0001__x0002_Ìÿar{ë'@_x000D_2&gt;wæ'@ªwß§¦&amp;@_x000F_s_x0015_£Û&amp;@ûz3D_x0010__x000E_(@+øg^_x000C_(@c4_x001E_ë«G'@&amp;,dQE'@T_x0001_2Ô Á'@'Êt a&amp;@_x0015_._x0008__x001A_rÊ'@G_x001C_qy2'@ªnrÐI&amp;@¬_x001B_1_x0002__x0017_&amp;@@,z_x0017_i_x0013_'@r¶ÙóÑ'@_x001E_²`êI(@ÕûKú&amp;@û_x0010__B.'@hTRz^&amp;@Nû.D(@]ðazø%@Æ_x0015_æÊì'@z Bo%ö&amp;@¨ã¹jM_x0005_'@´_x0007_÷ÞN¿'@,í%úÏ&amp;@sJ_x000F_	Ô&amp;@£Â_x0015_(@4_x001A_¤xf'@LfYL_x000C_'@©»_x0012__x0004__x0006_{B&amp;@Ä;X_x001C_ß'@áNÄá'@"÷A¯_x000C_I'@ÞiHÅ­v'@Xb&amp;@Ê~Éé('@ÛâOM*'@ÕV¦ Hâ%@lc¥D(@ð_x000F__àÇÝ&amp;@÷4×µ¢c'@)/Êßa(@ì~q&amp;_x0001_(@ðöø£CI(@,þÝz_x0018_P&amp;@	d¿xºZ'@^_x001A_wÝ_x0003_'@ _x001F__x0014_du&amp;@NN_x0010_Ï&amp;@tÂï_x0005_z&amp;@í_x000B_Ù_x000B_9â'@_x0005_©Tø'@ÊWY_x0006_pª'@_x000D_£ó_x0002_)@óßè)ôB&amp;@Øô¬ôú%@_x001E_¶s_x0003_J'@5KFjÔÙ'@Ê§_x0019_ë&amp;@rfLê¦&amp;@[l_x000B__x0006_k'@_x0001__x0005__x0010_¸ÃÎ'@_x0001_G|\_x001E_&amp;@T7ÚðG§'@Ä &gt;&amp;Æe'@­è¼Wôï&amp;@eË&lt;Z»&amp;@¸Ìæ_x0016_u'@dúVf&amp;@ì;	Ã_x0019_W&amp;@oeßZ'@)ËDêó&amp;@(_x0013_+¥ü&amp;@j£:±M(@9_x001F_ídH'@¾®¸&lt;_x0006_'@,_x0012_¼_x000C_´_x0003_&amp;@_x0017_¬i´~'@¹?26î¦'@»Òæ'@{¼÷ ýÜ'@­tgo&lt;_x0003_)@É£BÇ£&amp;@_x001D_sÏâ(@ý=9_x0002_.'@"aù´e¬&amp;@15¼ôé_x001A_'@üXnyá&amp;@fø_x0016_|_x0010__x0007_'@¸5Ý¹rø&amp;@_x0004_KB¢f¿'@ÚÕ_x001F_øn'@Îx_x0006__x0007_÷Ó&amp;@_2èBHD'@2Çt\_x0002_\'@ìvLÁ&amp;@oÞf3'@¿i½h5&amp;@ÎE¶_x000F__x001D_Þ'@pú?_x001C_.'@MUcy['@_d_x0018_;·&amp;@ñ_x000B_½Æ_x0003_n'@§°¸'Ë&amp;@_x001C_F;»Çz'@IíªmZ_x000B_&amp;@_x0005__x0007_FU0^'@æ_x0003__x0013_g_x0008_)@¾#\*F(@I¿«v¦'@¯X%_x0006_e&amp;@_x0017_Ð@_x001F_p_x0003_(@{z`_x000B_¶2'@¢³}Í*×'@ß@r['@(_x0010_¢áY&amp;@K_x0004_eU_x0011_'@ì§¿ r²%@´_x0002_*ÿ_'@áÂ­¼_x0003_6(@@_x001E_~Ë._x0007_'@_x001C_Æ#ó_x0001__x0008_(@mÕ_x0013_"Ä&amp;@RW_x000E_[þH(@_x0004__x0007__x0003_¡DC&amp;@_x0012_]Ýê_x0013_`'@×áTÃÕ¢&amp;@ÀÙ÷Ä(@Å¤HLd'@_x0014_?_x000E_^æ«%@ðæÃW«'@_x0002_ú_x000B_­ó&amp;@FËi¸_(@ÆW«_x001B__'@É®Ï7_x0005_'@M¡_x0011_õv&amp;@èß&amp;_x0016_(@ôM18½p(@öÔxrJ'@f ?,ì'@®«h&amp;@/¯_x001D_@y_x0006_)@_x001C_¥áL_x001B_&amp;@@Q_x0015_ÿ'@¬RÕ¡Âa'@u_x001C_àÎaè'@_x0007_þr-'@.ÝíLh'@9+?§,Î&amp;@#åpÂ&amp;@âÕ	å­;(@!üßi,º'@¦J¬_x0001_l(@?ÿ57'@Kpðáp'@+¹_x0001__x0003_b'@WõGs"(@6ý_x0003_)'@é¤Çq\'@­_x0016_Ð[àg(@®+MW¢_x0012_&amp;@°_x000F_D3ð_x0002_'@'úF|V(@jv3Ö_x001C_)@Sc{°ëI&amp;@²ÕÝ_x0007_ò%@cìW._x0015__x000C_(@ÀFFåª(@F¯¾2'@_x0011_KK"¹'@÷_x0018_.18&amp;@:_x0019_«_x0008_&gt;×&amp;@_x0006_!+&gt;ï&amp;@	%f_x0006_['@_x0002_k%z'@_x0001_+øÿ_x0005_Ã'@¡¾vÍ­&amp;@3ÂrÒÍÙ'@ôPøÛA(@_x0004__¢_x0011__x000E_c&amp;@jg÷bõþ'@L¦ñÜªZ&amp;@Ý`Ê&gt;i%@¬cJ? @(@_x001F__x000C_òT(@ûõßÓ(@{©7ZÖ(@_x0002__x0003_t+(_x0002_{¨'@	]Q_x000D__x0013_(@þiéëJ©&amp;@þö_x0001_Ñó¹'@d\Ø_x0001_f&amp;@è]_x0007_i&gt;&amp;@Î_x001B_7_x001E_W'@_x001F__x0015_i¯_x0005_%@_x000E_¤q¼ '@_x001B_ß½Ç'@pã­«m&amp;@_x0013_bM=Õ'@]_x0006_Úçß'@Àæbv´(@_x000F_¡kcÁª&amp;@×_x001D_ÓÚ_x000B_'@Ó]&gt;¢_x001B_(@X¾_x0007_"\'@_x000F_!ó¢T$'@Ñ¢Ì_x000B_á'@J_x0002_Ùù_x0013_(@_x001A__x0017_ë¸q&amp;@\±Ð+IÄ(@_x0014_5c·®j'@_x0004_,E4_x001A_(@Ë_x0017_`uý\'@àP«áìd&amp;@Fè_x0019_P¹û&amp;@å½ã_x0004_ç(@Äó vM&amp;@CjÉª](@&gt;?j_x0002__x0004__x0007_ß_x0005_'@a%³_x001B_&lt;(@_x0010_'×N¹&amp;@¥§ÖÀçI'@Y3ÝÏª'@æ,vëÚP'@_x001C_×Ïõî&amp;@Ojiµ¢(@ 7_x000E__x001E_;z'@[''@_x0016_·_x0015_J,$(@w_x0003_o;ô&amp;@Õ_x0019__x000F_n4'@NBjgéC(@´I+_x0001_Ó'@õà -ø_x0004_&amp;@J_x000C_@øÅÿ&amp;@oÇ|_x000F__x0008__x0013_(@²|Ò¢¿À'@þ_x001F_|¦_x001E_Ã(@ów?òn(@Ù§~Jâ'@&lt;Í@ c_x0013_(@_x001D_;SÎkÜ&amp;@dá_x000E_YwY(@ÔÂ«P¥ó'@_x0002__x000C_Q_x000B_°'@°éKÙ_x0006_^&amp;@Ù½EJ©Ð'@5×¼àï_x0011_&amp;@2Ó	v]-'@$oö]_x001B_'@_x0002__x0005_ÿ_x001F_eææê&amp;@zBhÎÅõ&amp;@·_ä _x0002_Õ&amp;@G=ß_x0014__x001F_·&amp;@iz»	Â_x0014_&amp;@p&lt;Î_x0015_È&amp;@·áìK_'@Pá±8_x0015_Ö'@Ò»KØP_x0003_'@Íü]$¬'@_x0001_Ø¹_x000B_ô&amp;@­·`Çp'@àæ_x000C__x0005_\(@	Ó{NÜ&amp;@¥Þ_x0018__x001F_L'@_x000D_¢_x001B_íJT&amp;@µØ|_x001C_(@©qy&amp;_x0018_'@óÈ4KÐ_x0003_'@ìfT(@}$É{_x001F_©'@¤.mû'@Ár!ø&amp;@kaËYX_x0004_'@,bW×_x000B_L&amp;@ýÒy\ê¯'@5t'ÖÙ&amp;@ª ù¨î&amp;@ûRÓÅK(@Fìsàt(@~´&amp;äü°'@_x0005_2sÞ_x0001__x0002_Ù©&amp;@ã¨_x0004_nj&amp;@Ñ¸NWfF&amp;@ÛóðØ_x0013_&amp;@¹\Á¡N&amp;@bM¢\'@Rµ+1_x001F_(@HÑô_x001A_&amp;@¬¾'_x0005_Ì&amp;@Zi?i²(@{Z8Òá'@~û@ý_x0019_L'@4¦(#Yr&amp;@_x001E_ä)s'@ôÖÆMg&amp;@_x001E__x0017_fÈ%_x0011_&amp;@´r1u»D&amp;@_x0016_ç$¥WO(@ô¿Nõm7(@V_x0016_uËó'@üóû©A(@_x0005_L;ç_x0018_\&amp;@&lt;8U_x000E_X'@È_x001F_Tæ'@_x0001_]-:Å&amp;@Å,ò9_x001F_(@´ßU=5_'@¤ÒÍX0%@Ð¤äYã(@¥H©×yî&amp;@_x0013_}ËûAu&amp;@IÐ£¡ü/'@_x0001__x0003_m_x0002_ÊÄ_x0001_&amp;@÷Æ'_x001B_V5'@p_x001E_ÿ_x0015_Õã&amp;@1H¯(µ&amp;@_x001A_ ×.'@þwåî@'@Ò_x0006_ØgW'@ÇQ"8¹'@Áþb_x0007_`_x0016_'@&lt;V7¼æ'@_x0014_9áøÒ'@Yr,i.«%@]Ávú%@µgOö7h'@bÍõÛù®&amp;@®_x0004_6çNi(@çèöNXÑ'@&lt;hZÑJ(@"_x0014_í%(@Y_x001E__x000D_¡p'@õhÑ_x001D_'@t_x0006_zÆ ä'@_x0008__x000C_çô_x0004_ë&amp;@ S¬b $'@CÚ¤4eÁ'@f4_¨;'@·ýÀÃ*t(@²ð¾{V'@ÌÊÆy¡'@_x0003__x0017_Ó_x0003_¤'@äÚ®æ7#(@FÙó_x0003__x0004_Ë'@ôc_x0013_C(@ÛG1ÎÆ&amp;@;!«Ææq&amp;@Óî_x0008_¬_x000D_Ú&amp;@ÚEj¡õº'@Oé;ãö'@è_x0003_üÄ_x0007_](@_x000B_G'_x001E_(@_*ïÃ|Q(@r¾ü«æ'@\2®ïó'@Àm_x0008_Hü_x000B_(@Ú¶_x001F_'!m%@(ûZAC÷'@_x0004_ø_x0013__x0012_Ü'@@·_x0003_:±&amp;@mfì_x0001_î_x0004_(@"=1få'@Ðö_x0002_/yÛ&amp;@¢¡x¾õ'@k5ªÞ¶ñ'@ÕªÒÈ~'@þd­!Z&amp;@]²KFÅi'@w2_x0014_téÌ&amp;@°\_x0007_¬'@ðc:êÀÒ'@¾Jq',ý'@öÛ_x000D_©Ä'@èH'n=Ê&amp;@Zq×'KY(@_x0001__x0005_p¾´{Q(@2µdã_x000F_&amp;@¼Àz6Â&amp;@QwÃA	:'@1Õ_x0004_rôV&amp;@¶Æ_x0017_üô'@z'IÙú&amp;@Z1TË!m'@_x001D_78_x000C_l&amp;@ÚV _x0003__x001E_(@ÒÕåzh2)@`þ©$x&amp;@_x0004_ÉD'@_x001E_Gâï6_x001E_'@e_x0004_¸:'@±H(Èz'@[»·Õªä&amp;@ë±(YºÜ'@L_x0004__x0016_¦_x0015_u'@çI-_x001F_L(@Øòù_x001C_ó&amp;@@_x000D_æïÜ&amp;@D´Î_x0019_Þ7'@'ZÜv_x000F_A'@}e|_x000E_"Y&amp;@_x000C_:S6&lt;&amp;@Ï_x0002_6XÍ%@1ËqüÙ'@	(_x0016_ÝE'@g­Rj¸¥&amp;@|_x0004_r(@¬³_x001D__x0002__x0003_5&amp;@UõÐ''@cV"h'@9,CåÄµ'@æÂèâ'@¬fãã¸'@\_x0001_Au&lt;y(@hÇÑ_x001D_'@0ÆÄ_x0005_+h'@MMtÃò'@C_x000E_!¬º±&amp;@ñG&amp;²Á&amp;@§ÿW!¨_x0007_(@gsé¾Ak(@X±â7P'@_x0011_$_x0002_Ò	(@f =WË''@O7ÓÜ_x0007_S(@_¯z«n(@F_x0016_òúæ&amp;@÷³hÎð&amp;@Fb_x0011_iz&amp;@:_x000D__x0001_j&amp;@_x0004_D\|&amp;@ÀÌÃw'@â_x0019_S¹î&amp;@;)I'²'@_x0003_MD_x0013_&amp;@ÓÿÃÌq&amp;@v±xûÅ$'@_x0001_eÉG_x0019_	'@¬ß|æ\'@_x0001__x0002_rq+¡æ_x0007_'@}©Ûû'@°-Ý_x000E_b(@UÇµy¬(@_x001A_K[P'@_x0017_6¤_x0017__x000D_'@¨/$b²F'@O¹_x001A__x000D_û''@)¯pNÆ²'@wë_x0019__x001B_þ&amp;@z¡&amp;À_x000C_'@·¿ØÕ'@Rs­óÁ%@Ïåa«Â¼&amp;@þx_x000B_¾Nw&amp;@	 _x000E_ ì'@ÐóÏÆ!Ã&amp;@Ó`YQ#='@fdðZ(@_x001A_]_x0007_åðk(@ÞüA&amp;@Eæ^_x0002__x0011_ô'@n{XoÒ &amp;@uìüöäD&amp;@D,,Æ(&amp;@¡0æIs'@_x0011_ñSB_x0006__x0001_'@DRí]¬'@_x0001__x0014_8r'@Ì_x0002__x0017_³ü&amp;@E+Â¡Ld(@Eùsë_x0001__x0003_÷£'@ý~Û7Ýq(@Þ?­±­r'@¦_x000F_;Ðô'@_x0003_¬o&amp;@%N_x0012_y¼c(@Kß_x0001_zÛ®&amp;@ÇD¿¼Q'@c½úÒÂ_x0015_'@Bó!8Ù&amp;@îp®µâ'@-uU¸Ï&amp;@ºÀ¦w´k'@²Ü&gt;4ô'@&amp;óÐ·-z&amp;@ý_x0014_¼û%@VÇ©_x0002_@ó(@§Mï&amp;(@£b8_x000F_NÊ'@-Oåº['@FQî"'@äðÎUaÆ&amp;@°õâvS&lt;'@:E_x001F_Úó®'@Ö·90÷¶'@^WØôP_x000B_'@ü|1×ÂÔ(@ÒÓ½'I'@s_x001A_ºV»%@_x0018_f£ÿ'@R,ÚÊ_x0015_'@¨êëI'@_x0001__x0004_B:ã`&gt;(@Ü_x0008__x0014_&amp;@_x0018_ö6îX(@ VçK_x0006_Ø'@:nö!oh'@ÞÊb Ï&amp;@ÔFd_x0015__x001A_A'@/Ñ_x0002_=(@µpb³_x0006_(@Ñó²8©&amp;@-u_x001A__x0008_lÞ'@Âq!B(@°_x0003__x001E_éf¾(@¶wu×¥_x0016_'@.6Ú!Qq&amp;@'Wh]¨'@ã_x0018_EP_x000F_À'@_x001B_âZæ%@Úæ÷í'@ïy´ßf'@Km{_x001C__x001C_'@¤n+5Ú¨(@8·8_x0001_B&amp;@®Ô	ìé_x0014_(@=ÏÕKJp(@_x0018_fÈª¨È'@ÇÃ¡s(@7(ràK~'@VÑl|_x0019_'@® _¨Ú&amp;@Èç_x0012_£|&amp;@_x0010_0­T_x0006__x0007_eº&amp;@Î_x0013_2µx&amp;@©äº_x0001_B(@_x000F_Ñpë¤§&amp;@_x0006_ÊH7B®&amp;@ð_x0002_pá_x0006_©'@í¼n©©à'@J¾ÃK'@³àÎ&amp;@_x0016_¨È¾ã'@@2 ì_x0004_'@¿|pKl'@]ø_x0017__x0005_ã'@Ne_x000F_8(@(ý_x001A_Z._x001C_(@ßKsN_x000B_&amp;@0ë=©i_x0001_&amp;@(©_x000B_â.©&amp;@_x0010_±ªf@&amp;@_x001A_RÝ_x0012_êÈ'@Ù_x0015_ bã~'@äÀ¬0äÑ&amp;@Ù¾kýõ¦&amp;@/èSíÉ%@ÏD$ºeK'@uàHJ_x0019_&amp;@yrmýÒ_x001C_'@U{ßº_x0016_'@_x0010_ñ8åQ&amp;@ÝÅ×ç_x000D_Á&amp;@bj_x0003_6vª&amp;@ÑÃb,®'@_x0001_	AÙy$¼'@ÇÓ§&lt;¬'@}ì';«&amp;@_x0004_1×©³_x0017_(@º2~N(@¼öÐÉD'@	_x001D__x0011__x0016_ '@_x0014_*ä¹e'@_x0008_ÐóåÎÐ&amp;@övÝ_x0007__x0005_'@/²_x0016__x0006_Um&amp;@+Õ´ca'@_x001C_»ÂÖ&amp;@_x001F_âç=_x0003_!'@Ñá ¤1_x0015_(@î©w#&amp;@9jUu i&amp;@:I·sÏÐ%@_x0015_ö=1eS&amp;@A¨_å&amp;@pD_x001E__x0004_É&amp;@ÅÓt_x001C_'@ÓÎÏ%_x0013_¼'@_x000E_(¨¨ü&amp;@Ì1@_x001D_'@Sª\+È¯'@XÌúf±S'@ÚÑ4_x001D__x000D_.(@^j«ëM&amp;@Êe/l_x001E__x0002_(@_x0019_MAx_x0008_(@6­Ðë_x0006__x0007_Ñ²&amp;@W¹_x0008_~(@Å©	[P&amp;@Moþ´°Ã&amp;@êJ|}9Ö&amp;@_x0012_]å°à_x0004_)@n_x0002_ÐT'@!Wûð(ò'@ùâ`©'@0_x0010_ ('@èì¾_x0003_E°'@_x0018_Dh%+'@Ø_x001A_Å©]ç&amp;@0A~;¼í&amp;@Ã5Ú_x0004_ÜÓ&amp;@Ot-ê¤'@û	¶³t(@¦òa_x000E_ñ'@¨_x0016_À¥_x0005_²&amp;@òÉÞ&lt;&amp;@_x0010_ùXÇ_x001A_M(@	/)Y¤Y'@ycm_x0003__x001D_Ü'@(&lt;Â_x0001__x0013_A(@i_x001D_Ut,N(@vþ½gn­&amp;@)lºSª¸)@e¢_x000D_æG'@ ¬_x000C_Ö'@.0¼Ç](@R5N(@'Ó_x001E_Á4Õ'@_x0001__x0003_"1(îÿÄ&amp;@µóÔì&amp;ò'@_x001D_ ÒMî_x000F_(@Ü_x0001_©ÊLÂ'@«gû¶ê	'@ôõLUm'@C_x0016_³¼_x0018_'@»á°ZV_x0016_'@f7¶ÚÌ&amp;@ß¦chWr%@æ-±±l_x0006_(@C_x001B_Îñ_x0011_o&amp;@_x0012__x000D_ÐN'@UFþÅ)'@o½ååô&amp;@8|U3`:(@jg]û&amp;@åù¾¿(@~_x0002_iø$µ'@|³ºâp&amp;@V*À=&amp;@_x001A_¤*jQ'@4Åá_x0010_q_x0001_(@ ÚÄ_x0017_V&amp;@7E^³'@8àæÞÙ'@|¡0l]%@/_x0019_c'@{ÌzÁ'@_x0006_$_x000F_(@À!_x000D_'_x0018_)@Ô0_x0004__x0005_æ­'@lÿõ_x001E_(@_x0002_×q4|'@Ê_x0017_%_x000E_ñz'@d1_x001D_»_x0016_'@È-ÅÓ['@_x0019_£Ø¢°(@;iü~ü&amp;@²'K Ü%@ÂÜIW_x0014_^&amp;@_x001F_Ï¶í»ë'@¦½«n'@Ð_x0015__x001F_é_x0006_¹&amp;@&lt;h_x001A_¥	Ý(@8_x001F__x001E__x001C_ç'@çß_x001E_g%@Ns#0§&amp;@4ÅÆRú'@n %[°p&amp;@EÂmJ='@ênIÀ,'@rø vn&amp;@Ü±áÞ%@ìÝÿÐF(@X³_x0014_â&gt;_x0012_(@|_x0003_=_òo'@_x001E_VeÏ'@_x0019_)øìÝ'@³¸I_x001F_½ù&amp;@ÐE_x0008_ìT_x000C_'@_x000E__x0001_ [_x001D_'@¡EQd$9(@_x0001__x0003_J»ó&gt;9k&amp;@_x000C_°ñ_x0001_µC(@¡¿písG&amp;@xæhèº-'@_x0002_©_x0006__x000C_³_x0016_'@üïé+.Ù'@_x001C_£B§ðÁ'@6_x001E_\£×'@þr_x001E_³w±'@C?ð_x000C_)&amp;@µ!¶/'@â_x0004__x0004_¯:j&amp;@ðÁÒÖ¤'@¸û3?-â'@@:Üû'@Ûéñ¿ª&amp;@úRkM'@þÇtF'@sãè¯_x0019_}(@à¶³g&amp;@_Ö_x0016__x001D_­'@&lt;çy_x000F_{'@óa_x0016_65(@^+µá­'@_x0010_0#Û&gt;s&amp;@­_x0006_^ÉïÇ'@Îf+v(@rþ0C&amp;@K0Ý$Ý'@ßSHÑ%@eMªlæm&amp;@¬)³_x0006__x0008_¹&amp;@À_x0008_KÿÃ1(@â#c*ËW'@Ãÿ_x0003_µ'@¬A~°$Ö(@BxË8î	'@_x0015__x0007_3ý&amp;@l°«5(@qÉ#ý[_x001A_'@¢y¹Ê_x0013_(@_x001E_ö5:t'@Ñã_x0006_?&amp;@q¶Fw­&amp;@°_x0002_Û+Í&amp;@àr_x001B__x0004_¤'@iØ~Sß&amp;@Õ19_x0016_v4'@|_x001D_é_x000C_)@#Í´¿_x0017_Ò&amp;@¬_x0008_`´Ï'@Ç[_x0017_øÂ_x001B_'@@¦þ-I'@Z_x0016_¾P?J'@ËÛñ+O7'@ ^Zñ'@Õ+_x0019_· &amp;@ð_x0005__x0005_¿ø_x0015_'@´ÏÓ+MJ'@Q_x0006__x0001_n_x0008_Û'@âþøçT'@_x0013__"kþ'@î_x000B_e"®½%@_x0002__x0004_JôË'@Òõâ_&amp;@ "_x0005_C\_x0014_'@Zu%®,'@çäd(@_x0018_»øÉB'@7&lt;U±z&amp;@_x0004__x0018_±Ñ9C'@j-b_x000B_(@Ü&gt;l`['@Ï0_x0014_m_x0008_'@OÝ¬ð¼'@¯ã°G'@q©ªÄ'@vÐüir«'@ìÖ4t8_x001E_'@gÌ_x001F_ýÿÏ&amp;@CX§õ_x0001_À&amp;@Å¾_x0008_^f(@_x0002_¦};_x0003_}'@Vdà'@iÎ_x0001__%@$é»4_x001A_¼&amp;@Ö_x0015_{_x0014_Þñ&amp;@¾¹Çr5'@=²_x0007_f±n'@¿ýAB;6'@¦dMTí_x000F_(@`u.ëB &amp;@k¶tÇN'@_x0007_, JÇ'@çýfo_x0001__x0002_Ð\'@Bí_x0010_OIm'@Ú®[ò_x0013_Þ&amp;@àX_x0012_&amp;L'@ë_x001A_pÀ±¦'@4²Î±_x0003_Ç(@FDt_x0013__x000D_Ø&amp;@_x0003_ã1_x0018_"(@1&lt;¸c_x000F_(@?¿è½'@=¿×ÛÁ¸'@ùtèyc&amp;@Y,µ8Ú%@_x0018_Ù_x0012_°þ£&amp;@_x0017_q_x0003_Óoõ(@öÞ¢¨¹ß'@ÔÿRcJ#(@e+ë«_x0012_)@÷§Fãj'@ÂÓ»äÍ'@j"_x0002_®D'@ðü_x001D_Êò&gt;'@­ÕUÅ6(@«nD'Â(@_Ø2[k&amp;@_x0014_eBî(@Åsêç_x0018_'@_x0019_*¥J@'@ª,Ãä-Æ)@¥Ô_x0006_¨f(@ÇLL$­_x0005_'@´lsO'@_x0001__x0002_ÚåGi­q(@_x001D_Ï_x000E_x&amp;@·Ãã_x0018_~Ý&amp;@ÉµÜ_x0012_¿q'@1è1~çl(@¤µ,xo¥'@´oAù_x0008_'@n}æ'@_d¬Aø$@øVä_x001F_ë%@ê¿_x0007_ÔfB(@p1!tW'@@O_x0002_p)@_x000E_|ó©ø)@_x0007_"_x0011_#W_x0001_(@¼)z°'@\_x001F__x0003_ûpL'@ Î¢±_x0019_((@f_x000F__x0011_¼i(@ZW&lt;OmB'@rß,_Q_x001E_'@É¼¡_x001D_yÞ&amp;@_x0003_«ðA'@ØJõ_x0006_X'@aåÖ¤'@__x000C_íl)@Tb_x0017__x000D__x0007_	'@xEW_x001C_ª'@_x001A__x001A_½A)@Ì6_x001C_j(@tßçÁË_x000B_'@ts_x0001__x0002_â&amp;@¼ÿèãª'@ôÔÈN4]'@;_x0014_Ñ&amp;@_x0011_e_x0008__x0015_LI&amp;@_x0013_Üm_x0003_Oê'@£z£&amp;@_x001E__x0014_³*N'@á©_x000C_±_x0014_x'@Í/í¹ã¤&amp;@"énú&amp;@c=v}°&amp;@uÈt	ï+&amp;@È2_x000D_4Ù&amp;@_x001E_ý¯k)@Qâd_x0004_&amp;@_x000E_-f5+(@hv`_x0004__x0019_&amp;@§ÀÚfe(@ z¾´{9'@Ó_x000B__x0017_Z&amp;@d9Ó[È9'@Å×+hß&amp;@ÛröOÝ'@ï|iø&amp;@$_x001E_-ÉÁ'@é¥ò_x0014__x0004_®&amp;@£W¢Mxw'@.K_x0017_]Ü_x0002_)@$¤v«I &amp;@'®ñ(@§_x000E_÷åÐ'@_x0004__x0005_À"hæ|5&amp;@_x000C_u¸Û_x0006_(@þ_x000B_`½á&amp;(@Qò;7;'@\¹ôßî_x0010_'@#uÉÈ¾'@FøÍ_x0002_jl(@1_x0003_í·jç&amp;@X¯;vÆ'@b¬_x0015_û:'@·!e'@ÀÕjn-_x000F_'@	"Vû](@K^ì:ê$@_x0003_3FºS(@%åX_x001F_¾&amp;@Í7¨;_x0015__x0016_'@é1]úü&amp;@Ô2ûèy}'@D_x000D_(Ýp'@	§ô=T'@_x000F__x0004_!K'@ðZ_x0005_;&amp;@£?º*u'@å__x0001_¤Ï_x000D_'@_x0010_Pt_x0008_Ä'@ØiÕ¸NÞ%@øÇå¨¸'@ºÊ7àh(@ÍZæ¿é(@yÁ_x0014__x0014_Ì'@bzFù_x0002__x0004_u'@_x001A_Çµ__x001E_&amp;@7B\}^¢'@f_x0001_¤TÞ3&amp;@_x000C_è	¢ä'@?¼þ_x001E_U(@Ô²]§_x0014_)@æjl(@_x001B_sûW_x0013_'@ÉÎ6^e'@ò_x0014_Ágb8'@¶H1g'@çs`¶à£&amp;@lòâ8ØK'@÷4bï_x0001_)@dõ®7¾F'@å°û_x000F_'@¹¯ro5¢&amp;@ËÈ%£xr&amp;@WöX_x0010_W6)@þKX«K'@r]ixÍ)@_x0003_íèÒñ(@÷»;ÖÄ_x000C_&amp;@×Xl_x0014_©û&amp;@97@ºl(@_x0018_k9ß¨'@*±Þå('@_x000B_êíTô%@ðÔÀ¨6A'@;:º¹è(@OnB3,(@_x0001__x0002_ðÃ_WÖ&amp;@¨J3à'@6Ð·~H&amp;@a_x000C_¤È]ß%@_x0007_K|ç	'@±jyÍ|&amp;'@êÓÜUÅ_x000D_'@r_x0003_ö£H&amp;@8°_x000F_²¦&lt;'@{a9-ni'@$Æ_x0004__x001E__x001E_'@_x0013_Q_x001D_Ò'Î&amp;@E_x0011_M½[m'@ý¡¶_x001C_Õ_x001C_'@LÍ'ù¯¨'@!92&amp;õ%@ÊZ\&amp;@	yÉ?&amp;_x0003_(@XQ(9`¸'@µ_x001C_ÐÂÙ'@ÐÜ­IÞ(@V#ôöÙé(@Ìú8+o'@TZr_x0017_Õ&amp;@ä²Ë½ÿÕ'@dö;ÆÊ$&amp;@P´q_x001C_ð_'@^ÊÜé}`&amp;@¦cÜí°&amp;@_x0014__x0007__x000B_h_x000B_&amp;@¼_x0007_§½Nb'@`_x000B_5]_x0003__x0005_Ï'@V¢¬4ËØ&amp;@^ñ_x0002_Ù!a%@&gt;Ià^	_x0005_(@¶µà8t'@.Ýíx)Ó&amp;@,_x0007_dÞ'@¸!;N_x0002_'@	c}ÉÂÂ&amp;@_x0018_jj¼þÅ&amp;@_x0001_g_x0002_Iö(@%L_x0011_ÜvS'@·¶Ç2úÃ&amp;@H_x0006__x0008_º»_x0001_'@_x0010_HM0þ'@á0ßÎ0(@Î	Wå'@_x0008_êð4_'@´ÜúÍ'@`zI¿Z_x0014_'@_x0013_¾_x0012__x0004_bÕ'@_x0017_K&amp;û;ÿ'@Ø_x0004__x0002_¤Z'@í"W_x0010__x0011_(@e:pË2Q'@_x0017_^~_x000C_òú'@_x0001_ÝÅ'@«õbYp%'@+ª¹¼&amp;@-}cÁ_x0008_¼&amp;@y¯åºì&amp;@Ü¡³ã#Ì'@_x0002__x0005_â_x0005_£IP%@xÌQ®r&amp;@*t£¤(@nPÂÎ×é&amp;@Dh_x0017_Üe'@%äØ_x0003_í5)@6_x0010__x0005_ræü&amp;@M_x0007_?3ð2(@_x0003_2WuÐ'@FåÁý«(@_x001C_kß×a'@aÎùm/'@õGèøW'@Ác_x0018_¹_x000E_ä'@Øßõ_x000B_ª&amp;@i¿_x000F_¨7(@F§ë¼'@ë_x000E_¥iÈ'@6¶h%£`)@_x0001__x0004_ºÐ_x0011__x001D_'@ÄÂ.Í9'@|$Úc_x001F_¦&amp;@fZHu'@ï¢ñÚr(@~jE&lt;\o)@ÉìÐùð%@çs%¥'@ÙY(¿H´&amp;@_x0018__x0007__x000C_é*P(@_x0019_¦é_x0001_8m&amp;@4Ý,iy&amp;@¶¿)¿_x0006__x0007_ßÊ&amp;@ÇP¥Îe(@¤§×¦&lt;Þ&amp;@ÛT%Í_x0005_&amp;@_x0011_ÐoS½'@`X_x0015_UV7&amp;@V;§¸§Ä(@~ú_x0018_õÏ&amp;@_x0005_u-2Y_x0001_'@_x001E_Î_x0014_Ð¢÷'@©¸Âgö_x0006_(@~&lt;`_x0001_;à(@À¥¤üèP'@nÖ®g°_x000E_(@èÐ&lt;_x0002_J(@_x0004_ØBCè&amp;@_x000E_ÚpÚ"'@&lt;`yVA_(@ã_x000D_=|t%@æf_x000B_^0_x0012_&amp;@_x0019_l°éä2'@Z×Ð¬°_x0017_'@¥;$p?~'@Zý©³'@±lØwÌ_x000C_'@_x0003_1I_x000B__x001D__x0010_(@#Ë¸ÙZ(@Hîé_x000C_$Ò&amp;@¦ÇpY.'@6&amp;oû B'@¸_x0008_@¼Ð&amp;@yzCIU'@_x0001__x0002_Jæþ'@ÖË%_x000F_ýÆ'@aÖ_x001A_Áx'@,_x0014_#á»(@n	êS$'@³dªÄ£_x000F_'@&amp;_x000B_¹®ûß%@@öj(@»_x0017_gr'@Øù_x000D_ì_x001B_(@Àü­®_x0005_v'@F_x0005_èÁ&amp;@5_x0017_1é(@·{Ê¼¡'@Ë?_x000D_e'@1_x000E_®îôm'@_x0015_òëE.&amp;@Þ;«úèx'@:¾¡¶y`'@Ð@ÙÊ_x0008_'@{h\'@k:-¡)'@NÀõòQ(@)¨¬_x001E_Ù'@é{cäæ'@ôä__x0006_§'@¯È_x0014_9#¯(@&gt;ºBÉ_x000E_K(@_x0014_°ë}HH'@_x0013__x000D_Êd'@ËÈx^ë&amp;@	Ù_x001A_`_x0003__x0005_ºà(@åö´ú$&amp;@ÔòÍ©_x0018_Ã'@£w;sh2(@_x0015_5'ãR'@¬?_x0008_kªÎ'@¢G)_x0007_ÌO(@óddYü'@_x0003_wÞ_x0004_2'@$Ór_x000B__x0015_.'@{t]&gt;Ã'@jêqÍq	%@rì?ï'@ð*Òc@(@¨ãkPð'@&lt;_x0006_-õ-_x0011_'@¿m¦_x0018_Í'@6!_x000E__x0001_Ü'@­è$vÃ'@S_x001F_¿¡P'@|°£r,º&amp;@rr_x0004__x0019_'@_x001B_N_x0008_q&amp;@_x001C_ÝXpßE'@Qí_x0004_7¼ø&amp;@S/_x0014_M,'@_x0002_Õ&amp;@éÅ¦·M'@+_x0004_C_x0012_2(@¤½.(@þ_x0007_JÖå&amp;@¹£È2ÔI(@_x0001__x0003_¼g&amp;¨_x0017__x000E_'@5_x0016_§uáh&amp;@´·©c_x000B_(@á@_x0014_êÄ'@®Zfª&amp;@_x0013_ï¥ (@Ü_x001B_[Á´X&amp;@õö_x000E__x001B_â&amp;@±pyF})@_x000F_ylÀ°'@_x0003_À_x0004__&amp;@¤JßPpÐ'@_x0002_ðºË&amp;@0æ4o'@Âé½~ó(@_x0001_µ_x001B_3_x0006_'@%Iõªæ'@ý_x000B_ðáF·'@f±_x000C_À'@_x0013_Ô´PÖ'@H_x0012_6_x001F__x0004_)@Êu­;¶\'@:üTMÒâ'@_x0008_^TÓ_x0007_Ï%@G_x0018_®ß÷%(@ãê_x0018_(@lüþ@Q9&amp;@n¶.lE'@ö9u$_x0016_&amp;@.Aãû&amp;@Z½_x0002_§0&amp;@½ï_x0013_y_x0002__x0006_SÅ(@Æåh·Æ¢'@Ñ_x0017__x000B__x0003_©_x000B_'@à_x001C_xkõ'@ÍðJÙ_x0016_Ë'@&amp;Ömjîã&amp;@»G«&amp;«&amp;@_x0018_}ÈîÂ&amp;@d¿Z_x0005_W)@§ÿ!_x000F_Éd&amp;@_x0013_-vì'(@_x000D_XWµ '@Ô_x001C_£\!ù'@_x0005_´õ&amp;Ô&amp;@ößQ~'@_x0004__x0016_D´t&amp;@[Øhu(@{îiçð&amp;@R24ÍU_x0013_&amp;@_x001A_Ó6è_x0008_'@·¨Z_x0013_[y&amp;@*kZ`,_x0001_'@_x0004_w®1r/'@ /_x001A_Î'@K®_x001F_9_x0016_9(@N_x000E_pøô&amp;'@_x0008__x001D_N÷%@@W_x0011_T'@­#C_x0005_¸_x001D_(@_x0006__x000F__x0016__x0005_]'@½5RÞB!'@Í0r_x001D_«¼'@_x0001__x0002_©K@äÇ&amp;@k§ý_x0017_ó'@ø¿ÄöB%@KäÕdC'@_x001D_ÔhhU@(@%¸s_x0016_¡Á&amp;@Õ#Ñl)@Ì±	S_x0008_(@Q¤_x001F_¥')'@ì_x0014_ÏÚn'@ØßÂªÖ&amp;@,³¦f/'@kÛ_x000F_8uÊ'@*_x0018_kIY'@§©V_x0014_0S'@ï²_x0002_Y_x000E_«'@)ÌNÕ¹&amp;@ôíë_x0008_­'@W¡¬6'@­¢Æ? u'@}0èm(@Üê§e}Z(@Å_x001C_Ý¬é!'@páÏúbý(@UH_x000D__x0016_Ê '@¸èMÈ-'@&lt;²ô»+N(@m`Knÿ'@Ns.½¾'@_x001A_Q.Ó '@_x0005_®úc_x000B_£'@°¥_x0013__x0003__x0001__x0003_O&amp;@_x0007_Äû_x0013_s(@sæ×_x0001_bÅ&amp;@DPeº'@N&lt;?.¯©'@Õ±Jü(@õçx·_x001E_É'@_5_x001F_[\_x0002_)@"$¦5ÿö'@Ô¬'@õ_x0008_eì_x001F_Õ'@_x001F_õb*W'@mkàF'@vu_x0015_òùs(@Rkcíæ~(@þÒýéòõ)@_x001D_E±_x0005_Ý5'@È´	_x0012_üJ'@nÑ¿N_x0015_'@à-_x0005_û_x0011_'@ó°oqì&amp;@hÛ oú'@kþ)Ê_x0008_­'@²®ÿëZ'@ÿn©yL&amp;@_x0012__x0003_F©_x0004_º'@¯8Í8h_x0016_(@Ë"_x0014_©'@!~'u=j'@_BåA²(@Mð:Éh_x0008_(@á?_x0007_h_x0015_&amp;@_x0004__x0005_ÂZt(@àölhC)@ r_x000B_\ÁZ'@R±"c£_x001E_'@´Îñ_x0003_ÑÏ&amp;@ý½nÕW&amp;@qu®'@_&amp;®f_x0005_÷'@_x0002_p&lt;_x0004_f'@lIhÖ'@áL=éÜ&amp;@_x001E_+7q-(@_x001B__x0017_Ü_x0015_è'@qcjÁØj(@_x0019_'úÂ_x0018_'@2{_x0018_{ìk'@_x0018_âi ¤&amp;@_x001D_s§_x001E_K'@ä÷èS­%@ÑM"ÎY(@Â¶B$X_x0010_&amp;@_x0008_X³­/'@e¡_x0007__x001F_º!'@_x0001_	7_x0017_|(@{½Ù_x0019_H¾'@_x0008_øìª¸'@µ~ë_x000E_T'@_x000C_AÒzgô'@Ð_x000F_ófâ'@RøÎÚ0&amp;@k_x000B_û#=.&amp;@D%·ù_x0002__x0004_:ð&amp;@78¥_x0014_&gt;&amp;@yÉJmuå'@ÕS_x001D_³¹B'@Æ	-_x0017_'@Ú¨ëÝ&lt;~(@¸p)IV_x000B_(@==×ý¿&amp;@¶8«Ç%@IÿnÒ­%@Ü×_x0001_;±'@P(qÂ&amp;@W_x001E_goÅ%'@µd÷YYõ'@_x001F_bF2t"(@àål]\'@_x000F__x0016_h _x0003_¬&amp;@F¸°lð'@ºç3åé&amp;@q9_x0019_sÄ}'@Dw+ãÖØ&amp;@­_ÀßX'@_x000D__x0011_ØÑÊ_x000E_'@-½`Ãu'@ç¿ìõÍÛ&amp;@TE¦âvQ'@2X-,Ó·'@Ä¦º!µ(@(_x001E_Û-_x000F_&amp;@}]\¦4(@¢*"]á'@wB_x0014_Ëó(@_x0001__x0002_µ\_©9(@m)*Ã'@¾éWN?(@jZÝÎ$'@áÍ¡!¡'@_x0005_ò3Z(@4µ¹_x0014_ÿ%@¢|á¥óQ&amp;@q_x0013__x000D_'@2¼7Æ_x0017_É&amp;@¾&lt;È·¿$&amp;@ó_x001F__x0012_s'@¨çÞñ_x000B_(@^«½ÄY'@~ßü_x001A_m(@â_x001E__x001E_ô:'@Fæ]®o'@Jø¶på'@ÞÉ°æç§'@PFt	(@`_x001C_*_x0014_¿'@è2¶b¿'@³ÎtGÛ§'@_x001F__x001E_õ÷é$@ú q$N&amp;@Ã¿2d+¤'@_x0010_+Z_x0017_£±%@¯ÏÅ&amp;@!2RØ_x0017_(@Zå]?Ö»'@Ë´/_x0014_U:'@ü_x0014__x0003__x0004_9(@²_x0001_º[V&amp;@{¾3T&amp;@$pV_'@¸ÍáòÖ_x001C_)@»PÒxj'@»}Ö6ø&amp;@Á[î­Z_x0018_'@¶®:_x0014_Zr(@ÈÇKªÈ_x0006_'@¢_x000D_(¦ï'@\+_x0017_ç]&amp;@I£+Ï&amp;@ÌÏTð:(@J®´ûµ(@_x0019_W!;­'@&gt;c]_x0010_Ç'@od´_x000F_5'@gÐ_x000D_¨ïß(@}ô_x0014_c_x001B_&amp;@rÌ±_x0013_XÝ%@:"Câ#&gt;(@_x0002_G ¾}`&amp;@¼ñD×C['@ïÓ¼Ç{!(@Xµ&gt;_x0018_'@èòúG¥Ë'@y¾¤Äm'@I_x0005_~NX'@ÎÊ&amp;¢&amp;@ÒLáø¿Æ(@ZRÎ_©P(@_x0003__x0008_¯·_x000B_é?(@D)_x001A_SÁ_x001D_(@_x0010_Æm_x0007__x0019__x000D_&amp;@ßM­_x001F_­'@ÊÊ*öø¿'@»»_x0010__x001B_à_'@_x0011_(Ô_x001E_Ò_x0017_(@_x0016_F&lt;|%@wµ%	sv'@&gt;_x0019_ÒÍ'@,_x001C_¾0M_x001E_'@Z_x0004_K_x001C_ap&amp;@ea_x0006__x0005_@'@Ö_x0002_J_x0015_G­'@_x0016_Çtnë'@ÌÌÕôI|'@7ÜN_x0015_V'@GH_x001A_T0'@R_x000F_ ½î5&amp;@8óa_x0004_S'@ÇÖÖÀÚA&amp;@_x0016_T¦_x0012_(@ZÔû6µ'@lâkä`&amp;@_x000F_]Îf#'@`ýÖ@_x0007_î'@_x0012_|Asü'@W´kíÈ'@~åJy/_x0015_'@(Â)_x0001_íS'@;­ÇD³_x0003_(@dxý_x000F__x0002__x0003_#8&amp;@Tµ_x0012_ïO'@à·¥_x0016_c&amp;@Üti_x0010_úî&amp;@|ÅF;{K'@¶Óà_x001F_x(@Jmü_x000D_'@'_x0001__x000E_×i_x0017_'@¡Æè2_x0007_(@»îãæf&amp;@yv÷µÎ_x0003_(@Ï_x001C_GpeI(@øºÜpOk&amp;@×1Ü£'@r }VeN(@). _x0012_¢'@_x001F_e_x000F_qª`(@³Á*qÉ,&amp;@_x0004_k _x0007__x001B_6(@NE~Ö3'@_x0016__x001E_ýÆ¸='@Á³ÍÙ¨_x0018_(@÷_x0005_ú^_x001A_&amp;@ç»òYU'@_x0005_^çÿ&amp;@þ_x0004_Ï_x000D_þ%@ Ë1¢ep'@iH¶ÚðÜ&amp;@Ç@êÒÑÍ'@-LOö&amp;(@&gt;6Rù^_x000D_'@P_x000C_d´'@_x0002__x0003_ÔÍD0-K'@â#îæÅÖ(@cHÑà]Ä'@0'_x000E_I5&amp;@?_x0004_£'@Ê"_x0013_:)'@%s_x0016_|_x0015__(@gFÞ_x0007_àn%@Pðû:Á&amp;@u_x0005_ñq¤j'@ìÇeªÔP(@Z_x001D_6¥_x0018_¢'@_x001C__x000E_YÄ'@_x0016_Ùî/¢&amp;@«¥Æ'@ðIuß'@þ¶\óÿ&amp;@ÊR[ß_x0008_'@N´_x000F_Ý&lt;Æ(@_x000F_èmäf&amp;@ ÷på_x0004_'@*ý_x001B__x0016_­&amp;@Ø_x000C_ÿ_x000E_°k'@6ÙDÉé'@Ñ{_©%)@AÝÜ³ã_x0008_'@_x0016_Úp'@_x000E_ÐD_x0001_¢&amp;@í÷*_x001E__x001F_(@5}0M}&amp;@D_x0015_ë_x0015_b_x001E_'@üú_x0003__x0001__x0002_ò=(@r×á¸G'@,¯¤@6Ø&amp;@_x0005_O§ùy÷&amp;@bo¡Yl»(@·Õû&amp;@K_x0019_Ùµ(@»¯L.4'@ùtèÙÕ-(@]¿~fYo'@ø	y©Â'@4Ò4 v_x0019_'@!9[Ï['@îêN_x0018__x001A__x000D_'@¯Þ=15ª'@!aÙê|'@_x0003__x0019_Ð5_x001C_(@qÚE?Æ&amp;@_x000D_Ý3_x0010_­_x0016_'@2N_x0016_ÚX&amp;@/{¾éH6'@]4èº'@êwE¼'@Fù4_x000F_¨'@]zïPEÐ&amp;@à=¦çND'@Ã+ùRÜ&amp;@IÔ×N_x0012_C&amp;@_x0008_¸w¬¾5'@p_x0008_fY©!&amp;@¯Û0¤ß%@pÞ`ýã&amp;@_x0001__x0002_Ây*_x0001_(@/a\_x0011_ò%@¡w/P3G'@zeÔXâ'@Á|!_x0019_'@Ûh÷ù{'@m_x000C_Y_x0013__&amp;@/¡`Çæø'@ _x001F_»»L(@V_x0008_ÛQ¡'@_x0005_VØ!V'@	ï¦_x0001_,ò&amp;@àr·_x0014_ÉX'@äèF6_x0007_	'@1ýª~'@@_x001D_Ïë"'@üÌïz'@=´úçL(@Hï[lm'@È¦ß·_x0002_)'@Ese_x0018_'@¹»ü÷?_x001C_(@#.áq'@ÉvK¥¤n'@¨ÿ2 Ãv'@Ä:ëÃ º&amp;@®mßVá_x0012_(@4(_x0015_VD%@DCè2.'@_x0019_Øf_x000D_=(@Z¾Îø&amp;@úvz_x0001__x0002_Uf'@Î_x000E_û¨_x0015_°'@þâ8k®à'@&gt;0_x0019_Ë&gt;y(@²É_x001D_xÉ&amp;@ÙN4!}_(@4"ôÁ3×'@¸Õ_x0008_¬_x000D_½&amp;@=)r°'@²Ì§&lt;^_x001A_(@H«_x0007_}r!'@&amp;ELJc(@¢Àtù&amp;@{KÂ±÷'@ËÉV¡s¿'@ÏOÌ6Ï\'@_x0003_þöB~Ã&amp;@½_x0015_dÔÀ¤'@ÇØ¹Q_x000D_'@·¦cX|(@?¡Oúä¢(@ þÞ&amp;î(@29jB'@_x0007__x000E_½îÊc'@ó^bÌ(@|G¾H+.'@_x0012_.qõ%@^_x000D_ÐGce'@xø_x0002_¸_x000E_&amp;@È¯BÝTu'@Tã_x000D__x0003_à|(@ËÔ¬Ý¨'@_x0001__x0003_£_x000B__x000D__x0006__x000B__x0014_'@øe¼]_x0003_Å'@«NpÚ­ç%@GàêU_x001D_&amp;@í Ôù_x0006_S(@giR°®&amp;@;l_x0008_ûY/'@Ä_x001F_ç)O£&amp;@ØòJ_x000F_ÎÌ'@Ëºîf¼¼'@ô_x001A_Ý_x0016_(@TBrï9&amp;@¿÷ú_x0007_ë&amp;@«my/Òj(@_x000C__x0016_ÍE_x0003_&gt;'@,Ø_x0016_ø(@î_x000D_RC'@#)äî÷'@*_x001A__x001B_´.'@Ãó\[Õ'@AX¾Ëð+(@BÊC_x000D__x000B_'@oôÚ_x000C_]'@ÓU_x0002__x001F_»¡'@3ÐGÊSØ%@_x0017_®_x0015_H('@_x000E_ñÑÂ²(@1Ãh¤i(@×gpÀ(@_x0010_ºÏÎ`'@wmÁHªõ%@Tò_x000C_P_x0003__x0004_êØ'@'R_x0019_êó'@ÐmR&amp;(@¶¸þ&amp;@Ä#Ë3~¡'@N¤wwFr&amp;@Æ®_x0012_ôæ&amp;@¨_x0007_È?2'@¬·ÿØc½(@ù§ìu7(@Gê?,'@Ú¾_x000B_ª¿_x000C_&amp;@ô_x0008_O!æE'@61tØ%Ø'@=PÏ¤Ú'@N_x001C_v®_x001A_á&amp;@Uê/t_x0001_&amp;@8¬'Vs'@ È&amp;ÍT'@Ï~¿ðYV'@ZìÎæ_x0004_Ë&amp;@MÅ_x0019_Þä'@&gt;êìÇ£'@_x000E_·_x001B_Wi.'@`æÔÎxÆ'@+$Û±-'@ÿÛÏÐG'@½Æ_x000D_,£'@¤7²Ìï÷'@)`ìÌ&amp;@¸ô(_x0003_å7(@äy_x0002_2q'@_x0002__x0003_Ý#'¦_x000C_'@òafá©°&amp;@Táþü&amp;@xdæ$ÒU&amp;@b&gt;¿ø¢_x0007_'@Sl½_x0001_x&amp;@¥sc&amp;h¥'@E[Õðð&amp;@~ü^qÍ'@¸¶ËäÏ_x0014_(@Óm+Ï.;(@Ìéö+&amp;@¥qõ¢'@®_x0001_wtÐ&amp;@ºx¨ØoL(@+øÌµM³'@ _x000B_Tð»9(@±WB|7_x0016_(@Ð_x0005__x0012_s_x0018_&amp;@ÓÃSÂ½'@n_x0010_ßß_x0004_³'@_x000F_|wd_x0012_7'@{ùiU±a&amp;@c_x001D_àlº'@¢1ùtd'@÷	_x0014_ùw&amp;@Ñâ®j'@È¼\&lt;þ½'@[u³ò_x0003_u&amp;@ìqGSæ(@_x000C_+_x001A_Áò&amp;@Ü_x0001__x0003_j¾'@þÿÝ\'@_x0001_]U'Fõ(@¶gM	*'@ù°C£è'@Hò%úÆ`(@W_x0002_Þ¥(H'@v·ÎÍý%@ùMuÙºý&amp;@m_x0007_O%@rÛ*_x0002__x0006_'@³¨Wåó&amp;@³ö_x0019_ö_x0012_'@¾¤;_x0013_.'@é[_x001F_£&lt;'@[h_x0010_["¥'@l#È_x0012_'@¯Û\¢é'@JÆ7î¦·&amp;@)c\My&amp;@Ê"Ù_x0001_'@×¸cru-(@Kêî)(@É®_x0011_Ä1÷'@j&lt;M_x001B_Ò&amp;@ÑjQã¿¶&amp;@d(_x001B_Ðpô'@àÛ²_x0013_û%@èAÊîe_x0011_'@áO_x0003_~_x0006_-'@&amp;Ð*o§]&amp;@_x0003_.C_x001B_¥_x0011_'@_x0004__x0005_ð¤õ"'@±:_x000F_wLú'@_x000D_v&lt;Ø&amp;@Ð3×ÈÕ&amp;@'T_x0008_¡æ&amp;@jÛE+'@¥£N9k_x0014_'@£_x000C_¾69'@6_x0018_ª{&amp;@ÆZÄÙ;Æ'@Á_x0015_z_x0016_&amp;@d®u]_x001B_'@­Í__x0003_æ_x000C_(@Ì _x001F_·°%@_x001E_W:ø_x0019_û'@KKÔk :'@¸æNwÉ&amp;@ª__x0019_»'_x0008_(@£5à_x0010_'@T_x001A__x001B_µð%@_x0002_{vðúN'@Kvt_x0013_ö_x0018_(@Ð_x001B_Îl_x0001_W(@G@$W'@!_x0004_zçä&amp;@».ºc_x0008_'@FZ_x0012__x0018_Z(@4Qk#'@aLë¥b¤%@¼]_x0002__x0014_²&amp;@$Yá3Í6(@¦Ó_x0001__x0002__x0015_;(@ÁºP_x0018_æ&amp;@Ñ_x0017_k~Æ%@zO¼Àò'&amp;@xz~o³ñ%@ó¯_x0016_åÍÈ)@Ý«_x0017_Ü1,(@ÌÉ-Í'@_x0002_|_x0002__x000C_a'@_x0001_¼è°³'@ªc	ë-Ö'@-!_x0018_&amp;@(@m _x000C_B}'@Áµ_x001A__x0002_A(@_x0011_ä#_x000F_»?'@Â_x0002__x001F_	_x0017_&amp;@å_x0019_érfÛ'@8_x0005_õáØ'@t0dKø­'@_x0017_i0Éã'@_x0016_kþI%@_x0003_zí_x0008_ÿ&amp;@KÈáüå&amp;@cm/3Î&amp;@÷D_x0015_Ð&amp;@_x0018__x0011_c²o(@ÅÈ¯ý­&amp;@`ÊÇÎ¼¹'@ª_p²ò&amp;@®Mz_x001D_&amp;@(¯Ç}F'@ÿ(Ö'^t'@_x0004__x0005_ºÝâ_x000B_'@¯Å2­p_x0012_'@ëî©Õ­_x0016_)@'_x0001__x0003_He'@Æ{H`\'@"_x0006__x0019_º&gt;(@»Î_x0001_*Þ'@|&gt;(d_x0001_(@6ÞJ_x001C_®'@Ø~_x001C_«Ö%@_x001D_&gt;¥b·|'@´_x000E_¶HïF(@î×Ý3±â&amp;@`_x000D_7ÖB|'@gihÀ'@a&amp;ñõæ2&amp;@bJÒ¿ß(@_x001E__x0002_	ý·'@DDE_x0010_HÇ&amp;@¼F(wÉÀ'@óÌp_x0017_ÿ&amp;@3ð_x0019_ë_x001E_p'@_x001C_?Èk '@_x001E_Þ_x0001_ '@ÉÖßé4(@_x0007_Y_x0015_Ní&amp;@DÛÞ_x001E_å~&amp;@pOWTõ/'@_x000B_ñêä;'@2_x000B_&gt;µ³'@Xq¡_x0011_HÏ'@þô@ò_x0004__x0007_CE'@ÜµÍäL'@ÍÓ×_x001D_?(@]gî8t(@$5-_x001A_(@pÐ_x0016_Ãµà&amp;@8S_x0010_(@y_x0001__x000D_&gt;2_x0005_(@q_x0004__x0019_Ï_x0005_Â&amp;@~;ë#æ-'@4÷ì2'@,0ÓÝg'@4_x0006_®Òªu&amp;@7_x001D_cð&amp;@æ_x0019__x0016_w¨_x0003_(@ _x0015_"cº'@s7ø[qq&amp;@|+v_x0004_ä'@þÛ*¾²»&amp;@5ÚÒøú9'@oÑ;F5&amp;@n"_x0001__x0017_¶&amp;@ø­º|»'@7ÐTï"(@h&gt;­f&gt;Ù'@úB¨÷&amp;@¦¦¥_x001C__x000D_ê&amp;@¶8_x0002_7²£'@í¾Íµ_x0004_'@òY_x001D__x0002_Ð'@O},ªq&amp;@u_x0002_2fH&amp;@_x0002__x0004_ÿüðK_x0007_N(@#_x0008_'tÙ'@_@î¦B_x0006_(@_x0001_OòâÖw&amp;@¤Û_x000C_2M&amp;@5Nhóð&amp;@þ/_x0004_§ò'@6òÖe&amp;@#²@Q`'@5õè/ÂÍ'@_x0014_"v®ø(@æw°k4)'@_x0008_g D&amp;@&gt;£nR8r&amp;@÷Ï¡ö;(@«'i¡&amp;@_x0016_l×&amp;8'@_x0001_çfAKÿ&amp;@(_x0004_a_x0011_#V'@jz±©Ó%@ÀM_x000E__x000E_a_x001B_(@}2×²gì(@é{Æ2 õ&amp;@TTdù,(@Â_x0016_~'S(@TôÈ_x001C_&amp;@ï_x0012_&lt;ÄÍù&amp;@aï$ç¥'@_x000F_q_Ñ®4&amp;@a«	øÐñ&amp;@ ãp'@Û_x0003_Ï_x0001__x0002_ú_x0015_'@è_x0018_ßè³»'@4Ø_ô2_x001D_'@ÛMÍëëu&amp;@_x0018_0_x0005_ñtÿ'@_x001D_Uý&amp;@ò«¢t»_x0006_&amp;@8¥ýß_x001C_(@Swþß¶(@h_x0005__x0010_Ãì·'@ãBm_x0002_Ff(@_x0010_ëÀÃn'@ëÓÉ`'@pÍp~'@:ö²GÇ(@®Á_x000E_	_x0014_M'@_x000C_Æ}((@µÊú«~&amp;@_x0002_F_x0006_²qü%@~_x0011_Æý&amp;@à&lt;a_x0011_(@É%±ÛÍ&amp;@M6Is(@í_x0008_U+_x0014_t(@_x0010__x0003_üx}'@_x0005_&amp;\PÏå'@_x001D_gÏÞcá%@;Ú·è'@_x0016_V»Ëöí'@ÆïÄíò_x0012_)@Õ«þWú&amp;@bæUk~_'@_x0001__x0002_ÔLn'!_x0010_)@~ÍXÀNÜ'@É£vNn(@å¡H«?&amp;@ûWº"g&amp;@]_x0002_3Çé	(@s:_x0012__x001C_'@/_x001A_ËU_x0008_ä&amp;@J_x0008_Ka/¤(@	o1Øf'@_x001D_e_x0018_A9W'@¯!×A}_x001E_)@~¸ÕÔ&amp;@Q_x001C__x000C_«&amp;@ß_x0012_èé'@÷ÚÇ»Nå'@÷é_x0019_=WB(@&gt;¬þ°±â%@iç¾Å®ä&amp;@8_x0003_ç¼h(@EN×à_x0008_'@_x0004_Y_x0005_&gt;d+&amp;@$Fgr¾'@BXüñ¥_x001E_'@_x0018_=2Å'@ûà_x0006_IEP(@_x000B_Ð`íb&amp;@ZjVzí%@Uº´e2&gt;(@lÓ®K^(@ø¸_x0011_à '@[æ_x0002__x0003__x0015_M'@m%_x001B_Ø²_x000C_(@0¹_x001C__x0006_z:'@sñ_x000B_àº®(@÷Ü9Xv%@v:s¼}r&amp;@Õ_x0005_gH'@" bÂb'@9þÉE]'@~ÈaPÅ|&amp;@b#Ö_x0013_'@7ýW$z'@ì3©ãrâ'@ù;K_x0014_\N(@ö«§ï@'@ü¿3ò'@FOaÒG(@»É_x0006_sEü&amp;@Þ¯q_b(@_x0001_Újf&amp;â'@ urÔþ'@X_x001C_Òß±ê&amp;@:ÔIU&amp;@¨aæ\1¯'@ï"Ýá_x000C_'@­_x0012__x0019_+'@5¬h_x0007_(@vD&lt;Tp7(@_x001C_Î¤_x0006_z'@Â6ªý'@j¢¶: Ú'@LR"?¡8'@_x0001__x0005_\c_x001F_4à^(@QPi_x0011__x0016_'@Rß³D&amp;@ÞJ«æ1Ô(@ÑZåý&amp;@_x0005_&gt;_x0015_GÖâ'@êÇ^_x001F__x0019_'@ÆBZ q'@2$_x001A_ÕsQ'@®ªßA_x0018_§%@_x0014_Ó_x0003_^_x0014_&amp;@G_x0002_o!(@ÈìS'@_x0017_}nô_x0003_(@ÞöÎ_x001C_l°'@ÍÐ:XØ_x0012_'@mvy³¡_x0004_'@õÞe'_x000B_)@ÏÞ_x0012_Oós&amp;@¬ÉånóØ&amp;@_x0016_øJ(é&amp;@Ù_x0015_Z;4×'@Ð®-i(@¶¦ãÿ«'@Î_x001E__x001B__x0008__x000B_7'@_x000D__x0010_UR*²'@èqsO²%@ú©_x000B_¶'@2&lt;z¯K'@_x0008__x001A_î|_x0018_(@æ©pÚ_x000E_'@¸a¡_x0001__x0002_m(@wÍ8®Ú£'@_x001A_ZBá_x0011_Q&amp;@«GÙu,_x0016_(@y9_x0012_¢üU'@ê_x0002__x001B_Á'@_x0011_k_x0013_G¡&amp;@,J&gt;ôÕ@'@yuÀ_x000E_nW'@GZ(@rG´·?Í&amp;@Ðº#_x0010_(@&lt;·±¼C(@ûÃ¸²ÿ&amp;@ã(Àïk'@N_x0004_w'®S'@W×_x001C_&gt;|'@¾ÇÓ_x001A_ó-'@oÍþäß_'@&amp;a_x001D_¹x&amp;@f\PR&gt;'@àÖ¥þÒ'@@_x001C_z_3'@ú_x0008_òÞT8'@p_x0007_îÓ¬²'@A¯£¼­&amp;@Nö_x0015_«'@óÀëØâ&amp;@»Á_x0019_UÜ'@Ì_x0005__x000B__x0014__x0017__x0001_'@_x000B_-ö1"'@Íÿ¬;o.'@_x0005_	=uí×&amp;@ÍÌ© Á&amp;@²b¨l_x0001_(@Á¥hÕ:_x001B_(@V¢í`®'@_x0008_)&gt;_x0011_}ß'@@]Wà¶_x000D_(@*rÙ83%@&amp;_x0004_Cf'@a_x001E_Næ_x001E_&lt;'@§Kn¿'@ÚÃ_x000D_3Õ&amp;@KùG¨6_x0003_'@þüÿ³_x0015_z(@nF_x0007_bON(@'s³å\(@_x001D_E9×ç&amp;@hP_x000E_PÕÈ'@ø]_x0002__x0013_Ä(@²_x0018_I8^(@¸_x0002__x0011_Ó&amp;@7(h&lt;&lt;9'@_x0019_Øó&gt;_x001B_(@Ä^î|½D'@9QL_x0006_P(@_µ_x0013_ÞD&amp;@_x000F_Á£9[¯&amp;@ZÇÆÑê'@_x0018_2nHD&amp;@y_x000B__x0016_5]'@?Y_x001F_°C×&amp;@fRµ_x0002__x0004_ÐF&amp;@ÁáG|ë_x001E_'@H_x0010_NífÒ&amp;@&gt;«,ÄK(@_x001F_L[n(@-N·_x000E_2~'@òwhIq´(@ì¼_x0013_yÄ_x0001_'@°e_x0005_©7'@ö_x0003_	xÚ&amp;@Ió`'@_~_x0002_(_x0005_õ&amp;@_x001F_BÇ'@£íÀ+¨(@A_x000E_Ññ_x0013_Ð&amp;@ÚDS&lt;1|'@Zðïxm%@(3PüË®&amp;@¢W%è "(@Ëú³ò_x0015_(@_x0008_[.½³'@#T_x0007_W`ï'@6glÑ¯V(@5$Ërê'@ø_x001C_0¥'@õ_x000E_K1&amp;@tÑiÆ&amp;(@X_x000C_.2ïØ&amp;@ãG{Â`(@Däb_x0002_Ä.&amp;@)_x0007_¼]`I'@_x0005_Ôê¾ë'@_x0002__x0003_ZCð_x001E_%@¥¾+&lt;ë'@ýY_x0016_&lt;&amp;@x¶D#'@È¥_x000F_»BÄ&amp;@µ}ñ_x0001_Hâ'@¦y`Í¦a(@%	'rY¹'@=%RÅ&gt;@'@VÄd´(@¶ö·tI(@ýñs°'@,UAÂ&amp;@¦¹'@_x0015_,³_x0007_%k(@¼qFlg'@àÀ·uìF'@Õñ§,&amp;@!!_x000B__x0019_Ëh'@g-9_x001F_E'@¦+)©'@_x0018_åíGø+(@_x0006_ Úè&amp;@jªéR·d&amp;@_x0016__x0019_ù_x0019_sæ%@úx.¤((@fWÞIt'@WDå¬ g'@è_x0002_X·îQ'@^ØÕ_Õ_x001B_'@_x0004_lh_x001A_s'@×_x0018_	_x0012__x0001__x0002_à%@EÀ'@kÉq¨êà'@-_x0018_G_x0019_·R(@HÜR÷[È'@_x001E_Ð_x0019__x000D_.Ð'@KëqS_x0002_.'@Ò_x0014_æïH]'@È_x000D_¼$Mº&amp;@F-Õgò%@'10=÷&amp;@¹¯sðq'@U¯Yo'@ìIDUP(@÷LIß{'@ô9ä_x0004_G¬&amp;@çËÅÓ®&amp;@_x0017_@$Ã%2'@|ÊÈr&amp;@K_x0002_·é´d'@Tí/eª&amp;@_x000B__x001B_-sÌ'@¹ÒF_x001F_M'@G_x001F_®$:'@È:Ï_x0011_-'@/6_x0012_×rÛ&amp;@U)û;þ(@É_x0003_®;_x0012_'@¾+¼ÎC&gt;&amp;@_x001B_º ¢Æ@&amp;@ûßRàÊÂ(@Zíû2&amp;@_x0001__x0008_·¶e_x000C_&amp;@%&gt;L¬5'@a#¿&amp;@½_x0003_ùï[&amp;@7"_x0017__x0018__x000B_'@V_x0004_0¾&amp;@óf_x0007_[_x0019_R(@_x001E_YN®Ð(@ldÛx¥'@Ø|ÚO¨=(@°^2qÂã%@|7Üþy(@]_x0008__x0005__x0018__x0006_(@tyñß»~'@ã"|ãÕ&amp;@q__x000B_ð?_x001A_&amp;@¥:&lt;_x000B_Ëå&amp;@ÆyCíVa)@:ç_x0002_Dû&amp;@Z_x000C_ÛKÎû%@[0`q&amp;@~³¿C¾'@ZV§åñ´'@/4wÐ_x0003_&amp;@ySI$Ä&amp;@µÙK¿Ô^'@ªõØ6A='@lÏsÆ'@ç´_x000F_&lt;'@ûR@}¬{'@_x0011_UéíÜ'@î§©_x0002__x0005_²}'@Õ_x000D_ôÂ '@çzV¸i(@"_x0004_Ð	)@ÈåÔTm(@Ì'üôû'@ooL'@zotÙ0Õ&amp;@_x0011_Cà_x0012_)@_x001C_®v_x0003_äq&amp;@R§ââß'@nº¥\¬÷%@_x0002_Bò r×'@_x0004_UztÖ'@p_x0018_ù¥Ô'@¿r¹_x0019__x0008_(@N_x001D_pl.(@¼&amp;ã_x0002_¿k&amp;@ß_x0006_`T-'@±ÓNÐg&amp;@S_x001A__x0015_Ì¨·&amp;@@Á¹_x0007_µÓ'@3}ôsé¢(@ò¹ì_x000D_½ (@Â\yRÈ¦'@0^Ã_x000C_ë(@Ðkh©¹_x000F_'@¬¥á§ì9&amp;@a¶½c'@ÑÂ_x0001_oÄG&amp;@ÏR\2'@ó	ïÏ^'@_x0001__x0002_Ù_x0007_èá,§'@^ÿ_x001E_Ä_x001C_)@Ê_x000F_ô['@ß]4ÛQ'@¯SCNYG'@òïâ_x0014__x0003_­'@_/r~_x0002_(@Kó_x0001_7zL&amp;@nñ£_x0001_ss'@­(_x001F_F'@a@ff_x000F_Õ&amp;@¾#Â_x0012__'@¯)Ù_x0005_ú&amp;@7[_x000F_U(é%@|¦©Ô_x0001_'@Ö¥;×'@_x0007_Ne'N&amp;@{Ý=_x0006_í+(@é}_x0013_d¨ë'@3_x0002_P#µ_x001D_&amp;@_x0013_£cs©'@´Ì&gt;_&amp;@^¢%/&amp;@y½÷s'@a£ê'@È_x0016_-[¿(@_x0013__x0003_@¤D:&amp;@.ô_x001F_m1^(@Ôí_x0011_(@îç~M_x0006_'@öÏÜÖ§%@x;Ý·_x0005__x0006_ÅA(@,»xéÍ)'@ÁàSäxM'@$m$Ðú&amp;@ÈÞ.ýÝ'@_x0010_J!2'@ãE_x000F__x0011__x0002_(@_x0001__x0013__x0013_Ênx'@®Úá_x0012_(@ç$Ë³Î_x0016_(@Sã9_x000F_ö(@Ô®¿J©&amp;@ïÿ (@jûea&amp;@¯{ãMÜ'@ÿÊDTf'@´¯_x001C_5'@ÐH_x0004_¢'@_x0011_É_x0015_´ø'@ÒÓ®â&amp;@µáùzÝê&amp;@¯±&amp;\MÓ'@\KRª¯'@_x0003_eÚ&amp;@»,÷_x0014_Ä&amp;@_x0007_'ñ9(@f¨w1(@åæ qGÏ&amp;@_x0016_½²å;&amp;@Ñ"Jè-'@6_x0011_èyJ&amp;@^_x0011_qyG&amp;@_x0005__x0008_[_x000E_µ&lt;ÑU'@.¸±âÂ'@ÙsÖó¤ä'@â©¦_x000D_G(@_8óÌº'@ÈpV]_x0019_'@O{c"_x001C_.'@A¢:ñ_x0014_'@øè7lÚ}&amp;@£	¹_x0007_(@ßm%_x0004_­'@¯ø_x0006_|3Þ&amp;@®º@_x0005_â&amp;@J¯2ÎÑ'@_x000C_üµý&amp;@Y_x0003_MTç³&amp;@ÌSÔÅA&amp;@¬,gþ%@¯g,(~(@B®_x0006_Xv@'@¸1.½ÄY'@µ¶x*L%@_x0019_ðû_x0001_SZ'@à_x0002_®±åò(@Ýñáo_x000E_ø&amp;@_x0002_¿1Á&amp;@À Q&lt;M&amp;@@H0m6_x0008_(@_x0011_S«h_x0013_ý%@^^¸T¥_(@_x000F_ôÕ×_x0002_Ð&amp;@Õm±Z_x0002__x0003_ýë'@òxér]&amp;@2¼iÆ³(@_x000B__x0016_¶e'@ê÷'26Ë&amp;@o_x0015_xTÚ&amp;@þg_x0007_ÛÅ&amp;@¤ÆMµ'@Å¢_x0018_ªèè'@4"é_x0013_&lt;÷%@þá_x001A_(@m6_x0004_ö^i'@Âä:g	&gt;'@b;qó[&amp;'@G*Ù_x0019_S'@_x0017_°1ZÛd(@_x001C_¿;ãc&amp;@_x0014_?Bê]¿&amp;@Q1®Ëk'@sÀ_x000D_¼_x0003_¬&amp;@©¸~vV_x0007_'@Ùú_x0007_qÚ&amp;@d`^7û%(@Öc¨ø_x0013_(@1r_x0010_Â(à(@_x000F_ _x0001_Ö÷~(@ßw`?¯(@Ò7i©_x0003_~'@_x0002_Þû0'@_x0013_³ÃÉOU'@O¾,B©é&amp;@ì_x0006_b_x001C_e&amp;@_x0003__x0004_¯|Ô_x0017_Pc&amp;@ zõ§rÅ(@©Ò»¡¥a'@nN|9Ñi'@8¼n\_x0013_(@z_x001F_Fx(@üë´úúÎ'@g±Oö'@hÌn_x0015_â&amp;@ÅýÂ&lt;t«(@)_x0002_8_x001F_%@R$+â&amp;@¸n&amp;@ _x001E_'@.Ñ_x0018__x0015_·Á'@£;ü:¤·'@öJð_x000E_Ñ(@Ybx[_x0018_Ó'@ï8gÜå'@÷rÉ_x001E_'@@·iX[Ñ'@vvz¤&amp;@M_x0001__x0007_öa_x000C_'@éÕ«p`(@}.Ækf_x0011_(@þ²©I&amp;&amp;@ÏH 70k(@_x001D__x0014_¢d8æ&amp;@Ùp_x0005__x000C_ÿ&amp;@nÜ_x0001_d!_x000E_(@_x0017_¦&gt;'î'@_x0001__x000B_t{hl'@§PÎZ_x0001__x0008_2e'@¥(Q¼w_x0004_'@_x0007_ö_x0003_¡÷T'@é_x000C_²6&amp;_x001D_&amp;@sjß­[£&amp;@ÄÓÊ}&gt;&amp;@¿&amp;r±mÓ&amp;@EÎTèa&amp;@Ü~¨RäÀ(@øÑu£Îª(@Þ_x0019_w_x0002_(Ó'@sÏDí¡_x0007_(@Àä_x0014_"S2'@øz/èíI'@xNþe(@Þ,7×_x0010_U'@74®8_x001D_'@ü£+&lt;6'@j_x001C_Ýfç}(@SÝv_x0013_Ê'@1(­Úõ'@ØPu¹1(@u7	_x0012_Sª'@à× _x0012_©e&amp;@Pàðº^*'@_x0006_0_x0015__x0004_¶Æ(@_x000E_hêÕ&amp;@ËåYÑ2(@Ø_x0015__x000B_ûg'@_x0005__x000F_HaèÃ'@ä{_x000C_ÉÊ&amp;@Ø¤P×ï'@_x0003__x0004_JîÑX'@'é&lt;_x0002_=&amp;@M_x000E__x0008_s^«&amp;@Î±Òú_x0010_@'@TsÒ'@_x001B_6e_x0011_}±'@¶__x001B_='@+Ú _x001A_Ü¾'@º|q0	(@*P-mú²&amp;@]×}^_x0015_(@yqÚ¯{¡(@¿ÔÒ6æ'@«±=ô5Ì&amp;@1AÈ±(@Yüy³q'@ËÍ!ÞÕ4(@FÓAp_x0001_×&amp;@¯éíõ'@Ö¨C_x001E_=±'@¹µz(@KQaJXÝ%@&gt;ÇF7%'@E ì_x0019_¢&amp;@_x000B__x001D_V(@ätæÔ&amp;@LÀA~k'@®_x0013_a}'@+_x0005_µ,1'@ð~º_x0004_&amp;@¤ðÚb9'@½ûU_x0001__x0004__x0002_ì'@&amp; ò£5Ø(@C_x0010_Z°(@¸c_x000F_4J(@½X_x0014__x000D__x001D_'@I[Å,Rz'@­_x0016_ºû¤&amp;@Ö»²±a)@ü^MîÜ¦&amp;@XÝ_x0014_ä§§&amp;@IROH4x&amp;@» ©Ë_x001E_(@í F_x0018_'@_x001A_°_p±'@_x0015_Ù9*?_x000E_'@6½´:R(@g_x000C_3¢/0'@Ñ_x0017_1Ëå'@àCb&gt;_x0003_'@_x0015_3ÝÕ_x001E_)(@J*¬9m(@ñVÃN(@t&gt;X¨ã'@½_x000B_ê_x0002__x001B_'@ôc_x000C__x001A_Ü«'@z_x0010__x0015_Qm&amp;@ö|l)¡&amp;@nRJªbp'@þ(¶¢à&amp;@úÚÆWÇ'@øóbD%@»:¼DÙ&amp;@_x0001__x0002_|Ú¾Wüý'@4ÔYÄj¶&amp;@Ù_x000B_·_x001F_ñê&amp;@[¹_x0016_Ag¿'@HgÙf&gt;&amp;@YKôtÿU'@Ô}_x0008_g©W&amp;@ÓzÊÍõ&amp;@YÖüvËï'@mNéÃwÜ&amp;@_x000E__x001F_r\C'@t¹èÇ%@SãÐëRÏ&amp;@·_x0003_Ò|Ã'@óöôh%@dsÆ½!Ã'@ÿþ°Ý4(@Çb1_x0004_u&amp;@ÐøÌùÚó&amp;@_x001D__x0008_;Ð2r'@ûøºöÒô'@ð]cK5'@ÁlÓ)§&amp;@4Uå£(@zÜ\_x0007__x0002__x000D_'@ò_x001B_Ð}x'@3j¿¢'@Î Ý&amp;@µaõ¤½&amp;@*ºRÛÅÂ&amp;@ûá_x0004_5O'@DÃ_x000C_(_x0002__x0004_g&amp;@_x0008_¹?ê'@þ¦KÒ5_x0007_(@­è_x0006_,·&amp;@Np´Õ+¼'@,_x000E__x000B_¾bâ'@¡°_x0018_MÏ&amp;@Æ]3_x0003_½=(@TE_x0011_)@%0_x0001_Y&amp;@öÇ¨¯"¼'@ñÉô(@rDä[.(@_x0003__x0010__x0017_»üQ(@-¦NËt5&amp;@Ä$=[ô&amp;@Êbñ~o&amp;@«ÓÔ½qÚ&amp;@ÊÛ^f_j)@]±·Æ¦&amp;@	jµ¾'@í­v0RØ'@Iªqñþ%@ß_x0013_Â+_x0001_)@ÿî&gt;Y3&amp;@	"äo_x0019_'@_x001E_	7i°'@pU)Æã%@ 6déï9'@ÓÜäÖMR'@&lt;¬Dr.&amp;@_x001B_Ù_x0005_'@_x0001__x0003_[Gvs'@bûõÿ_x0002_&amp;@;w_x0007_ö&lt;'@M_x0013_E_x0016_Tx(@û&gt;"R_x0019_Æ&amp;@f¢kSP(@_x001E_8ÔØÒ&amp;@ÚßºàÈ'@Ð rL¢%@àÑ®&amp;)'@_x0015__x000F__x0010_A¤3(@ß[«å'@£²_x0017_bF'@_x0016_Ð¼x^_x000F_&amp;@\lÏù'@CÄtg_x0001_&amp;@çgë&lt;!Ì%@{Jç_x0006_+ù%@ú_x000E_©è·à&amp;@#_x000C_Ò¸ '@SèùmO_x0002_'@v_ôÄK6'@«j¨í (@Â¡rK;Å'@Ö&gt;_x0012__x0001_3Æ'@l¹E)¬'@±f_x0018__x0012_ûÅ$@u^¬õÝ(@&lt;LIF3X&amp;@*Pá&amp;'@ñVvWog'@s÷_x0002__x0003_¤8'@ôò*Á_x0006_'@z¡?2(@B_x0014__x0005__x000C__x001B_ã'@_x0004_nýÕwa&amp;@á±D¿l&amp;@_x001E__x0001_'}_x001F_'@Bìüûë&amp;@ioÝ¨¦·'@_x0011_=+T×5)@cE_x000F__x0003_)@!ÔM2~0'@«û_x0017_A³'@)Ùìó_x0012_'@·îa._x0017_(@äo_x001C_1_x0002_'@S_x0013_¢_x001E_'@_x001A_÷º²¦à&amp;@[+Ó*'@|^ëÝ°'@^_x0002_ù¸ÞÇ&amp;@_x001B_V ¶»(@9ÃSÌwÚ'@_x0014_y_x001D_ZÔ&amp;@o¾l)¡'@_x001F__x0015_åg('@§j_x0017_ëÅ&lt;(@!hfLÍ&amp;@j¦ùL'@CÌ»FOò'@8Æ¬y*&amp;@øöLÄ.'@_x0003__x0006_LÊÀ´Ç(@uµí}&amp;@_x0003_aó_x0011_ã0&amp;@_x0004__x0014_¦ä"'@¦¿Z2×ê'@ µq§¯(@Ò&amp;æ¦ni'@am.í_x0004_'@îNxl_x0002_'@_x0014_*dÜ^'@1ªÓuà'@&gt;èRé4(@_x0003_¶tt«'@¨Yµ´|&amp;@ðÕ_x001E_G¸'@ìî¨F«$)@ø_x0006_áKb'@0D_x000E_µÊ'@_x0001_0^9Ä'@ÙÑQû'@Ê¯_x0006__x0006_ð|(@_x0013_ÅDª_x0015_õ'@U_x001D_lËa'@.ù&lt;~ò&amp;@dØ±_x0012_'@_x001D_¨l_x0013_Ñ&amp;@ç²Í`T£&amp;@÷Ðl¤	+(@_x0002_*Äe²'@_x0012_¡êBà_x0001_)@/f9f&amp;@_x0005_f_x0019_T_x0002__x0004_DN'@+I©Ô%@þüP¹;w(@èL_x001C__x001F_%¹&amp;@_x000E__x0001_ÃËõD%@_x0017_î_x0012_@q&amp;@LRVõß(@ba_x001A_ßzc'@¿.3}&amp;@_x0007_[¾þ¥/(@_x0012_å|±î%@0â]kÇ&amp;@m!º&lt;(@!Ì~uyd'@éÁÖX^m&amp;@¾Lâb'@ZòØl_x0014_+'@ZT07#_x0012_(@þsÖ_x0011_(@*_x0004_q'@ÒFÎ/#_x0002_(@TP½üG_x0012_'@ð1ð]&amp;@5ûïMõ'@ø_x000B_-ùÄ'@-_x0008_â_x000D__x0006_B)@_x0001__x0006_TÂà'@â;:åU_x001A_(@_x000D_ýwþ_x0003__(@iâw&amp;@y2Sf'@_x0016_zrÌúø&amp;@_x0003__x0005__x001F_Óú­'@?_x000F__x000C_ J&amp;@ñ+	2ÓE(@_x001A_«;/²&amp;@pª_x000B_aè&amp;@_x0003_¢¸Ãg'@_x0017_M¬F((@¾¼E²5'@8cî«¬(@(ãw­­'@c7óê¯&amp;@#·_x0003_@&amp;@_x0008_5x¦v*'@­G'kHè'@_x001E__x0002_Ì9_x0017_þ'@HÒC_x001A__x001B_{'@ ]	ín'@ð¬B=ç%(@ö-+ Ð³(@wê7,Â(@Ç¦VKà&amp;@'yE_x0011_Z&amp;@°/'@ËRÔ_x000B_¼{(@HfS+](@ëKy¾&amp;@_x0004_|çwc'@_x0010__x0002_zßò'@&gt;_x000C_Ükh&amp;@mÿt\vl'@¿ç!F_x0005_'@¡J_x0001__x0001__x0002_\±&amp;@ó_x001C__x0014__x001D_Ñ&amp;@±·Yxï¤'@_x001C_`îÙ»'@~^_x001D_H§í&amp;@:-@_x0001_i;(@® ^¾FÁ(@ÙDÆkr(@M_x0007__x0017__x000B__x0010_'@bÅRd_x0013_(@µ8_x0015_#TS'@DÚâ	|&amp;@jg#´::'@ôÒù7&amp;@õ3âä4(@¾suÜ|Ô'@Ìç_x0001_ a|(@'£T_x0019__x000F_v&amp;@µ!_x0007__x001F_ Ä(@WvÃ-BD(@½-Ø}_x000B_b(@C_x0012_RÙò'@;.Ùÿþ&amp;@åpÙ8ø²'@_x0002_ÅQÞEÛ&amp;@±	ã«(@Øìò_x001E_'@\D_x0008_*ßÑ'@3GP/Iã&amp;@ôÉ_x0016_ªø\(@Ô0_x001A_¸í'@l×Ú¹±&gt;(@_x0001__x0004_9¾ùëð&amp;@_x0008_¿RcÊ^&amp;@Ä{ñC_x001E_í&amp;@ÄLWvÔA&amp;@wNîW¹&amp;@_x001C_úÓü'@`Ä{_x0001__x0014_k'@_x0005_ý6*4*'@_x0008__x001F_èÐ)&amp;@lÿ6²}k&amp;@BåpÙ´&amp;@RÂW_x0014_ä&amp;@ª"À¬qN&amp;@4.²Uâ&amp;@8$ÿÉ'@k_x001C_`¤?'@Es5Eë'@SóÖ_x0001_¬A'@¡ü_x0008_\=à'@_x001F__x000B_Pl@ )@æ	\âV_x001A_'@_x0001_XM©±'@ðXuh_x0016_e'@ÌH._x0003_Û_x000D_'@î_x0012_9ñ_x001C_&amp;@_x000C_Èxfv_x001B_'@]ÇLQëk&amp;@_x0002_ê&lt;;_x0015_&amp;@_x0013__x0001__x0006_Ó_x001F_T(@í,@_x0016_#'@}_x001A__x0008_ qÌ(@fqãn_x0001__x0004__x0008_&amp;@{ïþ_x0010_Ñ¸&amp;@2Sjê&amp;@!(1?D'@cyîÕ.'@_x000F__x001D_{®ø&amp;@%;öp('@_x0012_Rº+³&amp;@};_x0011_ã_x000D_'@%ü÷óV&amp;@ÉD_x0002_qäU'@|µBÂ=¸'@r51_x0004_äã'@P_x0014_C\_x0017_L(@_x0019__x000D_R]½#&amp;@]Ñ³`EW'@nÖ@½÷w'@Ù'Ì§ù¡'@D¼­´rW'@q°ÿ±«'@°_x0004_AgK'@I_x0003_5ã¶&amp;@É_x0008_Ð9ºB&amp;@P_x0004_äµna(@~_x0005_²¯½(@=_x000E__x0013__x0013__x0003_%@;#B8t&amp;@_x0015__x000B_¼Ê2(@ß&amp;Ýa_x0012_(@ËD¢bøó&amp;@l_x0015_ù'@KÐ2_x0019_K'@_x0001__x0005_ÇT 	_x0002_'@G_x000E__x0002_ÓÒB'@°x_x0010_D(@¬_x0016_cÈ&amp;@¯	&lt;_x0015_¢&amp;@gõm¿®'@°£1ðÌ$'@¦«dH,q'@8_x000E_ë"_x0006_(@ð£×E¯n%@ø_x0004_"ÛÐc'@{­¾kn(@Ûd_x0017_×Qu)@_x000C_dó_x0007_='@%_x001E_\'@ÌK``_x001D_'@¿tº£r&amp;@ô_x0003__x0008_lÉ&amp;@nw¬ÚÒ¶&amp;@ u:B=3&amp;@brß÷õ³&amp;@ÑK_x001E_eË2(@V~_x000C_Z®Þ'@_x0014_~W_x000D_*ã(@_x0006_öDÌ³%'@´H8(@d_x0007_&amp;G_x001A_(@ ©Nè%@ØéO*/'@y|FÁ·À&amp;@fÖP'@r_x001B_8c_x0001__x0002__x001A_Q&amp;@ú_x0006_L-¼D'@ç¶§&amp;@_x0012_lë_x0012_¼'@kÓ¨_x0006_='@V]_x0001_ÇÂ'@àB|fè'@É«?Õ"ø&amp;@4&amp;"ñ»;(@§"nQ_'@kZ_x0004__x0008_(@³*Ç¿J'@m!_x0006_¼(@`É¤/T&amp;@×D«ð&amp;@b1ÍLê'@Yüê¯ÿ'@Ú òj¡¾(@&gt;ûs0_x001E_%(@Y_x001E_6ôp(@fs¶&amp;ÂS(@ê_x0017_(ôµ&amp;@_x0019_/=Ù'@h©ú_x0017_~&amp;@*_x0017_UB;m'@_x0007_pÆZâ'@¯&lt;_x0018__x000D_¼ '@·wr'@{W_x0017_G§5%@U0_x0018_(&amp;@Ê_x0011_3^_x0012_î&amp;@ta[WÛ%(@_x0001__x0004_õÐZk.Ç'@ü6]]$'@*BaÖ³º'@ýÕ_x0015_g5å&amp;@OXÒØÏ&amp;@/a0¸r'@Ø8`O8ç&amp;@Ð_x0017__x001F_Ð%@³W"¡'@ÆFÊiú³&amp;@e_x0003_ìX_x000E_'@údÄ&amp;@]ú	_x0013__x0006_'@q4_x0002__x001C_'@I*A_x0005_'@_x000E_p`]#'@NIÓåY8(@æ¤EÄ^'@úRE&amp;S(@·_x0003_;åY_x000B_'@._x0008_þ\_x001A_'@_x0011_b*¯ý'@&lt;Ã}«Ï(@_x001F_%_x0007_ì}'@_x0016_°ÛF3'@,x¡(_x0007_(@I^n_x001C_ç&amp;@µÛõ¸!'@'_x001C__x0011_¢ß&amp;@ÒÌ¢_x001D_&amp;_x001A_(@_x001E__x0013_\Æ)T(@_x001F_q_x000D__x0010__x0001__x0002_n9(@_x0006_Y±Äà_'@´ýÿF(@pð	R_x0014_&amp;@ÕczÌ'@næ_x000B_yî'@ä_x0011_&amp;@§_x001E_VM¯'@¸§_x0006_@´&amp;@µs¤_x001D_5'@nF_x0008_³/(@$_x0003_²¶8'@{y&lt;mp~&amp;@'poÆk_x0010_(@xhÙEGY&amp;@òóî_Ü'@÷¯4Ì_x0011_ð&amp;@öa_x0011_ú&amp;@=&lt;\Îw&amp;@_x0013__x0013_`C(@«´ÖÔ_x001A_(@ß¿rE,(@í_x001D_M´c='@%_x0001_=·_'@_x001B_÷[¸l(@zÒóÝ'@¨^á7ãÝ(@ù«\/'@_x001E__x0014__x0005_&amp;'@ª_x000D__x001D_u '@_x0017_tÁ_x0010__x000B_'@_x001E_õØú¿&amp;@_x0002__x0008_Ø£xÂß'@_x0002__x0016_h_x0012__x001E_Z'@ÕÂçà_x001B_(@=L)_x0007_}D'@Áu¨_x0001_F¬'@YáÍ1àþ%@£n_x000B_ÕUR'@/Áã±G'@F 5(@lÍR_x0018_®g'@w*(ìP`'@»=çA;'@_x0013__x000B_èå_x000D_à'@ÑÎg_x0004_¿^'@DË¨ø_x0010_(@?¢äâÐ&amp;@NZA&amp;_x0006_z'@Ì§mF+ü&amp;@)_x0008__x0018_ò°%@_x0012_W/r}T&amp;@à»$~}ó&amp;@5St_x0005_á%@6Ñkñ²ß'@äÜ¢.#'@Ì(_x0013_,'@mwPX'@_x0015_¦²Íz_x001A_(@F/_x0003_6od'@F«£	(@_x000C_ï-_x000E__x0013_(@_x0018__x0019_NBG_x0019_'@Â_x0014_«ö_x0003__x0005_ü&amp;@Ä«®_x000D_Eè&amp;@ Ëo¾'@2_x0016_y3&amp;{'@$_x001F_&lt;Æ[¹'@{_x000D_¯%_x000C__x0003_'@CÌ!_x0013_³Ó&amp;@¯VäÐª&amp;@rB_x000E_R&lt;'@g_x0016_§1ªÍ'@E_x0010_5_x0008__x0011_'@«Û_x0011_áý_x0004_%@Z1l#'@Wyæ9Î~&amp;@ëË_x0017_ò%@jVj°&amp;@åä³x_x001A_W&amp;@ãâF{i÷(@ÿí9_x001F_ìø%@V"Ni5k&amp;@Ù.è½_x0019_'@@­2;'@*KeyøÈ'@d¾#Vf,'@&amp;I_x0002_ÿ'@k[OqÄ'@_x0012_²ÒÑâ%@_x0001_´1öI'@gÓÐ~('@æsT)É&amp;@uYÃ¼=(@áÕ"_x000C_v'@_x0001__x0003__x001C_'·QZ&amp;@Ñÿt³5'@ä¾°-A(@ÚþÎ2r¦%@Õ ¢å_x0004__x001E_'@èÑ¿ØË'@2_x0008_$,(@1iNo'@_x001D__x001B__x001B_¬üÃ'@ºñà&amp;@õK5}C1(@Ú»|°_x000D_&amp;@¾Ñxfá'@jëo¥ç_x0012_'@7_x000F_,Só/'@EÓê¡+'@AØ\Ïè_x0013_(@_x0001__x001C_§pù®(@ÊÎhÕeè&amp;@|f1tÅ÷&amp;@ªì©¼&amp;@¡L¹I'%'@¬ÁWqx=(@å_*³í(@fÀB_x0002_Ë&amp;@Âã)C«'@¢y¹ôKy(@n4Í_x0015_'@_x000C_|ë_x0003_Ô'@$xÜÏí'@hùr­9å'@¡]â¹_x0002__x0004_²u'@j%	L&amp;_x0004_(@__x0003_8éÎ_x0011_'@Y_x000F_[~F'@mcÍJ'@GÉ1á7_x000D_'@_x0005_äã_Â¥(@äùÒ_x0015_z&amp;@ðï_x001B__x0016_8¼'@÷_x001C_¼ùý~'@â´+W'@år#±F'@Õ53$q&amp;@²_x0019__x0018_æC»'@ü_x000B_&amp;@¾N_x000D_TiÖ&amp;@ÞG0Ó('@_x001C_æ0\(@ï¸Ý_x0010_×'@4îa"á'@®jgè&amp;@M`ÒØI(@ü_x0019_G¼NÐ'@ðøØîø'@ô.Âç^Ø(@VVÁ|ü%@®_x0017_.?C`'@Xõ¨'£W(@&amp;Dj¨(@Ïb_x0001_8'@_x000B_ô__x000E__x001E_&amp;@_x001F_³ÂÈìÖ'@_x0001__x0003_¸ÐïîER%@zâxÄ='@è¨_x001B_Ë9Ü&amp;@·_x001B_'èÝ'@_x0019__x0001_ú-e&amp;'@_x0016_ð.Á'@fÊ¨&amp;á'@_x0014_%_x0002_mák'@o_x0011_$îc&amp;@7Û_x0018_Ôsx'@8Ì¯5«2(@ýêLo _x000E_&amp;@Ç_x0014_è²_x0003_.(@ÙvP¨`&amp;@_x0014_ñ\8_x0006_'@h )Ea&amp;@r_x0019_¤g{»(@^z{·l&amp;@SS_x0003_èåË%@$è¶\µ(@¾+|#2+'@ç_x000D_ì\ì'@ØËD_x0015__x000C_'@_x0015_±_x001C_BWð&amp;@/V@tz×'@"Ô­¬_x0012_)@ dÑË*³'@kñ_x001D_2'@ÓWP`'@¬*AgÄ-'@*zÁWA'@¦6±_x0001__x0002__x0007_8&amp;@¡¤¸Ä_x0005_'@Rø3æÖß&amp;@lÊ5È:(@¬2ôm_x0018_Ò&amp;@_x001C_&amp;0_ÍX'@}¬Õû¨Ò&amp;@®îÛ9|^(@bAÁî'@Ð7_x0017_Ã&amp;@_x001A_Ï&amp; yÍ'@_x0013_¦?ëý&amp;@EµÇç_x0006_b&amp;@_x0011_9ÞÚZ'@f8¹©C&amp;@!èÓ_x0002_@£&amp;@cîüY'@­F¡+J_x0001_&amp;@ý 7ðÜL'@Ò9!&lt;'@N®ìäà'@{_x0018__x000C_Çß&amp;@§¼W*d¡'@¸_x0010_°F÷&lt;'@bâëÝ&amp;@#Eå~'@_x001D_é8_x0007_2'@_x0013_ðf¡Q¼&amp;@êÈM	)@ç¡çª¬'@m#ÒZ(@°ÃRÁ@'@_x0005__x0006_aßm#ñ'@aß³²&amp;@ÖÔ.:Ö_x0016_(@õsÈÁ¿'@"Ty8£.(@½_x001B_@_x0004_k_x001E_&amp;@Æ¸ò_x0016_¹¬(@Éü±ï~ñ&amp;@jí±e&amp;@Õâ'Dü'@ØíÑ)(@¬"â_x0011_(@9Ôý'@ÐU_x0002_F(@x½ù¬·è'@ÓM«g_x001A_@&amp;@h(_x0003__x0019__x0018_'@=tÔ{ÌO'@Vþ'é_x0017_«&amp;@-v^	÷Ð&amp;@5_x0014_ì¥¼(@:.¨0'@l1-ð|Ó%@ë}§1(4&amp;@«7Që&gt;(@X_x0011_Çà½(@ùB_x001E_í&amp;@LmÆ¦ÿi(@#ÑX	_x0017_D'@!ã_x0011_÷_x001B_&amp;@Øç)Ë_x0014_Î'@_x0001_¹êL_x0001__x0002_Uï(@Í^_x0004_X'@¡9_x0017_Eú&amp;@Ï³:_x0018_îu'@sùou{'@Z6|{f'@_x0013__x000D_M9'@_x001D_Ê«¶ó'@ÿãg_x000E__x0010__x0008_'@¿è_x0001_p¹(@))Ö'@ãmC_x0008_Ü&amp;@i4þÎE_(@V_x001E_a_x0004_x'@Uõ·²Í&amp;@ÒÖt_x0017_*o'@ëî(2hL'@í¦,®Ó'@~.©ÊS&amp;@x9ñü¤'@)}_x0018_±â¥'@_x0018__x0004_¯nmq'@Õá×0¼²'@J?ÛÉD}&amp;@ªÎ^H¥6(@|i)_x0001_Ïâ&amp;@p_x0016__x0016_£ù%@ÚA£mI_x001F_'@±¬íK/ó'@ëYà^&amp;@4ÕôbWØ&amp;@_x000E__x0002_Ðs~&amp;@_x0002__x0003_»_x001B_MÚí'@»|_x001C_uÌÒ'@=h³_x001D__x001A_l&amp;@¹)*%_x001E_%@WphwÑ©'@©=°!þ'@_x000F_f_x0001_(@"+ìék_x0005_(@v·6_x0017_=Ã'@6Õ¡ïÌ(@±ÒYÒ{'@Wx"_x0010_~'@°_x0003_Èzú%@[@ ­S·&amp;@w_x0013__x0018_êL´'@ÃP§_x000E_u_x001A_'@rÞ·_x001C__x0003_"(@_x0019_zï+_x001D_&amp;@Ô¦"Àò(@_x0012_¦½¯r*'@yíSxºy'@óç)â&amp;@ó¥0s'@OËV_x000D_í'@º¯¾_x0003_¥'@I8_x0005_-(@}ñH®ÒK'@¢V,ç¼'@ËYç1y'@µv÷r º%@uoÒÊ_x001A_&amp;@_x001D_à§­_x0002__x0003_yâ'@_x001C_s#êÉj'@Èi¢'_x0016_i(@G	*ÅòË'@¶}Kf_x001D_'@x_x0011_Á÷ö&amp;@ã_x0003_+?±&amp;@°ö\Z®h'@h_x0011_;_x0012_e'@¬³Àç'@ñvüÿ&amp;@Êõ9Ê°(@¼Zs¥_x000D_¯'@öìÜxL(@Óß³3q(@wnMzo'@#·À&lt;?·&amp;@,U:¼'@"ñNå³(@¸ø;ß×'@LÍü°_x0001_8'@VöÍËp'@ÇÁâUø&amp;@¦ÛXôa£'@â6Í,²'@ÑMMÍ?(@Ò¢4¨'@ä"[$k(@_x0015_wl(@aòI(Ñ&amp;@K8eÅä'@$¬Ò÷ö_x0008_(@_x0002__x0003_ZN#õ¼ø%@Õ		('@Ù+±zcð&amp;@q%9-e'@1K;gGö'@½&lt;ïTIb'@Ûã¼úSN&amp;@_x0014_l»Ä'@JT¬Óq(@¸³Îk'3'@Ýü1'@Í¤_x0005_lÄ'@ñX_&lt;'@èWEþ«&amp;@_x0002_còüì'@_x001B_	_x001A_'@}FC_x0006__x001C_&amp;@_x0017_õ'@÷_x0008_ñ^p'@_x0006_!G5è'@_x000D_w)A_x0015_(@zÜÉ/#*(@hÅ_x0013_Fæ/(@:1n+x½&amp;@_x0001_Ò_x0011_ô_x0010_0'@T0z_x0001_ñ'@¹þ4'@&lt;Ë_x0015_Ð\ñ'@&gt;ÈcaqU(@ÉU_x001B__x0016_B'@_x0015_¼Zc'@¸µ¾4_x0005__x000C_¸'@_x0013_y¦_x000C_=(@MÏágH_x0006_'@_x0016_¢ Dí%@Øß &amp;@¸Û3êûo'@j?_x000F_ýÚÖ'@oÿe3&amp;@d"óñ|E'@_x0011_¹ÆÅ_x0004_)@¬ÏceE(@¢!æ\!	'@··{_x0007_¦Î'@­^xê¤"(@@_x0008_â¶M]'@¾_x0002_×_x0017_7'@éDHe'@µv&lt;þî'@D@Í5ú&amp;@TänH3(@ÃÏ_x000B__x000E_J(@kg_x000B_ü&amp;&amp;@¸â9@Æ'@Ï_x0008_îý!'@X_x0018_bØ_x001D_&amp;@_x001F_ÈpÃâ'@,"ïEdÍ'@)ÊÁã_x0001_&amp;@I½5KOÐ&amp;@K®+ì_x0003_(@:I_x0003_Â!/(@_x0006_=:8(@_x0005__x0006_à_x000D_¸U'@ûµåt¿ê&amp;@\§_x0006_y''@Ä\÷°§k'@&gt;_x000F_ó='@Ø_x0001_bÖ=8&amp;@£ö¨_x0011_+Q&amp;@ÌJ{k_x0004_ï'@ÓÌ¶Õî_x001D_(@_x0018_Xdä÷'@g^_x0019_mÎ&amp;@ê@ó²%@*f¤_x000B_}(@OÜ)Ä_x0003_q&amp;@meÌÊ¥¤'@å_x001E__x0017_ì}'@á	àKY'@ä_x0002_²Ùj&amp;@~ûcø'@_x0013_bÒ_x0016_Ê_x000F_'@Êæ±Öß&gt;'@ïÃ[#_x000F_='@_x0019_R0_x0015_î&amp;@_x0006_(Æ/'@_x000E_Kù_x001B_W§%@æ¤¿Á3P(@$_x000F_=_x001A__x0008_&amp;@Y_x0013_¼¨'@ÝbTö_x0015_'@z§CX'@7O_x0004_}Ê_x0016_(@»Ûg_x0001__x0003_!_x000F_'@ö~ñ	(@§ýi½&amp;@1þÇJÃ¬'@ÇÜ	8Â'@Îw(_x0010_2&amp;@ûghÂ£ç%@+3e¾8µ'@x-à¯?É'@-nM_x000F__x0015_'@Ft};z'@_x0012_[;ò&amp;@m6_x0010_îÎ&amp;@¤0{L'@Âv®Ìm(@í_x0004_µ.ÿ(@J%¤¡_x0002_h(@Ôg _x000E_'@1ô_x0012__x0001_{'@| _x0013_ý«(@øÌÄEkÕ&amp;@(&gt;ìÂ_x001D_'@Çù V¹ç(@î[/_x000C_rT%@b3ÖmG'@ô7+Ç&amp;@2à¹_x000D__x0006_&amp;@_x0008_íµp2(@C_x0007_Ì¹ö&amp;@_x0008_6&gt;8_x000C_¶'@R²Eäïþ&amp;@DØöß'@_x0001__x0004_{_x0013_"m)@I$_x001C_Äí&amp;@_0{ö_x0014_(@!­¹~9(@ÑÑläh&amp;@y_x001F_4÷+%@5k_x0005_øç'@¸¥ñîí'@ÆøeN÷'@_x0011_È»:®à&amp;@òs96å&amp;@Ãë+bGÜ'@_x0002_Ü»g,'@p~|y6'@ûMZÚ®'@1ø¿$_x001B_e'@ü'«íq)(@_x000B_¬¶_x000F_'@&gt;Ç¹½#7'@_±Pn5'@ý-Wéd&amp;@_x001E_D8Üä¢'@_x000F__x0008_`gE((@#_x0008_d'_x0008_n&amp;@_x0001__x0018_Å-@_x001C_(@N_x000D_.IHÞ'@¿¶´/Àf'@Ss½ºúµ&amp;@±Ò_x0013_§ÇR&amp;@_x0002_³|ß'@_x0003_o«¯_x0011_Û&amp;@On'_x0004__x0006_µâ'@6_x0001_×êJæ'@õ_x001A_3n(@òÕ:úÜ.(@|_x0007__9_x0015_(@Ê_x0003_ýçÿ&amp;@^ôÚí)@k_x001A_ 	mã'@Ù	_x0011_'@+øÊß1P&amp;@8T¤!rÈ(@H\_x0007_«\Ð&amp;@¶ ?½æ¡'@Åú_»¼_x0003_'@ñJ/þ¼¯&amp;@ß_x0002_Éì8&amp;@¹±_x0017_«E&amp;@U4¼Ö8_x001A_(@nÁê_x0008_F'@	|i0²'@¥_x001A_gìàä'@Ê¡_x0012_'@ÿßKÂ_x001E_(@¿Ø@È¥'@:g_x000E_0S(@½_x0019_­_x0016_3&amp;@_x0012_z¬×&amp;@BG5_x001D_^'@û¼|Á'@ÝÉl_x001B_{#(@_x0018_Æ_x0006_i_x000E_(@_x0005_m_emH&amp;@_x0003_	_x0007_¥=_x0001_(@¦/TWÄ'@-86à'@ë_x001B_å¥,±(@Lô§¢ú(@IrLûÀC'@³à'_x0007_'@lqÖi«&amp;@{ß­ºoÔ'@T_x001E_NÁµ'@ÞEzf¹¤&amp;@ f;fD'@!.q)³(@»×úà_x000F_&amp;'@çW"å_x001B_C'@)°½Çü(@w_x0004_5R¯&amp;@.1÷þ_x000D_(@w'µêí%@ö¢S_x0006_^%@e5'wU&amp;@_x001A__x001D_fBé&amp;@dL§=r&amp;@½Ùº\Wt'@Ù)Ø_x0005_Óc(@8²f{ç'@_x0005_;Ý¿ßá&amp;@{T¶ÓØ&amp;@_x000C_±ÖqÖ®'@_x0002_ã_x0008_ÌÉI%@ªÁ%_x000C_&amp;@_x0011_nTÀ_x0001__x0002_æï'@MUÀ0&amp;@to7_x000E_(@.u_x0012_ã2]&amp;@ny.Ês&amp;@¾_x001B__x0005_}'@ïP1)µA'@CÄÞËÏý%@y_x0019_NÊøÊ&amp;@1¾÷*ì&amp;@z&gt;_x0019_S+'@Kïh¶ßË'@Ý_x001D_ô/_x0019_S(@è0ZÛ'@Ô_x0019_2(@_x001E_T°°_x000B_'@ú_x0005_z²_x000B_;%@_x000F_Ö1&amp;'@Ë5·æ&amp;@_x000D__x000D_áÛ7'@°¯É©)'@à»Muwø'@OèíâÕ_x0006_(@Ê&amp; oøm'@¢_x0003__x001F_&amp;[(@ÍíwXÐ&amp;@µ ¿7I'@~_x0014_-­d'@_x001B_­_x0015_A¨_x0004_)@È_x0004_îé'@:_x0007_2k_x0010_²'@_x001E_¾K(¼©'@_x0004__x0005__x0001__x001D__x0002_p_x0015_ª(@J_x000B_3«È_x001F_'@|Ë0&amp;@©_x0013_Þ·F(@_x0003_\dÃk'@ù_x0014_wí)(@oz¤%@E_x0006_K3ç&amp;@¼jæ_x0011_zÿ'@ÈY°&gt;(@¹ÃIÄuÄ'@§éªÎ·&amp;@´ëÆ5£+'@¿Ê²+(@#_x000D_­ö`(@.ZÖ)ê8(@Ìr£ `&amp;@(Ecê_x0005_í&amp;@&lt;_x0011_Áf°'@ç%áî*'@-QF '@fAAÝ&amp;+'@ÅxBÈ&amp;&lt;&amp;@_x0003_ÆÐÍý'@÷ÅÐ&lt;_x001A_t'@r++ù_x0017_5(@kÅ¨`HÇ%@_x0016_&lt;Ù'@?Åa_x001D_¯e'@; ^/æ'@Ö£ê&amp;@ÿ¹Ð_x0002__x0004_È/'@¹)·ÆÌ,'@Ú¨K_x0019__x0017_B'@«Ì_x0003_©_x0015_'@a{:&amp;@"ôè_x0007_Åã&amp;@Þ1ee(@__x0014_Y±å9(@þ[Ï_x0001__x0007_(@Ã_x0003_ëÌ¡&amp;@Aµ:ï¯H&amp;@X?å"év&amp;@$VôÉ/û&amp;@,&lt;CÂO;&amp;@_x000F_5a\Y'@r_x0014_±ø[I(@	_x0018_¥ßÓ&lt;'@&lt;¥jóâÂ&amp;@dê_x0004_Ò½&amp;@W4Mï(@snÅ'@H4Æ_x0003__x001A_'@õ1:#O'@«_X¡g&amp;@}«²f9'(@F[[_x0019_3h&amp;@_x000D__x000F_ú_x0010_'@Hº.`ÏË&amp;@.È±§Õ '@ßØ[`À'@amH	¬Å(@H/¿ñðò&amp;@</t>
  </si>
  <si>
    <t>75023a2178c2a7f65d9d676e626f7824_x0006_	&amp;q_x001A_lê®&amp;@wRìÇ³&amp;@" _x0007_U"%@ÙÞ0_x001A_pÛ'@Ù½#¿pÓ'@Ys=þ&amp;@§¡lx_ì'@ü'{¸_x0015__x0017_)@"È0µË'@$hu½Í'@ï§V_x0019_Û'@$_x0015_YÖy&amp;@!¶_x000D_Q&amp;@a`~Pd(@èßNÈ¡g&amp;@µÉ&amp;_x0008_d(@x|áæy'@XàXY&amp;@_x0008_G8)Ò&amp;@§#!?å&amp;@éÑïì_x0004_'@_x0016_ÀêË'@_x000D_%7fr_x0008_(@*ã'_x0005_æ_x0012_(@Ü&amp;åà¢'@'¥È&gt;±(@^dûÓ%(@_x0016_ñ{_x0002_¯'@Çý;£àä'@ynö`_x0004__x0001_(@_x0003__x000B__x0005_uiG'@^ç+e_x0002__x000D_â'@Tu*ªÊj'@ùNUØ&amp;@çr_;:_x000C_'@ìÎN¯]&amp;@"UE¡'@¨w!Å&amp;@Y_x0014_eß\$(@_x0006_ÊURö'@â®_x0007_]ó&amp;@_x0011_±_x0017_ôq'@þ_x000F_¯d'@÷Nf@_x000B__x0004_(@e*gÑ'@d_x0003_ì"o'@_x0001_Ñ#ðbI'@_x0005_½ÝÐà3&amp;@)ñÿ°_x000B_é'@lÂnz¥n(@]Ò./¡'@³`«$Â(@TP_x0019_ô0'@	×Ö_x0019_'@ñý6]¨ø&amp;@P_x0008_fû'@_x0001_ðÙ_x000C_©I'@_x0017_Oà³(@¹¶_x001F_Ö%@1uÍîue'@Ú¹I!b'@ö#øjJÙ&amp;@_x0013_Ô¸ü'@_x0001__x0003_ðòî_x0018_§¿&amp;@Hà`ª(Ê'@_x000E_O¡_x001B_&amp;@M vRoÄ'@_x0014_Lº|Ô'@ùA&amp;_x0005__'@¿t­'@5âGöH&amp;@_x000E_(âkï&amp;@ÂÆ =(@Ú«zpÄ%@´_x000B__x0002__x0018_&amp;@2gaºG'@Ü×lA{_x001F_(@q_x001B_7Ð´ '@i»ù¯ (@VÜÁ_x0008_`q&amp;@c_n}p'@gô_x0014_ÁëÛ&amp;@ÉB6ãf(@_x0013_$4_²ò'@h©ù¢f_x0012_'@dCFl'@Æ+_x0011_ÐÃ&amp;@Dcø@Æ&amp;@Àh¼ga(@_x0015_uá_x001C_/(@°[»Ý&amp;@°41&lt;ú&amp;@SÇx}û%@¨	µ_x001D_(@r*I[_x0002__x0003_ É(@ÂH_x001A_À_x0011_'@o«_x0008_@@{'@OÆ»|«­&amp;@VÔ_x0010_£ké'@Ò¹÷&gt;ô&amp;@_x0002_[aSE'@×î&lt;ìÆç&amp;@ôQ_x000B_×O_x0019_'@Àvoy¶t'@ã	_x0011_E_x0003_y&amp;@Ø_x000E_±Mú'@4kÓ[¸Y&amp;@_x0016_%íûZÓ&amp;@_x0019_¨Îÿ²%@a%ò'@EÕVí5å'@vXÈÛ2â'@FD0Ü_x001D_t&amp;@nSqA@(@fèÓê?x'@ïp`Ì¦'@£égQÊ_x0001_'@ëóèû&amp;@ìu»¦¼9&amp;@Òêîä§%@(_x0008_¦Áh(@Dé`¹&amp;@ðNb''@àm«´ û&amp;@_x001D_$Úõd'@sIu\_x001E_g&amp;@_x0004__x0005_~÷W_x0002_d_x001B_)@ª¸¼ÀÁà'@|»ê¿*Æ'@(Þ_x0007_ê&amp;@_x001A_s_x000E_TìI'@·ØUÞ_x0019_Õ&amp;@33À8±%&amp;@ä¯½¹Ì!(@3q=¸(@iÀp_x0001__x000C_Ï'@¾dª|_x0003_Q(@_x001C_Pª·_x0008_(@#È©&amp;1&amp;@,§|2A'@×Är¯h%'@X"îu_x0016_A'@_x000E_£'®O'@å_x000D_À$ ,'@ÊÛ¸_x0001__x000D_Q(@_x0008_hÏþÌ¦'@$TSô¸m'@Ò£»»Ñ'@ÒcÅ$_x001A_'@Hî±j_x0018_µ'@¬_x0007_-l'@P_x001A_Âx´»%@ý¿h­97(@_x0017_Sn­&amp;@¯º_x001D_ &amp;@Ùt¢Ë'@ü	³èÊ&amp;@¨Û-_x0004_	ª\&amp;@ú_x000C_ò_x0003_'@y]wÕ·'@ÁQ_x0007_I(@µ_x0011_	r6(@,Ý1`¨R'@e_x0011_s^ÎÓ(@ö5òþ'@óH9_x0019__x001D_­&amp;@Ä©k¡H&amp;@oÒÐóâ1)@ú_x000E_@ÿL'@[{_x0001_{°¯&amp;@TÝR'@©ÑEe'@h¸Ê2_x0012_Q&amp;@à=_x000D_]&amp;@_x0006__x0002__x000F_ÆJ%@Ã/}£(@_x001A_ÝÇúT(@WÖ:þú_x000E_(@Ìeù_x0004_I'@ç¼ò&amp;@Ðb;´l@'@_x001A_á&amp;_x0015_)@d_x0005_o}Å(@&lt;_x001C_ö_x000E__x001C_&amp;@EþÖ_x0008_'@&lt;_x001E__x0019_/îæ'@'_x0017_Ä¯c'@7ß&amp;±þp'@_x001A_ñâN¥	(@_x0002__x0005_L¦Rî_x000F_á(@O_x001E_©MÆ(@Àq÷_x0004_È&amp;@-Tµ]_x0006_'@Í!î¬Ð/(@xòÙzA%@ë¡m(@_x0010_¾	ª84&amp;@v{&lt;_x0001_'@_x001F_Ý8_x000F_£(@_x0010__x0019_*4$&amp;@,ÜrbÁ'@¿ûç®Ö'@_x000C_NÜ=&amp;@säÇÔ©'@XÌ«_x0015_J'@Sã2D_x000C_·&amp;@-îD''@VLÎ·B1'@f¶bÄtã'@Ü¶ÆðÜ%@Ü_x0010_ð(@"_x0011_Åû_x000C_'@Õéò'@ò³r/úµ'@h4ù_x001B_&amp;@Xö_x000F__x0019_¶&amp;@ ð_x000B__x0010_G&lt;(@5_x000E__x0014_Æv]&amp;@Q^clã'@¹_x0003_×NWA'@#_x0007__x001E__x0001__x0005_Þ'@GbË%µô'@_x001E_óÖº8(@Æýïë¹_x0014_(@|ëÿÈ('@á©Ùþ'@~6A6]G(@Y"uý'@íí_x001B_¹Wí'@»(}¼ê'@LèTkèK'@5Cs_x0004_¥&amp;@zEç®»¸'@4_x0003_'@°¿rÜÜC'@(u_x001A_×ð$(@_x000E_ýëu&lt;)@L§_x0003_#_x0005_&amp;@_x001E_Þäªá'@#ur_x0005_Æ_x0001_&amp;@_x0002__x000F_g÷_x0017_'@+[3º_{&amp;@|bòþ&amp;@æÈn»Ø;(@£o_x0012_'D±'@ÙLX_x0008_M_x0017_(@_x0006_±Ö5TÐ&amp;@´ÕC£&amp;@:_x0016_neÿ'@ÚµÃQ¨(@&gt;5¬{¿c'@__x000D_·X@3(@_x0002__x0005_%õ¿ÛU'@È(ìk_x0003_Ù&amp;@g´¯Õ³&lt;&amp;@°"Þ:(@µÇc6h'@?Çµ4Ú&amp;@êg*µñX&amp;@&lt;¤{ÙÚ_x000B_'@g{³2oÜ&amp;@_x000B_Q8#ù&amp;@ ß±÷_x0015_&amp;@*:A_x0015_´?(@ýË_x0016_N4î'@­4Íc'@»u6MÂ'@R§Î_x001C_eN(@« Ýe&amp;@«qØ&gt;G &amp;@Z_x0018__x0011_Vo(@;_x0008__x0006_+þ&amp;@ì7n§_x001D_(@néVÜ`'@õYd-%Ã'@2¸² ¹&amp;@_x001E_à_x0001_¯È'@_x0006__x0014_|Ü_x0004_Æ&amp;@jfí_x001E_Ð¤&amp;@úï&lt;&amp;O&amp;@äÅ@4'@_x0003_ùk£oº'@£¸ð_x000F_"'@lö(1_x0004__x0005_/è&amp;@Èn[õ}(@_x001D_gNÃY'@_x001F_«ïYØ_x001A_(@*ìy¥)G'@ÑÕ ,W(@NÛZúÔ '@_x0012__x0007__x0001__x0001_þ(@¶_x001B_/Í_x000E_'@¥Ê­±Àû&amp;@gEª©@)@_x001F_)_x0015_¨æ_x001D_(@DRBU³&amp;@T^ñ_x0019_'@_x001F_mëÁ'@´ô86Î'@_x0015_#¸½%@L¼èã_x0002__x001E_'@mguO_x0002_{'@hn¼_x0003_â÷&amp;@Sz_x001B_¥o&amp;@¢võú¦%&amp;@Ìo_x000E_Ì¤%@¶Ø¢þ$®&amp;@lÞ¥A«_x001B_'@+_x0019_æ+''@h+_x000E_Å'@j-DÚ:å(@_x0007_Ï8Áa'@Óª_x000E_[b~'@9ÖÆ_x000B_õð&amp;@Ì×¸&lt;_x0002__x0011_'@_x0003__x0005_Òú7òÄà'@Ì_x0010_¡¬ð×(@tqnéÎ&amp;@K't±QÄ&amp;@_¤øØ!m(@èUÑoß_x0013_'@_x0014_í±&gt;ü&amp;@¾ÿ÷w&amp;@9³_x0007_±'@Wùc_x0002_Õ'@÷æòQÜ'@Fh½6-'@ìE÷?'@³ÀÇuü(@wüË_x001B__x0004_j(@ÞC5âlh'@ÌBâ_x0011_Uô'@¾¨Ï_x001F_µ/(@ÊÓá0_x0007_'@(rOì](@ÛÄ_x001F_à&amp;@Æ*SW&lt;&amp;@¬=µª'@Õ_x0013_(-)@4nE_x000B_(@ÖÆèiz'@_x000F_Es_x0007__x0015_î'@zeq1&gt;(@ØH\©Ó'@µÝº_x0006_.'@ä_x0001_í¢_x0001_^&amp;@É:c_x0001__x0002_Ùå'@ü_x001F_}_x001D_¡(@=¨|à_x001E_ö&amp;@zýZ(_x000D_ª&amp;@ò²èîcÙ(@)¸_x0001_4_x0017_¼'@ÓHS&gt;'@£é_&gt;`'@¿£¥&amp;@mp¾þh(@´£Ê{(@BuÜ_x0004_R§&amp;@hÞ_x0015_¼y&amp;@â³¨ÄwÁ'@û½9O(@òí/o÷A'@Ø_î&amp;@PÛû)ø%@¦Zfîçg(@Ö_x001F_FÅ9'@FRa_x0003_¾&amp;@)j¥__x0004_'@_x001A_àÖô'@%$s#'@³w@Nw(@ÂÁ_x001A_ßva&amp;@¡OÁ²­Ä'@_x0014__x000E_ÖD %@Åòðj_x0003_'@®s2_'@^G¸&amp;@ýè'd&amp;@_x0002__x0003_$¯æ_x001D__x000F__x000C_(@­L×¦FB'@þHM÷­ó(@Ëç_x000D_õÑ_x0012_'@¬Ø_x0010__x0014_Å('@LQEw_x000E_É&amp;@__x0017__x0005_G_x0014_'@ê[H&amp;@o5ªc'@í*_x000F_8&amp;'@c+ÔW|\&amp;@sPÞ5c»%@LiFÀ«&amp;@QVD_x000D_$G'@_x001A__x000B_Ð_x0017_^'@_x0001_XÌkð^(@§oöÍ'@3ºOªe_x0011_'@3ì$&amp;@à¶ÑÈÄ_x0015_(@ü_x0001_n¬à'@Ø'_x001A_d»ä&amp;@_x0018_ðhÏ9±%@_x000E__x0011_üô_x001B_(@_x001A_ %i(@ÞªEQ'@Ø_x0006_(B_x001F_x(@}@_x001A_Å÷'@¥.2U'@+_x0010_20o&amp;@aíÉí'@¯_x0011_È4_x0002__x0003_îÊ'@è_x000B_(_x0016_ç_x0018_'@k_x0001_C_x001C_E(@_x0014_á_x0014_¾&amp;@`¤_x000D_¨x_x001E_(@àêDxÜÍ'@_x0018_W4a0_x0006_'@Èt_x0002_(@Kç$Ìî'@_ÍükÀ'@_x0002_'pÁ0_x0001_'@Çãl«S)@ûhtëó'@¹¤ýßá'@_x000C_?¶0¾:(@ÏcÅcÊs'@y6p®ñ-(@×n_x0012_x&amp;@G:¯Á_x001F_'@aùZz&amp;@¨À{«S%@YÒYC'@_x0019_7_x0013_B(@Ê)_x000E_ó»(@ÓB¦÷I'@°FQ4Q(@_x000B_¶^°'@pÔdqÚ&amp;@=v_x0001__x0012_ð'@_x000C_ØzÌö'@_x0007_á¯=]V'@_x001A__x0019_[í_x001C_*@_x0001__x0002_*óÏ×(¡'@³µ8^)_x000B_(@/_x000F__x001B_IiÜ'@@úPUJ&gt;'@^×­±'@.3Ó2¥&amp;@!è²XÇ}&amp;@zmµÝ_x0004_e'@µT`%èY'@¯¼óLý'@XÙÇ#a&amp;@DÀþÝn'@Ï¬.¢Ìè'@ÐHø,Æ'@Zq¦a&amp;@ûL?º_x000E_f'@ZnJFL'@°P.lÝ'@ZþªÌ_x0001_'@[&amp;_x0003_s{×(@_x000C_f_x001A_ð(@· 1&amp;n'@Za¬_x0012_Q'@º_x0013_Ýµ('@_x0015_Êb_x0014_)@ê_x0010_©o'@ï7§	º*'@ÀÂ[²'@î_x0015_bà¹¶(@ÙÚçý((@ËÙóë&amp;@/@÷;_x0002__x0005_sO(@ÀAýD'@Ê´=¾ô'@uÁÞÝgá&amp;@¯{¯à(@ðs%Ó$_x0010_'@RêG{µê'@_x0010__x001F__x001F_N'¡'@U:;_x0015_©9'@¹¸³'@iÞ+ÚíG&amp;@Öpv_x0018_§ç&amp;@,Æg@î&amp;@«Ø_x000D_õS%@~Þû£C÷&amp;@'Ï(@	S_x0003_`&amp;@aõ:_x0015_3(&amp;@_x001D_°`µ_x0014_?&amp;@v_x0008_SØª_x0014_'@_x0014_/Ï~{E&amp;@LP9w&amp;@_x0001_"25ü](@AØÂZ:T'@ª\_x0005_Ä¹A(@_x0018_\&amp;¢x(@Çz_x0014__x0015_A&amp;@+_x0004_¨ØöU'@ggÂ.(@ÆÀI Ð^&amp;@_x0012__x001F_¸¦'@h"ñN1_x001F_(@_x0001__x0003_'3s~K'@ðví_x001F_Õ&amp;@_x001D__x0003_T,A_x0005_'@K²ÕéBì'@fÌ_x001A_NÝ'@/©L·"'@_x0001_É:&gt;;['@D_x001C_p&amp;_Ï'@C0_KáÑ&amp;@Äm_x001A_¾U©'@¢ÞIE_x001A_&amp;@xW_x0014_8_x001E_&amp;@ÂÃ'ÕËã&amp;@U«,i9'@ìÎ )H'@¨&amp;2ÚD(@i_x001A_}:¾¹'@_x0014_àÄbë'@Ú/vò_x001E_z'@t_x000F_ÿý¢U(@&amp;C_x001D_O¥\)@_x001C_^¬öüÂ'@#«¢øªy%@_x0018_ã¾E=F&amp;@úK*IT'@%¸¦SS'@CýL¤\É'@_x001D_¿(Õ°h&amp;@_x0016_Æûk_x000E_@&amp;@Y=_x0019_ÂÞ&amp;@fþ_x0002_Ò_x001E_m&amp;@_x0001_î_x000D_T_x0007__x0008_O_x0003_)@Ò+K.&amp;@ä_x001C_k_x001B_ô'@¿LæÀÚV&amp;@0×_x0005__x0004_h'@çÎµ_x0001__x001F_+(@¢í«¸'@ê¨_x0006_mDï&amp;@ø¶/+_x0013_¶'@ ÞvU(@N_x0010_ÓáTL&amp;@_x0013_R_x0013_)¢Ö'@ãÑ(â'@_x0001_,?ï4'@­ÒP&amp;@[Ì¯V½È'@poÚß7J'@^@¡Ó&amp;@VEB{_x001E_'@_x001E__x0014_ø2%(@á/ú(@kõ[È°_x001D_'@nL·Ð&amp;@7í]%&amp;@_x0001_¶Îé¤_x0002_'@ÏU:_x001C_\¿&amp;@û1(¡e_x000B_(@f_x001F_Þà7k(@u4ZÊ&amp;@Ðs§»R'@_x0001_k_x0019_a#''@§»['@_x0001__x0004_§!éèMb%@ØÆb[&amp;@jÖ)X'@õJSùG6'@8£çzå&amp;@x»_x001F_/3K'@_x001A_p_x0018_wã&amp;@á,©qâ'@_x0015_åØ{_x0013_'@þÊ©Lã_x0003_&amp;@_x0004_] ½_x001D_'@$¯ÞAê&amp;@"ð]Bëÿ&amp;@µ_x0006_1Ó­_x0006_'@|5`-)@_x000E_w_x0019_YI(@Ñ"S ÅË'@_x001E__x0019_§ÌcE%@jè_x001A_]f'@×'ì[(@¯_x000F_MÔ'@	ÔÑND'@¶ïÉì&amp;@Læê_x0007__x001E_(@^¥y¿Ó²'@"ñø_x001A_ú%@©¤_x0007_­q'@w°_x0002_&gt;'@*:¥Ó:¤'@¯X«P³B'@mß_x000E_÷oè%@$^ß _x0004__x0006__x0008_'@_x0003_¶³G(@-)±OÖ(@Çç5¨@_x0012_&amp;@Y._x0002_Ðª&amp;@Á9Û9(@äS+	_x001A__x0001_'@¸_x000E__x001E_ð¨'@_x000C_xÈ·!'@_ïgqk5%@+jôÎ['@SI½¿ÛU'@_x000C_æ®XÞ_x0010_&amp;@_x001B_oÕ_x000B_)T%@-9déX_x001F_(@û©¡M'@_x001A_×Ù[zi'@}Ø_x0005_ã_x001B_y&amp;@_x0004_J_x0015_û«6(@_ÌgÈÞe'@±pn_x0002_Ï'@oYnÂY '@Øhjig]'@¨j_x0003__x0018_(@.gÒRýy'@Um"¯¨'@ðæ_x0001_sj'@/éçd7'@_x0011_iO:_x001B_(@F_x0005_¡_x0015_x'@g`Ð7(@_x001D__x001F_Ñ-W_x000B_'@_x0002__x0003_[c4âcÈ&amp;@Døêî@1'@d_x0001_î3Âí(@å[HG²Å'@,	k_x0010_'@×_x000C_ßç¢»(@Ç|bâ3I'@»²2Q!'@,^DÝ&amp;@9ÝÇ´X"'@]¦'%@Ú¤ÎgX&lt;&amp;@HÞ\Às:'@W¶7áOP(@åE_x000D_Ù½(@¦Æ:_x000C_5'@Gb_x0003_u¨1(@-é_x0013_4_x001F_'@Mº~%à&amp;@Å_x0003_YB'@ªyê²ìù'@_x001F_Ò}^a&amp;@PU®4*'@Çâ_x001C_hF¯&amp;@ã_x001C_/Hi6(@_x0019_F#_x001D_'@'¡|;(@á\¼ÈC#'@¦_x001A_ÈBôN&amp;@½â*	A_x0001_'@ãað;.(@¨ãW)_x0006_	8&amp;@Áö _x0017_i&amp;@Åôq(@ÄØ!(@í¯_x000C_È_x0004_'@¤Jîè&gt;(@× pC&amp;@"}Rü²(@T© 4_(@_x0005_®ßZ'@eO_x0012_MH'@höÈÆïH'@w/=¿'@Ã¶°6Õ'@úÌ{·A&amp;@Tð¡_x001B_&amp;@I*_x0015_Ã_x0012_Ð'@F2e_x0002__x0017_4'@%În_x0008_O_x0012_'@Å_x0002_Áèê_x001B_(@d,ÕîÔ6'@¿½O".X(@ø·ÜØq&amp;@_x0003__x0003_÷ì:Ô&amp;@_x0013_âÜ¢(@NPH²](@C	iJ_x0005_p(@[q|bàú'@\ñ_x0004_r³'@_x0001_»_x0011_ÿ¿'@_x0014_ôhWÔ&amp;@R&gt; _x0007_(@_x0003__x0004_,Éä¤_x0018_Í'@_x0019_Ô%@5XÌk´&amp;@_x001D_³]ª_x001A_Z'@Ï[sñ¥F)@Ê1%¸,'@L_x0008_åzåÝ&amp;@ö¤tõ÷_x0001_(@Ù7_x000F_G%@&amp;èu&amp;@º_x001F_&amp;__x0005_'@äÈ_x0008_ä|p'@K?lyá&amp;@mO/Ä&amp;@§_x0011_ ;ò&amp;@!T{7_x001A_Ø%@_x001B_Ë¸O.(@§ï(¢¶r&amp;@ý_x0001_³,I'@_x0002_=áãU'@+'îrÊ.(@Ñh*Kp4'@+ßu¥~'@Å¢04U'@7_x000F_ª_x0012_(@Ú&lt;T_x0004_u'@y4Z_x000E_s'@ÆsÇý((@ýðã¤'@¼y¬{æ&amp;@l"Ñd«_x0017_(@ä/×_x0001__x0004_ZÖ'@ð_x0007_EÅ'@xä_x0006_V/ú&amp;@aíýï'@§Z_x001C_S¤"'@î¢×a_x0008_'@_x0004_±x'@yÐûwü&amp;@]7Zæ-Õ&amp;@¶4§¾¦g'@P@_x0012_Øn'@!d%&amp;@oæN_x0017_¬'@È­¨ (@=_x000F_%_x0001_P'@$ª_x000C_¡2:&amp;@_x001D_^ò»}±'@m_x000F_ÓÌúY'@_x000E_Õä¢I-(@&amp;u`UO&amp;@_x001B_¥}UJ'@õ}8ªß'@_x0002_²_x001D_¾Ì'@i3c_x000F_Bð'@ _x0013_Ê_x0010__x0006__x001E_&amp;@_x0016_fÌð_x0014_Ý'@É_x0013_Êj;'@úµ_x001E_5à'@úÒ¨áY¬&amp;@}A0x-(@Wà_x0002_Â_x0003_(@_x0001_¶à-jé&amp;@_x0003__x0004_±9+nõ8'@nÚTm_x000E_(@zesö'@0ê6:-(@ò_x000C_µ_x0012_(@0Zê a'@ÍYÑ_x0001_:¸&amp;@Zø¦_x001F_á¢(@ý_x0013_2´Ã'@xùt¼ó(@F@ç2}'@§'W%C'@YØp&lt;ç'@_x0015_6ÁÅ'@ _x0002_×wÞË&amp;@rjr¤aD'@õ_x0002_µ_x0004_eA'@¡c-^'@¹Dß8ê'@¬_x0004__\'@´_x001A_¸º»È'@*{¿ó2(@_x001C_¥_x000C_z_x0008_N&amp;@ïÕqS[&gt;'@_x0003_t_x000C__x0016_G&amp;@Z#x¢ëz&amp;@÷edº1'@ÒD§îS'@æ_x0010_y_x0014_`'@*bz5&amp;@H$»^È¶'@£¯²_x0001__x0003_,$'@s®ïI¶&amp;@±£_x000D_y_x0012_'@iQÑE?'@Ë«Dò.&amp;@ÝÅÔ¨!'@9wË_x0012_w&amp;@Ö²UYÌ6(@ðµQ¢î'@8¬BßJØ&amp;@:²PXëj'@õg_x0010_}Í'@O_x000C_³ÄÿÄ'@±_x0014_F)Ãê'@"*èö'@ÏV3(@òrhÞUõ'@ª~þ@Â&amp;@¬_x001B_]_x0019_'@ûâ_x0002_»&amp;@9Ý*N(@Ë_x0004_,&amp;@(µ·àj{'@_x0005_[.Gf3'@_x0004_gþòlX(@Ã«³@é'@_x0017_jÒwZÃ(@cåÛ_x0006_ï&amp;'@+äU "'@=èÅ:(@amÍ¤Pà'@,iõ'@_x0003__x0005_Ù8õ¬oÀ'@úç0[_x0017_i&amp;@³K_x0002_eñü&amp;@jã"._x000D_¯'@$_x0018_Í_x001F__x000E_'@×ö¦7'@_x000E_È³û_x001F_'@8:ò_x0013__x000E_Î(@w3ÎG¹@'@K:ïþÖ'@õ½¦%æ(@t$_x0019_¼'@Þ¿¶ '@Íê×Âô&amp;@UU±ÖOÿ&amp;@ÙÂW_x0006_¾_x0018_'@­z__x000F_'@_x0001_E7Vo'@¼þ­Ù_x0016_(@ £_x0011_rü%@Í°ù+ÐÔ'@ì_x0014_Éên'@ó-Ã?©¨'@þ 3_x001D__x0001_~&amp;@ð:B__x0018_'@Ã_x0002_Æfò'@p©G×A'@á¯_x0004_5éÊ&amp;@Ò3Ý*_x0004_)@ÂÊê#U'@ÜÕ®õ&amp;@Û_x0012_Wº_x0002__x0007_~0'@"_x0001_´^vp'@_x0006_Ó)À&lt;:&amp;@_x0004_a3:§'@_x0016_dµþî_x0018_(@_x0013_{ÜVÈ_x0012_(@Ó»áoVÚ&amp;@2¨9_x001F_M&lt;(@ßÚs_x000B_K_x0005_'@^7e;&amp;@_x000E_oÔC(@i×_x000C_ºx'@¥`,L9'@'ñ÷¤/(@0_x0018_ÝË=(@_x0017__x0013__x0019__x001E_GÓ'@D¥:nî'@ß#É5É%(@©a_x001E_úíU'@Íßÿ$W'@ü±ÁCw_x0010_&amp;@0~Ìî_x0003_(@"ÃÃ²(@«Hâ¬_x0013_(@ æÈÔ3/(@hÊ¨µ§&amp;@/BªÝ6"(@ó©_x0003_á_x0011_'@ÚÂw_x000B_¨''@G:P/ÿ&amp;@§R¤¸Ï%@cL¿¤}'@_x0002__x0003_¦·V!´Ó'@ÍÔY @1&amp;@(©+_x0004_l(@»à&lt;½'@^ddL_x0002_(@ll?0ÚÎ'@QSÏ5ù+'@îùzAÑä%@mR_x0012_þEÚ'@)«äÌ_x000C_'@I@5_x000C_æz'@&gt;(_x0014_Uo &amp;@ö$Ð_x0008_öÌ'@I©»Þ_x001E_'@ÈÞ_x0019__x0002_&amp;@¦ò©_x0015_pì'@ß_x0013_°Ôî'@&gt;_x0011_Ð¶_x0017_'@Ñ¼_x0001_ó&amp;@³W!¯G'@_x0014_pºf_x001C_(@:¤_x001A_ã®'@ðºuv¨ë&amp;@/Ëz_x001A_(@_x0017_¹_x0007_ù_x000C_(@4ªfDïÙ'@+DM¡I'@_x001F_ëÇzö¢'@§²_x0003_^£&amp;@	%|ûÙQ'@S	ÄÔ¿&gt;'@eú_x0006_]_x0002__x0005_L°'@»_x001C_»¾Æå&amp;@RO|_x0014_Ó'@A¶_x001A_h&gt;'@_x0008_â	ýá'@ìi_x0004_?®ö&amp;@uÓ§/_x0012_&amp;@óÆa_x0001_&amp;@¹,_x0006__x0003_Æ&amp;@_x0012_ö³´&amp;@¢L_x000B__x000D_&amp;@_x001E_N ¸üõ&amp;@¶A£©¯'@íÁJúMØ'@ªÏ3Ó±¼(@_x0002_ÇóU0'@±É1Î_x001C_&amp;@å_x001D_´û'@fD4Ú_x001E_j'@B_x000F_]_x000D_O(@£³_x0004_Úë_x0001_(@_x0012_ñºiÛ'@§k7ì#'@ß_x0016_pBN&amp;@_x0002_ÒÞPO'@k]+³÷&amp;@^H'ÒM(@´·ªöU	(@{À\¾_x0015_'@Ö'¶ê:&amp;@ ö?«Ã '@÷BÂ/_x0004_(@_x0002__x0005_çøú3&amp;@8ÿ/cý&amp;@,Ù'@÷_x0018_ù¸_x000E_'@pÉ,"æ&amp;@	4_x0011_ÿß'@¡²û_x000B_u(@A°ù?'@KwHSü'@MS»K'@XÔ6Ñ5&amp;@6Æ½Þó'@K¯y$§À(@,?+Í£'@_Æ"Ç_x0003_(@É±ò_x001F_ô_x0019_&amp;@O	%Ô~)@d_x0018_n[)@û6²ü~&amp;@Â_x0008_¹`;(@;_x0018_ôQÑ&amp;@3 P¢+_x0018_'@_x0014_D9ã&amp;@O]Ñ£&amp;@V9ÝGìu'@y_x0001__x001A_N&amp;@sEHÄ_x0011_»'@_x001D_$ý_x0004__x000D_(@÷±U_x0013_=_x000B_'@ªpÚ®e¥&amp;@`Z_x0010_á	(@Mé4w_x0001__x0004_ón&amp;@_x0007_·ïÌ¿/'@_x0007_éåõ'@çß&amp;Y '@S:á©_x0005_'@òÛjwhG'@Ü»0(@À£-Ö&lt;h'@_x0019_ÍceA'@_x0016_»_x0010_&gt;¼'@_'_x0003__x0002_È9&amp;@W$àõNa'@ìN§b_x001F_&amp;@_x0002_Ñøv(@¿_x0017_p`áè%@¥Zÿ3;'@W@i_x0002_8_x0006_'@ÈhËÛá°'@»ÚÌ_x0004_\N(@!üQÏ&amp;@HAuku~&amp;@ß~s±ã.'@´:_x0013_È½%@Y!GB7|'@g_x0017_ÃÙ&amp;@z\`I}H'@_x0010_H`æ¬;(@%¡cPä%@_x000E_3_x0006_Ö_x001E_'@pýòæ&amp;@óÁÉÒú&amp;@CµÜë¨&amp;@_x0001__x0002_rOë9'@Nqÿ6_x0006_&amp;@!´`Mp&amp;@ð_x0006_ð1±&amp;@ÀzM0C$'@_x000F__x000C_Å_x001D_«_x001D_'@Iu©ñw(@)_x0011_ìrÙ&amp;@ñM_x000F_¢(@Õ¾e§v(@h ¾g_x001B_'@aS_x0011_rq'@9µ¬='@;ühoö¾'@ô/´òm'@ó"_x0017_Ìx('@_x000D__x001A_õÚ¥'@lê_x000E_ZA'@CÖÁ_x000E_3&amp;@FýsPÄL'@ðÛkõE'@3:3\['@m_&lt;_x001B__x000C_'@:_x000E_óÿÝ'@ÊEýü³'@ÓãÀx'@_x0008_{_x0002_hï_x0014_'@H_x0006_ix¾'@_x001B__x0005_~ì'@G_x0003_á_x0017_+ú&amp;@ÛÍY¹jÈ'@÷6³é_x0002__x0005_Ø¼'@¹_x0003_£&gt;ã%@A_x001E_és_x000C_)@__x0004_0ñ«Z'@É 00¸¢&amp;@ô_x0011__x0001_(X\&amp;@{_x001F_T}'@Á'Y$'@UX`Ð%@RÏü_x001A_(@_x0004__x0015_G&gt;b&amp;@Í÷²Á@R&amp;@$q¦Añ[%@w'@«_x0006_°Ô&amp;@_á_x0008_õ_(@õ-TB(@_x0006__x0016_U)l_x0013_'@ÞH»ÇÖð&amp;@ùP_x0018_Èñ'@UÔ_x0006_rÀ'@Õ·M.È'@90Ñ¼C¾(@ÃÀ°Bó_x0014_'@'ð¤lr'@l:_x0010_Cn`(@&lt;_÷fÙ¡'@yp_x0013_oûd'@Ó_x001B_º_x000E_Ên(@Å$&lt;eËk'@íó_x0017_¥çM(@{ø_x0001_$¤&amp;@_x0004__x0005_ØB7C_x001D_ (@ã__x001F__x000E_k»'@_x0006_&gt;!Zåo'@êBæõaë'@0Æ²+ï'@_x0005_Ô_x0011_ &amp;@}¶]_x0008_]C&amp;@Ò^ðØ_x0002_$'@_x0003_¤f_x0010_U&amp;@µ#ÃV%@`-¾ÇÇ'@_x0014_ý¡_x0019_q_x001C_(@ÎIðù L'@_x0005_óWìk`'@&amp;_x000E_'@Øèõuè'@¦y'@®¢/(_x0002_(@XöíOKÞ'@ÇÎ9x_x0010_é&amp;@)_x0002_Ö½¡_x001A_(@FÊ_x0001_Ì['@DâÌèË&amp;@A¿ûÀ'@;ø£±n&gt;(@IãÒß_x000E_ò&amp;@Ú¢Së_x0015_{'@£D*Ñf&amp;@/{+_x0019_Ï_x0016_(@²Þ[	0M'@_x0010_T_x0014_ÐWy(@ÉËòf_x0002__x0003_ú§&amp;@NÖ_x0007_¶Ox'@&gt;í;ï«&amp;@LsØ³Ô&amp;@"Ñú÷'@{_x000F_ã_x0016_¾&amp;@íè¦_¨í'@+ó|_x000D_)ñ&amp;@*&gt;J_x0012_-_x0013_(@b`´_x0016_ºÁ%@·D_x0001_'@_x0013_bÓ&amp;@ú_x0010_._x000B_'@'@óªr;+(@M®û7 (@²Y_x000B_yº'@ë-É«&amp;@p§âôÅï&amp;@7âF-'@^ £»Ûv&amp;@Ä»SÃ´'@TsôC$_x000E_(@p+P·M3(@_x0019_xxã)J'@_x0017_àÏÙ '@%f+_x0010_¬7(@BJseî'@Å_x0013_`í¨'@?v/~(@_x0013_ÿ*'@á?lV÷J'@è_x000B_¨h8æ&amp;@_x0005__x0006_ &gt;B9Ñ&amp;'@-n£Ô°'@A$ip_x001B_*&amp;@ß_x000B__x0008_õ'@Ü¾*ÄA_x001B_(@í_x001C_=!÷'@Ê°¡KfÁ'@°êh_x0003__x000E_%@Y§î¡&amp;@yFmO·'@æQÊI'@«m_x0018_^ì'@÷æÿåY²&amp;@_x001E_&lt;Çº.9(@hÇ¨zøÚ'@XEu:f'@N¤RÙjG'@ÖIM_x001B__x0004_·'@,V®Ø±Ù&amp;@8à_x0001_Ü_x001A_ò%@Vµ3_x0002_Úî(@M·7_x0018__x0001_ý'@öðsKà'@_x0013_|u&gt;=î&amp;@ÄÙØ r'@¤¬|t(@bFfå%@ ¨ÔÚYÏ'@¨Ï_¦ëñ'@4?o)'@5_x0008_ðrüh(@~èü_x0001__x0002_®&amp;@_x0019_ÁSï)@jó&gt;lmå'@íÂPL'@æ¿N¦ô'@ö|ç0;Ö'@b5,Ñ_x0002_à&amp;@½»ûus_x001A_&amp;@8À_x001A_Q^(@þ,þø;(@0Ø_x000F_#â'@t_x000F__x0011_ùYK(@ó_x0012_i JK(@d_x000E__x0003_Q(@yAºÓÞ'@(ôÜ@&amp;@í{¦ø_x001E_Â'@_x0014_2²ÝÒ(@Nß!&amp;@ô\FÖÓ(@%2³A&amp;@JjEÌ0í'@n~ÿ=&amp;@_x0012__x000B_iÝ|&amp;@î¢6ÆA(@Äbâ]ê&amp;@_x0006_,{¿´_x0019_'@å:4_©&amp;@@»úmà'@`¼_x0016_°]D(@_x000F_k£b%s'@_x001A__x0016_õ9Ü3(@_x0001__x0002_ÓÀW²c(@ÄÑ6?7(@_x000C_c×_x000B_ì&amp;@%ZI·|d&amp;@9×«Þ8&amp;@_x0006_@ü_¤'@µjâ¾\'@÷J¨Ç­&amp;@Xx:Ú?&amp;@_x000C__x0004_R#'@ÎÅ °A&amp;@SxS²uU'@CiÌG©'@ÅL­n_x0016_R(@Ðõ¢Ã¸'@¯§@C&amp;@Ï#&lt;Y'@Ô§_x000B_õ_x001A_(@íú_x0017_;óL'@-JË¥Si'@_x0014_¸É_x0006_öÀ'@%eÐ%@¦ò£Ýh:&amp;@NÆÕ/y'@_x0001__x0004_äè'@Ð_x0012_²_x001C_*&amp;@j5Iûy(@_x0014_3¶¶`k&amp;@_x001C_P½°®&amp;@Êz=¹_x0008_(@R§9ªy'@2m¬_x0001__x0002_.'@r½9f¡o&amp;@_x000B_4_x000D_Kh&amp;@ÍqQ£Lß&amp;@\dQú_x001E_É'@Y´ØïX#@ô?r_x0016_0_x000C_$@XZTþÇ_x0003_$@üûß8pc#@_x0010_Ùf­6$@2¢¹ß¾#@A#z_x0001_f®#@û÷¼fÃ_$@!^!ôR_x001A_$@_x001C_ÿ¯XÌ#@Q_x0019_uË_x0001__x001B_%@±Çè±IÓ#@xð£´íÖ$@~_x0006_gs?"@._x001B_R_x0014_,$@0ÆÙLzp$@!YÆÍ-?$@#Ä(Pr^#@\Ú_x0002_à#@ÚµPàù$@ix_x001E_É½#@õi1»_x0018_S$@ÀGH,_x000C_t#@:coß*Æ"@©_x001C__x001E_àf$@þBtøì$@+__x0003_0_x000F_$@_x0001__x0003_Å_x000D_Ì_x0008_$@s¼ì&gt;Õ&gt;$@¯_x0005_¨%0ñ#@_x0005_Q®âA«%@Y_x0004_¸¿W_x001D_%@øcÒ_x001B_ã#@xA0_x0016_`#@_x001E_¤à½_x000D_#@ôzýá:N$@¹Û_x0017_Á&lt;#@Aá_x0004_Ê$@=8¡1#@ÊÐ¥/_x0010_ô#@$_x001E_]7.+$@_x000B__x0003_ì_x0015_¾x$@ªeú#@)%Ì·_x000B_Ê"@Ë+ëÕÚ$@bÜ}Lê¾#@_x0003__x0015_p_x0002_$@MZò3Õ$@_x000C_}S_x0003_ _x001F_%@ØÀ´%7Ø$@õ©§_x000B__x0011__x000B_$@Î¯6»_x000F_$@¼Ì­&gt;l%@_x0003__x001F__x0019__x0003_%Ç#@¢F]0Vb#@?âË#@iaµï#@Æå¼Ç÷$@_x000C_É]_x0001__x0003_ýP#@_x000E__x0003_@Ò#@ÐWÙ_×Í$@ú_x0017_ºvfé#@_x0007_Pó¿)r$@ñÈ^¡#@mÃ§_x0012_x$@G¡8Çt%@øOÄé"@*_x000D__x0003_I7º$@·ß³QÆ&amp;$@ôÞ_x0011_]§_x0010_$@¥(_x0012_7Î~$@/_x000F_ñ³_x001C_$@Ì1Âi_x001B_$@ÃëÉ\¢$@_x001F_q5_¶#@[¨=ïÇl#@©hP¨H$@ºuEìÑ#@Óãä8c$@$c+k1y$@!y«8¤$@_x001F_2_x0004__x0011_«$@ße$­&gt;$@%ßp³&amp;8%@ð_x001A_ë_x0001_»§#@¾±#@w°õ_x0002_$@_x0004_Ö^J9_$@|&amp;S_x0007_qÕ#@Nª3¥;°#@_x0003__x0007___x0005_âñ"@dûù¶\$@]Í{y#@UÙ'Ú¯"@Ù)ã¤E_x0014_#@±æýoï$@î=T_x0013_ù_x001F_#@uÚßqö_x001D_$@_'ZÒ¨"@_x0005__x0015_bZ$@¶_x001F_Jý#@Nj§O$@ÄæºÈè#@XaÅ_x0006_Õ#@$«ü$_x0013_$@¨]äE'$@á_x000E_Kü¬$@^Åw¾%@_x001E_Gzu_x0018_¡#@°n_x0018_oÓ#@_x0004_bXñg:#@_x0001_ôÒ½RÝ#@[_x0003_BgÙ_x0001_$@à}ÐTî"@}±dqÁ#@¢y¥å¸º$@}}°_x0013__x0002_%@veJ_x0017_ç`$@Ü*ù0íø#@U$&amp;z³è#@k_x0001_çqC$@ó_x000D_¬À_x0001__x0002_ïG#@Á¦ 3Z$@L_x0003_kù¯#@UE¡_x0016__x0006_#@b¯WÒ@#@ÀõÉsö#@ð_x001A_aøz6#@ñ,zD$@CíN¹ ©#@©_x001D__x0001_È¼C$@sf×BúÄ#@³},î¸Ê$@ªfåØç#@mriV¢4$@æé7ï#@¨÷ø$@hk]Ò9$@·_~_x0017_t%@Ä¯ªíéã#@ê_x0017_¢,Úà#@â°_x0013__x000F_$@/#f_x000C_÷$@Íy$øT[$@Îe$n$@lï_x0019_lÉâ"@WÝùi­Ä"@âMÚ»Rë#@NÒt{N#@£_x001E_mðÈ$@ñÐ84ç#@J¼',B#@µ_x000C_/{zË$@_x0004__x0005_tòký¼¾$@&gt;MR#@Íu?¿$@RçéB$@2ñÖ'%@_x0012_B-%@øa&amp;Î$@eÖØ[èU#@ÈÃ£þ#@H»Ôö&gt;%@ºT_x0012_/c#@sÿ½ØUG$@mW_x0012_ú_x0001_$@Ía_x0017_ªf2$@ëÿÁ_x0014_Iõ#@o{8J$@$öGcÖ#@Ô_x0003_JD %@_x001B_@å}_x000E_U%@_x0006_{Eâ,#@_x001B_ÚoX4_x001B_#@²6ÿ_x0001_9D%@(À³ír$@N9vÑá°"@GF+4í=$@ñ$DóÍY#@Â§¿æ$@# ;Ñ©#@§_x001B_KÉÑû$@Èpî_x0002_²¼#@¡êñyÓ#@/cø_x0002__x0003_F?$@_x0007_àF_x001D_³$@¶_x0005_¯_x0014_kË#@¢É_x0016_x¼_x000C_#@_x001B_dF-Ü$@?a@Ùl#@ªÖ4ÖèÎ#@pÈÅCÏ#@`_x001F_xem#@_x000C_ò={ü#@B_x0014_ùbh$@Q_x001F_q=q#@t_x000E_o~ÈÁ$@ )@#W´"@(ÌHëÃá#@¬øß,K,#@/EÕoG$@"ZWê_x0004_$#@#åGBè·"@´j%$/s$@ïgá-ØD$@A®/Ó&gt;#@19Å_x0013_2%@&gt;_x000C_~XK#@}Ú9Ñ_x001F_÷#@»-_x0014_¸_x0008_#@?ÙfÏ²}$@_x000F_Á%_x0012_%@ÒÆ_x0001_ÖÍ#@;nâ¡ $@TeM@Y$@çÂêû#@_x0002__x0006_ _x001E_ë0[â#@jÙåGÍ$@XK¦V÷#@ô`®¦óò#@SÜö¶\_x0004_#@×r,\Yæ$@Û_x0019_ìtjw$@¡k&amp;5Ëþ#@lêïdçÜ#@Ü«9¦]¨#@Ê_x000C_ÈÇòQ%@«Ônâf#@IOb»rª#@Ìþó(_x0013_Ö#@Á¥ã\Á_x001E_#@¸*Gï%#@NzsÃ"@_x001E__x0013_"ãA$@%nFl#0$@ÜT9_x001C__x0006_-$@_x0001_Mwþ_x000D_,$@_x0005__x000B_à%$@«Q¥*ú$@5_x0012_{×#@bß)$ë#@[Ôù¦$@_x0003_¦ËA±S$@ç5¦Ág$@tT_x0010_!$@_x0011_óz_x001D__x001E_Y$@ë_Äm$@¢%Þû_x0001__x0003_D_x0008_#@Èû`"A$@ÐÂ_x001A_«#@ê ërÆ_x0012_$@[÷Èë§#@´¤!ª_x0001_$@¡u_x0006_rÂá#@êåX45X$@_x0005_Æ#@_x0005_X_x001D_Û$@H~_ÉM#@]ä¸Ë#@%úü9X $@H_x0002_yv²&lt;$@Aõ|4#@_x000F_~7|$@_x001F_çó¼#@_x0016_£«Xæ	$@j_x001C_¹ò#@13	_x001E__x001E_4#@oÉûûs$@_x0003_ÐRL#@9 _x0001_!Bë#@®8ß¢_x001D_¢#@Õ2«_x0002_ög$@BáW½º#@¨epsF$@_x0007_§kFÜ3#@ûê_x0014__x0002_H$@@33Õá$@_x0007_²ÿ¦³þ#@ßË_x0012_Ã4$@_x0002__x0004_#Ê"Åp_x0015_%@ôÔÓê&lt;#@ZSaVuÈ#@ÇòÛ#@ÈöÐK_x0013_Ä#@¨Tä_x0016_Ú$@qz,rí"@×û_x0015_+_x0004_y#@"?³{q/$@pÇñ¨H#@úÏV_x001B_n#@_x0011_ýy¯q$@8ëÃ¢_x001D_í#@Öî_x0019_8Í#@ãÒGEù$@uæ_@à#@wöÌ4`#@Ùo4óïY#@^T_x0008_Y_x0013_c#@_x001E__x000E_Guî#@Ñ_x0001_^ _x001A_#@õ_x0010_'Þ&lt;$@_x0002_Ñ«õ _x0014_#@8îXÿw#@Ã»bãD$@«_x001C_UÇ{_x0003_$@+_ë5É_x000B_$@Yôýd¬"@3ËI£$Ú#@Ï_x0011_`3/$@Ø_x0003_Þ $@*_x0018__x0001__x0004_£n$@^Pù­[¬#@WCuMx$@tôD_x000B_#@_x0013_¡B_x000D_¥#@EjÉó	d#@ý_x0002_õ´_x0015_$@g_x0016_þtò#@&lt;áWé¬#@Á_x0003_6_x0015_Ä±$@6ãäì"@-ó¨ò#@§À-°_x001C_$@AÞ_x001E_E¤$@=¬ÀÊ0å#@U.ÓtB6$@¼ö¶9-$@Å_x001A_	_x001B_Í\#@²_x0007_M	 ±"@ù_x0006_-â_x0001__$@â_x0017_$@/õ_x0001_ÍUÙ$@©ï7d?_x0017_%@ÉÅ³6_x0012_$@4H:$ß%@tJ _x001B_4#@ªçT7b#@%~R¾#@ªÜ&gt;%_x0004__x0012_$@B_x001D_MÝÅ#@Ã_x0008_G s%@c_x000C_´ñ_Ê#@_x0001__x0004_­3W+Ò#@°Ø_x001E_Öº$@Ë6z_x0011_æÏ#@~_x0006__x0012_\$«"@U,¶{O#@¨3FQÌ#@Z_x0006_¸ìµ$@Î_x001D_er@w#@,ÁÁATñ#@_x0016_ýë_x000C_¤u$@_x001A_æ|í×j#@LÖÙêº#@¦_x0010__x0001_3¶5%@×_x0003_'13[$@}_x000D_	_x000E_êG$@j"µ²Ü£#@;&lt;Ã¶&lt;$@.Ò©â$_x000D_$@ êvr4#@à_x0010_õ#@òm±C[Ò#@õ&gt;Èá_x0015_$@èµByÄ_x0018_%@"öû_x0006_É#@§P_x0013__x000D_L«$@q¯£&lt;­#@N_x0010_ûH©$@vd,âî_x0004_$@BLGù"ß#@ÈZ¬º$#@%¨ì¹_x0002_ù#@R_x001C__x0001__x0003_Ô´"@D}Q»$@"¨_x0016_Vû#@i_x0002_â¡­ï#@ÿõ7à&amp;á#@¡PÅ_x0007_¥$@óÖ³×x³#@jèßî_x0007_$@ïíé!_x0017_$@ãº	IÓ#@idÒï*y$@_x0001_jeGÜ"@@^à¤¤/$@ãÔ¡Ãmô#@nøtHÕ#@_x000E_õÎ3ì"@I âR$@_x0017_ºº_x001C_»X#@&amp;_x001C_óC»ð#@OøUÅC $@	È4¥Ò#@2	F_x000E_2%@ÀïÔ`"@ÑuÇG|r$@^Ú¦ã#$@aB_x001A_¦ ¼$@$åÿÚù"@©+²%âg$@¥½ú"i%@_x0005_æb6#@c-òèù¼#@.__x0018_¾#@_x0001__x0005__x0010_mcSý$@Ê½Ù_x0004_X¿$@$,2!_x0010_$@+Ð¾)P¾$@Â`_x0016_¦Nu#@ÿ¤_x001E_»À#@w´o$@Ã¿&gt;D¿#@_x0015_Á_x0001__x001A_fX$@ÿ	0&amp;#@Ë³*È"@FÔö|=h#@Í_x000F_ßÄLá#@LÀÜáÐ$@$_x0017_Nãiì#@LWMS5$@åÄmþil$@TT_x0018_W´$@ÙK­_x000E_UÛ$@Ã_x0018__x000B_PCo#@O6þE°$@	[c_x000D_$v#@á_x000C_D)Ô$@YZå4$@£VLØ*$@ù_x001A_Ðú5î$@_x0016_V¥ß/%@_x001E_*Û§¼$@¢_x000F_j_x000B__x0002_ÿ"@:uú{ý_x0003_$@_x0002_Å_x000E_ý¥$@ä¡_x0008_D_x0001__x0006_í¹$@©Xµº®$@ÈKiÀZO%@G_x000C_uýU#@_x000E_^°®#@~_x001C_Û_x000F__x0003_8$@9'Y12$@-©(j%@a&amp;]%$@qôOoëù#@úDÜ#$@¬&lt;o_x001D_ò\#@²Ä4B_x0002_$@¼@¨Ô#@øú_x001A_o¦#@_x0012_|~¿iÓ#@ïXéÖ#@Ü\ªf´$@_x001D_`US$@Îzû«C$@_x0013_ø&lt;åïÌ#@ì§öó\'#@_x0015_Õ·Y_x0008_Q$@_x0005_³_x0017__x0004_Ë#@hú¦u$@¸ùûðBØ$@eØdà:#@ÊJ_x0018_ëÀH%@_x0019_äÛîùó#@_x0019_	)F®#@ãWË¸p_x001E_$@¥2®oÄµ#@_x0002__x0003_¹{Õ[A$@°jò-$@Ô¨QG$@H_x000D_~õí#@ü±HÉì#@Ä½_x0001_:§Û$@xZm_x0011_#@êQe;_x001D_$@4Ø­È©#@j_x0018_×^¦#@ã{%Á¶õ$@LÚµ+Y_x0003_%@G_x0007_²H$@?Ûôr$@Øfíþo#@éøjå#@TÐrÐ7$@þ_x0011_»ÍEß$@Çã_x0017_LÚL$@å¶oA#@Úót¾#@à»»ùîá$@óNèoê#@,g ½î$@ ¯çbº#@#ÿÁó_x0019_$@@þëh_x0011_$@ýÜ²ßë($@ïJµ±"@©+ÏNÔ#@gµfm;f$@9Ë_x0003__x0004__x0016_$@_x0008_t!¤$@õ¢ 9Ç"@²»^$ù)$@þ(~EU$@z _x0010__x0013_8#@ò;qW $@b£_x0007_¡Ï$@Òq­ÐJY#@Ãghô$@¦_x0002_.UÀÜ#@z\ì×ù#@u¿Â_x000D_ìÚ#@ó±Ú+À$@Cf=a·$@ÂmqÆ{õ#@W_x0008_ÙÞ_x0001_T$@üe^k$@åíû~f$$@æèº_x0018_Î®$@0T6Óã$@áM&lt;=$@ _x0007_ ¾ü3$@@FX_x0001_Ã#@!¯W_x0006_.$@_x001F_ãøª½þ"@Y_x000F__x000F_ýu¿#@$_x0019_¸ë_x0007_$@z_x0010_uU_á#@_x001F_#û_x0006_a¥"@7¼«#X$@»gµs_x000C__x000F_%@_x0001__x0007_nöâa2_x000F_%@zZ_x0005__x0001_Í$@¹_x0007_ªÊ²$@,{zî«n$@øRJ¢RÏ%@§GX¬dð#@@Þ_x0012_=	%@TïáùØ$@WÞG_x0005_ëC%@z:ã_x0016_íÌ#@ 4ÙN#@NLä&gt;0_x0016_$@'Ò_x0002_¦$@_1boì$@ý=±_x0011_Èh%@UH5\_x001D_¹#@gÅ@Ø³#@±_x0008__x0004_Ñ#@r0Z8­$@kA*_x000B_Å#@½ÜR_x0006_@¹$@å$[Û¶[%@_x0014_ U¬2#@Ai4í_x0003_,#@óà±øe$@"_x0017_Í[¥ñ$@{Ãâ_x0006_#@j5ÅÕ7#@7mpà¯#@§Ö_x001B_T9_x0003_$@_x0019__x0001_\Sþß#@_x0006_,¬ñ_x0001__x0005_SÁ#@_x0004_ëÉß}Å"@_x0006_v:&amp;_x0016_`$@ZËZÃBä"@_x0013_Q_x0016_z×+%@ÝÜ_x0008_Ä"@_x0006__x0014_(lå¯#@(_x0010_úd#@u_x001D_Öó&amp;$@¬Áb«Þ¿#@¿À°¿]ý"@çÖIv_x001E_$@­_x001D_ñ¾#@ö°_x0002_¹×$@\I)-$Þ#@­ä_x001B__x000F_ÿ#@!eæ_x0013_D#@ùtk{·*$@Âm_x0014_«f#@ì»X_x000E_È#@t½hë³#@_x000E_Ø3%@ýñ¬{,ª$@ü_x0001_G_x001F_#@,xH¨Ü¬#@Ó§M.G$@_x000B_R k_x0005_ß#@d«_x0014_ýR$@_x001A_`Ï±ûï#@_x0003_×_x0005_&amp;@_x0003_R01í_x000E_#@û\Ûù $@_x0002__x0004_¢a6g|d#@_«\¹_x0003_#@·Ü`*¯¢$@7F~¹"@Ë_x001B_×_x001B_Év$@ÀöBßä#@³Nt,$@0õW¦$O$@Ïï}ÀÏ%%@ð©Ò_x000E_ZH$@__x0001_A_x000C_^%@X_x001B_u8ø$@	&lt;È_x0007_k¥#@ÛÉÛd^_x000B_$@_x000F_Ú¨ð×%@ôÝ±åkt%@¶ëx¨E$@±¥«leh$@_x001C_ÊS_x0007__x0010_$@8A_x0003_UMÖ#@CFDÌ#@Ð¾?¬+Ê#@y_x000D_`1Î"@ò¿r ¾$@p6^ÇûB#@ïæþ©#@ÂfÊ/¸j#@b	_x0015__x000D_m$@_x000D_ _x0017_T¸#@Ùø¨B«_x000C_$@%ÌÜråâ#@xW©_x0001__x0002_!_$@_x0008_a!ëi#@üðÓêb$@_x0002_}0­mö"@!_x0016_ÐO_x000E_w#@ruPYE $@^ÏÎ?4$@$ _x000C_P@_x0001_"@û7¥J¿Å#@èåÔ$@9|ià2$@	t]úW§#@ßpÔ&gt;_x001C_#@.¶_x0016__x000E_j_x000E_#@_x001E__x0017_³Ãñø$@_x0014_o_x0004_f"@Yd_x001C_7Ãú#@\=ò£ß#@ü1¶ëË"@+_x0006_µ$@Ä3­_x0015_#@¼géwà#@Ãd9~1_x0012_$@¶	DÄ5_x0015_#@û¼¿Te#@Q]Éà$@0oõO#@9Vp_x0007_U/#@î9_x001A_âg_x0010_$@·[ý_x0019_U$@*ÊEû_x001C_ñ#@³ÛÀ7¶"@_x0002__x0003__x001D_=#°Ì#@Ç¥¢_x0003_ÿ_x0001_#@µ_x0012_k+ô#@ÏçÝ _x0002_$@#*Nz$@æ¿»¥:%@ð"7_x0004_¢#@n_x0016_°Ø¨Ð#@º_x001E_¦Uy¶$@ÉîX8ð#@î6'_x0010__x000B__x0002_$@º§({¿»$@Í&gt;&lt;Ô«R#@Vrf_x000C_j#@±+yÄÕã#@§ÁäûòM$@qÅz\_x001E_þ$@é3¡+¥W%@ã&lt;_x001B_HI$@_x000D_EºÑF²#@Ñ_x0018_q²ub#@ï_x001D_Uñ$@´_x000C_&gt;ò	7$@"å©&amp;$@_x0004_c_x001F_EÃ#@)&lt;í´,"$@ WöE¤ú#@Qf"_x001A__x0002_%@+Z_x0004_=w$@a%Þ&amp;fa$@_x001A_&amp;_x0015__ÃÇ#@xD_x0004__x0006_Ô$@ÉYDÐzÍ#@ú|²°i%@&lt;æ¯_x0002_#@õu¤ÚÚç#@_x000C_)Ä­4ý"@ïË0	M_x001E_$@¿jý_x0005_Ãµ$@	µ3ÏFü"@6Ä/Å`Õ#@,5_x0003_õ@+%@_x0001_ÌÍj5$@"8î&amp;$@_x000B_$¡£ _x0006_%@v6j]ë"@^ùv¹ô"@7æ×Ê$@ê.¥b$@DRØ§Ï)$@8ñ×D÷#@c_x0002_&lt;û'#@_x0007__x0015_ÓbáR$@YH_x000C_%_x001D_4#@Ê3YJ7$@_x0008_·~ïMF$@¸ìBÇH#@ßLM¦]$@8X'&gt;Ë$@þaë6#_$@î©òxE¹#@&amp;Ø_x0001_´_x0001_)$@ñ¿¬Hó"@_x0003__x0006_ó_x001C_úgÊ$@©KÉdþ#@-×QD,%@_x0007_áîF'$@wqO}_x001B__x0005_$@xìóO©$@_x0001_ç}`_x001D_#@{0a&lt;4î$@Å%¸_x0002_$@Ç¡XL_$@Ïfbg$@L@âX?$@E2_x001A_À_x0018_Ì$@_x0003_º_x0002_×r$@âo_x000B_w#@ë&gt;è­¾æ$@8NoÊ½#@_x000F_ûGt_x0004_W#@×_x0006_²2Áv%@ÝX_x0012_X5=%@^D@_x0007_1J$@YÖ¨µ=C$@_x000E_0_x001A_4}®$@zúc&lt;®#@RÑÀÄö©$@ïV±hÔ"@Ã_x0018_J1K"$@_x0011_._x0011__x001B_%@ªÒWd_x001E_Ý$@_x0006_õ=_x0017_#@"ÌµµÆ)%@^±tï_x0002__x0003_Ëc#@ö,¦Sh$@c_x001B__x0011_o&amp;$@_x000D_Í9µ_x001D_$@]LÏèiL$@_x0010_\¾~#o$@~'å)$@_x000B_ôÇÕ[t#@_x0011_É+¨Åg$@áàùn¼Ã$@R±_x0012_¬P¥"@÷l_x001E_#@ õ#»A%@_x000E__x0016_ó.w$@ËõºØ"@_x0001_û·_x001B_$@\·§ø#@Ú2_x0018_3e'$@T!1¶:û#@Ñ¿/®îR$@¦o=¯&gt;g%@|^_x0016_E_x0012_#@_x000D__x000F_èÃ_x0003_$@h_x0019_±U#@f'»]ÄU$@Ò_x0003_}Ð¥#@ÊÕÅ#@ ,-Èu(#@_x001A_çÖ=WÔ#@__x0006_ÊG _x0014_#@Ìé¥ß_x001F_$@_x0017_M«_x001C_Z`#@_x0001__x0003_j8_x0013_Z@#@K»`_x0002__x0011_}#@ðI©ÄÄ#@Ïlq^t_x0010_&amp;@U_`Aµ_x0017_$@Üû5W_x001B__x000C_$@ªB'^Å$@_x0018_YWq-_x0010_$@_x000D_Uí_x0014__x0012_d$@_x000B_;³~_x0012_D#@HQT¼ä²#@Sc@@$@ßx­µ_x0012_ê#@v3¤O«Ï$@9ñ1lHÆ$@_x0018_ÿ³êc#@P/9$O´#@_x0002_~rëêö#@Àé]M+#@Qñ&gt;å_x0016_#@G¢£Å£Ä#@u_ÉªÌ\$@ÏÖ\¢"@²É£_x0008_$@qó_x0017_ù±_x0010_#@ðÆnÚÏ#@0]¶·Ú$@_x0003_ü_x0008_I&amp;%@_x0011_{Ö{_x001D_$@_x0010_X'ýaÁ%@Ü';Ñ~¹#@_x0010_\ s_x0001__x0003_êê$@_x0014_É­èæ$@¶'ö¼3$@:C_x001F_JI#@aÞÁh]'$@e_x000B_Îá#@@{_x0016__x000F_$@¨·®Ø3"@ä_x001F_n|T$@¡f=$@[cU]_x0004_$@f±ñIµA#@ûÛy#$@¦ö¿XnR$@ô°VpÜQ$@ïfö&lt;\$@o¹;ëÜ¼$@7ÑÝ_x0019_â'$@¯±NB´#@ìm¬¼ _x0008_#@±_x0011_IS_x001D_#@_x0011_U_x0019__x0010__x0002_´#@g§_x0018_¿ê#@_x000E_Z_x0007_c_x000C_$@?³Á7KE%@µ=¯¸#@îEÖ_x0008_&gt;º#@._x000F_(ô"Ú$@Íèfo#@e_x0006_2ç_x001E_$@V1Ïh|#@ø0_x0019_UA_x001E_#@_x0001__x0007_ØÒí:¾#@_x001C_Ã¥`$$@ÌÜ4Ã,$@z«½ò#@_x0018_Ö¼¹¿#@Ï¶hÌ¡@%@wCíã[­%@_x0016_&lt;àÕ$@«ZQÏò#@Àöã$@neåy_x0005__x000E_#@Ñ/±#@_x0004_ÚÏñUª"@_x0013_yakw#@%.ª¹l$@îÃ¡Ïd$@ÎF_x0013_¸,¤#@_x0006_ßîCi$@_x0019_µ_x000F_.l]$@_x0003_D_x0010_+$@ùj$Õ_x0002_l#@²RýÌA_x001F_#@ì_x000D_eê»$@Ò&lt;#@±]ÂÎöÑ#@-f_x0017_Ýs#@Ìr_x0012_-$@]ì$_x0006_¬ú"@Á ÕCÇ#@Jí!½_x000D_#@_x0004_ñ:Ø#@_x0015_ÿ_x0002__x0006_ü¦"@_x0015__x0007__x0014_YÆ®#@§oÎLx$@d_x001C_Ø¢¹Á"@qý°Fá$@9Õ¤bÞ#@éWDØ_x0003_$@"^U_x0005_#@ã_x0010_!K¸g#@ù_x0007_-N%@_x001B__x000F_Õ_x0017_q¤$@9·¹$@	o½&gt;ÚÔ#@w´zS8$@2=¶èà$@¶Á_x0011_V#@µJ_x0001_ºy¨#@íGJÜÁ#@_x0012_æ_x0006_"º7$@ÐÊÿ[_x001A_#@_x001E_zÃ~#@¼ìCX)_x000E_$@«Ð_x0013_!]Î$@Åybatd%@Ú&lt;2X_x000D_@#@ÂÆqé$@àEï #@Xl9ó¡#@äWò§F"@béÐ_x0004_ÿJ#@m ¥_x0013__x0003_£#@5*¶$@_x0002__x0006_æÆo_x0004_¼"$@_x001B_R¬ o#@_x0011_ï}(_x0005_#@Â»ã%#@jÍ_x0003_ÝN#@ßÜs_x000E_§7$@dj_x000F_#@@áQ¦ÿ_x0001_$@|_x0017_Á"m_x001F_$@ÅüÓ°$@F	_x0019_ûI$@_x0013_¿W?!%@9K_x0001_ìÀ_x0016_#@_x0011_3Éï±$@¦vÚf#@iHj»g$$@^_x0008_[gC%@¢É@UÀ#@äÑý_x0012_Ûý$@§%~äC%@_x0002_'bH«_x000E_#@¢V.­ô¿%@B¯äU%þ#@*%_x0005_¿$@_x0011_¶Î9X$@IPÇæP$@»_x001F_æ1v$@ÁüA $@ïà _x0008_?Ã$@Ï_x0015_xzÖ"@Ç¤îìZf%@V_x001D_Ë_x0002__x0004__x0003_$@Å;¤jçh#@ÂõùÖE;$@f(½ªø#@öÌ__x001F_ñ_x0016_$@F3_x000B_!`.$@j._x001E_ö"@ _x0006_ç«$@®_x0003__x001A_§#@_x001E_ 0_J#@jêÊË_x000F_%@\Ü_x0014_Üå$@E#VÒÄ_x000D_$@_x0010_ oJ¸Û#@{4è«Á"@e:_x001E_®[$%@ÊGØÐ&gt;Ü$@HéJ_x0005_é£"@Âè	¢¥ì#@ÓtÕ2y$@yfD`ÿ7$@._x0011_º$@_x0019_¶ÞôÉ#@½ÙoÜ´±#@·"_x0019_$@30WË} #@ß×m_x0010_2N$@àÕ¤éÀ#@ÔgøÒîî"@4F¢e"$@_x000B_Ö²_x0017_%@5_x0001_¼##@_x0003__x0004_A,È6Uæ#@lõFÅH$@øÎDs_x0016_º#@MAúý¢#@tµ2Ù!ê#@c_x0018_ïæ$@;&amp;_x0014_Ýz#@_x001D_HÑnZ#@_x001B_ÍoÒ#@Ä¬õ%k$@P_x0019_È_x0002_u#@B¬ñ¥;_x0017_$@G7ËÙ¥ÿ#@Ç_x0005_T_x000C_Þ#@}½À4_x001B_þ"@¬ôºd×Ë#@sÜ%Äç_x0018_%@1L_x0015_­ _x001E_$@úS_x001E_¦¢x"@ý{_x0001_M\#@¥nË_x0001_Y$@_x0004_M_x0004__x0003_½è$@¥ºÿÖL$@úçÆÓ_x0003_$@CEsjQ$@cë_x001E__x0005_§$@Q|¿P_x000C_$@g_x0013_3÷á$@¯yzO##@_-2ÛbÎ"@ñ_x000D_ÌÍÓ$@ì_x0011__x001D__x0001__x0002__x0003_Öe#@V+¼_x0010__x0011_#@¶n&amp;ð_x0003_ü$@[_x000D_ò³B$@7¤?²Ì"@ÐúÒÃ_x0007_$@@óhi'Þ$@©s²Õûø$@Ðá|¢ÍF$@_x0001_;¬í$@üÎô6_x0012_¯#@jñY+ÿ¯#@_x000D__x000C_z{é#@_x001E_Ab´Í/$@_x0004_Õî§ïÏ$@ÆÅ_x0002_/)!$@_x0001_û_x000F_o4k"@¯]#|ÇÁ$@_x000C_Å³Ö×¿"@_¯&lt;Êa$@jï_x0003_àÛ$@c¸t9·e#@p¿¹Ã_x001B_$@S_x0010_ð.$@_x0019_¬Ùé×$@_x0012_v?LÚ#@qHÆUzb$@gha_x000F_V$@«Î¬Óè"@âC»kR#@_x000E__x0003_ª_x0010_$@fRø¿Ö$@_x0003__x0005__x000B_*#@ÞÉÅ!Ù#@®Iýè$@_x0001_{P.(´#@ÿ_x0002_Fd_x0011_#@D'[_x001D_3#@"*;_x0017_Ò­$@þç_x0010_q_x0018_p#@)¿_x0019_Ç÷\#@X_x001F_|Â#@Mn.)_x001B_E%@]Òf_x001C_ZÑ#@co_x001D_÷¦ø#@wIÞÔ_x0018_$@6jE$@&gt;_x0004__x0012__x0001_	n#@ð$kV¬V#@ÜL2ô_x000E_%@epé¡Ç#@Àh_x0011_&amp;'#@H1_x0016_;uç#@oX+_x000B_}º$@qº.Þ0c$@£y_x001C_[ãU$@_x000D_+ =F$@$E£`$@o?éªì#@_x0004_Êi_x0016_ò#@Ù[_áÎ·#@(ghÊ_x0004_%@_x0018_þ_x001D__x0010_þ#@_x0003_¨3_x0003__x0004__x0005_Ê#@¡çÖ _x001C__x000D_$@Ý_x0002__x000D_±ß#@æ·þ_!%@ÕäN±K_x0008_$@	Í_x0013__x0008_X×"@~?Á~¹x$@j3Çt#@_x0001_L}Ý&gt;_x000B_#@èðÚ_x001D_±Ì#@s¨ÍtHÁ$@ÁÔ _û]"@I_x000B_¯(¸D$@8%N#ú_x0007_$@×ÐFÜ¬%#@TY_x0006_jq$@pfÐ¾j$@Ms_x001D__x0005_,õ"@ÒX_x0013_ËáH#@%\¼©´$@PGuiµ$@_x000C_1¦ÈH$@8z&amp;.#$@_x0006_d)gCN#@·Üôï_x001C_i#@º/4ß¾$@3|qÄñ#@ßlgÖ@$@ª¥8!Y/#@¶)®Ýê@%@_x001B__x0008_nÓ#@Y¬ù7ËS#@_x0001__x0003_õ¤¼dz"@výT_x0002_&gt;$@[,Ù%l¼#@Ïmµ-V#@¿.¡_x001C_¹\#@zÕÆÇåx$@?Âjx¼i#@.ß_x0006_ñ)&lt;#@b[S8E$@|êe[Ò#@_x0005_W¯{Q%@Èä©¹#q$@ôä_Ì(%@_x0015_Lêýtû#@Ñ)]_x0017_%@YBÅ_x0015_s$@¾¡½Åw"@ þÒ7$@¢|°¦½#@¿$_x0008_ÐÛ´#@­~5-%@8_x0019_TDTâ#@E_x000F_ðÑÃ_x001F_$@v5®¨{+$@jj0j]w#@g*IoÁ$@_x001C_¨³aÃ"@_x0019_U@µÃ$@_x0017_×Jº"@Uçø_x0004__x001F_%@ÅfEY¨Ö$@C ²_x0002__x0005__x0004_#@_x000D_Û_x001F__x0006__x0010_#@)#5­£#@_x000F_§²$@_x0005_É_x000F_c#@J½þ	cs$@öPÇa#@óÝô&lt;aM$@úÓúv¥&amp;"@úx_x0004__x0001_ºG%@wÚè_x001C_]$@M_x0008__x0001_~#@_x0003_ÀÇ_x0014_ù($@mV_x001D__x001F_	~#@W_x0014_¦]g%@_x0013_ù~ß_x0012_&gt;%@á»ã	6:$@·B_x0008_ÛË#@Ö_x0008_²²4D$@¾ñì½Ô#@	 _x000C_2B_x0015_$@kµSØ#@ÇkLÜ/¢$@&gt;³ÄC"@ÂP_x001F_nÙ#@ù`* Ó#@ÏÓ'CLH$@¥xf·#@Ñ¼i`_x0002_À$@G¢ZÄ_x0011_$@OÉ_x001D_®¾æ$@W^óÊì#@_x0004__x0005_¸ÔZ_x001B_·$@\w&gt;tQ#@í_x0007_,W[#@´Ò_x0008__lâ#@,îIYb$@øæ¶õn)#@ª3þÌ­$@©ºÂ#@úQ^UÄ#@ÌM_x0018_3Ø^#@ß_x0019_øÃe$@î_x0015_x±Þ¿#@°ÂªÏëå#@+q ;Ø6$@ûñ_x0002_Wº$@Ù»qá.%@¼_x0008_Cph£$@Â&amp;j[¼o$@ç_x0008__x0019__x0015_y]$@=UííÉí$@HRb_x0003_O$@}«_x0002__x0012_f$@²aRVÚ#@ñ*­y_x000B_#@y_x0012_}_x0002_#@¼¥iwB%@Æ«Ýÿ#@kè¥/{¢"@îó`%$@ì Î#@_x0001_Ç#_x000E_2$@¿s­Þ_x0001__x0003_^#@R8E(W°#@&lt;ù¬øÚ"@.6_x0013_&gt;_x0004_¡$@*(UB/#@&gt;}Ûñøl#@h4ºkçC$@_Ø~í_x0017_$@ë2_x0016_.(#@¸M¶^¥_x0019_$@£2_x0008_Z_x000F_u$@"&lt;scÂ"@þà_x000C__x0004_A#@Ý_x000E__x001F_M¦#@Ö¨¨èË#@"+_x0002_µÍû$@ã±_x0010__x0018__x001F_×$@µ¢DÞ¥ó#@kªÁ2c#@UMîìÔ#@ÏÅÈÅR$@ 2_x0005_¼|$@ýä&lt;«ÑÑ#@|_x0017_&amp;Vm!@u&gt;-hæV#@^]ê10r$@Ív_x0006_t7$@¢A§Y¤"@;C$£Ó#@Ýjü ãS$@¦ìÄ¦'&amp;%@òwð)^$@_x0001__x0002_É(xh\#@:x¾.Ðó#@Ð_x000E_»J$@#^|º|x$@YÅº_x0012_Ú_x0007_$@KyNG??$@ô,æ@'$@2Ð&amp;6¸Ä%@v_x0006_å/$@Í_x000D_×â$@Àm@ø"@ Õ.um$@orû_x0001_Z$@tñ]#@Á_x0002__x0011_Tö#@N8_x0003_ßd_x0016_$@Gâw³#@P_x0019_ù_x0016_b[$@ûæQ"@ÊÑ)_x0007_×#@@_x0003_n7$@vb%_x001D_1$@E®Ö±V,$@ÑRÃ0Î©#@|Xan¥#@4Þ[:¢$@_x0003_¨ïqó#@i/|ô#@³ìKî/$@w_x001C_Æ«´#@®Mo)#@_x0017_ÆTÓ_x0001__x0003__x0004_V$@wâÖ_x0006_¤o#@j¼¬Ä#@$¬EÀWh#@Ñ_x001F_ULÿ6#@h	_x0004_ÉK$@_x0001__x0016_rÅm#@ÃyÀS"@X8_x000E_Ä³_x001E_$@Ü_x000C_RPñ"@û0ãä#@5ph=$@_x001F_^·`@ª#@_x000C__x000E_ðZw&lt;$@5498¶÷#@_x0016__x0013_¥v_x0017_%@µAË(_x0002_%@ZíÙéõd$@×ô_x0002_¤#@²_x0011_¯~ûÆ#@FÉÈ0ë_x001B_$@:"_x0001_³¸#@ã¼_x001F_äà$@½Î®#@!7Cw_x000B_%@_x0008_æD_x0004_í2$@;;þ¼_x0010_$@Ú/V:$@ò_x0019_éD$@\¾8	÷#@_x000F_K¸C¹$@ @Oc_x000D_,$@_x0001__x0003_o²s&lt;_x000B_ô#@¦ÂbÀ¬$@µ_x0007_[ßÔ$@þ[S¡çÝ#@cèæ6z\$@À^Üòõ#@#¨&gt;á¶Ø#@ºyäèá#@b"@j ($@_x000B_åÑês¹#@ÄÖ_x000C_C_x0016_$@qv$æYv#@é4_x000F_3$@ÂþË_x0005_^#@_x000F__x0015_Û_x0002_ðí#@ L3DÜÕ$@2¬Æº#@_x001D_MÞ,NA#@_x000D_×k³_x0004_#@Zíw}=È$@G_x0019_Ü]"$@/Bcáv#@vB@=£#@etZ3/J%@&amp;¨X_x0003_Ø×$@© "·-;$@DÕ&gt;þ#@4KÄ9#@sûó_x0018_$@êp¡7#@ëò£!&gt;L$@_x000C_þ&gt;_x0001__x0002_~À$@(4Õr_x0019_#@Èý_x0008_¯Äp#@ºD_x001C_â_x000C_%@_x0011_¶_x0003_!]è"@µ_x001D_ÊS#@ØRÒÔðô$@_x001E_6ÿ#@pÐl¸¥#@°Úóê$@«Q_x0005_C#@iÔ_x001E_ç¯2$@ö_x001C__x0004_" $@ÁDL"bý"@?_x001D_¦H-)#@6­wõ_x0001_#%@b#_x0013_Zt¯$@vÄÿÉV $@&amp;Ä#?_x0002_ÿ!@_x0008_¼Ëjª5%@¶éÇzk""@_x0005_&lt;_x0002_±cñ#@eÀô0P#@O®5S·E$@´ÔÅ¶y#@i_x0012_ÊÅ©_x0007_%@|O©òs#@±G¿âU\#@8Â_x001A_Ü#@øsÝüB¢#@Çâ'¢B#@1L0É_x0005_$@_x0001__x0005_z±Ë*_x0003_&amp;@·_x001B__x0007_sUg#@!2¼YU$@rD^ýÃE#@ëºc_x001D_&gt;$@_x0016_e_x001B__x0003_´1#@ÝKÄBÅ#@ÿùìÌD#@A/$,#@nÎä§Ø#@P/7_x001E_[$@"òË#@yÓ%?Vù"@`;9$@²ÂVý¨#@ÙØ~_x0011_9Ã"@p·~_x0004_í!$@$EÖá#@¸_x000C__x0002_¼!_x0004_%@:_x001F_Á°#@®ÿ9_x0006_9o$@eúcm Ñ$@[Ýì_x0017_-_x001B_$@?_x0001_ø_W§#@2t_x0012_YíÜ#@â_x0007_Ô»«$@ù³àÿ&lt;$@(&gt;V"0$@9ß_x001A_S$@_x001A_t¥$@l4ð¾,Û#@Î±Ø_x0001__x0002_ãî"@_x0017_Òq_x001C_$@ÍÂeea$@·= _x000D_T_x0007_$@ådþ &amp;X#@2_x001D_dôx$@)Ç_x001F_	##$@Á;_x000F__x000F_$@©ýW¦`o$@¡C¸#@s¹´Ìj_x0011_$@_x001A_í_x000C_B_x0005_$@r_D@_x0018_#@«µ_x001B_õ³_x000C_$@^#&gt;®_x001A_&amp;@rwC¶_x000E_$@háÅæ%#@³_x001E_&gt;´_x0014_/$@WÏ\_x0017__x000F_ù#@ª©¿G_x0001_p$@âf-ûÐ(#@}$*êÎ$@i·¸kwH$@R°_x0004_åh²$@×_x0010_ÿ_x000B_©#@c_x0015_[\ #@°ú³þz#@a_x001F__x0018_³f©$@¯W·ãQ#@4ø	ýï#@^Úe¯ Ç#@!ad¤g$@_x0001__x0003_&lt;¡ø¥#@yãxujw#@SÿÕ_x0001_ý$@Mì_x001C_®@¼"@õ¨_x001A__x0017_â_x0013_$@VÔQÇõ#@Y\5	ò°$@gA	_x0007_$@e½ò¢u_x001E_%@_x0013_¯¢Ûõ$@^¨ p1C$@k¶M,Ë\$@²Tf_x0004_ä#@¢µæ._x0008_v#@^&amp;±_x000F_Al#@_x001B_d_x000E_Dô$@P)Ì8ëã#@5Ù)s·$@X±²×_x0008__x0019_"@º®VàÐ5$@K­À3JH%@a_x0008_êj\#@~»_x0004_V	_x000B_%@¨xQr%@`¯b_x0019_1t#@ðÁ_x0011_û×_x000E_%@èÒ_x0002_BÈ#@Ç_x0010_a!$@ÍÌµÜB³$@Ý7ÂT_x0016_°#@wÏ!Ið#@¿_!_x0002__x0005_YJ#@"_x0011_M#@üS4? #@TK/£æ"@KÀFR\$@x"w_x0018_Ì$$@º_x0014_@:eZ$@3J­ºo$@?ó²Þ=%@ë4#ñ_x0006_`#@{IÅé#@ÇtKúó^#@_x0015__x000D__x000B_%@Ñö_x0012_	ô#@ÎÖ	o$@3Np§&amp;$@ÂïÏÌÕ_x0011_$@l©àÆ¢#@_£Ä´_x0001_#@§® F#@ÐVá'Ý9$@-vßãÃ$@+ýîâL$@o_x0004_±¡#@"¬DíÉá#@GØð¿Þè#@nÊs$@_x0014__x000B_V_x001F_Øx#@ÒvüÝÐ_x001C_$@Õ±/«#@®©H_x0003_$@¾ [÷($@_x0001__x0004_×ÑÈ&gt;¨h#@J­_x001B_;_x0003_M"@¼íá&amp;$@,:K@¡ $@¦,¨Hj#@­_x0019_ÞÓÞ;$@7_x001D__x0014_&gt;_x0017__x0015_$@_x001D_Û=QH#@jP/³Sê"@%³;740$@´}ÝSY$@ógØÊðC$@Z)¸g\#@á_x0004__x0018_©û_x0004_#@_x000B_~eh6#@MÍ_x000E_Ú×¡$@ÜîZügG#@_x0010_j	Æ $@cÕ;kÒ"@HÄa}_x0005_$@qo¡[®$@¬,;Íû´$@_x000D_ý_x0005_d_x0015_ý"@Ö©¿ª#@í¢HÛBë$@D#"q #@õ·_x0002__x0003_s$#@ÙÊS_x0011_Ë#@ñib³q%@sÕB_x0005_R"@_x001F_Ùu´f$@hÛº_x0005__x0007_8%$@ _x0003__x0013_T_x001A_$@zC_x001B_m-É$@x#­_x0007_&gt;$@_x0002_8M¥#@_x000F_`O0"#@ÏÔu®_x0005_#@_x000F_gË3#@²Å&amp;ê#@24ôò #@Îû_x001F_-ó_x0004_$@ô¹_x0001_Í#@0¹¶Nhô$@ñ3u_x001A_.$@·¾þýdõ#@a¦øxq$@Ø"Pð¹#@_x001A_S)º¨$@±i!&amp;_x000F_%@¤Èº9«ª#@Zé_x001F_ï/_x001B_$@óA4ËR%%@³!qÕ´$@s½¶  #@ºo$@Øÿ©~ôò"@Î0¬V_x0006__x0010_$@wÞÑ!µÅ#@Îáwõ#@"D¨g#@µ_x0010_ÃÃè%@+	ÝÅ ½"@_x0001__x0002_' _ó#@ _x0008__x001C_Ø"@¯'h Ö#@§_x0008_üY+$@Ù3\/ûÕ#@ij_x0003__x000B_#@å»ªq_x001C_$@£f_x000F_¨Ý#@_x0002__x000C_Qc$@no©òß#@_x0010_£_x001D_å&amp;I$@oýÁ_x0008_+?#@l×ðÅæ$@-_x0012_CäL$@Yç´_x001B_$@âÄ»_x0016__x001F_$@_M_x0004_Æ_x0003_$@«|¤X_#@Ú&lt;n$S$@:òc _x0006_O%@Ï£D#:$@H_x0004__x0012_¶·n$@__x000E_£X»$@¤Ð N#@_x0011__x0001__x0014_Â#@4~C]Uµ#@»Ä'_x001D_$@±i6_x0013_[$@|\¾éY"@_x0016_ÔÖý¥_x000E_$@z_8;×$@GéÐ_x0014__x0003__x0008_Õ_%@}_x000B_dâá#@®;ûZè#@{_x0002_%â\¦$@ÉùKñ»#@VýR±v#@è@é Pæ$@õþ_x0004_½ß#@A8Ùð_x000E_r#@øì´_x000E_»R#@oE_x001F_Ê#@^8\v#@P"Û_x0003_nÊ$@,È»$@û½Êu_x0007__x000E_%@á&amp;ãë_x000E_$@5Ñöç$@é_x0010_rL$@	º_x000C_­lÂ#@_x001E_æ8	4Ë#@§m1¸m_x0004_$@ü_x0004_gCSÝ#@ÌT_x0013_q$@_x0016_õ_x0011_rÅ#@Æäbá_x0012_%@bô=_x0012_$@zAGkíô#@6!_x0003_¾Æ#@Yüù_ù"@·_x0001_æ·U%@¹_x0008_î_x0005_Ñ#@_x0006_L_x0005_" $@_x0002__x0005_¾(_x000E_$@QÄ_x0019_dd#@¿.)ÆG%@rõ¡e·&gt;#@CHz+}$@2DR_x0016_%@¬s}°_x0003_¦#@_x001C_5_x001A_í;#@_x0014__x0016_q_x000D_¨ý$@k4|ê#@å!$@n_x0010_Ø_x0004_~Ø#@_x0011_ÕÇÛ¬$@2_x000F_SfH$@¾õ/Î'#@gÛ¶ R$@¶XDÑ°]%@OÆÌ_x001E_ù#@t_x0004_NÝ¸$@mª1_x0007_®#@®_x0004_zÆ?û$@X_x000F_±_x001F_(%@è:åTg#@_x0001_£ÐÍ/ä$@áyvq~#@Ea³+®"@®)÷Xu$@_x0015_a·ÆM$@ú&amp;·O¹#@G_x0006_!×-_x0003_$@_x0016_é;Ï¹$@ÎÙ¸_x0002__x0003_Æë#@T_x0002_½#@ü)¼ì_x001E_#@{]Ä:#@_x001B_ñÊ	5#@&gt;C_x0014_ò#@FQÅÞ'$@4_x001E_Q_x0006__x0013_Í#@éÍ'_x001E_#$@ðÇF_x0019_#@ V]´8z#@ì$tù$@&amp;²ìÍq\$@_x0005_±õ_x0019__x0008_û$@û¤aR&gt;#@&gt;ÂLÖ#@Ùòd_x0014_Ì"@¿YG%@mUk_x001B__x0005_$@µÇôø#@_x0003_äË_x0007_"$@_x0001__x000E__x0016_6_x001A_z#@ßÆçF_x0010_Q$@¢Z¹r®F#@Ò³lDC$@}Ö_x001E_B$@)ó&lt;9$$@lïGü!@ì\Ýò0R#@`{ÀÚ$#@çE+ ¹$@ÇÎ!Åb$@_x0001__x0002_}Í­_x000E_&amp;ç#@Ó_x0008_9C"$@©ÒÂ_x001B_È#@{k¬nO#@J_x001B_&gt;¦8û#@´Åzµ$$@Ó½[åûÿ$@ÆÚ×õ#@¯\'áw%@_x000E__x0001_/_K$@-KÐ¿ "@í_x0013_§ºÿw$@J¹_l¹9$@}{Áù9#@_x0015_&amp;¦×Öõ#@Nôò$@â¼Í_x0017_´$@_x000E_+­"@_x0018_+ë¥²¨#@NU_x0002_óÂ$@*îkÇ3¡$@K _x0003_Jc#@_x000C_²ÚÄ_x0010_ø"@_x001F_À1ö­­$@)ä»$@¯ÑS½à¸$@1(Káj$@çîjój$@¯.¢ÓÂ#@×+Í7Z#@ù_x000F__x0013__x0015_)$#@Yj_x0001__x0002_Vä#@C@F_x0013_._x000C_$@TêÍß#@ÚX_x0019_«Ë$@E_x0001_`àl/#@³,]e_x0008__x001E_$@µ¸h£®f$@iyäf_x0007_Ñ#@éY=J­$@|bÙõ$@Jgd5Ë$@ï_x001F_¸e_x0004_È$@*Wt=»#@Z`æ_x0019_q7$@ó_x001D_¹¶×"@_x000C_AñÜ_x0018_u#@Ä&amp;Z C§#@A©È¦Qç$@Ôâ¥`ÐZ$@|V:ÎRd$@µ_x0016_-\#@ã­ÿ°_x0007_$@èÊK5¶I"@%2Ü_x0005_$@3;_x001A_õ#@ÑoI#@AÙ¿_x001E__x000B_$@X«À&amp;U$@3¹Ã98#@^§÷«w$@AÓ÷	_x000D_$@Ïð;qÃ#@_x0003__x0004_þsÈ_x001C_%@_tÅÚ¸±#@¢_x0008_vñ#@ð_x001C_Õ_x001B_Iö$@qþ_Oii#@w_x0003_mbÞù$@#ík/â#@%~ldªû#@#É_x001B_«+$@øh_x0003_ëÑ_x0016_#@=H7ÝÝ$@|ßR*Òõ#@j³©ì#@_x001E_Ù*_x0014_à$@F«Gj#@«½wÓU#@ë3Ä=u_x001A_#@_x0002_©_x0001_H#@­(X_x001B_íH$@ÓT@ÓPK#@@{e_x0007_½5%@%rYh\#@Aß.ñÄ_x0016_$@&gt;i_x0004_Q#@}Á" ú#@6æìR_x0013_¸#@æ_x0004_èy§#@_x0010_Ù_x0007_®A_x0015_%@ðS°_x001C__x0017_û#@8Z²9á#@BØcÀü_x0019_$@Éé6_x0017__x0001__x0002_9¶$@R]ßS¼#@_x000F_ëe/$@_x0002_¡ô¶'·$@_µá1%@/_x0003_}èeõ#@Ï¸{_x000E_ç#@Í!ûb¾`$@j®_x0018_«rz#@=WÓÈ#@?F_x0013_Äf;$@_x0013_Or_x0019_ê±"@òØÖ@¸P$@T9Cÿn#@+t _x0016_]$@Æù'kt$@_x001B_úq=_x0015_$@{ÿ_x000E_$`%@_x0002_ÇT#@_x000F_´&lt;¦A#@ù­Ábî#@_x0019_å6_x000C_=ó#@	_x000B_ºüu³#@9Ö^±F$@ýî_x0006_Ý%$@&amp;}~R#@¬Bù#@_x0008_WÊK$@_x000E_n=Ô¡¥#@Ó_x0018_+$_x000C_$@)ñ§ï"@Bx5òx¢#@_x0002__x0003__x0002_ØLU7ù"@ùØW_x0006_¢³#@L¾Mé;æ$@é}Ê¢¹$@_x0014__x0001_!m'$@JÐ_x0003_=y %@_x001E_}U_x0007_Û$@ _x0006_iT_x001E_ç#@_x0001__x0002_vÑ\#@Nï4_x000B_$@ëö'&gt;pÜ"@ý_x0010_MúF	#@1.Ôf«ð$@_x0004_ùRi_x0005_#@jtCÆ$@§/¢çG_x0004_$@Bµ&amp;S/£$@3pzò_x0004_(%@~A±ó"@c{\ &lt;$@¼Ö´îÜ#@øU\_x001E_'$@¾_x0005_º_x0018_vÒ#@PI=H#@_x0013_[04n#@z$u÷#@ÉÓ_x000F_Þ#@&gt;âÇÞ$@_x001E_ºr_x0016_I#@Ùi	]_x0015_%@x#µOj"@ÝaÂ_x0002__x0007__x0017_$@¤´fõ_x0006_%@Ìp7_x0001_#@ùQÈÁO$@ïkA²Í2$@°(_x0013_Gût$@Mnr_x0019_-è#@ÕÀåý_x0004_á#@æpÇ$@¹IJVÄ#@á&lt;_x0019_ìÁð$@VX(Zº_x0006_$@Ú	&amp;_x0015_ÐÙ#@Ç_x000F_È ea#@Ed²ê­$@(_x0011_ÎË9#@_x0007_À_x000F_ò&lt;$@átóãä$@Ïù÷_x0015_W#@²/à;$@iû_x0019_.ÛÕ$@3ß¦_x0014_#@h_x001E_0øÓ#@_x0005_·ÔaÏÀ$@±_x0005_ÖÉ;ë"@¡_Y¼#@¨¼g&gt;K$@_x0010_ûi9å_x0016_$@@]jä&lt;%@²X¸þÍÝ"@_x0003_ÉÇNz#@KÆlÄ#@_x0005__x0007_ð,hLÕ#@oæ81_x0004_#@¥}¡ûô"@]_x0019_Î9_x001C_w$@¥ì¥c*_x001C_%@ ;ÛJ±"@_x0012__x0013_)#ÙÌ#@¿_x001E_USá#@7Â9\Ôå#@_x0002_(Ó±ëº$@âBÉð2#@_x0008_"ÎK0J#@#FÈÐ`8#@_x0006__x0004_ß8ñÖ#@«¯ÿI±Ó#@_x000F__x0010__x0001_ÚÈV$@_x000B_¹ÂÊÁ$@Ä&lt;ª_x0003_1k$@}5%Ô#@#BI_IR$@¯_x0001_hø_x000B_ï$@`_x001F_þiT&amp;$@g@²?± $@mhJ_x0016__x0019_Ì#@ÌùÌ¦g$@Ò?Yº´#@cKVYe_x000B_#@·_x001A_AhK$@Çj_x001B_	#@_x0019_ðIó(Ê#@yùëyÞå#@»Ìá¥_x0001__x0003_Ü*#@&lt;4À#@u¥rtsi$@YÌ_x001B_-WÃ#@Gù_x000D_$@f_x0014_h_x000D_Òl#@_x0007_&gt;&amp;x¬*#@YrØ#$@_x000F__x0004__x001C_£sk$@qù¢î\$@0_x0001_rö_x0019__x000F_$@J_x0012_Û_x000F_ýc#@¼	Ó×_x001F_#@«ò#_x0017_õ_x0004_%@çRVþìô"@9âðü`þ"@¨/¿U$@_x0001_z±ù#@Z_x000B_Æ¹r$@?#@ßûÚ_x0002_¶&gt;$@I$_x0013_xÁ$@&amp;_x0019__x0011_-@$@\ôVö~#@z!_x0017_Ñ×Ã$@ÿbXü³#@Tà.úN$@_x0004_Úú_x0017_Â_x0013_#@@×_x001E_c(%@ÕëÎõé#@öû&gt;Uv$@3ö&amp;s_x001B__x000B_#@_x0008_	²Üotþ$@£;WîA#@î0eà W$@_x0004_T_x0018_VºÝ#@I\ý[}r"@ÖV_x001D__x001F__x0013_%@¬Fé³G#$@_x0015_:3ïÑ5$@Ù=_x0017_Á#@Ãb_x0012_cMÉ#@ÏP×!yÛ#@_x000E_àIÉ&amp;$@ýWoð#±$@å_x0010_É_x0016_#@£_x0005_/_x0002_ù#@_x0006_¿j{j_x000F_$@¬,ý"[$@:ÕGÉq$@aÕÑÓ_x0011_#@_x001A__x0001_x`ß"$@H²S;5$@GÎêÀßB$@@¬®+h#@Ú@Ë3pÔ#@	ï÷@ú"@¿Ò	ì¢Þ$@ã{Ê]Þ_x001A_$@_x0012_TØ=Þ#@_x0018__x0015_«LC¦#@_x001A__x0003_§_x001D_FR$@N_x0007_·.ç#@ï(_x0018_i_x0005__x0006_rB$@@__x0004_)_x0004_$@&amp;Å©ÿ'æ#@_x000E_ô÷÷¬#@eÞ×À¹¡#@iFRþÙð$@_R5fe"@û§_x001A_¥_x0003_$@"ü_x0012_(´_x000D_$@)Î~1$@IèR¶_x0019_I$@Û*~¦Jb%@ñ«¿è­#@©Üí_*_x0012_%@¸î;W_x0018_V#@K0öõØ$@ï_x0019_s:n_x000E_$@¤^à_x0012_«#@m³D¬ì&lt;$@3_x0005_P%@|_x000C_T_x0003_M$@¾åâ¿EV#@TR}#@_x0007_snÙ_x0001_$@wÝqÁi$@jéÞuËÜ#@$»_x0011_¼ÀÎ%@_x0016_?îþà$@ò¿DÏ´²$@Jx*±¨#@_x0002_·hÑÁ#@8)j¢ÝÌ$@_x0001__x0002_ç9m_x001D_5#@t!_x0013_L_x0018_$@QöA\É#@Éã£Ïf#@ôæ³Å+$@_x0001__,#@NH`éD;#@Ý7_x000B_Å¤$@d_x0019_§_x001D_x#@E_x0007_O"@{IÞ!*0$@l"Q_x0018_Y_x0011_#@ú_x000C_SÈ F$@¾å_x0015_s#@_Ä_x0012_\p$@ïÏ¨_x001B_$@äÒ_x0019_Ç[%@;.áäæ#@©dG;B#@_x001D_%y#@C_x0007_¸¨Ã#@Ø&lt;,E$@ËE°Ý"@sÀ÷Ó¤K#@PÍÑ¼_x001F_å"@ÃvÈ§¯#@IÊöß_x0003_$@~a´Õþ#@ÝD#è¡$@Ì_x0011_©_x0017_a$@gÆ_x0015_)#@o"	¡_x0001__x0002_+#@B§â©!"$@¼9Ö&amp;;$@í.õº#@_x0014_NP£½$@¨Â_x0005_4L#@ç¸f_x0013_ÿ$@áFoË_x0014_$@·äÜtÝ$@Ee4_x0018__x000B_$@ÕØ¿÷â#@Ù¿_x001D_Íæ#@òx×µ­_$@¯«ßL{#@þP¥Ë$@Q£ZÎ´_x001D_$@;yÕxá#@@Õ¥3D$@àCmOÖ#@5¿_x0014_Ã:´$@ÂQ¦êB#@õc­Ô_x001D_ú#@_x0007_±ªÅ|$@ÑM*!9_x0018_$@þ_x0012_÷àê#@É_x0004_¶ôÿ#@Ø£¤,ê·$@_x000E_¿RGª¾#@_x001F_Ì_x0016_`ö#@Û¨_x000F_Eô¼$@öÛA:;h$@"ÇÇÀÚé"@_x0001__x0002_ÝX_x0001_ïÔJ$@Ýî ;Üå"@¤£ÇlS$@¾À3ÐR½#@Ê_x0002_êq_x001D_!$@)]_x000E_óÉ$@Ñ«p|{È$@V¬¯«}#@]_x0012_£"Í³$@É_x000B_$@}Æ_x000C_&amp;vú$@¾_x001C_¶&lt;#@Ú _x000B_+#@_x0016_×	_x001E_cd$@zm_x001F_ÀS$@â5±9\û#@_x0006_µ=Ô5#@"o³,å#@_x0008_Ü°êz#@ª7(NÌ$@_x001C_Ô2õö:$@Ä» è_x0005_i%@UöYx2%@Ô}*_x0013__x0005_$@+£wð$@ _x0018_tð{#@õr_x0007_N_x0003_J$@_x000E__x0014__x0008_s3±#@_x0007_ìüSî$@ÑÂ-ê'%@JÃ.CÛÄ$@{_x000F_w¢_x0002__x0003_ãõ#@ªvsÖ_x0003_$@"&gt;»Aç$@{3ú#@ì¤ßý4é#@ªé.e_x000D_#@¯ô_x0008_ _x001A_Ñ#@¿¬_x0008_|Í¬$@=_x0001_¾ë#@_x0005_¹ó_x000D_$@¦Ò{³"@KúÝ_x000E__x001D__x0007_$@åu5z@_x0008_#@_x0015_ÞEAä_x001E_%@]¹]Oìj#@iè#÷3$@9_x000E_p¯é#@&amp;("Ê#@Ð_x001D_²ZÏD$@ýØ_x0005_î_x001B_h#@pÕû"C¼#@z·ÊVP#@ì_x0013_U_x0008_!$@jl_x0018_¥ñ#@Ü"üu{O$@;g¼è$@Ó@,À$@:_x0004_RìJë#@WÕ,_x0014_%@@'_x0017_î$@à_x0011_µï¶#@z¶µØÀ¦#@_x0001__x0003__x0006_$UËv#@h^÷_x001F_K=%@Sd_x0015_i¥#@$ÿêàÎ$@à¡®÷_x001C_#@çc¤_x001D_Rê#@tåÔâ;È"@iÿÛµ#@[E6ä#@&amp;okÍ°°#@ -NÍ#@p _x000C_Ëï·#@¨¶*B÷È$@NUûJæ&lt;%@K]ï¿iÌ#@ßþ-_x0002_Sz#@W&amp;èþ_x001C_$@qÚfFî_x001B_$@&amp;0i?%@îÃÖÀç#@:$;#jL$@_x001B_¯aþ"ó#@"LÁ][H$@_x0006_!5Aÿ$@_x001C_}ût_x0018_X$@F_x000C_E®=$@RZ»´Þ$@êømÜuA$@!®~ëö#@Y}X#@_x0008_êy;â$@Ö_x000D__x000B_P_x0003__x0004_ô#@¶-~Õo$@áÕÌàßµ$@´Ï_x0003_W1J$@Þ_x000E_x*.#@ "_x001E__x001A__x0006_$@_x000C_k^DÌ"@qå«éq·$@½iy¡%@_x0006_ó­ñ_x0011_#@ï(Þ¨©#@£É§_Á_x0012_$@ºÓ_x0015__x0015_$@O1_x0005_8_x001A_J#@_x000D__x0008_y;ð¦"@ªì}´Ç_x0002_$@ÐÄ´@Õ#@ÞÊ_x0013_9#@_x0005_U_x0002__x000E_Ðw#@¦_x0003_ÔñL$@ä_x000F__x0002__x0019_æ_x0001_$@JBY-"$@F«_x0015__x001F_B$@Ë.qÖ#@_x0004_@ê'Â#@{pQ½|#@:Å_x0008__x000D_o*#@,à¦MlA$@ú`m51ð#@þw?´±¬$@C%à¬\#@ÈDª°I#@_x0001__x0003_@Áû¾b$@ØaÊX®G$@ÿ_x0019_íú_x0011_Í#@H_x0018_ú	^/$@tT_x0002_q»#@&lt;¸pX|Õ#@Tkèåõl$@_x0002_&gt;_x0015_oi%@{_x0003_ó_x0010__x0006_{#@×Þã³E$@Ö_x000F_*lßæ#@D{áÉ¿f#@_x0007_S£~F%@_x0002_/T{ÓÅ#@yÄÏãî#@Ò¾ÌÂgC$@_x0001_ê'_x0011_R#@_x000E_Æ»}3ç#@_x0002_,_x001D__x000D__x0001_#@ª¾L&gt;©$@/_x000D_é_x0017_%@[N_x000F_Ù4M#@¬K²ï\#@3%4é#@×¯ËDh_x0010_$@ì_x0001_în#@u	/rº#@wo_x0013_2Ø#@±Á'q­4$@ë`_x0011__¿V#@ ÖIº9l$@%9Å_x0003_	°x#@&gt;9Ú¡¹#@Ò3´ñ²#@_x0012_Q[ðø_x001D_%@±Þ_x0005__x0008_Ü^"@äY¿oð$@Ê;=xe#@V_x0004_ë®9$@5_x0016_Íf_x000C_#@X_x0007_§A$@_x0014_­F?Æà"@¸Ö¿£Îñ#@îcÒ#@_x0002_êRÑ#}%@@ò¦_x0018_Û¨#@_x0010_Û%ÙN#@__x000F__x0005_$ô$@´vàÝÙ$@A_x0006_¨×9³#@O©ä¨}O$@'Jåº:ø#@ä7'Zu$@ðÝmmø¾#@p_x001F_ú$@æ8n=:$@Ég@õ_x0001_Ù#@Q_x0006__x0008_T_x0014_l#@K±M"$@RHµuJ«$@n¢á&lt;¿$@`«_x0017_Yi"@&amp;ÐvK#@_x0001__x0002_¯û3oF #@	³*º1%@_x0006_gü~ ë$@ ÐÇÑ¸ÿ#@F_x0002_zc,0$@ÝÎMd#$@_x0007_Xð_x001D_Y_x0017_#@È1»^ê#@fðÏ]$@ZüeM_x000C_ö"@_x0014_³,Í¨$@¨qõù:ð"@¥_x0014_]½ØÓ$@1pµ±Û$@$qB±_x0008_%@ôò5Ç¯_x0013_$@e5½]2_x0014_$@¾¨ìÝ¬$@c_x001D__x0007_6Õp#@2éâ{Ò$@CúÆèqç#@±_x0002_çjY#@÷_x001C_e_x0012_©#@â7}Ä$@\-¬ø_x0001_$@{/*ðÕ.#@ö_x0003_3_x001F_=È#@¬¾_x0001_°ó#@è0kó	d$@Ó_x000F_v'-_x0008_%@8&lt;Q_x0013_W$@¬_x0007_¦_x0001__x0004_Ý_x0001_#@B]õBM_x0001_$@ßìËºij#@^E_x0018_÷@_x0004_#@_x001C_Ê_x001B_!{#@b¦_x0008_	 }$@_x000B_1»:Æ;$@ÕDîo_x0012_%@J/°_x0015_;R$@4úÍ¢¯,$@¾£nÝYt#@ÝvôêÓH$@ÐÜ¹"@WkÓñù"@#aª@4#@wMê_x0018_$@¹1ú5_$@Âw#A{Ú#@_x0011_"øNï$@3ú_x0002_%@è_x001A_$@Ù´ò_x0007_0e#@ö)_x0001_wéF#@=_x0003_ýu$@ApWò»L$@¸,x~#@`þbnÍ%@m¤u$@Ñ·ªï ½#@yÇ_x000D__x0016_-$@åÑÕ½a$@uÀú_x0001_6ã#@_x0004__x0006_$#ªéVb$@Â F_x0013_võ$@t]_x0012__x000C_ñ#@4ôõ_x0007_Þ¤#@ô~_x0005__x000D_µ %@_x0014_êÑ±_x0001_1%@´sàâ%@×_x0007_.wt_x0013_#@	¯¨Ó¯$@hüÇìÜ´$@SjxNF"@RX¨¼É$@Gx_x000C_21¸$@wTFf$@_x0004_$KÆyÀ"@¾&gt;ð_x0003_ñC#@=Øý»R#@$}i©Òð#@É/#@u°)Oý#@·7ä¨Ì@%@È_x0007_"=_x0006_#@!9(·#N$@¦säP¸Ù%@Vèi½=^%@Ï$zK$@ú}ê×ï9$@Öõ_x0016__x0015_Ú;$@Å»ï»û¦#@i_x0015_Åm#@_x0002_Ë4#@_x0004_ë_x0004__x0001__x0002_¤4$@_x001E_ûï(í"@y×k«0J#@ûÌMQ[$@½æ|-¤#@_x0006_Z}Þ+%@S-µ«$@ÅÏtd0$@_x0011__x0014_æ_x0007_¾B$@,bPÌÒú"@_x001E_CÉÅÞ^$@ûÑHü#@à+L%@_x0001_ÜcQ²Ô#@!_x001A_ñì¤a#@`M\µ_x000F_$@à³_x000E_;w$@®0üW	$@¶rûBð"@»¶,ùP#@ýÂ¼Ù9_x0006_#@µo®¡_x000E_[$@©ß_x0002_^ä?$@%æMm$¿#@Ä_x0016_|_x0010_×#@_x0013_=·my$@_x0007_äSÖ_~#@VÂÕ_x001F_Ç$@þ_x000B_ôÊk®#@&gt;¨0£b#@FE_x0006__x001B_É$@_x0008_ÍK´·$@_x0001__x0004_:Z¹¨ðq#@qLù_x000C_á#@Î_x0004_@`ç#@á&lt;_x001A_Ü;$@°p~4ï#@_x000C__x0007_Ç|³²#@	Gí,£l#@ÝÒó E_x001E_%@~³^¿_x000F_û"@ñ¤ö)4$@jøÖä{#@h_x0013_JH_x0007_$@]ô_x001D_²'Y#@_x0019_X _x001F_µ"@?Ê¦_x0003_#@_x000E_ýÌK§ø#@Õ_©u7b$@_x0006_ÂcÆv$@k_x000E_¾ñ_x0002_¤#@pÿönFÅ#@+_x0016_Þ_x0017_JO$@7ò«.$@¯à8S=8$@cnâì9$@_x0003_I&gt;y(#@_x0017_c¨_x0016_=#@Ú_x000C__x0017_:2M$@Ìø'$#@Pµ°öbk$@_x000C_(ªafj$@èc+æ_x0006_è$@¶F_x000E__x0001__x0004_3$@_x0005_ûcL#@_x0003__x0014_»ßþ¸#@»õ½àþþ$@åèAÚÑT%@N_x0003__x0017_¿$@Zâ@Ã#@mÞCü_x0011_#@êMÜuQî#@¾³_x0001_S+$@i(}_x0005_#@¦2¥¯n#@ÖqälìÈ#@_x000B_s¯ñ_x0005_$@_x0001_ÖÁo²È#@8|é`U#@ï_x0001_ä(w$@d_x000B_Ñ_x0017_1$@¿mEÄæG$@ªu:½Ê$@_x0018_;__x0016_©#@¶¼Ó9#@æ|ÔÐ_x0017__x001D_$@þ_x0002_f#@&lt;èÁKv#@_x0015__x001B_Q¿#@¾yïÄþ#@w\A¬"@Î"Ñ¶U$@CáÒq_x0018_$@M1Ã_x0010_#@söiLÀA$@_x0002__x0004_ýVAQ£n#@\ñ3ßt#@·wiÀ{ç$@¸_x0016_t¾ÓK$@ÌeÂÊ¯Ã$@ª_x0013_)]Aô#@&amp;_x001C_Ùd]Å$@¤¿u#@_x000E__x0007_NÚ§$@ã_x0001__x0019_ßE~#@W_x0015_©"©Ç#@6_x0013_Cf±´$@J©©®Ô#@_x000C_Àÿ·Ì$@ê9W\Á#@e_x000C_¥%É#@9ùzÆÀ½#@¯!_x0013_¥¾q$@wVÉw³	$@Ü¡/c_x001D_z$@Õ_x0003_Ù_x000F_«#$@G;qÎFº#@M_x000B_D-`#@_x001C__x0004__x0016_P#@§ÂÌyÑ%@öè_x0018_¹_*#@´`L4$@F_x0006_\È»_x0016_$@_x0001_TjK5E$@_%3xâX$@ïI/wsd%@_x000B_ÀÓk_x0001__x0006_Å,#@uðõTp$@-B2Ä_x0005__x0003_$@(áT_x001F_Ça$@u_x0016__x0005_)#@?ÀqJ$@ûéÎ?[$@Pêk¤ü"@pý ,#@_x0008_oî¥]Ð#@úé&amp;êI$@röê2]%@] êO ª#@¥Ã_x0012_òxÍ"@ôì×Ë $@5ë`_x0005__x0004_$@äøqÆÖ#@t&gt;£Í6$@jY_x0006_|Rç$@½Ý_x000C_üßÔ$@È`×i,ã#@_x0002_û»Wh$@9ª&lt;gæî"@XÊ,Üû#@ÿ_x0007_Õ;GB#@þAÑ5PÒ"@"õÏñî#@mü_x000F_ã|#@m&gt;"Ò_x000F_}$@+0,cH$@j¦KX_x0012_©"@$g_x0019_¶_x000D_$@_x0002__x0003_PzdÈ]µ#@ñÆ¢§z$@_x0002_êü¸v·$@?7ÛÏ#@_x0005_ã²¿¤$@VÒqo#@2û{båL#@Û_x0016__x0011_´Ôø#@µ_x001F_5eÄ#@KTÚeË·#@[_x000F_«V¿ó#@tÒÑ×#@ÔaÎÿ]$@¼_x0002_²&gt;¥Ù#@ÅþCzª#@¬Zúì1o$@»|N}ñè#@$Ã²_x0019_"@0_x001B_1_x000F__x001C_f$@ô_x0006_õ_x0001_$@f´CO"3$@&amp;S!ëú#@xª_x0004_&amp;Ý #@%_x0019_~_x0014_*_x0005_#@B¾Ñ~Äp#@Á(;rl_x0013_#@F)_x0008__x0016_$@+®_x0016_þæB$@uÂ|õ@o$@HÎ£÷¸$@ú&lt;_x000D_Ã_x0011_#%@qµF3_x0002__x0003_rß#@,üÂ)$@*1ò,4$@&lt;_x0007_Ð_x001E__x0014_Ò"@?RP~Òa$@®!¶bC'$@räÕ;XÐ$@_x0018_Ñä_x0016_Ì%@`c·_x0002_."$@_x0018__x0013__x000C__x0002_í#@]ê$¡Ã#@7¤_x0010_	$@S±â3_x001A_%@=Ühq^/#@ÑI-F_x0015_$@¶_x0013__x0012_ðÓ^$@ë®;ü_x0011_$@!ÒH+#$@ïÂDõêR$@e;¸7hÛ#@JcÝ,Gg%@Uÿ§Öí&amp;$@Iú2äj$@¼i7&lt;_x0001_@$@µÿ_x0016_~ù$@bUíTÍ!#@Ë}o¾_x0019_$@KãÄ_$@6	é¯y#@XPw"ÕJ$@ÛæLó_x0012_%@E¥mj&lt;F#@_x0001__x0002_Ã;fØz¿"@Pîùr_x0013_%@ÀÞ­ú_x0018_%@«Æ 5W$@£p¼v_x0010_$@ñ_x000E__x001E_á6#@}¨Àlö#@ÙaÝ_x0003_+Þ$@_x0001_9DK¥y$@ÒÄÂò9È"@ü$/_x0018_#@¤u_x001C_¯~é"@_x0013_S&gt;Ên$@º2°û_x0011_a#@_x0001__x0011_qH\I$@¢´öoÕ#@\ÝÉ_x0010_$@÷mÔE+º#@¦¡N+$$@&gt;FF66$@´$Cd ¼#@ _x001E_»M_x000F_#@deeâU÷#@,_x001A_É_x001B_²'%@Â¬_x0016_Y_x0002_v#@qX_x001D__x001D_=å"@Ý\¡å_x0017_%@Å5|Í§_x000F_$@&amp;*ª·æ_x001B_%@âEºEç$@?_x001F_þ&lt;wy#@_x000F_ï½²_x0002__x0003_´_%@]B^8_x0012_#@ô·_x000F_Kb$@_x0010_ªÙ89#@Rs5·#@ËVÄ_x0010_Ó¶"@I	lo4#@È§:Çµ$@3_x0008__x000E_~C#@KNnô_x0019_Z#@~_x0006_ÌåGm%@"Lm&amp;¬Î"@8Ä	}3I#@NÜ#@C·_x0004_Ö Å#@zÈnÅmû$@ö_x001C_3Vv#@_x0008_d¤E$@YSáá{#@ÈógÜ©°#@æiks§A$@ØÍÍ;R_x0001_#@S_x0012_ÈOÒO%@ôÎv&lt;¬$@lA) Z/%@[_x000C_ß#@¿ÑÞÜÖ#@(2©µ_x0005_$@öúXX=#@_x001D_­Ä·2$@[|%_x0013_÷ô#@;2@Û´æ#@_x0001__x0003_ó_x001F_ªR&gt;$@¨\»$	$@ÉaÊ:ø#@÷kã$@3 zc$@Ýÿ¤_x000E_âd#@,Æf&gt;$@´;Å4Å#@W«Ç¬_x0001_k#@Ãcý»#@_x0001__x0016_e~_x0015_-$@XUöã_x001C_%@Öb ºE«"@Ìñ°£¥#@;_x0012_¹ê#$@_Byô¶ò#@iC(_x0019_$@_À_x0019_G§v#@Zêl_x0012_L$@bc_x0018_À{­#@ÑU_x001B_«'$@&amp;à_x0016_7_x0001_$@ç ;X·Ù"@Õ½¦_x0003_2¨#@_x0012_3Èò¨#@Æ_x0002_¥_x0005_xH$@_x0014_Ý_x0002_Ý_x001A_$@Õ,pçµ$@LjIûÚ#@FÀ_x001F_¸â#@_x000B__x0002_%8_x0012_Ú#@çÿX|_x0001__x0004_¦$@S_x0010_6Pc"@60¾±N±#@½#v_x0001_^#@¥_x000D_m6ï8$@rDËû=$@ç8Fð?#@#_x0018_ûaH\#@f·×&gt;_x0017_1%@Ðø_x0013__x001A_Ñ#@%JöY_x000F_ $@±øO_x001F_«j#@&lt;ì_x0003__x001E_?+$@"aÕÌê$@±Go÷Äi#@Ò),(«d#@ÌE=ôF$@­ÿ_x0013_=(¶#@Ew 	_x0004__x001B_$@P_x000D_Q·Þ#@'_x001C__x0002_	"@1XU,©´#@#Ï_x0002_S+Å"@2_x000E_À"¶"@ZeG&gt;ø#@:R_x001B_	j¾#@¤Â_x0005_Åª#@ÙJ°£#@Î¨9]sÓ#@ÿVîÀg$@;É¹_x0018_#@_x001A__x001A_+n$@_x0005__x0006_ýÃÜäªB%@§ùTòÜ¾#@Æ£õZPp#@tkÿ2:$@W_x0011__x000D_É#@½o&amp;¦"@ß_x000C_¿_x0003_ã($@(#Mw&gt;©$@ Qk¢½æ"@É_x001B_-´i_x0019_%@éµ_x0002_(%@úXê_x0012_$@ftRV#@½³¸x~í#@Hq_x0008_Êf$@¬	&lt;ã$@B_x0019__x0001_Î"_x001A_$@ÓõÚÀé·#@vÿ_x001A_CË#@©#W/#@ &amp;Ãî,\#@ÖY4b_x0004_#@]ØM`#@hu·X_x0001_¶$@ÓÅA_x001D_å#@ó³úÆï¼#@eÂ_x001A_5ô$@`3Í#@Y_x0017_ñ_x001F_6$@*|_x0006_!#@d_x000B_|¼#@@m¬o_x0001__x0004_t$$@1--Ñ$@®&amp;í#@[Xö_x000B_ò"@â [ï_x0007_¯#@¶~fë_x0003_$@ïèÚû"@ÙÐGRG&amp;@B"RtÎ_x000F_%@ØY­_x0014_Ç"@ÝB;_x000E_ÎQ#@´²_x0008_B¹5$@fø±'^º#@Ê_x0002_Góä%$@¨^*$@aÀ=âBs#@_x0014_É_x0014_é $@ó_x0017_Ý#@ÈP&gt;ª×n#@ütåY$@¹_x0015_E,I6$@ó_x0008_û¦&gt;$@Õ;Y2È_x0011_$@Ç¯{_x0007_¦#@mÿ&lt;LÖ"@_x0001_&gt;òé$@qÖ÷Ö¼$@8;û_x0016_#ö$@X&amp;·p;$@µ×_x0005_#_x000C_~#@nüe_x0011_Q$@é+G³º+#@_x0002__x0003_'0¶_x0004__x0007_\$@¯H0!@%@ð_x000E_E¸#@0\_x000B_x3#@Ô«_x0008_Àá#@*	_x0019__x000D_»#@ß¡ÂO_x0001_¯$@UA6q#@ç&lt;ªÔ_x001A_$@e:xï#@!fg&amp;#@5ÕÖP_x001A__x0018_$@_x0016_¯'#@¿ÕBº#@©|0¿_x0017_$@b__x0016_¶ZÙ#@V_x001A_]ë_x0008_#@_x0012_´ùAJ_x000D_#@üVî&gt;¡¡$@NzKÌ#@s_x0006_0&amp;d$@ÛË D/#@#Ê úÊ#@"ÉT_x0008_#@½*C:mä"@®B½ &lt;¶"@Ø?õñÝ|#@a|;Ûý#@ýç¦ò¨$@/÷Çëì$@÷I_x0010_¥Õ¤$@õ$a_x0002__x0003_×_x0013_$@KusmÛ$@·AV_x0012_eç$@_x0006_:_x000B_1íó$@m¯Û\2$@­öÃñÅU$@5_x0015_ÅÔ_x0007_$@ÊÕ!Òw#@=_x0008__x0018__x0013_$@ûR¤_x001E_#@¢_x000C_×H¿#@Nð_x001D_Ôi$@_x001D_ñìc³$@ú&amp;¡l®N$@[{b4$$@.0ç#@É~Kz_x0003__x001E_$@Q_x0007__x001F_Ìè"@ìÉi¯×#@_x000E_\8t#@¤_x0001_Émw#@",æ½Þ_x0014_$@_x000C_¬¡_x0006_#@AQg@_x000B_"@Jl@_x0003_^#@(fî¯_x0019__x0003_%@á_x0013_,¤A#@³È¸j&amp;r#@ÀeÄÝ&amp;f$@*c_~!¼#@ùedæ6h#@Bÿ,6s$@</t>
  </si>
  <si>
    <t>fc044c7123d430b771d4ba324c61de57_x0001__x0002_½Et3j#@#q3_x0007_Ø{$@ÇÞSý&lt;»$@¦&lt;_x0019_ÖöD#@W_!âá­#@9®1!_x001D_$@o¤ÞÐD($@æ_x000B_@ì#@._x0014_þ@$@h×|öµ"@ëc_x0013_¢È$@^_x001C_ËÐä%$@ã8_x0016_ÃLl$@$m_x001F_hi_x0012_$@óêºÊ_x0007_ç#@_x000D_¡E}7$@®§ý-I$@¿ÞzD½$@áÁ³nû#@¶¯ów4#@ïWvWdú#@ï±3¦_x001B_?$@ôÎ);_x000E__x0013_$@¸"áË#@^¼2ðùø#@g)_x000D_SÎû#@¢ïñ{¿¢#@ó_x001D_~_x000B_&amp;#@¶Jì2¾ñ$@£þØO~$@_x0001_yÓk'½$@a_x001E__x001B__x0001__x0004_qÎ#@"í&lt;;_x000C_$@6&gt;_x0010_Âl#@HQ7I#%@ï-©¸"@QmUS¬³#@o_x000F__x0008_ÑJ#@êþÀ|òç$@»úSëE#@Ü{42#@_x001D_üÄçõØ#@î_x0015_aTl$@_`_x000C_¥ön"@ÂçQw$@YFe$@§\ì*$@¨VL1P¥#@/IôËd#@GþpÒ*Ö#@èêeË#@Þû_x0003_Þh8%@_x0010_ò0b$@_x0010_ç´êõ½#@·Y_x0002_)mh%@F0i½_x001B_¾#@G_x001E_BØç_x0007_$@ÛfÊ%#@ä}/_x0004_e"@NÆ_x0005_[h$@@îø3"@È@Fx¿_x0011_%@Ü«UäÕX$@_x0002__x0005_D_x0010_LÕ[#@9ºþz4$@ú§_x0003_À3#@Q_x0007_½äF$@_x000B__x000D_r7ØV$@^Bb-©¾#@__x000E_ËS_x0002_$@'_x001E_cZé#@¡U¾ôö#@Í3S_x0001_Õ2$@p1÷¸0ª#@3²1äY_x0006_$@äð­#@!Ï7&gt;Ä#@Õ,¾×Þ·$@_x000F_=_x000C_BS4%@Ã¾!îY_x0013_$@_x0015_ð_x001C_bæP$@£Zu_Ì"@_x0004_¼4É×¢#@j×G_x000F_4Â$@ß&lt;Süñ$@"*JÇJ©$@)Úúe	´#@y:*_x0004_æ$@_x0012_'G¯õ#@4Cà_x001F_^%@¦O_x0004_ûö$@å_x0016_rM|#@®Éà²¨$@,=_x0007_~$@_x0018_V7à_x0002__x0003_Q°#@¥_x0010_ASe#@_x000F_á´§?%@¶+ _x0016_£#@Ú°3_x0001_$@_x001D_DgWñ#@ß_x0011_¼ßh_x001B_%@zyw¹Â·#@fi¢_x0004_ê_x0013_$@P¯_x000E_|P$@6¨_x0002_Û2.$@CÑLîÙ%@_x0012_ÄÆCyb$@_x0004_ü±k\$@µTº&lt;ö#@KËÏk$@_x001F_=OkA$@Zm_x0019_-W$@ªÈD_x0015_$}$@Õ_x001A_ÐôäN$@Jùò\/#@í¹_x0004_^$@mÞ_x0014_â_x000D_u$@e[]1_x0004_b$@'ÆY³ä$@-·_x000D_Qßþ$@r`Ü7'l$@ö_X²n#@_x001D_©©n4$@TYÚÓê#@q¯,¬B#@põhÒ_x0018_$@_x0001__x0004__x0015_àÁ_x001F_$@]çÄ°0_x0002_#@LYW3»#@t_x001F_?Ú_x0004_%@Ùª©§Æ#@ÚÒ«ª%@_x000E_¤ö"Ö_x0015_%@±¬d\z#@tA²Uön$@¥_x0007_¶_0Z$@MzÊ'0Z#@¥F]Ìh#@/Ô3úÛ2#@&amp;8|´ö"@ Z±õ$#@î³;å³#@_x001F_æ¦%¨e#@[Hxw$@õËnáQÓ#@â'_x0003_åJ#@÷_x0014_"$@Òõ®þ¤#@!&lt;ç'_x0002_±#@-_x001F__x0013_×&gt;*$@9Î_x0015_cA#@_x000D_é/_x000D_ò®#@?_x001D_w2#@R2°ÆkÏ#@_x0019__x0017_÷Ç "@A[_x001E_ÑP#@h´ê&gt;_x0015_²$@_x0016_Ë_x001E__x0002__x0003_â#@úç{ZLõ#@_x001B_:{êN$@lÆ² å"@v¹ê(ö$@_x0004_`çò_x001D_%@ÿ¢ê9X´#@0áºÏ¾;#@tÁ§=à#@x_x001E_aø§%@£_x0014_Çqjü"@à{¯¶#@É ZEæH$@T0Ü¢_x001F__x0001_#@_x0008__x0001_¬«ÂÝ"@ ur_x001D_/&gt;$@ãù#÷*%@ñÚ|å;#@,_x001B_Ñ*u$@8ûÃG_x001D_	$@Ë4¿\xY$@ß;ªì-¾$@_x0002_£¯kþ8#@cák_x001A__x0012_$@Zæ_x001E_%È#@¡*~_x0015_$@};éï¤#@´:G_x0011_#@Yh;í½$@PF_x0015__x001B_+_x0019_#@_x0014_/_x001E_úÁ_x001F_$@Îão;+_x0004_$@_x0001__x0003_íc0Ï_x0019_%@ºÈ_x0008_Á¬#@#½B$¸#@ª_x0001_YUv"$@8¾_x0003__x0016_&lt;S#@ûxRÃ×#@YüÕq±#@½\Üpù!@4¦|H_x0013_%@Ë?_x000C_e:n#@E¦ßÄj#@,_x000C_¡cPd#@Þ_x0001_cef$@¿8&gt;©Ó#@\N¢#,õ$@Èùy_x0001_»#@_x000E_É¢@%@¿¤úe_x0016__x0010_#@¢_x0018__x0002_|¤_x0013_$@_x001A_¡ØK_x0014_¢"@C0_x0014_HÎ#@Ë÷ÁÎ(7%@_x0001_¡Ûfa#@#ÁZÙ_x000F_,%@µk.ÙÅÎ#@Á_x0010_ JºN#@_x001A_JOÉ°@#@ÈKAh#@5Ì{É:_x000D_$@¯k_x001C_bÉû#@_x0018_G_x0017_4ù+#@ÊZR_x0007__x000B_NT#@ÀbNÈ½_x0004_#@»&amp;ËÏ_x001A_Ü#@ï åô$@ý_x0007_mv	$@_x0004_´_x0003_-Z#@['_x001B_zþQ$@#ª×lñ#@RI_x0019_èÕ$@+TOÎ_x0002__x000D_$@O8½#@|¿è~OÊ#@ûIí¤VC$@³ºÓ#@õ_x000D_T¾ýE$@Ðp¤e¥#@±æ$¦ïë#@_x0005_ùq¦y$@÷Rö#ã#@fù_x001C_Á_x001B_$@R\Äè_x000D_%@_x000F__x000F_¶å_x0002_$@Ê¸_x0005__x0001__x0003_%@Àìæþ¢4$@ð-«Ñ_x0006_æ$@Æ_x0008_P|#@S_x0015_ø_x0005_$@d°1Í$@h_x0017_§^_x0003_$@·Ô\A8$@û@b_x000F_[$@°\Ì»,$@_x0001__x0002_âí1zÙX$@_x0011_¤Yzy$@_x0003_ï¨_x0011_@Z#@.t!R/%@_x001D_+%_x0014_³#@_x001E_3I_x0010_tý#@\+&gt;#@¨yîDt.#@^¦_x0001_ß#@aâ3Ê|M$@Iü_x001F_ø_x001D_$@Êö¢Õ_x0007_$@	ú!±?ª$@:U¡Zú#@ìçù_x0014_×#@ÕùwdÝð#@&gt;Br±Æ~$@ìØ]\_x000D_ö#@«â_x001B_ðá#@_x0019__x0019_}_x0008_b"@_x000C_±=vDd$@_x0006__x001F_æw_x0016_w$@;¾Ñz_x0016__x000B_#@_x0017_±ü&gt;·#@û§ºhäZ$@Ü|Ú_x0004_ÙS$@_x001E_³¡HJ#@COõàZZ$@¤«_x0007_íÆv$@_x000C_Æ äÂ@#@è, l@%@_x0010_wÌ_x0001__x0004_(!#@¸_x0001__x0012__x0006__x000F__x0011_#@TX}.e$@×_x0003_¤$@&lt;¡Y§Ê#@¥²BpW_x0001_$@RîõÏMa$@¶Þhð$@;_x0005_¿Ð¯#@_qj¨$@dÃia.#@ÒùT_x001C_Qú#@'¸Ö_x000B_D$@À_x001A__x000B_Ëê"@þgúîu#@R©1®$@_x001E_¥-!oê#@êé©).#@oMl1^Ú"@\rÍ$Ë#@_x001A_¡Tì0Ê$@RpÔ0$@_x0002__x000C_h,µ$@@Ð¶³%@á_x0003_ÌiÑ#@¹}Ów&gt;Ï#@[u_x000F__x0006_#@WÀKäV%@æé_x0005_Êo$@ûY®÷Ð_x0019_$@_x001A_¸8i{®"@;f.=ì_x0006_$@_x0002__x0005_NVÄ®uÐ$@_x0010__x001F_px[³$@ìÈ")Dw#@ç.Ç_x0004_y$@F÷\(¾#@c\Å¬05#@ÇE7]$@ñÐ_x000E__x000D_jq$@¤nY[ÒØ#@æ¸È_x000C_Þæ#@¢_x0001_Éå'$@_x0003_h#©$@õú¾_x0006_Û#@F}_x000E__x0002__x000E_h$@zë×¥5%@8 Þ_x0015_õ$@ßVJª{$@ÍïÜ5ó#@ÑÌ8$@AkÀr¢ê#@»´ËsNë#@.0O¥_x0011_K#@º_x0008__x0016_[}Ñ#@ÁX_x0011_È#@pN=ì,q#@t3_x001B_j!$@ªhM_x000F_Í_x0012_$@[ú+¤Ql"@&gt;Uÿ|À#@ú_x0018_qo$N$@PCý_x0019_$@_x000C_õè_x0001__x0003_Ü"$@'!v`éß#@N7#µ$@\zVÂü$@äÃ²	Ñ#@êÿ¡%8#@S _x0005_?}#@,T)¶Á$@j§s_x000B_8_x001B_$@[ep_x0003__x000E_¦"@JæD&amp;½Î"@_x0008_{_x0008_fÌO$@:Â ë$@,è_x0013_XU$@âmöå~#@7_x0012_3Å_x0002_!#@Gk&amp;Þ#@_x0016__x000B_!7$@ë$ùiÄ$@-/B]#@_x0004_fèÞ=$@?u£¾÷$@ÇJãYTv$@Ó)åò7Z$@Ò_x001B_­ãx$@ç«h-Ä#@¬|_x000C_j_x000B_9%@Ba_x0005_1_x0016_%@_x0018_²]_x001B_¤$@Q ý-âö"@_PkòäÀ"@_x0002_¢Z)µ#@_x0001__x0002_V0$@FnU-$@·ÍbyÈ#@üA¦Lu$@(o£wC#@Ì_x0015_rô×È#@¬=)_x0006__x0007_$@WYiÛ«­$@:öÖ|R$@_x0010_Ê^;ä"@Þ	tÓ_x0018_Å"@)ÎpÞãS%@ê^_x0006_¼"@ý´4¢¥#@²O×÷g³#@­Á'_x0013_é#@èÔø&amp;p$@$·Ó­¹"@d5´µ|Y$@ø¢YØAÕ$@	¶öù5$@4¯Õv¤F$@T¢á_x0008_9F#@XS_x001C_$`o$@-5¸_x000F_±$@º°KPê¹$@~Ûãò^$@_x001D_"_x0002_ßR$@¸Y_x0018_&lt;¤$@(_x001E_HWR#@ònt/(³$@áÜ]y_x0001__x0002_Y"@jéÑñ{#@äþij¯=#@N¿P°úÅ$@_x0015_£¡_x000B_L&amp;$@ÎGE_x001C_$@Ôÿ_x0005__x0011__x001A_#@_x001C_ÒÞ_x000C__x0008_#@_x0013_ppn,Ì#@_x001B_@~4þí#@SåE*%@à_x0007_©_x0008_%@RÅÉ2'G#@?uÊ3#@JISæ9$@å_x001A_Ê_x0007_$@Wq,ÊPß#@_x0016_^ôë$@*a_x0016_î_x001F_î#@-_x0019_\éÓ!@"¥g²q¹#@73R|_x0010_#@ß¶ÒúC	$@@*LU&gt;$@ÚE"ò§_x0016_#@a_x001E_6DE$@N)w_x001F_$@;´3Ð_x001C_$@_x000E__x001E_»_x0011_§#@4&amp;ÈEhC#@5QG_B.%@ûv¬8#@_x0001__x0002_|4t_x0019_#@_x000B_H8¡¢3$@y_x0007_Ó_x0012_üy$@]·ßø"@!¬$2.Z$@ÝEç'Lý#@_x0007_©ùç%g$@_x0015_R_x0003_í¸Å$@ò_x000B_«;õæ"@´IÝÿ9$@Jö¡EW%@v_x0014_Ë¸£$@Å-O_x0006_#@B¸_x0003_w_x000E_v$@à¶	%@9e_x001C_S_x001E_#@ÖiÔ¦8£$@Õ{C _x001E_$@(ø	Ôd_x0006_#@ÒC¹¬f]$@uª\Õ½$@ÓÄeJ$@×Iðó$@+´å[2#@ç@Ñ1p#@Ë­«¯$@ã(xc¡;$@Þ¹ã_x0012_ÙÆ$@­J§Í+%@ÙmNß?_x001C_#@ÇØ®ÔçG$@òGÐ_x0002__x0003_ª?$@¬¨ykB$@_x0011_~`êR$@3o³Ç[$@¾½e®%@ÑÝQ_x001F_)´$@ä]_x001D_sÙè#@=ÙHu¬r#@_x001D_¼Ãë§$@¿´ÎQ$@0Ø¦³;Q#@Ë_x000C_åÕ_x0004__x0011_#@.UV0_x000E_#@_x0013_H_x0015_¿È#@_x000B_æÕ9«Ó"@é½_x0001_A$@FçI_x0015_H#@Î]q$ÁP#@2_x0013_Ø_x001F_#@_x000C_ÇÉÊÊ#@ÇÐ"#@kÔÀ=`ü#@°³_x000F_ä_x000F_#@SqÄæ6"#@ó^¶êp#@P&gt;_x0012_Í8$@øÙütg	%@_x001C__x000F_+_x0007_ó#@ÏåÿAD#@_x001C__x0016_ß($@ª_x0011_	_x001B_#@Â±­Cº#@_x0001__x0004_{·_x000E_è#@ÖGäÖDÒ#@_x000D_¿)_x0011_Y¸$@_x001B_ð_x000B_Æê#@wº}_x0003__x001F_$@Ãb6[H$@aÞìv%@l_x0014_àZt$@+äu&amp;[è"@Pôs¶k#@³6q­"@bh° -2$@ _x0011_Ã¼#@v{ó P"@'7? }$@A0æ_x0002_xÝ#@ì Q_x0012_dh$@®úz#@_x001D_»âXET#@Lï¿_x000B_`#@_x0015_Ô_x001C_²V%@ukñÀÛ#@õ"¾DEm$@síJÎá$@l~_x001E_f#@0ukN_x001C_3%@ö»9$@°i_x0017_¡æ®#@	SûH$@_x0006_úÂ_x0015__x000C_$@J_x0017_8_x001D_¡h$@D|OÂ_x0001__x0002_V4$@Aù¸_x000D_ K#@w¤_x001A_^©$@OòÆò#@¼:ë_x0015__x000D_á#@Ïð_x0007_ªyR$@_x0001_¦`ë_x0016_$@KðC²#@[Xôæ_x001C_$@É5+ÒÕ#@(_x001F_àæ¯#@jáVã¡$@âøc|2­$@eÂ`#$$@æ^_x0012_U_x0008_#@_x001D_j¶àk$@µ_x000E_WRe_x0002_$@I}õI#@åt«Ô"B$@q_x0015_!#@ÚH6©²_x0006_#@¹´j^_x001F_~#@eïxEËÝ#@ÎÝ1_x0003_N$@aap3¢ß$@_x0005__x001E_.*x$@¨§¿_x0018_Ý_x001F_#@mó08²"@_x000D_x_x001A_ý"@_x000D_&lt;?ödÐ#@O@½õQ÷$@J¶_x001B_åï÷$@_x0004__x0007_0J_x0001_ä"@S1dç"~#@_x0002_c©V{$@JôeÏË#@ô¹ãÔ_x0008_B%@ÄSo?$@è_x001A_AÿÑ_x0011_$@ÖxÎÆ\#@¢þ|vá]#@Yà´è#@z~;à#@Udü$@_x000C_Jy_x001A__x0002_$@oû¯Ä¢ß#@?ârÌ¼Y#@T;²±#@«7zgÅ9$@ÆfÀµC_x001C_$@âº0´­_x0005_%@¡_x0008_½õm$@,/1_x0007_ç$@_x0003_løÏF#@ktÝã¯#@ÿÕü_x001D_%@Àó(Ê_x0007_ú"@ü_x0015_Í|#@íy#_x0006_h8$@ÏGHë×#@)Üð÷"@B	h¬_x0003_$@s¶_x000D_zU$@¨M=/_x0001__x0002_ü3$@ÉZ_x001B_ÝÇ$@?_x001A__x001A_X^#@ P/Ï#@ÖVÀX§#@fª¤T%@]ZzÃ¾#@ÑÊH_x001F_li#@ïàKýUÕ#@_x001D__x0011__x001D_|A$@Âb;çI$@º_x0007_L$@·Mè'ÊÛ$@XAGE##@/"ÿªç$@ôÏÉ¯ê¦#@ïóØ-F&lt;%@H®~ôÜ#@tòµ~¶#@.4M3C÷"@ÒUâ0#@P'È#@_x0006_¸AX%#@ËÁA]%@ÖL_x001F_=\_x0017_$@³ýóÛëì%@_x0019_*·ï0$@I3$°1&lt;$@_x000E_Ñ_x0012_ª²k$@¾9_x0012_ê?¿#@ÆOm_x0007_kÈ"@_x001A_jg/ò&amp;$@_x0002__x0003_7¶*_x001B_¼#@9ôÆ¯Ý#@³&amp;Ab'%@_x0007__x0016__x000D_Rï"@îÐ§_x0001_À"@Îôü&lt;ÿ#@jdÜ_x0012_#@_x000E_îb«Âv$@uÎ)&amp;ú_x0016_$@ E_x0001_?at$@_x0007_¯Äó§_x0018_$@M|¡0$@¸_x0011_&gt;òûð#@«Äp_x000B_%@äXàùz$%@ß_x0007_N_x000E__x000B_$@B_x0016_®6ï"@K_x001B_|#@_x0008_\ïröþ#@ª_x0002_ê0Ñ=$@Ìbñè%@·ëöuIö$@õZº,$@¶^+Jp$@óÒÐB­$@_x0002_x2¦²Y#@õPÅj´à#@ÌÞ=?_x0001_#@ÍÎ¢_x0016_tA"@!þçZe$@îÅ5ót$@L%_x0001__x0003_Y:$@_x000E_Ñ_x0001_ì$@Âßf_x000D_Ç_x0015_$@£ ûøï"@ÒÓ3ïnI#@éY¦JÊ_x0002_$@°@Í_x000B__x0008_ù#@fµ8D¤2$@&gt;0gx$@æI	_Â¡$@_x0017__x001D_jzÏ2$@_x0010_^Z7µ$@öz¡ù3d$@ZË¹AÆ±#@á_x0008_÷\#@_x001D_Q³8_x0007_#@_x0001__x001A_.¾º#@è&lt;_x000F_~_x0019_#@ðúr²_x0018_Ý$@ö_x000C_ë_x0003_Ð#@§õ¯²#@!å»â_x0019_#@V×eÁ_x0012_W$@ýXÍØ´#@Îýnx$@BÜ_x0006_½$@Û%Nø_x001A_µ#@L_x0015_Æç¯#@	x'ö$@TFp¿#@z[1Ë/#$@Æ®(W_x001B_$@_x0001__x0002_hX_x0006_Ø@0$@_x0014_5/Ú&lt;$@Ü_x0018_F®³P$@vª¨[%@ÞÁS#@~¯øq#@ø²Ü@_x0010_¤$@QW_x0012_÷Û_x000F_$@\å9_x0018_¬t#@­3_x0015_¬_x0012__#@]X_x000B_£|$@öÖÖMñ5$@¸Üûæ_x0007_$@á\ùÑ_x0019_¤$@³».Ï_x0018_L#@_x0007_AâÄ|ü#@dAÞ=Å#@à_x0014_Iàê#@{óô_x0002_\%@ñË(~Y$@_x0014_Qhd°}$@5x,è$@¶_x0011_s%oÔ$@©'_x0017__x0002_Ç_x001F_$@ÎúúEú²#@UÏ·?'#@Ð@§$k¸#@ËX ½_x001B_µ$@îäe-.÷#@EÁ½2æ$@1dØúc×%@ ÷ï_x0001__x0002_¾#@Æ,Ü"£ö"@ÀªwnüÔ#@IdTÕ_x0001_"@yÐ¾6_x0001_Ï#@Ié¬Ë#@ÝÒû¨x#@_x000B_q¯%°#@XK&lt;_x0006_òh$@³±z_x0007_©#@çö_x0006__x0003_à#@ÀN_x001F_Å_x0003_$@ár?B_x0016_X$@].ë_x000E__x001B_#@(¤"#@:ªËÖ#@0P01¦_x001F_%@2éËB_x0003_#@0òé_x0003_÷;$@xàÌ|K2#@wý_x0001__x0007_$@_x0011_oÕ_x000D_Ê{#@¥æôf¥$@$c×._x0006_$@÷_x001A_¶~#¼$@q þz0ü%@ Ú_x000D__x0016__x001E__x000B_$@S£_x000B_Ñ¡ù#@_x0015_pÏöM#@_x0005_Páñîk#@_x0015_uì$_x0019_C$@9óJâ2Å#@_x0001__x0003_cì,¥_x001F_Ë"@7_x0006_«gõ$@_x000B_s·¼tR$@N¿Ä3Ø$@qUo	¬$@ÌI8*õñ#@aì¯Ø1â#@?\¿Át&lt;"@]ähÒb$@_x0001_"+5%@ÀÒQÿ÷$@ÀçÖQ_x0011_å$@_x0004_d[çÔ$@_x0005__x0012_ú¸ÅÂ#@ßêe_x0002__x001F_$@öô|_x0003_8ç#@]_x0003_!&amp;#@Ñêur_x0012__x0017_$@H4t_x0015_KW$@×µÕ80$@ñ_x0012_üÒvð#@2ø Nx»"@íÐÍýÀ¸#@¤Ì©up#@Õ¾_x0001__?D$@ß_x0017_*RÔ#@+ÿ_x0007_1$@ÖGc_x0018__x0005_$@Îâ¡þ×$@wâYV¥Ä#@IF@ç_x000D_À$@jwª_x0001__x0005__x0015_P$@ÿ&amp;çÕê#@æÔ_x0016_¬n_x001D_%@íÙOh_x001F__x000F_%@[æ%_x0012_]$@;ð¿_x0001_}"@¬Mnª%Ä#@L_x0004_~³¨$@û,X²¾#@Ý}Q¥#$@&lt;MJz|Õ#@ü$.#@À¯®ÀK#$@9«Ìo§#@»Hð[d#@©MÔ_x0004_9ç#@©yét#@²NEn=Þ$@çX_x0014_=Û_x0013_$@£ÐD°ÃF$@¢ðÃ¡©_x0019_$@Ô_x000C_U&lt;º_x0002_%@_x0019_?ôT_x0001_#@äÂ_x0004_ §=$@ê[_x001B_NÇý"@XèÎm$@_x0003_÷ACÌ_x0010_%@_x001B__x000B__x0007_Ó`r#@E_x0017_O®s#@îHÈüÂ$@ÖR_x0002__x0017_ü&amp;#@¥¬ä§#@_x0003__x0005_©_x001D_[_x001B__#@¸'\_x0014_Ì"$@_x0012_ø_x0016_ß¦F$@^Ìµ_x0015_#@þìHºË#@_x0011__x0017_Z¶Q$@ÂzìØn$@~Fµã#@Á×93_x001F_%@÷ÃzRÔÛ$@_XJ8v_x0001_%@Ä÷|¬ñ#@T³B¤_x001B__x000D_$@³íÃ&amp;_x001F_|$@ ×_x000B_E#@~R?«$@Õ¥ ë#@"øJå#@íéÜë$@f÷ñ¨Ì¹$@Ícx_x0007_¸#@_x0010_¦d~î}$@±y_x001B_¤r½#@:p _x0001_¬#@@_x000F_ _x0004_Ü_x000E_%@@ÂE0Ä#@Écn_x001E_~&amp;$@ö%Ýx_x0003_®"@\Ö¶I_x0008_#@îé_x0004_üc¨$@8_x000F_æ$@¡_x0002_ËÊ_x0001__x0002_õ#$@g_x0015__x0017_ö|#@©±¯ðÇ¾$@7B*yB$@KZøk#@Ko_x0012__x0008_x$@²ð_x0010_ë·$@«~Téf@%@vËÓv$@iÞ4_x0012_é_x000C_%@_x001B_¾_x001B__x001D_ä#@Ücùî #@ï&gt;bÚÉq#@¿Pz_x0017_1J#@+h«_x000F_#@{_x0015_¨3Ðg$@»_x0006_¬!ù"@_x000E_é_x000C_è{ì"@â9Ý0_x001F_Ê#@e[¢#@¤ò_x000D_;§$@;P%¸}%#@æHB_x0013_R_x0008_$@ ${)«'$@½¼_x001F__x0002_«"@°Ì_x0006_äxÂ$@Ê{JÃO(%@JÿÕÚ$@_x0019_/öÜ$@R¢Nc·²$@Å_x0006_§"c#@ö¼M¢ý#@_x0003__x0004_¨cðE#@¸¾}_x001B_ýÝ#@ïº,3}\#@ã¿½_x001E__x0002_$@Ç_x0013_Ç~e	$@~n sl#@;_x0018_ÀQjÇ$@$A_x001C__x0002__x0011_$@ºb§å\ï#@èh_x0011_5b#@_x0013_K®ÕR_x001C_#@_x0014_h_x0002_ð¥_x0013_$@F¶ìÌ	$@ò_x0013_©W?P#@Qð¦u_x000D_%@ýðcI½×#@_x000D_VN$@+èßÌû#@3Q+N_x0014__x001D_#@ÿÉ»c.%@ã/:_x001E_$@½ùg_x0008_ÇÙ#@uü·_x001A_X¹$@"ª#HY½$@Y_x0011_¬LF"@¡µ_x0012_zhÁ"@;ã£þl&amp;$@ÆN³Ô/x#@}ùw'â#@_x000C_füw6$@U+æ_x0013_Çu$@Ôú_x0001_ë_x0001__x0002_ #@@í_x001C_Ý#@&gt;3©G]($@ZÂCN	"@ÏülÉ).$@ Ë;QØ#@®_x0008_ÐÞ%$@í+ý5L#@z[N,©#@ªõ3¨B$@_¤íQ³o$@§ZiÌÁ$@4¬.@\$@_i]6ö#@U_x000F_sÂm$@½ÍÁË_x0017_$@­!7mÃÒ"@H~8·C#@U,4ÏÛå#@ __x0019_}7$@ÏXõ`#@Ð_x0012_&gt;Ð).$@*_x0014_´	¯;$@Ëó]È1#@éþmI¢#@¶¸ªaT_x0008_$@X§Ìª_x001F_$@±O¬µ_x0002_9$@ _x001A_úi_x0017_$@øiD¯QÕ#@ðz½³%$@M&lt;Õ	_x0011_#@_x0002__x0003__x0006__x0015_ã¢M$@9þµ³##@îÌnBf_x0018_%@!_x0004_TöÊ+"@~]hvz#@ä- ð_x0006_Ë#@_x001D_j)jz$@C"0vp$@Ø¦	ª¶#@pïO½Jò"@äoÐ¥$$@Dø34»Ü#@¾s(X¶D$@~_x0003__x000B_Ù#@_x0006_¡n[îü$@±&lt;_x000F_wQ$@E_x001E_ú_x000E_¯Ç#@&gt;Â \á#@Wµh=0U%@X¯åT_x0002_$@_x0006_TÛí_x0001_ó$@¬ÅèdÏ#@Q_x0003_ç_x0013_&amp;}$@%WôWÅ:$@düÍ)Ea$@±Mýì­#@ÞÖTym#@_x0008_äHÙ×·#@-_x001C_j³~y#@öjeÓH#@Ñ°_x0012_ï_ð"@_x001D_Ñ¤_x001E__x0003__x0006_üN%@_x000C_éáAe#@ã#å1úÈ#@c£P©B^$@¶__x0002_Ø&amp;ö$@¼vìÐeì#@tvjRô#@{ÞLc½Ç#@À_x001F__x000B_Ð)¸$@_x0017_;_x0004_»$@×Fp$@fÐOªk$@_x0005_~Ì_x0004_ón$@¿_x0008_WÍÕ$@·áO½#@Þ-B_x0001_&amp;$@£dÔ_x0016_ÿ$@&amp;ÞßF_x0004_}$@«_d¸x$@ØvöÑ#@¼jE&amp;»$@"kÁ{_x0017_#@C²?_x001E__x000F_á"@*UÝ_x001E_{$@þÞ:wU_x000C_%@)]~Þ¡#@®#O¿¹J"@«¡æ^°0$@@íw3B$@)á_x0015_iº#@cRâ)ùä"@?Y_x001B_b¹"@_x0001__x0003_VQ_x000E_a_x0002_#@(¼2´°#@Acº×#@§þî_x0017_Ë#@lûG{*Î$@ªWbÈã#@NIF*Î#@bðà_x0017_p%$@¯c$óH#@BWÇ_x0018_ø!@é®_x0008_q»?#@[,â$@[~_x001E_Û$@è$Ajô#@+Á}´Ü#@G »9Aþ#@+Àü_x0018_ä"@àí³xýv$@fÄGYd$@á^êm%@_x000D_èÆ&amp;í"@/Ùo_x001E_Sú#@[äýW³$@F_x001A_´Ì`"@¾Ù¹_x000C_fw#@e9_x001D_=Ëz$@ù_x0002_L_x000D_sj$@èQQ·"@^_x0017_¿_x0017_·$@evzú@É$@¥ú©h#@Êêy_x0004__x0006_,©#@ô¨QÍj#@_x000C_÷¨_x001B_¶#@_x0006_		&amp;ð$@ÇÑ_x0005_Q:`%@Ö'_x0006_+2_x001E_%@;Öeq$@hgÃ$4Ý#@Ä²1ÑJ$@_x0001__x0008_¬_x001B_Ö"@_x0011_vËWP$@¶DÒ##@=KÚd$@ÞyL_x001F_«$@&amp;7Íâ_x0004_5%@*dH¹:%@Í&lt;Óù_x001C_Y#@_x0019_Ï_x001D_K2$@ÐK³#@ÏÒkùã#@Zá_x0010_Ä_x0003_#@Ój®_x001B_Í·$@ðÕC7ô#@A¦_x0003__x0001_²,$@ÆWgÑp$@ð/X£ _x000B_$@­ø_x0002_ñù"@_x0019_þ¡»½#@|ÖN_x0010_%@9%%_x000B_Þ#@x^WN $@Ü^ô_x0011_o$@_x0001__x0002_"ðx[#@vL_x0016_:%@jnê­Ê$@½ ´_x001F__x000E_N#@Sõ	1$@#Ûü]_x001B_$@­¥_x0014_¹#@áeL|#@[/È1EÝ#@~B?_x001F_q_x0001_$@_x000C_Ç(Õ=â#@~³©u±$@t¶_x0006_ø¸_$@3çîø¢S#@_x000C_8Ïr?C$@ä_x001C_/2jp#@øÕ´wÇ#@Ô¿×1!#@=:8j¹8$@ß¡ÎNÏ;$@|c_x000B_B$@1þRD:#@[7Ýq_x0015_ $@õê°£2$@ôO_x0005_5ÛÀ$@ÀMLï#@ ø_x0004_l?_x000F_#@ã_x001A__x0004_i#@_x0013_h»yÏ#@7_x0008__x0019_#@5É÷Ê#@H:Ä_x0002__x0005_êã"@:_x0013_¤PÞ«$@3_x0006_Gëa¤"@ß´ìF_x0018_$@þÙE£$@ÝúÏÏ&gt;$@_x0002_-_x0004_ß_x001C__x0005_$@C]_x001B_A~ô#@o ÊZ3d#@"79×û"@wwÌv%@nºuJé#@Û_x0005__x0019_ r{#@ù-ü[$@Gq_x0012_ø_x001E_1#@¬(_x0012_å#@_;·1_x0003_#@éÁ$@ô{çè`$@|h_x0012_ÝÕ#@$È__x0011_Ãr#@m÷|_x0002_t$@.í_x000B_xÄ#@_x0001_"üm,1$@à¤r®@q"@ÞQ_x000C_õ4ô#@*ÄN#@x"@¿Ûý¬î$@_x0003_f«"#@U@4}*$@Êý@vÂ$@B_x0004_q2_x001E_$@_x0002__x0003_S~Ã_x001C_ã#@ëÌ¯"_x001F_$@æM_x0011_Ea#@_x001D__x001C_î_x000C_V#@Ñ¹_x0004_àá#@tÏN£³_x000F_%@Émº_x0001_v"@'0´P4Ä#@°ïGò¨þ$@Ã_x0016_x#@Ï ?ëï$@í%ìKb#@_x001F_í5ÁÚ_x001B_$@_x0017_#jÀe#@X ²_x0010__x0001_$@~ýJ4¶Ô#@µt%Èp#@jj_x001D_G¶^$@`C_x000C_Hôü$@&lt;P`ýõý$@ª_x001A_åqMÛ#@£úàÆ²,#@~J¯|jã#@_x000D_µÀûÛ#@´S|ûs%@Ùè_x0006_ä»o#@üY³)%$@iR_x001B_ØòF$@"ä_x000D_õ_x0017_u#@kÅ~}gï#@è_x001E_~à_x0004_y#@ÿÔê_x0002__x0005_é§$@®sá¿è#@ôO_x0019__x0004_½¡$@_x0014_9I#@_x0010_HÓ²G#@_x0003_w]Û¡#@_x0017_f4;¨Ç$@[«Ôaww$@dc¯OÑ_#@¨Ü._x0008_S_x001F_$@xïpÍ´Ü#@ÊÀÛæØ#@_x0008_Y&gt;@_x001E_å#@&amp;ç_x000E_%m#@z}ÄO_x0011_+#@¬mwÁäd#@(l¢WD¦#@þü_x0018_Â#@A_x0004__x001A_ù4g$@ä_x0001_{zp$@×Ýn¯ð:$@'c. _x0012_ê#@Õ_x0011__x000B_u_x001C_$@®Øs¡"×#@H_x0017_P§¶´$@óÞ-Ù#@qRó]S_x0007_$@þ+uÜ£ô"@_x0008_7x4I#@|Ø_x000D_"A¨#@®_x0012_o_x001B_$@¶X_x0011_\+(#@_x0002__x0003_ßNÌ*è#@¬V.ýÉæ#@BòhêÎ$@aàTûf$@ªÄÒô_x0007__x0013_$@@Í ÍË#@_x000E_ZHYNk"@r%Øt5_x0001_#@_x001C_ëÕ_x0017_%$@OÏÏ#@»¼T-^"@_x0016_ÝÏi©_x0007_#@í;[EP#@ÖôÀ_x0013_°@#@R_f!Ù"@ÜìÍ#ß"@^_x001A_µSw%@l¬£«½$@W~_x0017_Üìb$@ç¼«×_x000D_%@®=Àò1$@hø»­_x0003_"#@	«bí4½#@î_x0001__x001B__x000E_+"@ÊS8ZÍ$@1¼r ã#@É,ðÁ_x0017_#@ÌUðÎ$@ZRï[q$@5?o$A×#@NAraPì$@sÞ\_x001D_	_x000C__x001F_I#@ò^_x001B_=@#@_x001D_Õ0_x0015_\&gt;$@_x000E_¶ÈðÄ$@zÝFtTP$@_x001E__x0012__x001C_õ×"@ëê_x000B_oáL%@îo_x0011_Ôî)#@Z_x0016_ädb#@|¬&lt;_x0006_D?#@4Þ©çQ$@"_x0007_îL_x0012_#@~¬_x0003_:/_x0008_%@ Ã$@øò_x0003_þ$@7k=_x0014__x0014_$@&gt;FT_x0015_%@ÀQpp¨#@öe¤hº#@_x001C_Ü_x001C_©¶Ù#@Ê_x0001_ $@_x001E_2ÑRs#@Ë«qJv"@ªwÐª¼x#@ÇY&gt;«~Õ$@ìW_x0001_Rý#@_x0005_ã__x0005_%@µþÅÇl$@W§á®"$@±d_x0004_íuÇ$@ªö&gt;¢L­$@_x0002_#&gt;Û"@_x0001__x0005_+/õÎ_x000D_Ï#@r/_x001F_&amp;]#@ïÒ71O²$@_x0008_²Ehiè#@tmÒò¥À#@FW7·_#@{r r#@!Ñ_x001B_¹¼"@´_x000C_¯3_x000F_$@_x001F_Ô&amp;QL$@_x000F_Yï÷Ö!#@(±õUË¨#@k_x0019_Sé}Ó$@Ñù]$@Gó_x0008_?ª$@³ÀS©¡#@ºÀöBú_x0002_%@ 2¡rzä#@Àú4$@ç_x0003__x0018__x0001_@¢#@UzÌF¥G%@¡õq³¸À$@_x0004_24_x0013_"Ï#@_x000E__x0002_ô¬u#@`½åÎdð#@Lë[u@#@ÔZ»ö"æ#@½YX_x0003_Ç#@Oè@¡à_x0017_$@ZÝ²_x0012_%@Ï_x0012_Ï!_x0008_ó#@V _x0015__x0001__x0002_î2#@_x001E_+Öw\d$@ÔøtàÛ#@_x0001_ù_x001B__x0016_½Ù$@F°ëà&gt;#@üÅ0($@;O_x001A_kl4#@°æì©"@Ä¤_x000B_$@+ð_x001F__x001F_"#@¦À&amp;_x0002__x0002_$@,ôdÄ$@0deÎ$@kµ_x000B_$@_x000C_±ê¼HÐ$@uíï%ê+$@ò¼7_x001B_àf#@_x0014__x0015_'öÑw#@#¥_x000B_ý#@9àD_x000F_ú#@tÉA&gt;-M$@&gt;Ð.¶Ä$@ÅÕÜKP $@~ZòMÓ"@S\«_x000F_tª$@0ûø±ðv#@Üb¸ ½a%@Ä`6¼Å#@;Ç_x0019_7&lt;#@DùÒçd×$@G×}|ú#@_x0018_ÍB&lt;I$@_x0004__x0005__x0007_'_x000E_0±#@L_x0015_úS8$@°yáZU_x000F_#@_x0014_³&amp;_x0003_øp$@¤å'ÿ#ó#@3M&amp;L_x000B_)$@ÑÓÜ94Ä#@¸]¦L,_x0014_$@éY¨Oà$@);¥þÑ$@ëÉºÐK¤$@÷lök#@úÂ,%@_x001E_¼÷LÙç$@¶k_x0017_Ý4$@`©.#9#@;_x0018_¹Ed#@_x0002_XH}h$@jQÜÅ1z%@7ÒofrL$@fpãJ§"@-Í_x0003_-½L$@§µûgóÿ#@&gt; þcáü#@^Y_x0016_{%@§M&gt;_x001D_?\$@¡ïCî_x0001_#@_x000D_ÚBBû$@_x0003_Òìß&gt;$@ªº­}H#@W_x000E_§(®#@Ã¯@½_x0002__x0005_¸¼#@sä»_x001F_.]#@Xö¢C9í"@Þ!Ós+ê#@_x0005_ø²B«I$@s_x0001_ÿ_x0003_#@&gt;_x0008_;ê\1$@ô¢°_x0017_»Á#@qßÑÊ«&lt;#@H1A6z®#@ÝË_x001A_V_x0015_Ú#@_x0004__x000E_ _x0005_%@wÅK^Å_x0015_%@}u?Ôü#@ÿÑMæª°$@_x0013_sè4$@_x0010_­Á _x0016_$@(ÈÞÞgÔ#@AÒ_x0008_³¹p$@èzTS®T%@Ð¯_x0003_!Ø$@P¹Q_x0017_j§#@@ßµ[#@Õó~º¯A%@Zx_x001D_z1X$@_x0017_jÕ Fè$@È±ÿ¥#@«@6×#@³o|³}U$@x_x0007_.ù #@¨ýH÷&lt;#@q_x000B_5%·±#@_x0001__x0004_¾~ÚÎ#@_x0006_ÑÑE¿À#@ª_x0010__x0019_Ï#@JúÏAz$@ôâ¿eûs#@¾¢+æÃ$@¸ÃwôcÍ"@4Ke_x0005_$@~ÅSìJï#@T@hç¡X$@×cÊ®I$@êÒ£á±$@Â:p±(#@_x000C__x001F__x001D_êx$@eK_x0013_½ÖH$@Ý?äÉà"@«þM~½#@²ðoÊ!#@&amp;Ë/L®[#@'/_x0001_v*÷"@¨ Û´.#@Øã#Ô?#@Ð]{_x0010_Ó$@n)Ù_x0002_UO$@Ö_x0010__x0006__x001D_X$@""Ü]î#@t{_x0011_È?#@«!6Úñ$@P_x001B_¸j_x0003_&gt;$@uÞ|$@3ûà6_x0006_Ý$@¾o]_x0001__x0002_¼#@JÕR7-#@¡³Zk#Ö%@5_x0001_v7È©#@mßÏ{Í#@"´"ùþ"@Ä_x000E_r_x0015_Î$@ÿ	Ôh`#@Ò_x001C_¥Ä_x0016_Ë#@Uæ½¦Ïç"@]¬_x0012_rÑø$@W0_x0017_G½#@Í_x001F_NU$@G8!¹ü"@ÏWRl&gt;B#@ö§*#@_x001A_*¨-_x0002_$@xn__x001D_''$@Ï§Áó}$@xÞ_x001A_Ù#@t_x001F_;_x0010__x0018_#@¸þUæ0$@E|Ø×$@DM~8Ó$@öÃ_x0013_p$@+&lt;`_x001C_ÿ#@ÀûªËb$@_x0010_ý¢%@_x000F_%@Paßf_x000B_$@«&amp;Jf; #@¨~X¬»#@à&amp;_x001D_ÃÅ"@_x0005__x0008__x0004_ÀÙ¨4#@âÏbh_x0006_c$@~\¶\×*#@Zr±_x0005_Õ#$@_x001E_é_x0005_qDâ#@2÷²_x0004_ì@$@ô_x001A_àK_x0002_%@Ä-ÈK_x0006_¯#@Õ_x0002_a!å_x0004_$@ôY³2d$@!Ó=§ùÒ$@_x001D_{g%@Ìeº_x0003_Øg$@èbq0h%@Â¤_x001A_¢Ý¾$@_x0018_h|+Ô£$@{CÃ_x001B_ç#@:+ae¯u#@±9Ý\[$@ÕÐJ¥#@ð¸4/q#@ï¢,ð_x0011_#@ÊñÎC#@tñz»yp#@áÑì_x000D_À#@Ï2gÕ¶#@2K_x0007_g#@Û&gt;´_x0001_Ì;$@ó_Ú#@Ïx`Ñ'$@×?ê³_x001A_$@D)}_x0001__x0002_º¡#@(SîC$@Æ_x0004_fë}d#@ò$ìwÖ#@+Ñß}ü#@$íÑ}í$@´Yl¶#@Q_x0018_2h$@Ø¯ç®O$@ÿ_x0006_6¥B$@­9ºþ1$@$_x0003_l[ÿ#@³1Y@o$@ALØ»y$@_x0002_CKÃÃ#@_x0001__x0018_¾üVý#@8Sô&amp;%@(Ñ[ÖÀé#@­ë.ày#@¢[Xê#@_ä@{3Í#@ûiej+_x0016_$@_x000D_;¾4Îò#@'¶5Í#@."¬t$Í"@¿Ú_,$@C:ßO×$@cZ^_x0003_#@@_x000E_,$@ðß­_x0004__x001A_%@_x001B__x001A_ôfHÎ%@ñª¹"@_x0003__x0004_ÚV_x0007_¯ÃÓ#@vÍ¢u#û$@MU¨O£#@ÆeñÓp#@_x0003_z;_x0001_$@i+¼ø_x000F_$@! Þ`d_x0005_#@aü=_x0003__x001D_#@_x0001_q_x0007_©H%@,Û|!#@{å_x001D__x000E_mÖ#@ idPn#@t§Z	Ý/$@L^_x001C__x0017_±#@úñÑ_x0018_ïò#@§F'±Â_x001D_$@_x001B_8²3¾$@&amp;_x0002_5ø+$@Ï×_x001B_#@}Öá&lt;Uê$@Xö«{ µ#@ñBvtº$@,éf4´"@XþÉåÔ#@=p©"@õ%I$ñÁ#@d_x0002_Þ!3è#@=eÎÁÜç"@AX^¹_x001B_%@«W$_x000C_#@_x0011_È_x0005_U"@ôû±_x0002__x0003_ü#@`øÌCNÑ$@ü_x0013_Iy#@_x000B__x0001__x001C_û6V#@_x0015__x0011_é=¯$@ è×å_S#@vÀCó÷ñ#@~"1¸j#@\0æ/S_x0006_$@ö0o/¥$@õ_x001E_ÁR%@pô($.$@±lwôK%@t,ÇA_x000C_"$@vx_x000B_Ó_x0010_#@øª¼»m_x0012_$@Û´`Ã{#@Ó§ÑFu$@uÅr%_x0004_#@pBsB8_x0017_$@ÔÎqs°¤#@Ö_x001C_ïf_x0011_v$@ÛÃõá÷m#@×ÇyC5$@¸«$Ã_x0012_È#@_m_x0018_Ä.Õ#@Yn~¨_x0011_#@^.^Ú$@3Bæ¡¿$@ë_x000C_=_x0014_.#@U­Å½$@¬H*-`¤"@_x0004__x0005__Èéj(Ë#@$_x0008__x0012_§çV#@_x001D_ÞºÒÂñ#@$&gt;®ó#@0_x0012_02$@}îwöÒ"@XÉLp²#@©.H¶_x0015_#@äðkg#@Kiyû\-$@fniú_x0015_%@þËçw_x0002_)#@_x0003_ÎmË·²#@_5Ëê $@L¾ZÁÕ#@_x0014_FÝ_x001B_^#@:_x0017_HC½$@&lt;úªK%C$@Õ°)ºR$@âÚlU.s#@©B\Ü_x0013_÷#@_x0001_|_x001E_FG_x0013_$@¾¢HJ#@þÞNÿÀÃ#@O+MT($@ÎÚ #@_x000C_ß×_õ#@@SÚð$@K_x0004_%Üdë#@_x000B__x0018_aN°½"@ÚdÒÇÝ$@Â§_x0003__x0004_­¶#@ÜFzºÅÐ#@M_x001E_\Å#@Ï3Ê8_x0003_|$@EÃe¾=#@\_x0016_¦_x0013_RÊ#@+«£èTK$@ú6ÝI^£$@_x0007_üw«bÑ"@g_x0015_ß&lt;Z$@,d_x000C_¶#@½Ò©½v$@yÞNnD$@óLk&lt;éÓ$@«^qñ¶p$@Ñ-nÔT#@_x0005_Si\ód%@È¯Ü%$@óè«#@é_x0017_~=t$@&amp;sDï­!#@\^Ô7;4$@aGp_x0015_D#@Læ2úÍþ#@®7Úæ_x0002_i$@äà_x0002_ð_x0008_0$@¶&gt;:6¶×#@oSé¬I$@µ¨|d"ì#@óQÕE#@þ_x000E_Å¸L$@_x0001_ÿ_x0017_Ü9~#@_x0001__x0003_æÅ&gt;çf$@_x000D_+W4$À$@»b_x0016_ËÃ#@¿ïptÇq$@_x001D_µ_x0012_Ñ¡/$@%Ê»Ùjg$@~þpÆA^#@=®ð;3	%@À~r§_x0003_9$@@4G³ #@_x001F_¥«qô_x0014_#@±_x0005_È_x0003_1#@ßg_x0002__x0019_0Û#@üüg$@&amp;_x0010_óÒb#@¬¶_x0005_C_x001B_Ë#@KÉ6·($@_x0002_ó¤¶5$@k	×÷#@ù0PÁ#@5,uì#@ÃüÄFß$@Ô³h	F$@æ¯é²[$@¤R­ÿXÞ#@Hy£w_x0016_I$@Ëv Þ­Ú$@_x0005_"æ}¶$@ÚÚíæ_x0016_%@`Yõ3ä$@Ñ:{¨#@½_x0005_0(_x0001__x0002__x000D_Ç#@$k½g~$@ß­´_x0013_i$@?_x001C_ûI_x0019_%@DÉl°¯#@l3õ\]$@|Ýmî6r#@ò_x001C_sÜa$@÷d¸§_x0015__x000D_$@üÇy¤#@3H_x0019_xÃ($@ëÈU8]û#@_x0017_oLÏÄ_x0019_$@	º·åd#@!ïr$@_ÃäÖy#$@NC_x0003_­_x0015_$@úÿ*GéY%@fò+_x0015__x0017_u$@±£6²_x0019__x0019_$@%I¡}[§$@ÔzùÓ´$@yéTÅs#@¿t·8_x001C_#@zÐ[¶±%@óÔìÕýð#@Ó _x0006_t¢6$@à_x001E_µ_x000C__x0002_$@nZ4Äà¥%@¿gq_x0004_ô#@ÑrËëgß"@üî\g#@_x0001__x0004_Ù&amp;cÉÅ&gt;$@_x000D_ÄÚù$@_x0005_&lt;~Èg$@¥H_x0019_|"@D¿ûlÀ#@_x000C_G4ÖF%@ïøçãÑ¤$@ß?Rè )#@gµ_x0013_.#@©_x0004__x0006_q'd"@Ô_x0007_¥*h#@_x0005_¤_x001D_/¥$@nMWdè"@_x0005_2ùh©#@|#ÝfK/%@_x001F_h)G_x001D_¦$@Gå_x0007_èS.%@Ì_x0007_­%"è$@_x0015_X&amp;~Ìý#@O	9.æ$@HC¡ÆÌr$@·]_x001D_a8$@=híSë#@ßw¾(_x0004_$@¼ûSr,$@¬_x001D_98$@HSú¿Î_x0003_$@_x0010__x0004_ð"p_x0002_#@´c[áR$$@hç;ÏB_x001E_$@_x0003_JKq½$@µ	¦_x001F__x0001__x0004_L­$@è&lt;U¡(ä"@ß«_x0002_a:#@Ëæ_x0001_Öíü#@_x0014_~'þx:$@Ý_x001D_]fº#@¾8ÁÖP#@kÑ­Öö(#@¬	-´L$@!5[¯~P#@§;_x001A_¾Y_x0005_$@#_g #@V__x001F__x000E_%@x_x0017_à¦l_x0001_#@_Ê:G_x0011_$@ºÈ_x0010_SÎ#@ÛìÅe®$@E_x0003_gD§ô#@ÄÛÌ_v#@6^*|®#@_x001C__x0008_CÈTÛ#@`ÂÖhf_x0005_$@~=;Â_x0010_$@_x000C_ÌÛÛÄ$@3_x0018_cGpé$@!ö¤tYh$@nøNE7¦"@üÌºL_x001C__x0004_%@Xc@çÉ#@_x001F_«_x0004_ùÚ'#@{þ  $@&gt;2¸5üë%@_x0001__x0003_ßÕ4àÄ#@äà$ý-"#@ÿ¢J,$@Ä)çý#@ùûÚ_x001C_%@â¼[S!$@îí×_x0012_#@&lt;Æ|à"@Ò1bGq}#@@d¿ëê[$@Û3à1ÚÖ$@_x000E_¢Eæª#@æÚ[°_x001C_ $@¿9_x0014_$@_x0011_q8ÿ_x0007_Ð$@×Ñõ_x0004_E #@7M8_x000B_g\#@Ä5ÃXs%@Û_x0012_5_x001B_\Q%@wAtµ#@3´	!ñû#@t\nkÐ_x000C_$@¼CÑìÎ#@ây¦_x001D_Ñ³$@,ªÚÍ_$@_x000E_õ!¦¢t$@C½i[#@zRÄý%@_x0012_&lt;Sx$@¨*o¦_x001F__x001B_%@÷¿ÿ_x0002_-$@,®|C_x0001__x0003_e#@hNÖ§Þ$@¤N_x000D_ÂÏZ$@¬_x0007__x0003_ÿoÕ#@À`v6ô($@?_x001B_¯4ïA$@ÊÙw5"@´óä_x0012_Ó#@ÃÃ_x000C_ ñ*$@TÂ?¼É#@û'i_x001E_E%@Õ_x001F_bË±s#@i¸_x000F_J/$@eÛdiW$@_x0014_È_x0001_,	$@ã¤u(§_x0018_$@ØZ-Á¿$@Å#-$@¦KÊó_ç#@4Ñ~Ìÿ#@Åµÿ?$@PlÙöEc$@ÞwCúC$@INèè_x0011_#@j_x000B__x000D_	Ö#@Y_x0012_É#Ræ#@lãÇaã#@{8$ª_x0010_$@±dZ_x000C_jà#@jv=X%#@Âqñáp»$@]j_x0012__x0002_q#@_x0004__x0008__x0003_æi;UU$@sà_x000C__x001C_Ûü#@&lt;1ã¶#@Ó_x000D__x0018__x0006_Ý#@© ´©4_x0002_#@*5Ò&amp;»#@èî³ð_x0011__x0007_$@UÀ_x0011_·!#@_x0019_tÑ¹×´$@×,_x0006_víÜ#@¥üÿ²è_x0010_%@Á©í¬µò#@_x0017_p_x001D_[%@_x0005_ÁG_x0014_ÿý$@kG½Kß$@|_x0019_áVe_x000F_#@°:Òññ#@¡p+y_x001F_$@Ë_x000F__x001F_Y*$@ÓüJ_x001C__x0016_$@_x001A_Wýãp#@dêd_x0001_$@_x0019_¢d_x0010_Q_$@¹=bàû$@à_x0003_+û¯#@_x0017_Àx³)#@êÕYÂ´X#@D¥Ïb!@[_x0016_ñIs_x001C_$@ð!à!z}#@ ¶øÒ #@Åí0_x0001__x0002_*$@`´ oD`#@_x0003_-_x000B_;T#@]_x001B__x001E_Éö#@L_x000D_ M2R$@0:OÊ&lt;T$@[Q_x000C_B0o$@t&amp;ã_x0019_,$@0µ_x0012_RÄ$@.¿$MüJ$@_x001C_\dN_x0011_#@-7ÚÁ$@üdjfL$@Fõ*IÓ#@©àÑÄó_x0008_#@Ö*¦ê#@Ö§_x001D_q$@¡kñVJ%@zô_x0005_$@ÿD«Ý_x0004_$@Ô_x0017_GmVê#@&lt;¦ðÈ5$@$`_x0010_"@è_x0007_;Ön#@Ã_x001E_äL¬$$@$Q¬Uï#@w©7_x0005__#@#èS:"$@8üänÑ$@ë_x000C__x0003_jå©"@DsQl$@_x0003_ý8CS»#@_x0003__x0004__x001A_PJâ#@xÿFöòö!@|Ä_x0016_×ç$@¡3&lt;-%@R&lt;¢`¬%@'yð_x0018_Ø$@oö%J¼#@_x001A_¯OØ$@² *Ö¥¬$@1=ÝH"@_x001E_LÀUè"@_x000C_¤órC#@in_x0013__x0012_#ÿ#@_x0019__x0007_¥Wd²"@Æ¬ë_x0006_¿S$@iß¢O|:%@ªâxXJ%@®ÜÈDßd$@ÝuAKö$@2³pâT$@ùØfYÍ$@Ý&gt;ì·öï$@0_x0001_½_x0018_°s$@_x001B_Ç3/$@Tßá`£Í"@¡Ö^ûÁ_x0007_#@^_x0008_ð/_x0002__x0002_#@Íüò_x001D_s#@Iþ 4û#@_x001B_SËÛ_x000E__x001B_$@~sãpûm#@äØ_x0008__x0019__x0003__x0004_¶Ã#@¼xïÛ"@óôJ(_x001D_%$@l5s¼_x0019_$@T²çj4	$@Ç_x0011_2_x0004_¼´$@â$ã¶§#@¸W\$@ciè_x000C__x001D_$@þþÅºÆ$@_x0007_¡r$@ªùÚ@ê_x0019_$@eÜ_x0011_&gt;W#@¥Ð(Ôe$@Ó¹_x0010_Âö$@²_x0001_Oj#@½å{õÖ#@_x000B_b_x000D_Ö#@ôç_x0018_¬®#@ç[_x000D_ÒÔ"@XSºT_x0008_#@Ê_x0002_§Z1#@×(Ö~$@_x0014_NLL¢h$@¤_x0010_ Vü¯#@ºí%¼Â$@øÅãÀò÷$@ûºÈBiN$@Õ_x0006__x0002_ÚÿÆ#@Â,¿Àö#@_x0017_euDî&amp;$@_x0010_ ß$@_x0007__x000B___x0002_+0º#@ßUå_x0007_L_x001C_$@¸NGf_x0012_$@_v£_x0018_Ùø$@}&amp;`_x0005_â_x000B_$@_x0014_"Ý¾G#@"PYÎ$_x0007_$@ïuÂL[¤$@Ó,e_x0011_%@]OÔ_x000E_6#@Â_x001B_	Ç^#@_x001B__x000D_¯qï_x0013_$@_x000D__x000C_·Z$@¬Ì]"jg$@_x0001__x000D_}n_x0019_\$@lÆ³°l°$@_x000E_¢òP#@_x0004_~_x000D_ÇËV$@ªW+ò]$@®&gt;¦'.#@ôÄ¥_x0008_0#@cqî*_x0012_U#@_x0012_ýÛ&amp;»#@IZ/b·_x000C_$@PùI/I{$@Ús_x0006_Mý#@$_x000D__x001A_ò_x0003_$@óÃ¤ím%@º8aPê#@°Ö_x0005_#r#@ætrK_x0005_%@X55~_x0001__x0005_±¢%@5T_x0008_$@U´¿b°Â#@Å4x?Ù#@cc½nã¶$@¿ì?­Ê"@ñvOû"@D,Ká$@T5R¨$@­ÙDwsu#@sÈjÛ{Ü%@ICh_x0013_w#@d\_x001E_ª}#@&amp;!Ýc"Î$@¾Ã_x0015_ó¿$@SQ£_x0018_¸&amp;$@_x0005_.Ø_x0012_P$@¬tñm·$@¿ô|ïK4%@^_x0003_3_x0013_ý#@¾É±Ê-~$@åÑ_x001C_«çõ$@È«àzÄ#@ß³ÉÑæ#@ìÐ],Ù#@é¢t`Æ9$@K@_x0006__x0004_ù_x001D_$@¶clOÐ´#@_x0002_0_x001D_Ãb×#@ë_x000C_ Õ3#@èQaßOß#@vâÎ_x0005_=!%@_x0001__x0004_àÙÈÁ«$@E_x0008_·õª$@¤êCKgq$@&lt;ï_x000F_@\/"@&gt;b_x0001_õ_x0003_ö#@B_x0010_vk_x0017_*$@_x0019__x0002_§¾ðu$@n/B_x0013__x001D_Ë$@A*¿ý_x0013_$@].DÛà$@Y_x0013__x000C_´&gt;;$@d]{_x0019_®ý#@ L%¦:H$@_x000F_ü³R_x001E_#@Ju_x0016__x000B_+$@ëZÓá@$@¶b_x0005_÷ï#@Ô^C_x000B_Þ#@Êë«¬á-#@öÎ\7¬à#@ê£p¡Né#@õ$_x0002_­n$@Y"qª_x0005_$@`_x0005_á#@K±HY!¥%@T'ûF.¿$@â_x0002_NÀ$@oDPéê#@L_x000E_6S+#@VÁÐ9[ù$@Ö¾BoÄT#@_x0001_2_x0015__x0001__x0004_E#@EG_x001D_¢¬$$@ý[(]Æ$@v_x0004_òh$@·»¡fiö#@¸D\OÌ#@Mcþåï¹#@È·S 2#@­ÄAª~M$@ö_x001B_ZÊ_x0011_#@È_x000F_BÈé#@kìõ_x000D_#@§ª_x0015_@då#@Ímè¥#@DÊ[2Å#@Ö"µ#@,l_x001A_S_x001F_&lt;$@=~'_x000C_S#@_x0012__x001C_ Î:+$@YfQDµ#@_x0012__x000C_¦W_x000F_í#@Ç+8_x001E_9#@H´^Ì]#@¨Å¦Ís_x0005_$@_x0010_Éc/×"@SDj_x001E_$@_%i:£"#@_x0003_nX¯_x001C_$@ñmîPâ_x001D_$@^dOìO"#@vÊ6çÇK#@_x0002_äÜ_x0016__x0004_$@_x0001__x0003__x001E_äÏ[­Ú#@aÈ^N	e#@·_x001D__x0013_Ü`:#@_x0016_ÜÃ¾a$@_x0012_×80_x0003__x0007_#@_Ñ¨ôe:$@ÆU×ü½º$@7"X&lt;_x0006_#@-ùË	#@×_x0012_[_x0002_ßU%@¿«ül&gt;%@_x0010_ìE%x#@[_x0019_Oå_x000E_Z#@m!_x0010_cG&lt;$@Øþ6Ì_x001D_å$@RÐÏÏ#@êrXf_x0019_,$@¢ÕAu8Ä$@*(úXÄ$@Ýc	7#@q7iwù"@-_x0001_ÝQ¬)#@v_x000D_|e'Á#@{l{í5r$@¥º»G÷¼$@¥Òªö"@_x0002_µåÈ#@!LåWý_x000C_#@WÂ+ÐS®#@jOÜòò#@J_x0001__x000D_ñ_x000E_#@zjÞú_x0001__x0002__x001F_#@ÌÉ4jÍG$@s\h&gt;ód#@Ñú_x0010__x0012_Í#@BM_x0003_¢_x0005_#$@ýJ_x0008_ð$@	Ù-_x001F_z#@ïAF3°$@ªÀ04Ò#@_x0012_¢nºü"@ÉÒÞ.¾_x000D_$@9Á°Êi_x0012_#@½³ûµ}N$@|% c¤ô"@Æ_x001B__x001A_WÒ#@l?qBf$@¸Gs_x000B_`#@w$__x0001_~_x001B_#@8èFÏ3_#@æåB_x001C_Ò"@³°_x0012_¬5¼"@¤a_x001F__x000F_]$@'_x0008_S_x0012_*#@kÞ&lt;_x0018_Å¨#@æ§(ØDÕ"@åÚr°ó#@ÏCó¢#@÷º&gt;1_x0012_$@(KLHî*#@#Ò_x001A_9_x0016_û#@¹Zg´¼_x000F_#@Ú_x000C__x0015_SÇÜ#@_x0003__x0005_Üæ(2`¹$@_x0018__x0011_|¢å#@F_x0004_s_x001E_8¸#@dÑFî#@_x0005_ð9Y_x0017_Í$@²6Z¥_x0016__x0017_$@6M_ÓÍ:$@ÔÆ_x0007_eè_$@jbx &amp;%@ÂM)^4$@ZëL'Ì$@R_x001C_0®É"@:7y@÷#@^`Ð£{$@í.Ñz&lt;$@_x001D_'õÌÄ$#@!ÌÐõÙ#@U¸_x0002_ý7Ø#@ÈEa_x0001__x0013_í$@Øà?¿Þ$@&gt;®bx»#@`yrtjz$@Úd_x0018__x0017_/Ë#@Õ5_x0013_^¶=%@KI¿b_x0006_0#@+Áq_x0004__x0018_#@TR_x0016_Üù#@v_x0003_T¯¢_x0014_$@Vì¾iÙ#@â¦ûÍ9#@µèçÆ?_x001C_$@p»ï_x0001__x0002_I_x0007_$@°4ëvi©#@ÌOñ?_x0013_$@K7K4ÒÇ#@ÍBTYîã#@õìÔ_x0012_û$@ê&amp;!ú)¥#@_x001C_ÈÕA³#@Rõ19$@c¦¯_x0006_©$@#³_x0002_á"@¬58Ðç"@¤jEêè"@31_x001D_ût(#@Ú_x0003_à¸#@«¸ôt3$@ø¨1PZw#@.Ý±²Z#@._x0016_ÐOÎ#@1vÕ_x0004_J$@Æ_x000F_N!!$@_x001C_¶p_x000E___x0010_#@_x001A__x0008_ô_x001B__x0003_"@Ã¦Öî%0$@"m÷ê$@ëW_x0002_¿#@úÄlSÅ#@_x001E_áu§$@EÒÕí0@öÔElí+1@ëmÍ4oq1@K/h»0@_x0001__x0003_ÃÙ3#_x001A_0@Úe[_x000B_~0@_x0005_@~&gt;0@§_x0016_$91@f}¬((0@sÓæSí¯0@O&lt;R$Y61@F*2£p1@/¨_x000D_Êt0@°#U,	.@G_x000E__x0008__x0011_ã0@G_x0013_Ûã°_x0001_1@iMÏéÅs1@ë_x0003__x0002_0@å ûC&lt;1@²}ýÉ_x0018_1@ñ;Ãñ&gt;10@(¾5_x0003__x001A_0@æd_x0015_&lt;O1@ã¯_x0004_^ÕÕ0@_x0016__x0010_Ø«ð¹0@= _x0012_^1@_x000C_µï¤Þÿ0@J+(ó(.@ÚI0@_x001D_^2À/@?_x001F_Ø_x0018_F-0@cçÚ´Õ0@ôL¬ùä1@çBÞv.@Å)42_x0008_Æ0@5Kñ_x0001__x0002__x000D_0@_x0015__x0007_ûÖê0@Ë/ÜYG0@g÷á40@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È_x0002__x0001__x0001_ýÿÿÿ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÷_x0002__x0001__x0001__x0001__x0002_ø_x0002__x0001__x0001_ù_x0002__x0001__x0001_ú_x0002__x0001__x0001_û_x0002__x0001__x0001_ü_x0002__x0001__x0001_ý_x0002__x0001__x0001_þ_x0002__x0001__x0001_ÿ_x0002__x0001__x0001__x0001__x000B__x0001__x0001_vë/Ee_x0002_/@S_x000C_*8&lt;î/@áü_x0011_Ä@(1@ÍAzÃ_x0012_1@¸U«Üj1@_x001F_ïÝ|¸0@_x0006_zÌä_x0018_ú0@¡Û·^{0@ôt·0@ûÎÒ}_x000C_1@®_x0012_[¿óÎ/@îÃm½©u1@ @ÙJù0@³dúÝ_x001F_1@úËº¯1@ÉÚéàu.1@Ó/_x0008__x001B_Õ_x0010_/@È;¡¸·1@¨3ò¤ì0@g_x0006_Íh^Î/@ë_x0010_K]q0@*¨%Gç60@s®¦_x0019_0@{k,àý¾0@_x001D_2Á@&amp;]1@ñÈy0@hÁ+î0@_x0001__x0008_oñh\ç0@za_x000E_,;0@\ÅZü%N1@_x0004_*ªN×_x001D_1@Na8_á0@®|ö²nØ0@,Ãvñ0@_©'ò 0@_x0013_YPv]0@èXÉ-Õ0@Ñ*r_x0006_&lt;0@}é­qáÎ0@íÎÁ$Ï_x0003_1@ÓÃ_x0005_Ædë0@z_x0010_s,/@É´N½;¸0@,_x0003_ÿÙ&gt;Ó0@âþ¶n#Q1@ß_x0007_)ÝE2@kÿ_x0002_hc1@¼ ¶qi0@*±±noQ0@^!}ÙÎã0@3fhàv0@_x0019_QÂ&gt;°_x0017_0@ør_x0014_NÂ0@_x0010_èñ`0@_x000C_=_x000F_Á]&lt;1@kº²Ø|0@võÔx_x0005_q0@y_x0007_0ò+0@Ëã_x0003__x0004__x0012_§0@Ë_x001B_Ú._x0005_g/@éÎ_x0002_¶_x001D_a1@×ßf-Ì0@_x0018_!U{_x000F_1@àï\G%0@yõòüï/0@øÉpÐ1@ñÞ_x0014_l1@4¦_x001B_ñ_x0003_1@KÎÙë²0@Ð·Q_x0013_ÿ/1@_x000B_Ïb _x0014_1@:4¦É@1@kJÓ§1@Gí·31@_x0015__x0011_§B_x0012_ì1@-ì0@*×ìª÷_x000B_1@_x0013_ÌÊ_x001F_£/@t8_x0008_ÓY.@h`±0@VÔðGð0@#u_x001F_Õ/@~Uv¾/@_x001E__x000D__x000B_WB1@¹@1?ö0@MõÂ0@&amp;Íï_x001A_i1@_x000B_Ó&lt;&amp;_x0001_ç0@ Ý¨_x0012_31@ôóøQ|1@_x0003__x0007_SzÎDd1@Z4ax0@Ü_x0017_æ£Z#1@xØ&amp;´}0@v_x000E_ö×Ì1@_x0006_d¢`g+1@ vüÑ_x001A__x001C_1@yI_x000D_&lt;20@Sß_x000C__x0005_aÈ0@hSë|éx0@z@%å»K0@ZD_x001D__x0002_0@_x0017_Ö£_x0018__x0013_þ0@'°´û!f1@¦_x0002_*b¾1@_x0006_·Ö}¾0@6ÚmÊg&amp;1@À:_x0007_LS0@¬Õ bþ_x0001_1@}ÇÔvkF1@ÏØ_x001B_á_x0017_"1@þX7_x0008__x000E_Ó/@ñ÷ÝNº0@¥R§UÅ0@d&gt;Z:É_x0001_1@k'_x0019__x001A_C0@Ëb+@Ê1@	½_x001C_àË0@ì}6Ô=r0@ky_x0004__1@fÒaII0@}°&amp;=_x0005__x0006_&lt;R0@4nÓ&gt;]¹0@úÞ_x0015_îDý0@&lt;TUµ0@BÌBvß0@E^~[§b0@r&lt;ÖÑa_x0010_1@fÆ_x0003_µµ0@up¿ã0@À_x0002_d%1@"¸%ó\@0@Ølê-&amp;0@_x001C_¦D®r^1@yö_x000E_&gt;=0@Ð)¨=0@·(_x001E_Íëo0@ë_x0011_öl·k0@;{ðg^_x0017_1@2Uí·d­1@é¥o]¦È0@)E_x0015_jÐò0@}è_x0008_À_x000C_1@dðÂ¾p$1@Í_x0001_^æB0@¹'_x0004_Ï§0@À¤{z	Î0@HCðé+0@,fßJ&lt;1@sw§_x001B_°o1@4R;%¿ä0@»V&lt;¥Ì¦0@]G_ _x0004_;0@_x0001__x0002_Iïûo ¶0@»ðé#f_x0018_0@f_x0007_	w0@!${u_0@_x001F_ÄÅ_x0005_T0@Fõâ0@¸.ÿ×p1@pÌÍ{èÒ0@ZM(=×1@(ÄM&lt;_x0016_1@¾ð5_x0012_$.1@_x0016_7	_x001E_1@~.õý_x0010_1@óqÿÎÉ0@H Y±ßí0@Í_x001F__x000F_ÊK0@_x0011_ SÈ_x0008_1@üÛ­p_x0001_1@4pÂ_x0017_C_x001B_2@Í¡_x001C_áÞ´0@_x001A_@|Ù_x0007_1@$¡7D_x000E_0@²,_x0003_'O¦1@_x0002_ÚÞ"í&lt;.@?_x0005_®,/G1@Vî _x001F_X_x0016_1@_x001A_ì¦õ"1@_x001E_ÑC_x001F_Ï1@¾_x0018_F-0@Ì¬@0@M³Åÿ0@_x001F_SÙ_x0001__x0004_À0@_x0005_Îá¦]_x001E_1@ïd¢xOü0@÷_x0005__x0006_¼3×1@eV`_x001B_^è1@_à±õ)ê0@'uøÕ_x001E_´0@2£Å0@ ØWß_x0007_1@cþ;X%0@¸TÄ´Í/@?î_x000B_SÍT0@_x000B_¥M#_x0003_S0@Ü_x000E_¼_x0012_¶E1@¼½vyÏA1@Õöõ&gt;0@¾Û[Æ	0@r@äk0@_x000C__x000E_¥0@ü&lt;=¼/1@øb_x0012__x0001_o_x0005_1@½_x0015_@`P0@+À_x001A_bö0@Ha"$ù0@Ô6Hâ0@í'©3_x0004__x0006_1@_x0002_8_x001C__x0019_à·0@txÍ:SA1@Ú6A_x000C_Ù0@#®~_x0016__x0013_0@Ù"/_x000D_´0@°|:À_x0004_/@_x0001__x0004_6Gæý[Ò.@)æ¤_x000C_G/@_x0013_Ï[às0@_x0013_ë_x0011_y¿0@þtjP1@Z?_x0007_.¬%1@óaÁ_x0006_Þ0@ÍµµÛõ0@Tò_x0014_Bâ_x001F_0@qC_x0007_Ø&lt;0@é¯Qi¨1@áìLÖoã0@j-Ze*11@=sï?0@ÅÇä_x0003_p_x000E_1@_x000D_:´_x001C__x0019_µ0@õ"_x0005_ÅáÖ0@,eÀsmä1@+÷·xg0@áM_x001A_­0@¼ö8_x0007_ì/@Ð_x0015_gÄ´0@?_x0007_,(_x000E_ø0@_x0002_%¢Ö_x0011_ß/@9(_x001B__x0002_O0@_x001D_¹~Õ0@~f}T_x0001_0@×Óà«H1@ò_x001A_!çh41@³Àåùë0@Ìê(5Y_x0004_1@{ê.»_x0005__x0006_¡Ü1@_x0012_"Dç.0@ß_Ê_x0012_a1@f_x001C_|Vñ0@Káª6_x0007_z0@_x001F_É&gt;/@¯é¯:°0@Ô)_x001D_¥Õ_x000D_1@_x0003_&amp;WM0@_x0001__x001E__x000C_h0@|´*_x000D_À¥0@_x0003_¯ÂôÊ]0@Kÿ4¥/@3_x0002_&lt;03y0@¦ç_x000D_,Ô_x0011_0@V_x001E_1ä1@_x0007_³Vó]0@Îë]]0@m÷9hÁ¿0@Þyec_x000C_1@U°_x000C_H0@fóÌ¡Ê0@]óð;1@¸Ã~îñø/@}ëÑ«B_0@D:R"1@³L£To0@£öð_x0004__x000D_~0@ÒØ×Í_x0002_1@¥iY_x0008_ ³0@÷w_x000D_M_x0010_1@)µ&gt;_x001F_eO0@_x0003_	×nSÂ«1@_x001D_©Ã"_x0013_1@® ãÞGv0@W _x0012_±0@ÑÖ!&amp;F2@Áó_x0001_«Ûþ0@hÅOBj0@ã(&gt;éø_x001B_2@j·ÿí2m1@õÿ_x001F__x0014_\M1@1ÃÅÄè#0@ÇRu¼0@Ér©_x0008_£0@ÕÚ?mÂÛ0@Zö#Æ£ª0@è_x0004_|Hb0@*j_x000E_d0@©~JÍéí0@î_x0006_àÎÐ_x0008_1@_x0002_Í/_x000D_÷&lt;0@_x0005_[-ý¢_x0013_0@Í%_x001B_Fë0@_x0007_©»}0@_x001E_Éc 0@£Ãö.0@A*ÍÓ+1@Êâ§J0@ðÓFÙo_x000B_1@ï~ù8_x0012_0@*_x001D_ª³_x001D_0@$L²}0@ú_x0012_C¼_x0001__x0002_ÎÑ0@_x001E_(y_x0016_²_x000F_1@_x000D_ý¦^0@I_x000B_ºÏ*1@3_x0003_¥¨Í_x000D_1@ó-_x0019_éÁ.0@_x001A_¨ùÍO1@æM&amp;Sî0@7'îP¿Ç0@Ì|Åe_x0019_/@Dxwj_x000C_0@ÀÜ_x001D__x0006_d0@_x0001_»_x000F_G²0@¨¤/¿Ñ¸0@¡_x001D_$8 1@¤?3è²0@¯_x0018_ð¸¤0@·á_x0005_70@uòkåý0@Î+hl¢0@R:«O_x0011_1@_x0010_{$i0@Z"l_x001B_þ[0@_x0002_»åÝc¡0@_x0004_ýd3Â*1@_x000F_ùþ«Ò0@&lt;ñ_x000F_^	1@D_x001C_Ìmþ1@%*Ôçæ60@ÛT~Ú50@cj«°&lt;¬0@_x001B_{d4BÖ0@_x0003__x0004_ýØ|øFâ0@ÔL£_x0010_ *2@ýêþ5z1@ó&gt;4C/@gÒ_x0006_än¥0@?ÍLY1@&gt;zõ8_x001F_0@¯å_x0002_Gk¾1@_&gt;º_x000F__x0012_1@.'\0@el?æú_x0012_1@¸_x001D__x0004_½0@£OÕµ20@É®ÙßOT1@ð_x0012_E¯d0@ê_x0001_CûC¨0@êD~ÀÔ_x000E_1@86±¤/@_x000C__x001D_À¯_x0006_ð0@í2_y2@ÿ2A#/h0@TMîlçß0@§°ª_x0012__x0007_1@Á=_x0002__x000C_n0@»_x001C__x0012__x0016_×0@ÑEþlk1@7#©à_x0010_/@é§&amp;rÊ1@vÔ'1@«fÒö?0@)tµ!Êh0@§%)_x0002__x0003_3_x0007_0@_x0008__x0015__x000E__x001F_"1@11^0@W4&lt;	0@ª_x0005_"}¨1@DïCé×0@ÿZ¾+D1@r_x0004_Ìû_x0011_a/@+_x0008_Î Î0@Çqú_x0001_1@_x0003_s,´¬Ë0@ÍÀÒíP2@ÊÕX±²¥0@Ê*ª¯¨1@vën¼0@Ì«dâ_x0001_1@.	lZ%B0@_x001D_Hm0__1@tÏu_x0003_A+/@gü6íG®0@_x0003_Ê¿´!:1@£Ð&amp;f0@&lt;¡ÕD_x0008_k0@þAÀ! 1@PöKÖ*Ø/@Ç¯5Ë¤0@_x001B_L27_x0003__x0008_0@$#ð_x0013_Ön1@_x0007_²ÝÆÍ0@_x0003_9B_x0008_2@_x0005_ÞqÍ¿¬0@ndl¦0@_x0002__x0005__iBw0@§«_x0017_	Ì[0@_x0002_ó0[Ó_x0008_2@lîD¡*ý/@Z_x0001_¹æè^1@? å:1@GÝ¨Îy+1@_x001F_Ç$0@]SRX²0@­øË±70@¾lü;|+1@!»¬Ùï0@ê#_x0002_a;1@Â«ù:0@Ê¹ÈR\1@:R_x001D_'U0@¼e}à1@_x0004__x0014__x0002_ß@0@_x0005_9_x0016_E×Ð/@_x0012_Ò_x0007_1@4ç0@HèÜ_x0003__x0002_0@ç»2Õ:1@éÓH_x0010__x0001_1@þ¦»_x0005_B1@à¯ShW;0@#ï_x000B_Hû;1@È~H­{M1@5·_x0007_Òk0@öX5QRn/@Ç¹,D"0@ÿ]g_x0001__x0002_Ò91@ÖUiUT0@Ùãó¹0@Ò½r¬_x0003_1@Þw?¬aí0@ /è)Ö0@À_x0014_«L0@|íý¾.0@-ñ@ë¦1@^U~·Mõ0@°©`ï"1@ë_x001F_ß:1@³åo¡©0@Ë6K¥_x001A_Ì0@BË!âÕ¹0@_x0006__x0001_ï?Ú0@ûÐZï_x0003_1@Ê!Éì¶0@_x000E_ú_x000E_ÊU0@_x001D_Ó_x0002_0@ó×èª1@_x0003_$nfK*1@h_x000E_1ªù¶0@&lt;þ%®Í1@_x0016_äÎøÈÝ0@Îñ6W_x0010_Á0@'I%@_x0003_0@êD_x000B_Î1@=B;ºrk0@ÿM ªj©1@ÔA_x001E_(Û¹/@Æ_x0015_9òL21@_x0001__x0002_y28²0_x0010_0@_x000B__x0006_Êîè40@²ÆÑQµ0@ÆÐE_x0003_zË.@GÑS_x000C_À0@¸«âe_x0006_½0@_x000E_oV¸¯0@û_x0008_Ú0À0@Tý4vXß1@8_x0003_¶'Bz0@Å _x0006_õZ1@êèNde1@85²Ð_x0011_ 1@æü¥47©0@Sým/%/@¿BÓK0@Î%ÓÃzw1@` z _x0004_ï/@TM_x0007_Çæ0@Çè*Ý¦×0@&gt;d\_x0011_&amp;_x0018_0@,ÆjKöë0@ç_x0013_ZW0@_x001D_í³ü¸Â.@!Â_x001B_±I31@tÀ_x000C_&gt;Ä/@®Òm[_x0006_1@øæq0@ÏñQ°Vg0@\$sØg_x0013_1@p]ÙÛiå0@&lt;BE_x0018__x0001__x0002_pL0@	c§	00@vÓ¡hP0@Î¿ Ö&gt;V0@c¤_x0004__x000E_ÑÚ0@2_x0004_´d¨40@Úþ_x0018_Ñ_0@­õ»q0@Òõ_x0016_âÛ0@zs´#À@0@öðÓÈ_x0010_&lt;1@&lt;_x0013_¸é.0@îÄC{I1@Ûõ\A.@ý94oÜÞ0@«2_x0017_Ö_x0016__x000E_0@ýQ_x001A_S0@;(Ë¡ì´0@_x0005_¾¨®0@©#ü·0@L_x000C_ý6Q1@é_x000C_·¹_x0001_0@©49_x001B_&amp;b1@=Sà_x001B_%h1@ ¢Ø'_x000E_0@Ýv_ûò/@xkÐ1@s_x0004_Z!ã0@´úÉã_x0019_-0@vêE¤Hr1@ñ_x0003__x0019_»_x0012_d0@ã¦¶$x1@_x0001__x0005_ú»7M0@øØ_x001F__x0010_¢}1@_x0003_Ewð0@_x0008_:×_x0018_9À0@ý8ßa[0@æºv_x000F_0@5åÎÉÜ0@ä7"X&gt;1@_x000C_jxçñ0@pëé_x0007_0@«[¡_x000D_1@\®³çÚ0@XQ_x0004__x0016__x0001_1@Ð_x0014_çô_x0006_0@&lt;Ú_0q1@_x000E_&amp;æò¹¯1@°ÿ1¬_x0013_0@m&lt;&amp;ë]a1@%_x000B__x0004_¶0@sjÍ_x0018_t0@&amp;~_x0018_fg0@»._x001C_ý¾ª0@WµI0@_x0012_á_x0010_Ìdç0@³õ®4_x0002_Ü0@_x0013_T_x0004_=¸À0@%_x000E_$3_x000B_°/@T"yÆè_x0003_1@_x0002_Õ_x000D_O±_x0015_0@_x0006_°Ç&gt;{C1@óó_x001B_j0@e]_x0004__x0003__x0004_7¯0@Ùíg_x000C_W1@V'¿÷÷1@ç£^?*1@1.RÛó_x0012_1@µ_x001A_Î¥.@3_x0006_¤}f1@\þ_x0015_ÑZ_x0015_1@±_x0006_0¢/@A_x0010_VN0/@Aë2Û491@_x0018_ç_x0002_´Ö,0@5L¿Â"¥0@;P_x0010_A/@¹ØmsjÔ.@~Ðú]é/@_x0014_·ð&amp;[0@1ìÍ.0@K~íú]0@&lt;mmeg0@Ì¦VÚ_x001A_q0@cL4º_x0008_0@_x0019__x0011_«ë´ë0@Gb´1È'0@¹ÄoVSu0@ 	z±0@_x0018_~zy­0@¨È_x0001_3Y_x0016_1@xÀ:Á1@ô_x001C_·_x0017_11@é«ûf_x0005_k1@_x0003_FY_x001F_.@_x0001__x0003_µ_x001A_dkÔ0@I¬¡_x0006_I0@Í_x0016__x0017_Q_x0001_%1@»_x001B_s_x0016_ó_x001F_1@_x0008_&gt;5\ï0@øV²òi1@_x0005_Ç×¯\_x0011_1@Ë1ílA_x0007_1@¦WD_x001A_£0@_x000B_&gt;»e_x0014_0@°ñkÀ¦B1@«4,UI0@¥_x001A_?9QV1@_x0019_ªX_x0002_ë_x000C_1@É*0@9±¦g_x0013_U0@°"$y¬´0@5îi_x001F_a1@_x0008_ÂwÚ_x0004_.2@+O_x0010_, p0@ÅÄaS0@õÄé+0@øD¡/ö0@ZxËÑÖ«0@Þ_x000F_²D0@ò_x001B_{ø0@0;rð}Ò1@_x0001_ÛH¸«0@"_x0003_ñh®Þ1@e&amp;_x0004_0@ 6å_x000C__x0013_Ù/@¬©&gt;_x0002__x0005_n¾/@Ì*^_x0014_¬È0@N"ï)%Ã0@¼_x0018_h®_x0003_1@TL¼åOÄ/@­nµ¹ÐÔ0@¥_x000F_²¥î0@MM3Ð[/@¼_x0017_êì×C1@"vÓ	_x0001_p0@_x0012_ªbQ`&amp;0@_x001F_¼lM_x0006_1@}«_µ¢Æ0@#G_x001F_[Ø0@­&gt;à_x0012_^C1@Ð¥Æ_x0013_!1@BÁtR_x001D_Ó0@¥Ø0_x0002_1@ÁÅ.L0@G;,¶0@ò^i÷I:1@¯lª$ÿù1@+ñpnÏ1@,&lt;¡p_x0006_0@_x000B_	 J1@¢[?Õ_x0016_1@XËöÄ+1@ëµ_x0012__x0004_0@DK©±=~0@CIkÑ0@d9ªM¦F1@bú'&gt;¸0@_x0002__x0003_C_x0004_ã5_x0018_q0@Ô__x001D_.1@_x001C_º_x0004_ºm«.@Ý¤hk~_x0003_1@v÷t·91@ª×VW¹Ø1@qH_x0018_C50@òþPHW1@[õNb×Y0@&amp;Gl}è0@pÓ¯¡_x000C_É0@è½â_x0017_£[/@{#_x000E_1@OÍ4õ,0@²_x0002_+_x0001_0@{_x0004_VK1@N¼ýB0@ðÉ¿P1@®2z0@ a_x0002_Ìx0@¼ý}	s/@m+àø\0@Û`g$¾10@cç&gt;eg0@¸¹ü0@;¢_x0016_À¶t0@ðA_x0007__x0001_Äò0@õ"gSX31@E%ðÿN1@DÚS_x0003_åÒ.@aD_x0008_UÌ[1@0Ö*_x000B__x0002__x0004_s^0@}øò×ø0@Z2Ð¦Ê¤0@%áYhz0@ª[T#Æ_x0001_1@40	¸"/@Êÿ/@oOÖkVQ1@OÐ{_x0016_Ë0@öÏñVt_x0003_1@påY)¡Û0@Ü_x0016_SÆqk1@IoDèR¯0@«x,@_x000F_Å0@Ké¢v0@Ê×) /@ÿÝ­ù_/@Âë[Å,0@°õ|öã,1@+)ïÉ5í0@}_x000D_³¶×S1@Ö0³ÊiÚ.@_x0014_§ÓsÛ0@ÏÝònæ1@5\maÓ1@ð$¾BlM0@ _x0016_ã0@¤ÝsdûÂ0@`ºÎ{k¢0@ã_x0019_þ¡ë.1@%[ÀS?æ0@"sèäü0@_x0001__x0002_­v_x0016_¼p%/@Ô2Ý¹á_x0010_/@áV'p0@¥_x0007_~BP1@^éÅàé¿1@çn&lt;_x001F_h0@akõù·ß1@n/«W±¦0@P@_x0006_Ìé0@£]`]f0@Âthî0@ó¡Ç­n1@{+:å_x001C_Ï0@_x0011_q_x0008__x0008_à0@8dKpù/0@ÉH_x0012_'*0@òê¹é{1@ÆOKiS0@Îg}ó]0@·"*o40@jO"bÃ1@§çh_x0012__x0001_61@ÖE_x000D_äª_x001C_0@*0ûC0@_x0012__x000C_1H¸1@~n)g1@ù¬Ê_x0010_C_x0011_0@ªÐç¢_x0019_0@ÿqgë´1@é¾Ç²_x0012_1@/Ù5&gt;;0@ûl_x0001__x0002_m_x001F_0@°¿~ùñ/@â© 7ª¨0@Ð1@._x0002_0@ÛNæÀzÍ0@ä_x0012_7¼É0@¿Töé0@Áq9Gp1@ù_x0010_n1,0@RXÝ_x0003_±01@±ÒHR_x0018_u0@_x000C_Ý#pB1@t¨Ñz²0@#_x001C__x001B_â#1@a_x0007_Þ¾_x000E_Z0@¨cþ¤=®0@ÚU_x0008_èäÊ0@Úï(%¯f1@þÚ{k40@~u_x0005_JVv0@îÇ=¢tN1@Lû]D%Î0@Ù²õ¨	0@ºY¥`ûä0@õß!×F¾0@;Nàú¹0@É9Aõ_x0006_Ó1@`ÅM´$_x0017_1@#Ü¢±j0@X³_x0010_0_x001F_d0@kä&lt;&amp;_x0003_0@¨ýéè0@_x0003__x0006_Ì19#0@ºw_x0011_4 0@'ú_ _x001C_0@aNÃ©Q{1@åûºÅúº0@hnÿ&amp;ª)1@$?6W#K0@_x0007__x0013__x0002_/i0@«p70@ñÆÞÖ©Ð0@,NðØ_x0005_¾0@_x0014_n¸UI0@qMé0@éiN²\Ú0@&gt;_x0001_êìB1@Æ_x0012__x001A__x001A_ÁC1@£tB¥1@Û_x0018_!ï£0@;éÁ\È®0@Øíê_x0015__x0004__x0008_1@í_x0018_0Ù,(1@á÷_x0004_äÃ1@4_x0019_ªÁ0@¾6ÁÔI;1@¸¸A_x0013_K/@ª_x000D_70å/@éFØ¨ã0@xÀ®åk0@ =À_x0011_]1@!_x0005_l91@VÖ¢_x0017_g(0@é_x0002__x000B__x0003__x0005_.ø/@ffj_x001F_s«1@Å}ÇËï0@ð:_x0018_é_x001A_0@5Ïj+}Q0@åþDS³/1@ÌñÎ×0@jó©w0@±_x0010_3_x0012_¬0@ÖªL²Ì0@_x0002_©ån 1@á^¢_x0012_C0@ÿ_x001E_Ù,0@ws _x0012_Fù/@ðD_x0004_áZ0@årß7Z0@ ¾ÑÖyM0@Ï[XÙ00@X&gt;ÔÆ_}/@&lt;èÈ&gt;0@#-_x000D_û°0@B_x001E_ðÕÖÅ/@oÕ3_x000C_¶0@þTx3"1@íô­øò/@_x0005_ä¹_x0001_ó0@ØãR5_x0007_1@T&gt;Ü¶ºH1@ì:_x0016_Y0@ÉÖG`)Õ0@g=³uG1@_x0010_¯\¾{1@_x0003__x0006_êiÝ_x0002_óÃ0@6Î._x0019_1@àe/vO_x0017_1@EhÆAä1@,ê¢@_x0005_1@LÑþó0@¨®_x0004_¾_x0002_1@ÛF_x001E_a)[/@z_x0007_k	âD1@OÚÃ0@¶¢5_x000B_`0@_x000F_nL_x0017_ù/1@¯ÑÕÉ71@_x0017__x0006_õ|.0@.\._x0002_h×0@Ú¼FÂÏ0@óç7+_x0001_ó0@± ]_x000D_Z+0@S`ÇÑ|c0@ò¼cÔÆ×/@°T¬]U_x0004_0@_x0013_U_x001E_ÀsU1@].ÿú²0@&gt;KÐ0@_x0005_}nÃº+0@_x0001__x001F_ X_x0015_0@æûÐb)¥0@Wê:;Ú0@9_x0006_îVú0@Nà|t1@U_x0002__x000D_9¦i1@c[d|_x0003__x0005__x0017__x0002_1@RØ±£Û.@|§_x0015_Êm0@	­¨Oñ0@ÔQÍ0@àã_x0006_rbÝ0@ýÌ4 ÷f1@½W¯©d_x0002_2@_x0013_íë¦0@ÞQ_x001E_/@\ûr_x0011_1@MúQG_x001A_$1@sgÞ Ð0@qvÄ6¿_x0002_1@¬1õÔÔ_x001E_0@_x0001__x0001_¯©_x000E_0@qÅè8´c0@+@_x0013__x000F_I0@XÁÏÞý0@_x001B_Ô_x0004_ui0@Icy5/@_x000F__x0019_"Ø\1@?ÊY@ìù1@ÔCùù.0@¥"yU_x0014_l1@_x0016_¢Ýw_x000E_°1@Y_x000F_nÍÖ_-@Àsz_x0012_Ú0@Aòfwcÿ/@V«Æ3Â1@¹ÏKá{1@~I¨VPÀ0@_x0001__x0005__x0018_Á	#f1@Üó]½ä0@íòE­!11@á_®×¼0@X¿g&gt;q1@óÏ_x0016_Ð$Ï0@ª'ñ?0@æ­M3z0@N{ ÷_x0004_0@_x001E__x0016_g(ò_x000C_1@ _x0002_~ô0@ô6_x0018_óé0@«ââ_x000B_ÒX0@Å`³_x0015_¨0@!L­áêÕ1@5àÔ¯_x0006_,1@ª,i&amp;X=0@p_x0012_]e 0@½¤LÂ5h1@Ù_x0003_ãP0@6Á)ÃÜ©1@©ãò¾ù0@Wù_x001F_/|1@@Ë@âA0@ÆcÐz0@_x000E_k­ëq30@¬_x000F_±_x0005_1a0@J?-«¶1@¾f«yo1@¿½&amp;_x0005_1@À_x0011_x·ã0@_x001F_²¼_x000D__x0001__x0003_'F1@_x000E_'$÷w1@_x0012_!C_x001C_,81@Q_x0003_Ô0@ÃS_x001D_Æ"0@Ù¾ÑíU°0@°_x000D_¾I?40@·²4$Þa/@¢oßm_x000E_k1@è0L:H1@_x0008_¡_x0008_B?h0@#(	?0@Èp_x0014_BÈû0@O_x0002__:ýè0@dØibb%1@Æ_x0008_øWý1/@JïçñK1@w¿{0@[ûÔA`0@¢vF_x000C_µ1@BsäÈ_x000D_®0@àsÕ8Q/@=_x001F_û@Ô0@È®IoM0@êÖÜn_x0004_0@Æµ# 1@ûÊ_x0019_P0@7³_x0008__x001C_1@loh"Y1@fþ/·_x001D_b1@Ö²?ÝÓ,1@¡í%JÛ0@_x0003__x0004_$_x0001__x001C__x000D__x0013_Ê0@y)ü²mÊ1@AS/I_x0018_O1@M{_x0011_à£0@þQ45_x001D_1@ç[£&gt;/@ÊN´_x0007_þ¶0@i=zõ6¶0@üÌ_x001D_1%0@¹xÙuï0@É_x001B_ø2@~r/_x0002_u0@J3,i_x0012_`1@o§çøbY1@	4¾ó=1@«Ãô×0@X_x000C_Ë/à0@²u_x0002_¡Û_x0003_2@xK¬ð«¢0@P]òû«¹0@dº_x0010_5_x0015_µ0@Î]ÿ'¼1@êõáIg/@?¬_x0006_×IØ0@â_x000D_Ö¼0@1ØèHk/@_x0010_=èÖ*S0@Y¢Ô|%1@+_x0015_Hù0@p¤¢OôK0@Bayª÷o1@\Ïä_x0014__x0002__x0003_5À0@Hàÿ0@­	_x001E_ó0@_x0003_ÿ¾}÷0@;Ä_x0007_½	,1@ZÏ½©ù}0@¨B|ÚÐ0@fÅ]X_x001F_/@¢¥_x0010_`Â0@0ÜÉ_x0006_Öõ/@.Oì­_x0013_/@N_x000E_þm]0@+bÐ´_x0007_1@K´@3+Ç1@³|ÝÁl0@ÉÏ[Í91@(á(ô¦1@_x000B_à)a'Þ0@=#`m_x0001_0@¦{_x001F_ÙÔ_x001A_1@¦^m_x000D_ñ0@õÔBc-1@ÔÉày_x0019_11@bçsRì0@tN[×°0@ñ ¢+È0@ºíQÑ)1@ÆTà_x000C_k0@'Ì¡ \$1@_x0015__x001E_X¥â0@ñwf_x000E_²s0@?ÂjX_x001E_0@_x0001__x0002_ßª©ºc/@IÓI³1@¯ºÞï;0@qùý{_x001E_0@Wv7Ö_x0005_~0@FgÓ-/@þº_x0008_zÝ0@_x0016_§.bOí0@E_x0004_ù_x0002_c1@e2FîcT2@vc(üQ/@-Ã@_x0004_"2@c_x001B_söúG1@m®iu%0@_x001A_Y xrW0@kc§Ùm_x0017_1@Ì_x0018__x0016_Ü_x0003_1@\!áx30@_x0008__x000D_þI-1@º3 úð0@­&amp;RHÇ1@±~PNï0@ _x0016_ÒÐ¤00@_x001A_½7Ow0@âEAåþ0@r_x0002_DÛ÷0@_x0006_¢¸Ãþà0@_x000F_Ð |Å0@_x000E_T"nç*0@Wwú&gt;0@ N1tn­0@^iC5_x0004_	J0@o¹I#9Á0@ÿèñ_x0003_#0@È_x0005_â*÷/@ÑÇk©_x001E_÷0@&amp;ßk^è`0@Ç_x0002_}ß_x0005_10@êÖr_x0011_Bi0@-=_x001A_:_x0010_1@t©RïL©0@xÜ)D0@+Ï@_x0004_/p1@W_ü­0@|ÿç)þ31@¹ÿtc`41@M5¤Î0@_x0001_:	«l1@§«Pì~³/@_x000B__x0006__x0010_Ù*1@¿_x001F__x0001__x0011_:í0@-¹å@X/@#M·ââ0@4	èé»]1@ú?²*I0@_x0004_âù@?1@Wµ1&lt;0@!o_x0007_¨&gt;0@øÒfØ0U1@§R_x000C_«_x0006_l1@&amp;aØ&lt;O0@_x0008_VxÅi/@ªY_¿_x0014_0@_x0006__x0007_ãµÆõ¥0@aF; ÅÇ0@_x000C__x0019_è²01@o ÜR~0@¿(Ò_x001C_V_x0016_1@Óï*[ÝÛ0@xt_x0002_/æ¾/@¯«yuB0@y_x0013_QöC0@_x0004_Ï=ÿeÉ0@'\yÂ0@-º_x0012_p\0@©È_x001A_"Ã0@_x0010__x0006_gÁl|0@×ðwç0@¡Ìj¦&amp;æ0@19_x0007_:_x000E_1@å_x0017_¶Ðç0@{_x0005_Å®Ã0@Êp0`_x0001_0@_x0012_ââ_x0004_.1@ñøç+_x0003_1@_x0011_&gt;÷Bô_x0007_1@Ýn7Æ:1@_x0006_óèx/@¬tÃnE0@_Ñ_x0002__x000C_£1@s  Êù0@1óc^&lt;0@_x0011_JÜ%1@·ºÀúV61@¯kê_x0002__x0007_«X1@IøÑ_x0006__x000E_æ/@{ð;Þ¯_x0012_1@»&lt;Ë_x0003_YG0@å_x000C_2'0@/Õ}Å 1@õë)_x0006_¸0@_x0015_'V)1@è#§E20@ð~ç_x0013_@1@Fà§Ü_x0004_f1@ÈÏ°;xK1@¶{äMè¼0@Ã÷_x001E__x0014_Gl1@\êrÄ$1@ö_x000C_Ñi§0@þÞ_x001C_p¾_x0007_1@_x001C_¨ê`_x0006_1@áòX.1@Im_x0003_®_x0005_1@_x0001_Åã ÷_x001D_1@?¾Äÿ_x0006_î/@¸T_x0019_ñ0@c;#êÄ0@_x0005_z@h1@ðn_x0005_×_x000C_°0@Lb0ù\0@.4%#0@w_x0013_Î_x001E_à/1@fé}t.@T¶8_x000F__x000D_0@KÚ±_x000F_ò¤0@_x0003__x0006_ÄaÃ__x0002_1@R%¿(Ï1@ýÿÏ÷0@0[_x000D_ÍéN0@=_x000D_¨`n_x0005_0@ß³KÇ_x0004_1@îõ85÷0@Ë_x000F__x0018_J/50@°/¾0{.@$Ñ_x0006_K1@\+(`_x001B_M1@îùA¿;1@¸~ª_x0005__x001E_V1@n¢, §G1@^_x000C_x¼¶þ.@&gt;cG{µ0@c¹$v1@]$Â¸mæ/@G_x0002__x000D__x0007_@1@Wç^µ(1@}"²_x0007_ü0@ÁïôcÁç/@YÝ¼C2¼0@ì+Úíà0@_x001F_¬·}Ê0@£e_x0001__x0018_w1@CN^5S31@·êÔÚÓ40@)f]Í_x0018_Ë0@_x001C_¹nqG0@_x0005__x0008_Ñû0@):ìZ_x0001__x0002__x001E_Ö0@·_x0011_uq§01@ú\Ii0@§×_x0014_dû_x000B_1@DIrzÇ1@O¥jð#0@_x0005_©*¶´0@h½×'0@Ãè¢éÅ0@W\E²\©0@Ð{ûYáe1@à¨úóø¼0@__x0007_ï±_x0010_/@¾ë_x0019_ÍäÎ0@Öh_x000C_6Lê0@V`&amp;ÐúB1@&gt;Î_x0005__x0003_Ò¨0@_x000D_L_x0013_0 0@_x0005__x0002_cÌ0@JL[_x000E_0@@Öÿ_x0014__x0007_¶0@p_x0007_~öu0@¬_x001A_%]©0@uØz:ò.@_x0011__x0005_WWXr0@äG_x0016_Âf0@´PÄ¤0@'í§W6_x000F_0@_x0015_î8Ìù0@Õü_x000B__x001E_HÄ/@h8q{t0@9_x001D_(U__x0016_0@_x0002__x0003__x0005_JT³2í0@_x0005_7¼:òë/@gxÓ?û/@°h_vãN0@%¯2Ú²0@G¯k;1@_x0019__x0001_£û0@_x001F_½å_x0013_1@¹B1_x0012_´_x0014_1@ÌiKýÊ1@Z#ÕÕP_x0016_0@bÔó/ûù/@ûÓÙ_x0003_|0@´ø×1@ÜÓ»fÁ0@_x0019_Ã²G¯1@4_x0007_}5*/@Ý_x001C_Ì0@Jw&amp;qy0@xUlåÌ0@ú¨­ó0@&gt;Y°70@ÏýE-1@º)Å&amp;_x001C__x0015_0@_x000E_Ýí§')1@ ?ÇB0@ñ×Q¥¬é0@õÕÛ/@5_x0004_ú0#1@_x0014__x0018_Åå£X0@u_x0010_8»_x0004_¢1@ÃìÝ_x0001__x0002_û70@¨Þ­ 20@ÈÏ(eXô/@°_x000D_k)_x0013_1@×Fúp0@_x0012_m°&gt;1@_x0002_¬òWV_x0001_1@ ä_x0018_³ÃP1@YvN·G_x0010_1@AÍ_x0001_l0@RI¯Rèã1@Oª_x0010_Û_x000B_r0@ßn'©1@©_x000F_@3±0@dÞ_x000D__x000E_W1@¹¦_x0002__x001E_+0@Ê¸_x0006_1@Ñ_x000C_ø°0@³_x0017_ú_x0019__x0002_ú/@¹ºÆ81@Q_x000F_Ã¾oC0@ß´J¦0@_x000D_R§þ+¤1@øfÃ_x000F_#m1@oV_x001B__x000B__x001A__x001E_1@¹ºy_x001A_Tt1@ð_x001D_l£¤0@æb)71@mNâ0@t_x000B_^¿Þ/@ÐCù #0@&gt;ü_x001B__x000D_ç-@_x0008_	)Ùz)_x0006_\0@nbe¢V1@ëD}_x0016__x000C_t0@	`Í4°]0@aâ@\Ô0@:´I1ö¿0@Ü7àO·o0@_x0002_K÷0@_x0013_1µ_x001F_30@¹8øfØe0@änØ¹0@rþ_x0005_ì3Û/@¢_x001A__x0007_»äP1@j´áÒåX0@£x_x000C_2_x001D_1@ùÌ_x0001_6®Ú/@_x001E__x001E_ñÛ¤q0@»ý­éË0@_x0006_¹¬¤_­1@N¤]jc®0@dm_x0006_3+u0@û_x000B_,¶0@3g_x0003_J§0@m\7q[1@XÒH·pÑ1@BÅð*ù1@Ã#¾ÜÔõ0@%_x0004_Ê_x0017_p0@§ñ$X'1@9×3¼N0@¯a_x0014_¯:g1@x!ï_x000D__x0001__x0004_¨ñ0@ÚpÜQè¦0@ýð$³?º1@«ÚJïÜ0@lRj°ê_x0006_0@ÕáW¥áÌ0@Í¾RB0@Kb+0@úÓZo_x001E__x0019_0@D9é_x001F_Ð_x0002_0@3§Þb³0@_x0007_ÅêèA1@×î©1©0@ð%_x001F_Ôø0@²\_x0010_Ð@_x0011_1@dÝýkÓ0@ÅÙ¼_x0002_}é0@F_x0012_Ëf0@Nä_x001C_Öê0@E6_x000E_wh1@a_x0006__x001C_aå0@_x0003_ÃzÃÅ41@AH^d1@Þ!IONü/@Ú_x001E_¢S%D0@4÷¡8µ0@Ëí_x001E_O+0@æÉ	_x0018_åi0@wÐs11@:íwYÊ0@ñÛùH6H0@Üî¤ÝW0@_x0001__x0004_eï®_x0013_&gt;0@ÖuºÈQ1@_x0017_J#à«¤1@Üõ_x001A__x001D__x001F_;1@­Z¹EX1@lÆe,^0@XµÃ_x0018_ÅÝ0@ý	r_x0014_´,1@Jn_x001F_4_x0003_¤1@òË_x001E_æ_x001C_¯/@á8ú_x0014_ËÌ1@cÑçOq0@UæQÄ&amp;%1@6¥Ý£aX0@*ëÖ{k0@ÿãù;Oý0@³ð^¦¥ò0@×®áþ£Ã0@Ýï_x0006__x001A_1@R2_x001A__x0003_õ0@ëËg_0@µîlÓ(Ú0@_x0002_Àz_x001E_Ã×0@ðjR_x0010_hy1@#Só^a1@ Ôê÷_x0004_ÿ0@_x0001_¿ëZ_x0016_1@_x0017_E@_x001A_0@Ìâ_x0006_¥b0@äYVûµø1@N#_èÚ£0@ºÍ._x0001__x0002__x0001_Û1@äð]øªÑ0@ùZLÐµ¾0@_x001D_£õY_x0018__x0004_0@;A@_x0015_Ý/@_x0012_ãI ,1@_x0005_û_s_x0018_1@â=_x001A_oF0@§ß_x000D_%0@w+ºO´0@\ò&amp;_x000B_1@Ñü_x000B_ W1@[iP{1@­¾å»ÞÑ0@û,~½_x0019_1@ÊjÉ0@_x0011_ãYé0@£2f];1@[ï_x0007_d0@=æ&amp;ßAÔ/@#c¼ù»_x001F_1@6®_x001E_m¿©/@N¬ÕxP0@«ü¢_x0016_ÔP1@¡©íme¼0@ßÂÔÉ_x000B_1@ZÆÖ_x001E__x0013_o1@ìÝì4h{/@Än4Öù0@ '{¸h1@_x0010_³_x0007_k¾0@_x0008_Ã_x0016_#	_x0015_0@_x0001__x0002_'fÀpÚ0@8B!=W0@u²cº?1@éU¥c¸ö0@L´Ù&amp;Î 0@oËv±Nß0@_x0003_ìre-E1@_x0018_2ÍS1@£K ÔÑ0@Ã_x0006_ÔÍ/@.´_x000B_UÆ1@ç_x0016_ß50@_x0003_)Ær¡_x0014_0@_x0005_Â&lt;îh1@ü4X³0@/|kÖâ¤0@È×.J0@[!¨ü81@	9W´¡_x001E_0@àjy&amp;ÇX1@Ìz\®_x0006_§0@ÇMG_x0011_¡£0@_x0010_8nM_x001E_1@Úãù_x0001__x000C_n1@mð\.L|0@0_x0005_½r_^0@k+_x0007_é0@¨_x000D_Bv-ï1@?S%»ÿÝ0@XÏ³,_x0014_!0@Ï_x0018_ër0@F_x000E_4F_x0002__x0003_-:0@¹#+\ü0@hUÈ_x0017_0@T'ÈÚ¢/@ór¿¦ ¿0@_x0017_/Ë_x0016_«Þ0@_x001A_J_x0006_E`1@±òbp_x0019_1@Oé«»w/@mÃTkÖ/@v¦Ü_x0012_^ü1@ø_x0006__x001A_°{C0@Áêp©_x0002_o0@z"\_x0003__\1@l_x0003_dÉ_x000E_1@¿WY_x000E_IR1@ø¨qÑ_x000F_¥/@qìL´0@áEF_x0015_0@_x001C_8èÓD0@¯TÐÄË¶1@5¯4rD0@VLY_x0001_ÂÝ0@¨ñÑ/_x001F_0@U°¤Û/@¸_x0001_nÕo!2@_x001C_zç_x0002_×0@¸ö,¤Å 1@u_x001F__x0006_Egò0@_x001E_X}UUÏ0@cè	5)ª0@OÐ_x0015_VLÐ0@_x0007_	+)_x0008_÷6¶/@G_x001D_p$_x000D_1@ë_x0010_Ãwµ0@ Y_x000E_L_x0002__1@öß·ä_x0007_70@_x0015_rÖM.0@ÝH¥n1@_x0005_êó_x0008_h1@_x0016_¬_x0010__x0007_C30@:ïÆê³Æ0@IE_x000D_ô0@À_x0018_\h 10@bÞ_x0001_¨ù/@_x0006_²_x0013_pJ0@M«ÕÂ0@Uñä0@_x001D__x0014__x0015_Ühc0@UxGzcò0@Éþ¢³/21@ÜÆ_x000F__x0001_501@O,@B31@ÑA¦tò/@_x0016__x0004_=ã&gt;¬1@1íÀ_x001A_°90@_x0016_)¦óì/@RL8¾h0@Bú_x000D_Hï/@ñ0ôç1@±S^ð_x0007__x0019_1@$whXÕ\1@I©_x0003_1@´I_x0001_ _x0004__x0008_6_x0019_1@$ßh&amp;Û.1@_x0002_7÷8L~0@ð´§p_x0015_æ0@K°%Bé0@s/­ÉÅ0@U_x0002_ôë×/@k@MÝèd0@C$#¾óÆ0@_x001A_ï_x0008_@0@Aî¸±_x0013_[1@ßW_x0004_eY0@_x0006_F_x0017_@ùS0@7)?¾0@_x001F_Ã©­F1@Ä_x0005_ëmÙ_x0005_1@ÝË?¸®ä/@{Ì_x000F_?\0@Cª_x0016_ý1@Fe×÷¸û/@ø_x0007_µÀ1@_x000D_TH_x001B_c0@½2fy/]1@_x0010_Ø_x0013_ý_x001A_0@h_x0003_&amp;Ö¿_x0003_1@]·ßÑ/@_x0006_pCÎR0@Q_x0016_¨R_x0001_Â0@Öy²G00@h¥ÄóB0@i%,_x0012_k1@_x0003_&amp;éå_x001A_1@_x0001__x0004_ÉpX4Ö&amp;0@T_x000D_ªÖf¦0@$u§â1@"/ÐP·m1@ë_x0004_9i×_x0018_1@{Èõ.0@r¤xÉ_x0003_Û0@Æ;ó_x0013_=W0@_x0001_ùæ^Wf0@ïØ_x000E__x001C_DH1@vBSZE//@îÆ_x001F_&amp;´ß/@Æ&lt;P í0@bþ:_x001C_0@£©º_x000C_çÛ0@¯áeÿ0@J¹C¬0z0@:Öln0@yM«5¦¡1@á_x0013_÷m¥q0@j_x0011_Èii0@³''û_x0002_Þ0@Ü)ÉåÄ0@Ct_x000E_Æéí0@Hû$;I_1@Iå,½O0@t_x000D_ÒùZ0@®_x0018_q¨_x000E_Î0@«_x000C_ÀÀïª/@WL__x0017_©Ô0@ÃW$[1@X´_x000B_#_x0002__x0003__x0013_Ý0@_x001E_o8£¸0@ö_x0001_ë2@u:_x000D_û_x0006_¯.@_x000D_ZRº0@c±|ú¹¥1@©`d7 _x0011_1@ÁÜ_x001E_[dª0@r4F7@0@cL¶1@4éáöÜ0@BÚÓDpC0@Evlc¼0@_x000B_ï}ä(1@×²ö_p0@Õkñ_x000F_qK1@_x001B_î¡_x001F_ô!1@º	B1·0@¶ý(¦¤_x0019_1@NQ!&gt;}1@nÒüíÙ0@òÁ_x000F_Rm0@ÞÆø«s$0@«_x0010_=`Q¾0@_x000D__x0002_íä0@zåÓZ,0@)Ø.ñ_x0002_1@U÷_x001F_r6§0@0_x0016_æÈ_x0013_ñ0@{¼5j^0@¥Gð¨nI0@\0õ ®Ë0@_x0001__x0005_³_x001B_­þx0@M_x000B__x0010_F_x0015__x0007_1@_x0010__x001B_ 9«	1@NÙ/Ãq&gt;1@x§Ýbn_x0006_1@jñÚh51@~Z_x0013_gG}/@_x000F_®±_x0011_Í0@qä×&lt;í0@ù/H¶0@¥Öóªñ0@ÉËÎr_x0011_1@ÉÚÁl0@âèä_x001C__x0007_ä/@î1äCl©0@;Mò0kó0@ÎçÀ]ê/@û]´å@0@Ò©]ü®_x0012_1@yÊÍ_x0002_ñF1@K#ÜÁ¬70@ÿA_x0007_ÓH¦0@¨ç\!g®0@F)93ü0@¯Ýó³s}1@ÿy¼_x001B_pJ0@YÖá!t0@0_x0004_R¶_x000F_1@HýULý_x0018_0@	_x0003_+?EÍ0@w¶Ûkn¶1@_x001E_&gt;Ú_x0001__x0002__x001F__x001A_1@»UBJ_x0012_1@à_x001B_¼=Y0@Ó" ÚJ:1@_x0012_drP1@puðõ¬_x001E_2@1EHE?0@Mf[0Ä0@évb_x0003_1@¹ó"h+_x001C_1@ÒKÊà360@´Å_x0006__x001F_0@W)i_x001D_I¯0@ñ _x0008__x001E_QØ0@ý_x0001_O0,1@_x0016_ÅþÁý0@_x0014_=mKÒ0@_x000D__x0007_µF¶«0@_x000C_ÿ[5¤;0@é_x0010_-1@Aóàé(/@V_x001F_9¢_x0006_A1@Ý-¾ºc_x0008_1@ÔO_x0006_&lt;Rm1@|dÏ#_x001D_1@ì »Ç(x0@_x0008_Á@Î¬$1@½Y*)?W0@±ûé_x0013_ªl/@7(ÂÖ_x001D_2@û¬oî&amp;1@»B_x0004_6_x001E_0@_x0003__x0006_ôì[ó_x0001_0@_x0002_¬´CÄ0@%_x0006_ÛË	_x0007_1@ =,_x0005_\2@_x001C_ÑOÐ0@xj(~¦ë0@_x001E_p= 0@íÌoB?0@7Ê¡X_x001C_0@FR,¾tµ.@O}%0@CG_x0018_}_ó0@yÕu²¨Â0@³£È^1@XxO2á0@?ö0ÆÍ0@À_x0007_µp_x0002_1@Þ_x001A_;_x0016_Úu/@²{J¨&gt;_x000E_0@GÜ{0@øOÇnÄ1@¼Ä]X´0@Å^é"0@AÈ6}ß1@$_x0004_ªP_x0018_)0@öªäW_x0005__x001C_1@uEø)Õ0@_x0001_zøáW0@´_x0003_0Rgi0@ÖËp¸å_x0001_0@_x000E_yhÎê0@_x0007_Ü´h_x0003__x0004_ìë0@Ý_x001F_?_x000E_b0@ö²:ix_x0003_1@ðMÞ_x001D_W_/@ýÆÐ¡c£0@÷Ecn_0@¹¿hë90@ËÁ¼:Ì0@Ñ%|VL¹.@È8_x0002_B{_x0011_1@pÙI1@ñÖÓ0@t¹Fu0@_5ìÐ0@Í_x0011__x0019_ÕAD1@læªÑGB1@½²þ%w_0@,Ö¸Ö11@Âiòðï0@,ÐÝ)²1@	¸Zv^0@_x0019_L±bßÉ0@0^_x0001_ÑÐ1@Ï!ñÝ_x000B_Ï1@Õ(ºý11@o|_x0019_°«0@t´LKP-0@Í3Ëëú@0@,á_x000E_OäB0@È¿Ó_x001C_Ø0@à_x0017_g=_x0006_:0@gl;"z1@</t>
  </si>
  <si>
    <t>9e547243f33bff99c0cd2624e8888462_x0001__x0002_]0ü¹/@/·ÄÚ!_x000B_1@_x0019_j C_x000D_1@Eb|0@ùXÅ¥^í0@_x000B_t÷±yÊ/@ÑnûÌÈ0@Á_x001F_&gt;_x0008__x001D_S0@×#ª_x001F_CA1@ ñTM_x001E_1@Y_x000E_Ï_x000E_0@[Òþ_x001A_EÒ0@Þ//BÐ/@ø+ºØ50@»j¨JV1@`â H_x000F_Ë0@#*$_x0015_"Z0@ Dà+§1@ÈÿØï×Ê0@ÿ0M}¥0@Y'$¨¾n1@_x0014_S«ó_x000F_ö0@_x0019_ü	ó¥0@!ã2Vr1@_x001E_ëi_x001A_y0@[ Þ¦_å0@ÁØ&gt;º¯/0@}55¿èR0@"O¾éIµ.@Ò|¡uô_x0004_1@[?Ñåùû0@Â_x0010_û`_x0001__x0003_û_x0014_0@a vF_x0001_T1@|ñÕNx/@iXìç"Ð0@_x0007_ó"5¾/@Î»³?_x0006_=0@ìZ4»0@_x0003_cÀ_x0005_Þ	1@Z×C?F0@W_x000F_qøW_x001D_1@_x001C_8Fr¦_x0013_/@ó¢°1@_hDË_x001C_1@ÌuçØ_x001D_1@µâl¨X_x0003_0@_x0005_R/ëé0@Yq9ü0@_x0006_Bmd_x0014_0@.wuÂë/@»²´¼æ(1@Ð¦0@+oi´_x001C_1@þÊ_x0006__x000D_|0@«_x001F_¾Ýºx0@Án:ô0@¸z³®Û/@_x0012_h_x0018_O0@&amp;_x0004_KtÐ1@Üùu¡-0@®.dâ0@_x0019_*ã&amp;0@Æ_x0002_iÓÈ60@_x0001__x0002_@_x000E_ý¿ô/@ÑÑ2¥_x001F_Ü0@gy¼ÍgC0@Þ_x0005__x001C_cMc1@ë0Ï¤~s/@µMéj31@5Ù0 è0@yº_x001C_¥¿_x000C_0@_x0008_)M_x000C_;1@Ì¬±ö#¿0@Å_x0006_-ÿÎ_x0019_0@¡_x0001_0/]/1@_x0015__x001A_äHü.0@He'$·/@ó3J´B50@_x001B_*Ã³_x0015_1@±y´_x0002_±0@ºReÏp{0@Ï±BX_x0015_w0@æu'\R_x001F_1@Ïø[Æ_x0017_1@îÄ¹6	1@XF3_x001F__x0001_ó0@k¸À\.ý0@¯v0@DLÆ:©`0@Q nÍ)1@ÜgôIH0@Í&amp;_x000D_1@:Kãã¿0@La_x001D_Úð01@*^è_x0002__x0003_^Ó/@MÌ×ó_x0014_W1@¸&lt;_x0001_ó^x1@Î_x001E__x000E_JgS1@9F_x0012_Ù¼0@*_x0013__x000F_¸xâ0@Í¡_x000E_i&amp;0@¥ÄoÓ_x0005_0@j_x0002_l{1@32_x0004_ûê1@l ÷@ª'1@¹]¸Õ0@LÆCwè0@CTïÞö/@FZtÚ&lt;0@	Ôº~¼0@ÙºÝ5¨0@Í±¦õéÁ0@÷_x0005__x001A__x0010_Rè0@Ûypm×x1@ÄQ¶Ù_x0003_1@ìzE_x0018_0@áUÅÊLö0@Zh|8ÿ1@ØØíÊ_x0004_®0@S_x0002_3Vû0@Kâ#e&lt;T0@_$Ô³	1@~F1aõ0@Ï£æÖDî0@%9Fêä0@9ü_x0007_Ò0@_x0002__x0004_´sÎB8/1@[£¼0@sô_x0014_ÅÀ¨0@_x0012_WÐ¬V¹0@e½Ñ_x0015_f1@fÍfK1@£ÕP_x0001_h~0@¤ºp*¹ 0@_x0019__x0017_Ñ@Z&lt;0@¨Pög_x0003_d0@~¬É½0@û¾M§Î_x0010_2@jkB¥"/@¢óeE´0@"_x0015__x0018_0@-_x0013_K0@Z^¯(_x0017_0@ÀXñÒûø0@_x000D_Ù³_x0001_Ë#1@VÉd_x0011_kÒ0@&gt;§Êð20@û!-Û*1@TÚAQ_x001B_0@;_x0004_×T_x0010_ê0@j`_x000B__x001B_î0@Ö#_x000E_¯Ä0@8xqP0@_x001C_:mEÊÆ0@8ßn³V+2@@ì¹éÈ1@½ù³0@HF¶_x001B__x0001__x0003_q0@l_x001C__x0003_Î_x0014_1@_x0010_×=ï¡1@ì_x0002_Á-´0@ÑÓéS_x0018_1@+_x0010_:f_x0007_Ù.@¬}-7$_x0008_2@,KPdv1@*ÛÃß'1@áÈ_x0007_é0@_x0005_g{¶È+1@1Ûþñ²1@h·âõqg0@ÏÛäuq0@8NG¼PÝ/@eÁv§¤_x0018_1@å8r_x0008_&gt;0@Kjö_x001E__+1@'ï}`­p/@_x000E_%Ò®{å0@ú¯_x0007_$ê0@Ú_%íW31@|9´G00@K»_x001F__x0004__x0004_ê0@xj	7_x0001_1@/áÛ®J«0@_x001D_#ÈW]1@*_x000C__x0001_û60@Æt&lt;ã­|1@Ýo*©K_x001F_1@_x0001_Éu7±±/@Ç°¢ðë0@_x0001__x0002_÷°é0@7'_x001E_1@-9 V¡0@J5A¶z1@fF_x0019_ÓÂ0@Þå2?ì¿0@_x0016_Èî_x0013_Hg1@!__x0018_P_x001D_80@_x0015_Bè&amp;_x001D_=0@¹	ÖÉS0@e_x000F_I!«_x0018_1@½¬6ý¨Ë0@_x0005_7ÜðÍ.@o²ªyu1@3m¦»0@ÀÆð¾Ë	0@éC_x0010_ù0@ÈªØ_x0016_Ø&lt;0@/ v_x0017_@ö0@õ·(¤	\1@¦ze}§_x000B_1@T1Û_x0003_§0@ãg_x0003_bt1@¢~V0a/@Q_x000F_ò_x0013__x0017_0@5a&amp;¦ñØ0@&lt;4æø_x001E_1@ öÌÑÝm0@\=yß¾E1@_x001E_Ü9}&amp;0@0èB#_x0004__x0003_1@o \_x0001__x0002_¬H0@'Üb*F1@óü5G0@6Ö_x000B_ý_x0006_1@^Û°¾@0@¶_x001F_ø¢%²0@_x0001_Jfx0@÷øI_x0016_êW0@ì-á_x0001_½_x000F_1@ÏéøÎ(1@k¨ÑµË©1@lV6t°0@f$âFó0@ìÕ¼wLc0@ÄãCà0@üFÊ +10@_x0013_ù_x001C_ñQô0@ùB_x0014_Ì1@Ì]_x000B_Æ0@_x0006_n/,0@tvCµl_x000E_1@IgËb:I/@¤~Ê0@kÃ¬ÐJ1@b¬__x001D_\1@tvJ0@H_x0004_éØN´0@_x0006_é_x000C_pÛ0@¢?üÃÔ_x001A_1@_x0003_â|°bx0@°²P²þa/@Zª_x001A__x0012_¢X1@_x0003__x0004_R_x0011_óÌÅ/@Îú_x0008_4¦®0@úÈÜ&amp;®y1@¢qj_x0013_1@"kíbG10@_x0001__x0018_â÷B0@koÉ0´§1@À]D_x0002_y1@4°_x001C_×_x001E_&lt;0@h£WëÎ|0@oâ×©1@_x000D_w½¯_x0013_1@¤Çôq_x0004_0@+`_x0011_Ãv0@©vñ_x001E_:0@´_x0001_0ùðÆ0@ù_x0018_0ã¢l/@K_x001F_jÞ%0@_x0018_qp#ù/2@mª_x0011_1@EÂ¥C¢1@uø_x0004_ôº0@_x001A_¿uÙ0@ûûÇç1@VÃ¨_x001A_µÓ0@á\z» 0@_x0007_ª_x001E_ÏJ*0@_x001D__x0011_þÄF0@ß°cË_x0015_0@è\ÆqØ_x000F_1@-ók.q1@l¦Â_x0005__x0006_10@&gt;Û_x0008_H_x000C_00@%ïJ×Ä1@39hÞ5¡/@Ø-ÀÚðÅ0@¨H_x0012__x000C__x0003_Ó0@ÙxÊßÜG0@©Ñµ_x000B_3.0@üüV«0@í_x0004_vÑØ0@m¤è&gt;_x0019_1@:_x0002_ª}¤1@:x®ý,1@J_x0001_Ôw_x0008_ú0@b³õLc0@ø_x0010_n(£i1@ê9_x0004_°nx1@ë~èy_x0018_70@]ùFiê0@+7";È0@-»Ju·/@Fuùk!1@JDâ6/0@ÄXA(dÅ0@¿ü@6_x0011_1@5y¶RK.@ùfÁø0@_x000C__¯¸E1@ÌäZ_x0010_ø/@æØx:0@²Aüíû0@S_x0011_!-Ë1@_x0004__x0006_Y©kdwà0@À~WF0@è-*¬_x0010_õ1@_x0002_4DëÈQ0@ý}rI/@xÊ,ù0@_x0014__x0017_	°K=0@¯ðïó.1@\»w¤?f1@yQ+$ê_x000C_1@}(Yá§ý0@Í&gt;ºh~B2@\Þ_x000F_Å@Î0@Tß´'|0@øHo_x0016_n1@çe_x0008_s+0@htöu_x0003_æ0@_x0008__x000D_U-xÌ0@ñ¦vSÛÿ0@É_x0013_sXæ_x001B_1@_x001F_6_x001F_íðë/@_x0011_ü`fR1@#_x0005_¾Ý0@÷b¬ñ~0@¸øuD&gt;0@L_x001B_!±M¢1@eF{¢YP1@»L_x0017__x0001__x0015_0@pùg&lt;0@þ©	R1@Á_x001B_øÙ_x0010_0@Üë¡b_x0006__x0007_»¡0@#ñw_x0002_»Ó0@©.Xh,0@MÅ­_x0019_91@Ù_x0013_zd0@ÌM_x0006_k¿ß0@±ûa£__x000D_1@8ÜJbR/@Ú¤¸¦¡1@ 4o_x0019_l0@³)_x001E_IF_x0003_0@+=ßü£Ó/@÷_x0011__x0014_\µ#1@öFâ=0@»®k31@Ôrþvér1@ÅÆx­í_x0006_0@rW_x0007_j&amp;L0@E²Ôeö0@Åd´7!_x0016_1@¨,l­é_x0006_2@ J_x000C__x0012_kD0@8ýÞ¦N1@b_x0005_bI_x0001_0@_x0014_çL.ï.@,Yþ~H1@6&amp;_x0004__x0007_S0@ a·A=70@ß/ÿ_x000B_º0@Èër_x000C_~Ú0@÷B¼_x0002_á0@+_x0008_§:î#1@_x0002__x0004_Òñß:3³1@_x0010_O?´0@I»ìóÒ©0@O,XØ_x0005_81@ÛMOèÄ0@Íýà_x001E_*	1@Þ%`_x0010__x000B_0@_x0019_§j4ùç1@_x0002_&gt;D$__x000C_0@Ý,Ó_x001D_0@©¼ª_x0016_¤Â/@F6Æ_x0012_1@ÌààæãP1@éæô/@iê£%_x0001_½0@xÓ_µû#1@_x001F_û¹¨ß_x0003_1@Û3ó&amp;©Í0@¤ßÈ9_x001A_1@®4DÌ0@;Û§|0@ z$·/@H7§%	1@n_x0006_:¯J0@_x001B_uµïªZ0@ÏÜ!¿ð0@JÑ_x001B_ç_x0011_×0@­½u¼å/@N$}S`/@í»ú±ë0@èy_x0001_µ/@ûuN_x0001__x0002_ë81@BÙ¦*_x0005_01@©]ð½_x001D_¬0@B_x0006__x000E_z$_x001C_0@ÕTz	µ0@¿ÖNÇO¨0@_x0010_.F:1@_x001D_£_x000B__x0016_×1@¸+9ó0@dQîºZ1@é"2_x001A_¤0@F_x0003_Õ;l0@Ù¢-MS1@`C'@_x0002_1@_x0015__x0005_ñÚk1@qøÙ#%M1@Üú94¢à0@@ÝÖKq0@.Ó_x001C_Xp(1@ÎÒ_x001F_r_x000E_¦0@_x001B_Øus_x0019_ü0@¨[_x0012__x0002__x000B_0@Æt_x0016_mÂ1@VUÏ{¨F1@DµãÉÍ0@*×µ_x0010_0@hÉGi¸0@sjY-1@C_x000D_MJÁÔ0@¼_x0007_¶Ë0@Ú/?Çõ0@æ.©LÇ1@_x0004__x0007_u°%ù0@C`]ï_x001C_0@jC#10@îW%ä}-0@Ì@Üø¾0@ÀPC§P0@Ù&lt;HjGY1@_x001C_ïf¨00@jD6_x0004_Z/@ë¬_x000E__x0015_Z1@_x001C__x0011_._x0010_òÜ0@¬QXÁ0@RÀ\BZ0@°Ú_x000F_0@QnÀÁð0@¥Ö¢_x001E_Ï_x0014_2@_x0012_Ï·f³60@aõ:ù11@Q¼&gt;5õ®1@¥_x0010_{¿Ô0@Z_x0014_©	*1@wÎãÐÅ0@þµ¾º$0@ï°_x0002_î_x0005_Ø0@²ù=Y/@Ô[_x0011_®S1@iÃõy_x001C_1@VïVÊ_x001E__x0003_1@_x0003_d_x0006__x001C_Ýy1@¶2A&gt;_x0001_c0@Î_x001F_?ü£1@Ñ)¸¡_x0002__x0004_{_x0001_0@_x0017_ßkþØ¤0@@ÏÁND~1@|ðbºh0@0uÙ_x0008_&lt;1@o_x0003_ù_x0011_0@ìºÄ_x0017_¥0@,&amp;¶Ü_x0015_¼.@_x0016__x0017__x001B_*h®1@(Ü2¾0@9AÓ_x0001_B91@zÀ_x001F_0@Í_x0008_õ1²0@v®/@¢K1@$¨U_x001A_·Ö0@1ê_x0003_¨Þ0@BL0@Ûùô²!´0@ñß_x0018_f6_x0016_0@&lt;ëA%¼ë0@Nâ±«ðî0@_x0008_»î§â1@ð*©N0@½U_x0008__x000D_I0@_x001E__x0007_9_x0012_Ó0@üÈçÀw0@pÔ_x0018_«R1@rø¼ÊI@0@fT(¦_x0014_50@QM¢â6x0@eë§Å_x0011_½0@ñÂ#1@_x0001__x0002_$3}%Ó&gt;1@PA}_x0001_Ü0@`¼RÝó/@ÕÓ@ñ_x0014_0@Sûð[¼É0@+!ñG1@_x0013_?¬mß_x0010_0@_x0017_Há÷«0@Ý_x001F__x0011__x0018_¬u0@_x001A_Ç#1@÷Ää£0@_x0010_ ³ÉN_x001B_0@¢Í_îâ0@j_x000C__x0013_:×/@XªS0@9=Ü_x000D_:.@Á½[-_x0013_1@_x0011_Xz0@(!Ez 0@×Åþúj_0@WÔ_x0010__x0013__x000B_ð0@¤_x0017_¥ 2@zû.Ú&amp;.1@Á_x0008_1ë1%1@D_x0019_Oá_x0005_0@õÔ5ÃÎà/@ú_x0003_Û­Ì0@ó&gt;Ö_x0005_o=0@ý\À\/@	2vóO0@|{_x0002_Ëk:1@¢Iò_x0004__x000B_ê"1@ÍLy*0@_x0016_b_x0016_êÐÇ0@_x000C_`Sïl0@Ì´_x001B_Éð0@h_x0007_Ô0@2Ø_x0018_0@_x0013_u\_x0003_1@¡®À8í0@°,)7Ù0@è[±è 0@d_x0017_Ç\_x001D_0@	)_x000D_=¡0@¿ÿÉV_x001E_1@_x0005_jyjäP1@i_x0010_9f,Ñ0@1_x001C_çæ/@_x0008_ÛD_x0012_åÈ0@¿ß.\N1@+Noü/@8§_x0006_ø_x001F_1@n{â@_x000C_1@ñ%	Ô#%1@µr÷­u0@_x0001_ám«:1@kN¸¤_x001A_r1@ò%µ_x0018_0@ÂÅµP{1@_x0015__x0010__x0002_yÞ60@}_x000C_£ÿhç/@4S(À0@ý	â{1@_x0002__x0003__x0007_p1@ÿÍX§û0@ë¬û*0@¿ÈX3æ_x000C_/@Ûövè0@»ÿðDÙ0@´¿ge¿«0@9¹ú/@qøò%_\1@m¡ø7_À0@wö1^)1@r«/1@#Ä_x001A_àã0@[9i_x000D_ù0@*Ã_x001E_,1@n{_x0019_3ª0@D$ã¦ßª0@-Iík!_x0001_1@Ê_x000E_Ve1@_x000B__x0006_§à|1@_x001A_á½õ´0@ØL¥lÀ1@,Ã1ÜÍ@1@üþ øwy0@¢àÒ_x0005_l;1@àj!×_x000B__x0004_1@Ã_x0012_6Mbv0@3yc¤Ä0@È}u)_x000D_2@D­nÁÏ0@6ÑnE£80@_x0019__x000C_ÿ¤_x0004__x0007_Æk1@óc(úÚá0@+3-Äx0@vyÞã0@½_x0001_(_x000F_©/@.±"ÂwÎ0@ãòmðj0@ûP´h»¢0@³ÝØ0@øÁdúm0@óS_x0008_·®â0@xáÈý_x0011_0@¨Û_x0005_úAÃ0@_x0005_ÖìÊ+_x000C_1@_x001F__x001F_¼õÎ!0@¹ý]N40@,?Ù_x0005_w1@_x0002_þ2Ë0@û+w_x0004_ÌÆ0@Ås_x0003_01@*ßø400@¤,Dë0@Öm&amp;ùõð0@Ôª39èz0@v~÷Ø_x0006_¦0@?Ä#à0@d~b_x0003_&amp;0@ë_x0005_@áÉ0@_x0016__x0015_(ã]1@_x0002_ô·CR1@×ìÊnÙ1@7gÃÈ;n0@_x0002__x0003_|Ã_x0008_y/@è¼Õ$1@!A_x0012_.d_x0008_1@ËÏv_x0019_C1@^!§_x0005_&gt;0@æÐ^jB1@4¸_x0019_y×_x001A_1@b_x0014_uO³L0@_x0001_õ_x001F_ún/@§¡10@2Òø9¶0@vñ#_x0002_q¡1@àÛ å°0@«Q¯}_x000D_à0@ÁGWÁÙ0@WW¡'r_x0011_1@ÜùN ´_x0004_0@ç­Ðeî«0@ØéÕ²30@$÷í_x001D_82@Û_x0012_°$¾/@îÛ»%2@a4@2à0@5_x0005_ëÙ×_x000C_0@ÀÀ·×_x0006_1@ü¡£_x001C_YÌ0@qt_x001F_¢§/@_x001D__x001A_=_x0018__x0005_S0@fSD&gt;Êæ/@@è;¯¬×0@Ðµm_x0010_d|1@§FK¹_x0002__x0006_fï0@ÙÖì_x0008_0@ÙX¢ú_x0005_ë0@$&gt;8î&gt;Ã0@¿_x0017__x000F_Ø/@ô+ó_x0019_ø10@#e9¢â*1@q_x001A_§_x000F_`1@d_x000F_÷É0@%Õ*_x0004_ÅJ0@_x0015_³¸{ÇÎ0@t%¾&lt;m¯0@ùýR_x0019_20@L7_x001B_¡Q[1@,l_x000B_ÿ0@i|ú0R|1@Ö_x0001_?_x0014_7ª0@ca¤ÎÄ0@Lnâ_x000D_Î0@üµæ¹r§0@é|_x0010_¼Ã0@_x0003_	î_x000D_)1@·_x000E_t*+¡0@»r¢cf1@~Iìc_x001D_1@ik_x001F_¬S1@7'¿0@_x0006_¥_x0004_çæ0@_x0005_ýi)0@"lFUW_x0005_1@Ï_x000C_&lt;½_x0013__x0017_1@_x0015_d¨=¯0@_x0001__x0002_éGfò_x0001_1@TÂa}Í¥0@ÚdiÎÅq0@ð§ï~8µ0@MPVÒ0@_x0006_½òfn0@J*+ÍC»1@Oý30@7®fip0@z¬2ÉÏ0@{	ºr0@èõr_x000E_1@kÅoúc/@ªXÁí©0@VÌ_x0001_ªK{0@0Åì_x001C_ïC1@bÛ7Ô¯R1@~´Ñd'_x0001_2@_x000B__x0008_¹_x001E_Ò0@Óú_x000C_ø,0@E­ÀR30@ËçÑ¥G}1@Ö`j½¬/@{\I¯[Û1@Eù-³·0@ò|Ý3^_x0007_1@|¦½_x001C_1@@Ú^õoæ/@ù"öëºv0@Ñ=Ç©d1@ÁÀe(Cü0@¸YE_x0001__x0003_o1@ÅÞ©Re0@	û'?w1@@j_x0019_"_x0006_1@ü&gt;	_x0012_hÄ0@8ÖàÌÆË0@:æ_x0003_&amp;÷_x001F_0@ù@68Áå/@·¥_x0015_u*1@îk?¨·Y0@»,ïYvx0@¹5¡Ç?,1@-_x0015_¶æõ0@ÓÒ1m1@_x001A_åF_x0015_Ë0@_x0006__x0014_ ¤1@_x0015_gG_x000D_1@Á_x0002__x0011_÷fØ/@ Ã: ¹Ø0@fY_x0001__x000B_0@¼SjÆH1@p_x0008_HèÃ;0@±|½_x001A_÷¤1@Ùcÿú0@¼I¥°T0@ï_x0018_K_x0013__x0010_0@eª1Ü0@2üê _x0001_1@p_x001D_a	¡1@ãðÀÎØ0@tÞf/@¯¡~ ¿_x0016_1@_x0002__x0004__x001D_ 8_x001B_ü0@ÒU"_x0018_0@©_x0008__x001D__x000C_'2@_x0015__x0003_XÐ0@ì1ð!1@ò·i(#1@[_x001D_UÖê¡0@&gt;×X?Dx0@_x001C_YàM,10@ä÷Ä%0@`¸D÷ß0@»rI*ãõ0@T+X81@½cãu*1@_x000D_&lt;Ë5y_x001F_1@0n¿sL_x000F_1@;G_x0019_¦0@_x001B_©_x0018_Òt0@þ&amp;`sq0@rÿ^_x0010_Ë0@Fü¯=v0@}Tkoð0@®Ø_x000C_ÔÌ0@¸X'°×b/@r_x000E_ø°x_x0014_/@$\@ð_x0010_³0@E[_x001C_¾g_x0015_1@JE_x0011__x0012_ðî0@º,Ì_x0001_+1@Ö({_x0017_8l0@Uª_x000C_Ç í0@_x000C_`&lt;_x0002__x0005_«0@-ÆÐT_x001A_B0@­R÷£0@Å»_x001A_Z0@ä²PH1@êxx#	1@G'¨ÿÿ/@µf¢Âi1@¤_x001E_cÚj_x000D_0@7´§¶ÕT0@4FÄÞÓ0@¡×_x0012_w_x0005_81@i¹´½öK1@¨)'_x0004_0@_x000C_ªS8þ0@)×_x000B_Ó_x0016_c0@ç.À_x001B_L_x0018_2@r_x0005_ºw;½0@2_x0007__x0017_ð3F/@±,CDÀ~0@ß=^_x0018_+s0@`é_x001F_!_1@[E²¸jâ0@&lt;º=HË0@î_x0001_ì_x0015__x0004_ì0@_x0012_Dqù¦0@Ê_x0006__x0011__x001D_y1@öz)ÿëú1@÷ÚXY,1@núâ´2@PÑ_x0003_Ø0@Äò_x0010_0@_x0002__x0005_|ÝÄ_x0001_ 1@0®íÞ0@s¨Äô¹b0@'ßH/@)/_x0004_õ0@i_x0001_4¥ó0@9_x0003_:0@¨ö+?Å0@h¹ºOi1@7OÚÃ§0@Py®¹j1@iq5_x0018_µq0@·_x0007_EÏs1@Ïé¥_x000B_$Æ0@¯ðÏ7O_x0004_1@éý_x001E_oE0@fÒçæ¬?1@À8;ë÷0@·Ç_x001B_B²×0@=úwP=21@Þá©ÎáÉ0@v=]õØý0@É_x0012_6:ã0@èiÙÛ¨}0@ìÁqN±Ë0@XEº,B0@_x0001_Ïô6c\0@pD9ç_x001B_l0@õZ5¶}_x0003_1@pM0@l}_x0003__x0017_l1@;uöÜ_x0001__x0002_Ç0@ç_x000E_B~&amp;Ñ1@Þüe¢T0@^ðÃp/R1@gh_x000B_1@&amp;&gt;b²-1@Î_x0001_¥×á_x001C_0@à w_x0007__x001B_l0@L8ÒA·61@Êo¹Ñá_x0007_0@#_x0019_84F¹0@ÿÕ4_x0018_D0@!ïó_x0010_f0@ÂG_x000B_)1@ËàaÑúß0@ÉÍÜáÙ0@ª_x0005_ð¹/@x'¡%0@â_x0010_«â0@ÙH¼*§0@ãÖ.y¥+0@'~ÕãÂ10@^Ü_x0016_äzò0@$,QWÕ0@#¤_x0006_ú¶1@¸Ð_x0005_2_x001A_1@æ®ª»â 0@d»xþ0@¿¦úÒ0@çîÄ3ô.@v,_x0017_Èu0@È½C­Í.@_x0004__x0005_a¼·CéH1@¼ÞØMã0@_x0001_@&lt;c{º1@4Å?¶°0@c¤¡xÜ0@¿u1*Nõ0@¦íº&gt;{0@% Æ U+1@M_x0005_òï_x0001_|0@Aó)¶¿Ï1@å@#È`1@«S4fõ_x000B_2@õÖKt_ 1@ò¡ì_x0018_1@_x001D_]_x001F_	_x0002_·/@Åæ;ël0@J®¥²§Ù1@ú¦d_x0019_wÊ0@"G«Í)1@Ò¸ê_x0002_]ú0@úXã0H_x000E_0@´=¤	t0@HkòÖú0@)"Lwj&gt;1@_x0014_õ&gt;J$1@eù_x0016_÷_x0006_0@¥`VÉç1@K0x_x0019_Ñ0@Ù_x0003_¤ÁÒ1@_x000C_Î,GÊ0@k_x0007_#1@ãÚi_x0001__x0002_^k0@¦bbÇ_x0007_1@KÐÀ_x001F_i1@»·Pª90@ËÔûm0@ãDJO(1@¸¥k_x000F_1@Knù_x0014__x0004_1@Ï_x001E_¿¦¾0@0v/_x0008__x001F_0@É[Ë|1@yâñ8G_x0017_1@¶HÑü;0@êÞNÐÏ/1@Ðì_x001A__x001B_1@¶_x0013_äÅb1@ù_x0011_Qø*k1@ðán_x0005_u0@7ÎFK,ø1@ä¬;øÞl0@úÕ_x001E_È0@*ÓÁy0@=OÇ-I1@Ã¬_x0003_8_x0018_0@&lt;nUÐ0@é&amp;´:@0@årø_x0013_w_x001F_0@îÓñhÇ_x000D_1@#ùÈ{/_x0019_0@_x0017_Ç_x000E__x0015_&lt;_x0003_0@z}¿?f~/@_x001B_º£"/0@_x0003__x0005__x0004__x001D_áLê0@f_x000D_hò¾50@é³jü=0@_x0004_"³Ëd0@_x001D_kãkê.@_x000F_¯¯Ì/@o¸¸_x0015_;½1@ôSà4OÚ0@M¦ÙV_x0005_0@ªO­nDÇ/@«H_x001D_&gt;%û0@Hß§/@Ð°·0@ðÉK&lt;0@V¼M`°0@zKâj1@_x000F_õf&gt;.w1@é9 ïp1@µ i 0@H"E_x0001_[_x0017_1@_x0002_x_x0002_ý¾0@_x0014_½2;i0@«Tè2_x0005_¿/@_x001C_Ü¬=/61@ëo¸ð_x0006_0@µPX_x001B_400@_x0007_R_x0002_ä_x0019_¼0@Op-_x001C_¡/@_x001A_úÒA50@_x001E_]°6gT0@_x0015_2Ïüûò0@Æz#\_x0003__x0006_E_x0015_0@ý5AçIS1@Æñ ¼_x0012_2@®VÃ]_x000D__x000E_0@á_x0019_}÷x}1@¼b(¼ô(1@Uí_Zn0@Çòô_x000F_u.@!¼Ý¼ê/@:Q_x0016__x0018_l_1@_x001E_y"þÅ0@_áþ0@%_x0006_¬tX:0@_x001A__x0002_±²¯I0@®¶&gt;æ:ä0@%Iö1@í_x0004_ ù_x0005__x0015_1@\Xn¤:0@çÜñÃs1@_x000C_¶RäòÔ0@_x001A_ÏÓTv0@Ë÷UØ_x0010_1@_x000C__x0014_ÌØu0@õÿ,Õ?³2@5Ú&amp;¡³b0@ÕãºÚjZ1@Pô-Ë÷E1@_x0001__x000B_¡,Í_x000B_1@ê|9½01@§yó¡_x000E_1@ñ`l5ò0@MTÚ_x0017__x0002_1@_x0002__x0006_v_x0001_@_x001B__x0018_ç0@}Q_x0017_Ú»0@dÀõ~_x0017__x0011_1@å)Ä±8i0@ñ]ÃáT~1@;3in1@_x001A_H!J1@0*HqÝé/@Z*j©30@j_x000F_®Q_x000C_2@_x0013_3±m³_x0003_/@_x0002_C#æp/@7`j©,1@;WHñ_x001A_0@¯dz%0@ðJà_]1@j/3}Y0@OÚ_x0018_I¬_x0013_0@T&gt;3µ^c0@B_x000E_H¶Í0@ìÞê³Ò/@FoT#Á0@_x0010_Á_x0004_3ç0@1Xñ_x0013_F0@_x0012_¶@&gt;ðã0@¬_x0005_Ü®0@ÍAÊÂã/@C¥=	Ç.@úp_x0010_éî/@C&lt;õ#»î0@¦Yf2Ö/0@_x0012_áæU_x0001__x0002_©È0@%¶Á_x0010_¶ä1@:øug.W0@_x0015_ò4_x0016_T0@Åa_x0018_´0@è&amp;¡051@°ï^_¾_x0014_2@YkÍ(~21@Þa4þ0@HÏÕ_x001B_'0@º®¬_x0013_80@¦`¥ôêã0@×ØÜam1@³PÓùy_x0017_1@¦jL&lt;1@i¼h_x0014_o0@w¹â _x001A_1@_x0007_­Id¼0@qÐcØ/@3swÚ%W1@ßù_x000C_*1@_x001F__x0007_ãëFö0@K2ÇÖ¬ï0@S¥¼æZæ0@[Ñ%HWQ/@²pAð _0@îH|võ91@ÛíÓ9ò0@&gt;rqoVÓ0@!þÌ9l0@k_x001B_ýtó{1@õ_x0012_÷³01@_x0003__x0006__x0017_ºìúùx0@W«­EÖ÷0@¿Zb8åÀ0@nDÛu70@_x001B_DÍtÔ0@6ãÅëðÕ0@êdà_«[1@Dï_x0006_Ü0@{Å{ _x0005_0@ZÌIº_x0006__x001A_1@f÷D®Ò0@»_x001C_\Ès°1@§3_x001A__x0004_¨\1@_x0005_}Q0_x0012_1@»_x0016_Jn^A1@àd^p$1@xÁ-QA0@_x001F_²÷JP´0@_x0007_¾üG¬0@Ï0L,31@=_x0002_jÒÖP1@ùîï_x0008_t_x0019_1@DÆ_x001A_)/@µ.¾v/@åÄ¦Ê0@_x0001_Öq¥1@ýÂpß¥I0@*6Ûøô0@8T£ëé[0@Qo¾Ä}0@È·nC/@kw*ý_x0003__x0005__x0015_30@_x001A_¹ 0@_x0013_w²ã_x0014_1@j¤_x000C__x000C___x0015_1@ã?TÌ ³0@Ö&lt;_x0004_*^1@zZJÉ&gt;0@_x001F_X¯c1@j_x000B_©èc0@"0é_x0002_¥/@Å?_x0019_ 1@;9	¿_x000B_0@N4È_x001A_»0@óÏ0	_x0008_0@ðÁì#h0@º_x0001_~0@¹_x0001_æÀµ0@tBçÌ_x0017_O1@¬á_x0018_O21@2ªä_x0016__x000D_1@|dÏç_x000D_W0@_x001B_$¨_x000D_îÜ0@Ó±üõÞJ0@3¯5_x0007_V1@oì3óod0@_x0018_ö4ï_x0011_1@I~5e`]1@fñC÷_x000B_0@â&lt;W7ï/@å_x001D_Âs/1@jÍÔí"Ò0@Rº~I:0@_x0001__x0002_³¸]êb1@Db_x0008_¢Bù1@_x0012_áëÉ_x0007_1@W[_x0007_J'1@;fj_x000F_ã0@_x001B_ùï®1@4_x001A_sM¾0@_x000C_ñg}yN1@¶ì={Ð1@Y_x0017_ÐLti1@MÆ-ø0@©ë£Á_x0015_0@Ü_x0016_°§0@_x0003_%*WäB1@@_x0005_oÈ±_x0014_1@ÖÙût0@ÎÞ *¶p/@¦Ó_x0010__x0019_-@0@m&gt;#xëp0@_x000E__x000E_kÎ_x0018_/@- ÿ»J0@{ÌKI0@ÏV¹Êãn1@òî_x0017_^f[/@Ë¸_x0006_-ã0@é_x0011_ï/Iª0@§z¤_x0002_¡01@eÆóP_x0016_ã/@Æù%­x91@[_x0005_êÕl~0@K_x0012_ð[¸1@Ø´*ü_x0002__x0006_j0@­­qdÙV1@^¶ÛÇ4+1@Ë1_x0018_,Ìü0@ÿS ì41@(9«ÍÃ!0@_x000F_¶;JÊá0@9¶Y¶ÇÚ0@_x0013__x0011_°íë0@Ù_Y_x0001_m0@_x001E__x0003_¯â50@Nn}æþ0@oÚ_x001C_K_x0002_&lt;1@¿#_x0004__x001E_Ü0@\é£_x0007_80@·R_x0006_óÆ0@l5;ü0@D)u_x0012__x0003_º/@_x0004_¸«Bÿ0@vïèt_x0019_1@¬!(¬ö0@IçZq«0@$x&lt;Þ'2@kì«+0@_x000C_íî_x0019_0@²Y8!H0@Lo_x0016_¸-ª0@¸_x0005_fØH_x0008_1@¼âµ_x0015_¨Ù0@êd¨¡_x001B_1@ÙZ_x0011_ödÖ0@D_x0005_õÝ0@_x0001__x0002__x0002_ýå_x0003_¿0@R,Ý_x0017_d!1@$\¬0[M1@bªY}-­0@ý¿@ë_x001B_0@¯_x0001_»J_x0008_0@N_x0003_[¬1@´\°§¤ÿ0@_x0018_ãhû#1@ÒåÊHH0@!¤W!Ã£0@9ý*ö0@À_x000D_Ú_x0011__x0014_0@_x000D_ _x0014_*ü0@©o80@ô&lt;©ÃÝP.@&amp;*_x000D_²¿/@{_x000C_ªc0@f0µËÖµ0@_v2Ë_0@~oAfÁ0@_x000D__x000F_º_x0007__x0008_*2@_x0011__x0008_só_x000B_1@M©_x000F_ck_x000E_1@ô|{@Éy1@°Ü_x0008_©0@7lÊo0@X¢_x0002__x0002__x001F_1@[B¯¯¢_x0008_0@JnÐ_x0018_ç0@Ø´/#¾p.@Öø¶Y_x0001__x0002_Ôg1@f0ëã~_x0008_1@^,Z;0@_x0014_)p¾_x0011_0@è£ÙQý0@_x0002_A\fÝ0@_x0010_A_x0012_ä1@ñÖ_x001A_¹o_x000D_1@³hE1Y0@Ñ_x0004__x0019_ø_x0011_F1@QA©®±&gt;1@X6e_x0008_Ü1@§²_x001E_à­B0@Æ)A£&gt;T1@5Sî£Ü!1@Úl`iÒ0@GàæÂ_x0013_1@_ÅÚ:ðs0@Ôi¿*H1@Õ8kÈ0@~Å~EEu0@5ò_x0002_|Ëç0@¹ý_x000F_ìj0@_x000D__x0005_ÌLÆ1@o%ö_x0006__x0018_m0@ðg!zo0@(oWÛvB1@ðá	L¯0@|½ì¢Ý?0@_x0011_4_x0010__x001A_©×/@î{iõ30@»ªQÌ_x000C_1@_x0003__x0008_JîÚ1Ü/@û cû¿0@4_x0005__x000C__x001F_ü´/@J_x0007_4ñp0@Ü­_x0014_5ÑH1@µì_x0005_SCÏ0@ßP;iVt1@n¿kW\0@_x000F__x0004__x001D_ùb1@­ M`Óy1@ì&amp;ÜÞ_x0015_0@_x0002_Zê[¡¨0@cVã_x0015_1@nÆý_x0001_à_x0003_1@VR_x0011_Â$Ç0@m,&amp;ü_x001D_î0@o_x001F_ç%óõ0@Ý9Ib1@)ÐÇD+0@û_x000C_§_x0003_p0@_x0003_$H°"1@Å+ë0Åþ0@p	âÁg(1@¼®OÉ¯F1@_x0006_,LÉ"þ0@_x0007_=kjJP0@_x0018_éÓKØ/@'pZ+Y0@àHê-¹0@M,ÐAè0@_x001C__x0008_MfÓ0@²_x001C_&amp;_x0002__x0003_ ­0@ÄéÚÅ/@ÞC+¦_x0018_E1@z7Ó¼´*1@§_x001D_Ý¹æ_x0014_1@¹³_x001C_ü½_x0007_1@¸U¨¾­30@ÆïÊ_x000E_+0@$_x0003_ïÂ!1@DÖgQ1@îwìP&gt;¦0@B¶u.Ls/@2_x001B_Ãâ_x0008_,0@7þíã0@_x000D_ü×,_x001C_Ï/@_x000B_ì¹çÚs0@¶Á;ñ{0@íÏÌ²/b0@Å@Hº0@f_x0013_z_x0019_¹¨0@_x000B_»6K_x001D_0@Æ3"_x0014_í0@_x0013_%¨_x000D__x0006_1@ë_x000D__x0004_&gt;1@o8ti'1@RÃ8ë_x0013_¸0@Óv¦0@f­u_x001B_½f1@Ó¬_x0013_ðT0@_x0017_ÉÌ$_x001E_1@p_x0007__x0013__x0001_õ0@¡+Ý0@_x0001__x0002_E_x001C_Ô'à_x0012_1@_x000E_ÚÚo^0@_x001E__x001D_cêV1@_x0011__x001A_eR1@ÈÝ²_x000E_ª0@Bì4y_x0001_1@3FV1@ÕÅý_x001A_+6/@ãßïã1@Ô§Bõ3ÿ0@Â ñZ1@Ú¥wb_x0019_0@ñþ_x0008_µ¥¼0@·cSg1@]!ÝÍ©0@Î[¥,ù0@_x0014_r9ë0@_x0002_|$1K71@f²?T¥_x0015_1@_x0003__x001C_¢Y_x0007_1@+_x0001_z}0Å0@5q{_x0013_l1@_x001C_g©0@àùpsý0@óàeNZv0@_x0008_^0_x001A_/@E3:gK©0@_x000D_ªU_x001D_`1@4p«ämâ0@«_x0015_rØÜ0@U©zE&gt;1@UL^¤_x0001__x0003_¼u0@Ó[_x0002__x0008_~z1@â&amp;Ò©ç/1@NÙý×¼á0@s&amp;yú0@[bC½²_x000C_1@ëÞ8~º40@«u#_x001C_ç\0@_x0012_Vãý_x0002_:/@ö_x001F_ù|*0@7ã_x0010_	_x0004_Y0@ñCz3,_x0010_1@y¡_x0011_¶_x001C_ß0@_x0002_ÑçqÇ-1@íðà¹z&amp;0@Äçk"¢P0@I&gt;ÿ¯8_x0017_1@eÍÄ_x001A_Þ0@F_x000B_Ú_x0005_Ê1@ã59	(?0@)­Á^°E1@Î÷F_x0011_3Ä0@WÀ5¤_x001E_â1@y4_x001C__x001A_µ°0@h¤ë.r1@%£¤¯Â0@i	£ß_x0006_0@&gt;IZ_x0004_3û0@k_x001E_GÇ0@_x0006_=Ï©õé0@~|IW0@%%¶ÚwÆ0@_x0003__x0004_Në÷¹=0@ß_x0003_zn»0@û&amp;ö_x0001_¹0@_x001A_Äsµ0@JepÐÙ¯0@_x0015_I_x0006_/@NeuÞL1@së6÷0@¨ïhÍX&gt;1@=Ú©&amp;1@Ö_x0004_».@à8:¹´0@Ùõ×W®M0@&gt;µ|]L1@öCÕ61@Ý_x0002_j_x000E_½°0@ÉªïØù0@7Ö«ßW1@ï$ßj´41@ÊÚÞ_x0017_¿ª0@_x000B_Ý/@8Î_x001A_Jõ0@BßoåÌ81@¤Áï\çx0@¨n¿x_x001E_µ1@_x0001_cÖÿ½0@_x0011_Âw¥§_x0002_1@,_x0003_Çå_x0014_k1@m=ýÉûm0@]Aa0@öt_x0006_­Ð^0@a1_x001E_*_x0002__x0003_á/@Àõñ}¸_1@Já(Æ_x0015_³0@Ä#kíP0@Ð)Òå+0@øýÆÓ0@Fªep_x0008_1@2\_x0001_¯1@_x001E_ë_x0010_4ÊP0@x:´+1@²Òô_x0019_0@ÿí(_x001D_X_x0017_1@öG¨Ü0@ÃôE_x0006_1@_x0008_ÃÏ(1@Ù=¶º/+0@OÞÐ_x000D_ð0@÷_x0010_x&lt;2@w_x0006_9j[õ0@÷_x0018_Ò_x0003_­1@Ì%1¸è0@}7/_x0017_92@9AÂ_x001F_0@ZE±q|0@yTPð{0@@tgél0@]¡3 1@+!2Ë/@_x001B_uGî/@îeÛðàô/@2Åcv0@.lÄù{1@_x0003__x0004_Q_x0001_ÜzS§0@Îí~³D1@_x0007_9J1_x0014_5/@Ä×_x001A_Ûø0@_x000D_	¦?1\1@áAÅ¬Ea1@½eJÃ1@Âr'W³h0@ìÎ*¤²v0@_x0012_Æë¾]1@O~ÿ_x0005_R/@_x001F_­_x0008_Âo/@!t_x000F_0@|xn@0@_x0016_ý¤äí0@K¯û|(1@4dÌ_x001B_\0@T}_x0007_¥H 0@_x0003_5Ûå_x0006_0@ù0Ï+n_x0003_0@ô_x001C__x000C_]_x0019_1@ª«ø 1@·©Ì`P1@¿$ªàÇð0@_x0002_D_x001C_ÏSd0@dúðía±0@Þ¡®wK0@$þ_x0010_è.@+b_x0013_Ía/@öZ|_x0018_=0@WDÄÄ|0@üµÏ_x0003__x0004__x0015_/@2(Æg0@	&amp;õox²/@)ô«³Ñ0@?áá³BL/@Ä»_x0016_X»-@Ð©f§Ó_x000B_1@n&lt;ðSQ¯0@}@A_x001A_1@¿k¯ð_x0014_1@o¨Ñ¼_M1@Orê¤C1@ª±_x0013_Ñ5_x001C_0@Ô_x0019_ _x001C__x0019_0@a¦æ0@_x0016_&amp;_x0006_Y00@]Âjg0@No¯Ú0@âN§&amp;@Ð1@æ_x0001_1ÿ/@_x0012_&gt;a²³è0@jj¸ì`b1@oQ_x0004_RÎî1@±½*GªÍ0@)CÍ¨=0@»Ò _x0019_1@2Âø_x0002_â0@#ÅP4û_x001F_1@}_x001A_8L¸I.@Þ:vío0@LÛ©â0@^_x000D_Û0@_x0002__x0003_Z!Ôw1@_x0013_é_x0003__x0002__x001B__x0006_0@b&amp;õ_x0013__x000B_Ø/@RckÜyÉ1@n_x0012_ºèÃ0@_x000E_þe6Ý!0@¡¢Éb0@Ì_x0019_È_x0001_©0@_x0008_Çt2@Éd&lt;×ð¦0@&gt;_x0012_zçÈW1@%b4a/@ÐÁÝ#U/@,v×«·/@àÑ_x0001_Ù_x001D__x0004_1@-ÖÎÿ0@RMÅ_x000B_0@o!¬ã»0@Ý`V_x0006_C­1@Æ-²B1@´¿Ì_x000C_ü_x000C_/@m&lt;ÃÎâ0@@Jÿ÷-Ó0@â[_x0007_ï0@_x0008_)ð¶i^0@.¤ß0@óòN¦¬_x0003_1@NQ!_x001D_-0@¡· Páì0@_x0007_ÉÛF@1@ò#ÏY;0@âßÎ_x0003__x0007_üF1@Q/È|R0@_x000B_ß_x000D_'K0@&lt;pg_x0003_0@_x0004__x000C_N*0@«&lt;w1@GòÌÁ#L1@¼_x000E_%0@¹[JÕ­1@¤%_x0002_Kxú0@[U£`0@;âî_x001A_Qê0@ñvíî¬31@J_x001F__x001F_ä¹²0@E +NAú0@Ðà_ª:_x000F_1@*NR80@ZÁ_x0012_Y31@¢_x0008_Ì+Ï/@È_x0016_Q_x0003_È_x0005_2@Ðõç,Â0@ÄêÒmð_x0001_1@êQµÃ¯0@nñWf0@u©_x000E_ËL±1@Tqý[Ã0@ÐrµhÐ1@æ_x001F_vH1@v.¨_x0010_1@z¨Æs_x0016__x0001_2@Ø_x0006_'_x001E_r0@\_x0018_æÈ1@_x0001__x0003_Z2_x001A__x000C_Â1@«&lt;;/[0@c+×.'©.@Ú~_x0010__x0007__x000C__x0016_1@'-6Ài0@ñò_x0012_-Å7/@_x0017_£fZ\1@_x0011_¿e¥0@_x0003_Å,$Dí0@Ïàrx®0@^Ô/_x0016_S:1@_x0018_nzþwË0@_x001A_ì²rË1@±¦,¥_x0002_q0@ß(Óý_x0001_0@bSO_x001E__x0010__x0018_0@u·Ä×c+1@"T_x0011_]*0@þéÛuÐ0@_x0017__x0010_o1@(øNÒ®î0@Û_x0004_`©ð/@_x0006_ze$Íù0@¶»©Y_x001E_·/@=_x0007__x0008_DïÓ1@§"X­ys0@_x0004_U_x0010_~ù(2@Q_x0001_ìõ@0@_x0015_T#?¦#1@_x001C__x001C__x0010_é j0@h_x0012__x0004_0@¥Â¨_x0003__x0005__x0006_b.@zß7*³Ï0@a´°cìa1@¿_x001C_?Ö~0@§©ò_x000E_=1@|Cÿ2È/@¦l`Mä_x000B_0@º^/30@hnÁIî0@7_x0016_×1@_x001F_rUC`ü0@óU«oª0@;¤ÛÔ_x001D_¬0@_x0004_´q²_x0006_¶0@¢Ð[+÷0@ýö¤+ë/@)ÿs&lt;0@!³Å¿.@-Ææ»A0@Mî%ÁÞ£0@¨úÙC0@Ôù%àü&amp;1@/\®ì¼1@×É_x0006_á0@®gw&lt;S4/@&gt;ç_x0003_lþ/@b.&lt;«ÓÝ0@#}8§÷_x0001_0@Õju_~à0@\^éþö0@ëQ_x0002__x0001_T1@vq_x001A__x0003_f/@_x0002__x0004_(0D41@;_x0004_/õñ/@¢_ºq_x0004_1@Ãt _x001D_/@à\?Ó0¥0@ªÎÈ_x0005_Áï/@caúËõ00@B5KZr/@Ãu¹ä&lt;V1@(ù=¬¾0@Cª	õ)a/@R#(¢0@í_x0005_cWFS1@Dîï'w1@Rýù_x0018_ß0@_x0019_êÚ9_x0004_0@fÆñ_x001E__x0001_0@rEðÜßä0@_x0010_¸y½0@M¡_x000D__d1@|_x0003__x0018_ Sß1@¡ÕúùA&gt;0@Û©9°äê0@!f±%Þ0@ïÁ¡²#÷0@_x0002_`ÇÄõ0@$_x000B_ÝZ1@_x0016_ìoëT@0@½ûüí_x001F_p0@îÚ:Ë}Ë1@_x0001_¼"¹n+0@z@Tä_x0001__x0002_¨ý0@WÛ8*²0@Vàj1û_x0013_1@{~?´Jå0@_x001B_%®bÖ_x0016_0@¡àôr÷Å0@ézeítÏ0@L&amp;_x000F__x001C__x0015_L1@@É:dæ/1@ÊDZÌM1@_x000D__x0010_GµÊ0@dã þ`1@³â7háð0@aÆ_x0008_EÜÑ0@è|r_x000F_+Þ0@Ï¥$_x0004_1@¯ÙÊâ¡b0@²À2_x001C_51@(5cs.@X3¸N:û0@Ä_x0010_u×©/@(k_x000F_vr71@÷xÝ¿ì1@ÞýïR®0@rÖ1_x0019_êè/@B}*O_x0018__x001C_1@0\¬áË»0@ìÆ4ó_x0010_0@¶ø	V&gt;.1@Õð¡Lhå0@	4ïwô#0@_x0013_Ó_x000F_Î­0@_x0001__x0003__x000D__x0005_Jsæ30@i{8_x0019_Ù0@Þ¤K [0@O¯É_x001F_0@Þ2ÒWr0@*±,%0@¡b_x0007_¹/@u°¾cñ0@®Ç	¥/@}8ý«è_x0008_1@_x0001__x001B_¯úù/@M-_x001D_úi1@Ä_x0014_GTc&lt;0@Ö"½=ü0@VA°Á_x0011_:1@#_x0015_â0@[îü®0@&lt;_x0017_¦±©Ó/@ûQ×ï790@_x0002_S½ùÅ0@" _x000C__x0001_60@tSÒë³1@Øû®5ÍY1@B§]_x0001_1@¢&amp;M m'0@Å&amp;P_x0011_âñ0@iÝ_x001C_-_x0002__x000E_1@¾V³Xú0@_x0015_Þo_x0019_ù0@OUx|1@H_x0006_FÈl11@}ÞÀ´_x0002__x0003_Îµ1@:¡f%0@FÜ0àò0@ÑÌ_x001D__x0015_ _x0003_1@PÏ[°ï1@z4_x001D_!_}0@è3o¶Z_x000E_/@®Tªl]­0@Ô_x0016_Ë0@Íº*l\Æ/@@_x0001__x000C_D_x001F_0@nm¸(1@!#WAòì0@&gt;±Ù&lt;1@r*&amp;J]0@®N2ÚÍý0@ûG5Ô¿L2@û|_ª0@7HioK1@&amp;ßqD_x0015_1@Ö:T_x0018_!0@ i_x001A_\°ò0@ý&lt;_x0010_ù0@_x001B_ñEÝB1@î%]	³o1@A$_x000B_â/@¬ew#o1@9-½&gt;0@_x0018_p;l{1@!^Èä	0@_x0004_Z_x0016__x001D_.@9bÉÔ_x001B_0@_x0001__x0002__x0017_qO1@m6_x001B_ZZ0@5ÆH_x000C_0@ª^";0@N_x0008_|AsQ/@ÀÓ_x000C_¾!1@×Ü÷_x001C_:1@ùáÉY&amp;­1@_x000E__os_x001E_1@äC_x000B_?'n0@©!Ía 1@R¿õ7t1@Ù3´ée1@3©JÆWµ0@H´wã90@Q¼Rg0@~Áa_x0006_wé0@¨ÐöÍå_x0017_1@_x001A_¦ôÎ*0@ýÕàuÊ0@sÓC*1@PlXWy{0@9³¼5Z0@^_x0002_ÜÎÅº1@Y2*Iðí0@_x0001_1mÎE1@6Ùû&lt;z#0@Ûv·ÍjÝ/@_x000C_f[X0@_x0005_ÄS_x0018_PP0@Ó_x000F_ûßî_x000B_1@kµ_x001D__x001F__x0004__x0005_°¿0@¡é­_x000B_0@_x0004_ð¯x0@ºâ[P0@|_x0001_÷_x0004_ök1@7¡_x000F__x0003_0@±_x001A_Ü_x0013_Fe0@ì­uUtì/@P£þ&gt;É0@¤¬x7ZU1@f_x0007_)_x0001_1@Ø\µÁ³0@"æ©,¾0@[£¦FV0@í+¼_x0016_ 00@ù_x0013__x0001_pF0@RÎ_x0002_¡è¦0@áò_x0004_1@FÖÞ	á¤0@R&lt;*_x0008_Rr0@¼ËdÇ¹q0@oÒµ_x0001_ö0@9ÎH[0@s%£0@J±Bh_x0003_(1@S~m0×0@èÛúßµ0@^§È0_x001B_ß0@·ç@¹Z1@9yÑz0@÷ÀlyX1@×sÆj0@_x0001__x0005_òsÄ3» 0@&gt;òô¿sû0@­*å&lt;1@|_x001F_Ò_x000C_å0@øU_x001B_V/@Jj¸$é1@ÈÓb_x000B_ñ0@ÏÙt×Á_x0003_1@$µ²B K1@º_x0001_AÈ|B0@_x0010_íÃ³0@Ìª1@ ÛZ_x0006_©1@_x0015_jÿn_x0016_0@°_x0014_;T-ò0@¡mò80@r_x000B_Æ/@(â½§0@äÚÉ~_x0001_c0@êâ$ÍÞ0@CVõSì,1@%ªÀ_x0002_ÛN0@\Ð~_x001B_g1@1&amp;û¼0@°&gt;c0@_x0011__x0006_W_x0014_ß20@^_x0004__x0017_º«Å/@ (W¥÷0@ó_x0006__x0005__x000E__x0015_21@KI_x001A_··_.@;;;cî0@æÜú_x001C__x0001__x0002_æ&lt;0@déÔ_x0017__x001F_0@_x0002_1ÍÛR0@·_x0014_£1Â?1@·Zö_x000E_øú0@,ä,De&amp;1@¸:ï¤0@¬7t?V1@/_x000D__x0005_¯ª0@_x0011_-Õ0@YdÅ××0@&gt;_x001F__x001E_P»0@O»ó3ê'/@ýÜÚÇùó0@7~uòQ_x000F_0@k253'G1@É$ÔZj0@XQJ'¶0@w*à+0@_x0015_Ñ¦!1t0@ål´VA0@5ÿK°[1@ÉR_x0006_Ð*0@hø_x0014__x001B_0@W_4£1@_x0008__x001C__x0012_Î 0@hñ-ñ0@_x0004_ÓÏ¨_x0010_1@_x0010_-ß_x001D_ù0@üÄb_x0011__x0007_K1@×$=_x0004_50@HïZQ­0@_x0001__x0004_n_x0005_Ã@0@ÎU(Î.&lt;0@þç£N,B0@èÝX8_x0010_0@_x0003_ú2:_x0015_0@Z'»0@K_x0019_°¼Ü0@_x0017_Ð!§Ð1@U¼®_x0003_¡20@Wì{Ë©0@_x000C_ y¢I2@_x0006__x001F_×HÎI1@Ö?&gt;Ì;1@_x000F_v²_x0002_º'1@_x0014_/~C_x001F_x-@N¡äH*1@ÔË:z|0@B+i_x0007__x001F_ü0@0VÏ6Éæ0@bÖ­ñ #1@[ì,D0@÷¾_x0005_561@-k¬Õµ0@Å£~þÚñ/@ø&lt;V§¼À0@®¡#Å_x000B_f1@r`ú²ÈÀ.@7| {0@áØJ'0@_x000E_+èÔ}c0@®ì_x0002_È(_x001F_0@±=_x0001__x0005_§ 0@_x0006_]{_x000D_k0@@}_x0008__x0004_0@Ë£;jä0@±^_x0004_AÈ.0@_x0005_³_x001C__x0007_50@¥_x0008_'êO0@âôáX¬1@û¬£Ih0@_x001B_M\¡ü20@_$'éË_x001E_1@íz Î±0@ãÒë¦¹/@YÚ_x001A_Ì0@RþüU3 1@_x0008_döÚµ1@GÒ`P0@Xuª"_x0005_1@AÔ|`¾}0@_x0003__x0002_QßÃr1@	ûWoh_x0004_1@s ®cò%0@·¦Ý_x0014_1@jj_x001E_Éo1@&gt;_x0002_ú¢_x0013_²0@	_x0017_ÿ_x0015__x0019_ë0@@_x001D_0_x0013_ùî0@²Ó@_x0011_¡ñ0@&gt;=&amp;Êó-0@êh¥=$_x0011_.@yG½_x0013_Öþ0@ÜñvVÛþ0@_x0001__x0002_²Ñ-&amp;¿0@æZÓÒ_x0013_1@=_x0005_ãÉÔu0@\_x001C__x0015_:Î0@ 7×xN0@_x0002_Ý7uÇ0@³ó¨p0@kÛÄÄû01@_x000D_äÀ_x0003_&lt;ª0@=ã4ÃA1@C_x001D_B_x0018_é0@b8ýV0@_x0013_&gt;5Àê+1@Oj|ÅÉ¼/@_x0016_f¹ZJU1@	~_x0019_2_x0002_1@ªÝZÔÅ1@-¢_x000C_FF0@^_x0007_ð-0@rß{¼"1@ÖÕ«0@PEí&amp;fB0@Æ_x0003__x0014__x000F_p/@®Ü5Y_x0010_1@³_x0006_Q~ýÚ0@¼_x000C_e}Sµ0@ãí&amp;_x0017_1@_x0019_·_x001E_]!ï0@Ö%E&lt;Þ0@fô©21@ëA![´0@±_x0019_TÄ_x0001__x0002_ì}1@9_x0008_Àx~81@*QwiK0@¨íó_x000C_â 1@/ÅÔ(pÈ0@½|?ÿ/@ø_x0013_ïß.%1@N_x0017_OMlØ0@d7XVl)1@_x0017_«+õ&lt;E0@.TK=Æý0@:Õ=_x0005__x000D_?/@n·ß×W%0@Ý¹Q;®_x0018_0@e'	l_x0004_î1@)eÝñôO0@)pçÎ(.1@K_x0007_Õ_x000C_Ò0@ÓtÛ_x001D_:0@3_x0018__x0008_gõ_x0007_1@å9ùõ00@+Në¾0@_x001B_ÙÀT¨Í0@üyÝyï_x000E_0@AX«&lt;l\1@d®_x000F_ô¹ç0@ØÍ]_x0001_Ú0@§¤:@tä0@MyÉYG0@Õ]/_x001F_]Ð1@lôsk&gt;H0@Øc,(1@_x0001__x0002_ÍH_x0011_\T0@AeÄÁª`1@_x000E_RñÞ_x000E__x0002_0@bäy_x0004_0@ ¯äAâ±0@ü_x0003__x0002_à±1@_x001E_ü Z_x001D_1@¿}ÎÜp-1@j õÀé0@¦YVÅ_x0018_1@ºÉ5dÿä0@AÃ	ÆÉ_x0013_0@|Ñ¡(ûÔ0@[kô:ß31@Y!	·_x000E_1@Ãw'0@¦Ú6@0@Ñ:rVQ1@°Éð½Ù/@_x001A_Ùß_x0007_ä0@ÆdÂUQ0@çR¨b1@³M_x0019_=»»0@~~S.Y1@þT*_ðè0@¯Ð !ý0@Çµ_É9ª0@÷_x0018_±_x001A_Í¯0@bÜ}	WÙ/@à|ãS®0@±h_x0004_®È/@ä½°	_x0004__x0005_VH0@ÍJ£_x0019_1@Ñ29Å0@_x001D_$¯yµ1@nÇù_x000E_{1@ðcS751@	Í&amp;·¨_x0003_1@@â×O¾1@úýT_x0001_ë0@DER´ªÍ0@z-Ém$g0@v_x000F_6_x0014__x0011_0@5_x0007_nÍ¤1@ãå_x0001__x0011_ÄÍ1@Üìµ1@oì¯T&amp;â0@h@ú0@_x001A_me/y#1@F3ÀÒÝ0@ïHA0@cé ÁÕ/@­¼bÏ-a0@J"BOO»0@5_x0002__x0010__x001F_01@$ÈÝ¸ì%1@ÑX8*æ0@ìI#Ê0@òx l_x0010_Ì1@*çnãØ(2@1ù4¤tà0@©q_x0013_üBy1@;¨°_x001C_åª0@_x0004__x000B__x0018_Uóõw&gt;1@r;?Ðe"0@¨_x0002_¿_x001B_ÂÐ0@dPQ_x0007__x0003_0@Ã+­Ô"1@Ä_x0002_t0@ÁÄrÀ 0@×æZHÿ0@È?Þ.§}/@_x0001_ô/K&gt;ÿ0@úÓÿ¾ß{1@0l°£ëU/@ø¹Z&lt;é0@è\uÒ3¸0@_x0002__x0001_¿_x000B_æ0@_x000C_K_x0005__x0007_,Ê1@¥Å_x0015_Æô0@'ð{Ë11@_x0011_	C6à0@"_x000C_í{¸0@m4Q&gt;MÇ0@_x0014_X_x0010_!¿°0@­Ü@¨Ã¼0@ÄÒÄË;_x0018_1@_x000F_'Õ_x0008_uY2@àÈLcÆí/@=6¿ÝM·0@®êäÛl;1@õ+Åyó0@ÃÕPT¨0@_x0006_{+K°&lt;1@_x0010_§	_x0003__x0004_Z0@Tä¢Iy.@¶D$ÎIõ0@.á_x0013_²¯0@SÕCÇK1@áÜ_x0008__x000E_mÒ1@.[*µù0@+þÇZÕ{0@R\Uõì0@@»xè8L1@=èX-$1@KÄS¼0@Èòú_x0008_XÞ0@_x001F_~|¾/@jö|ÒL0@_x0010_ÖN_x0002_1@bsh{îØ0@øp_¶ç0@î¹_x0017_!1@êáä_x000C__x0002_1@L¦,E_x0001_1@µÒI^§0@¶_x001D_ö1@	i_x0019_E'0@®Ë¯nz0@\Ë3¬0@Fã}ç¿0@`_x0004_¼&amp;_x0012_à0@g¹¬Fù0@¬Z&amp;EXÁ/@XÐvQ¥0@Ãé_x0016_¿nÊ0@_x0001__x0002_a»Ë_x000B_¡0@ÀdÞ¹×0@9	´M§µ0@¬!á_x001B_0@[ ¹´+1@¢_x001E_¦q"µ0@_x001E_´ÀÚ 0@úþ^1@¢ô_x0015_Þ¹0@z%_x001A_I;½/@|_x0013_¹X_x0019__x0007_1@_x0007_Ò/@)Ë_x001E_¹60@Â¡C_x000D__x000C__x000D_1@J©áÉ_x000F_p1@*_x0014_äA_x000C_ó0@$hå_x001D_Ù:0@yrÃ_x0011_1@_x0010_jW­o1@	ãT_x000F_/@ë_x0018__x0005_vÒÅ/@êÝØ¡k_x001C_1@æó_x0016_bbB1@?lÄ_x000C_ì0@Õ_x000E_!_x0015_Â1@¼®8_x0008_ä¹0@(_x0004__x0001_¶0@a_x0002_µ¶0@Í_x0008__x0006_±/ù0@ã¾êsÉ1@ðll©Ñ.@pÜùú_x0002__x0005_-c0@núÃÎ40@_x0015_â_x001B_Êê/@/4s@]_x0017_0@³Kp_x001E_W0@ð4Y-é_x001D_1@Ã½¦_x0018_390@`þøQÖÏ0@ù_x0019_$ç°0@5ìPN_x0008_1@æ_x001E_	1£1@_x0018_Û*¡ªá0@_x0011_Ù ü3I1@Q\vQ@Ó0@ó&lt;S²Ub0@ê_x000B_`fd	1@_x0017_a_x0003_¶p1@n_x0004_¹ÙX1@@é_x001C_÷ x0@ïèüW0@üPÁ:û/0@_x0001_+¸d'0@ñ_x000F_¦¯_x0012_1@%_x001A_Ð_x0013_0@Öt§¤Pt0@¢Ç_x0005_Üú0@ùX|Á/@Ay¹RJ1@B¨Ó"æ©.@ç°+_x0011_HÒ1@ÃË¼­1@Á Ýéj70@_x0001__x0004_á_x0008_©_x000F_s®1@_x001E_bÇKðt0@_x0004_/S_x0012_?0@ÜpÑÐ1@Íá$WÉ¿0@²ûddYÐ0@_x000D_ð_x000F_K_x001E__x0003_0@(°O§õO1@5~ª_x001D_ï{0@:lü~0@ýH_x0011__x001D_Q1@46¦P1@¹4Lý=/@÷õ¢Åñù0@=_x0012_A½õ0@dÊºþ0@^'N_x0005__x0016__x000C_2@ºÜë/c1@fÕÒ.Ä1@å_x0015__x0002_q_x0003_*1@kî\Û0@U_x0002_ß)WÃ0@0ß_x0004_ô_x000D_0@_x0005_éùå_x000F_ê0@RÝsÔûÁ0@ÉMüëX0@oú_x0004_æ¿0@ù½E®0@tÚåã0@¹(s0@ª_x0001_¢3ÀA0@ë_x0007_Õ_x0001__x0002_ _x0019_1@±=GËX0@Ö»ÇÔ_x000C_0@õ"qøl_x0005_2@å;ÚÓÈÜ0@çZ%ë_x0004_T1@A³úoQ1@h9³D)é1@Æ¡%_x001E_´_x000E_0@\_x0019_bÆ^0@T¸õÝeÊ0@uÛJßë|0@U_x0014_'w1@.#cni)2@"e_x0019_%+1@êW_x001D_d~_x000D_1@à_x000B_îòæ0@/bp°7ü0@FÑòJe0@_x001D_ñ©_x001A_+0@_x001E__x001F_ ¡_x0005_²1@y_x0019_îX&amp;Ä0@ÂEáùQ1@ÿfHgªC0@_x0004_«ÈÓý_x0005_0@!ß}_x001C__x001B_0@H_x000C_V]|æ/@©ïäË[0@_x0016_Ä-g0@ÜéEp±0@ëêqÒ_0@_x001E_vs7õ0@_x0001__x0002_Ì_x0016_['_x0011_0@á6Ø×0@°×[Ç_x001D_51@ë_x001A_v_x000F_1@r£þCõÖ0@É¶¥Ä;1@ÅØÀ_x000C__x000F_1@!eþ&amp;91@O¹Ë5ëÙ0@¹1£?¤0@³_x000E_«=±&lt;1@M_x0016_SK/@,¼åa1@_x0001__x001A_¼O¬M1@óàL`R0@_x0007_¶_x001D_^p_x001F_1@ÔØr(·1@(_x0016_¢fÿ0@ATdXC1@Ü5bfÒ¨0@3TN³0@¥_x0016_Ä¿/@&gt;iÛÌ;0@cd&lt;x0@&gt;D_x0002__x001A_ª*0@µ&amp;Én_x0015_Q0@¨ä&lt;_x0013_51@nÌÃIt0@¹óq?è«1@Þ7¥,_x0007_0@ñ9_x000F_Ëû/@üËÅ_x0001__x0002_H1@&gt;ºg_x0004__x001F_0@þ^^(S1@y¥F!°11@p_x0008_#ÊÛ:0@&amp;_x0016_ÉjÞ&lt;/@þ&lt;®Ûr0@^a_x0002__x0012_Z1/@_x0015_ Òmùy1@]â2»E·.@·øÝÄF1@à_#\¢ù/@¿6Êya*/@c#«Mor/@N°æ_x0010_ÄË1@Ù]_x0011_Y_x0002_1@·7bó/_x0017_1@RhÃëÝ0@_x0014_:ë¿K0@ù5ýñ«0@´_x0016_Q¬f1@ÃÍÊ_x001C__x0017_1@ÅÛ_x0007__x0003__x001B_1@``£â×0@_x0010__x0010__x0008_ ]¯0@ì_x001C_¦Y0@ôÈ¦té1@úÍ%ÎJ0@­h_x000B_f_x0014_1@OosÁn_x0006_1@N#_x001E_p81@¤ýñ.60@_x0002__x0004_Êå;÷ª0@*vñthÃ0@±Ï_x0002_Û_x0012_1@_x0004_%_x000D_¶:S1@6N0@·pú~10@Î÷°²Ï0@ë{ð_x0008_]Æ0@*_x0010_?&lt;_x000B_O0@_x0018_(_x001D_úÎ1@F&lt;,­1@*û4de1@[B_x0012_¶_x001E_1@kÃª¼1@ÀUd§.&gt;1@c{×'ÝZ0@ú@ÆÚuK0@"_x000F_ÏÇ:í0@_x001F_þEWC1@ØRf%&gt;0@î_x0008_¥õõ 0@×Ö_x0003_1@Ók_x0016_yC}0@5_x0001_W`j0@úíí 2@¾_x0013_Y°¨1@$8&gt;Ta«0@çtt#_x0003_1@ÛX?t.@ó_x000B_{´)1@"ýLg0@KÐÍ	_x000B_Â_x0007_1@3_x000E_lHÓv0@_x0011_Q_x001E_Õ_x0005_è0@ÇN_x0002__x0011_&lt;0@çâbåz0@X_x000F_¢_x000C_61@·í|æ=0@j³_x0017_L_x0006_1@ò¸T_x0005_Æ$1@#ÇåYöÒ0@_x001A__x001E_!ñ_x0006_1@­_x000F_S{C1@o@Ø=®_x0003_1@¨._x0004_Ë1@p_x0013__x0013__x0008_¹î0@êçÚ¨0@6zsÚ0@ÒIú&amp;É0@_x0001_ó{d0@Vó§1@_x0011_ÎÁêz¼/@_x0014_ÌJL³`0@7&lt;«ãã.@g_x000F_)[µ/@{G_x001D__x0015_¢0@ÈE/+PÉ0@Ì¥Xø81@i\'B0@J_x0014_'&lt;ß_x0017_1@ªaíÅtÏ0@¯9àÍ/@´éþÊÂ0@_x0003__x0005_3Zfo20@_x0007_¥0C0@÷_x000F_¬îä0@¬%/ôÜ0@×(T¾Y{0@T_g_x000B_?1@·_x0011_yê²0@À%_x0015_ ^È0@Xµ$"ì_x0017_1@ìâU=ø/@Í_\Ï!1@_x0019_Þè#ÜÕ0@²Ý+døþ0@ÖñÃ_x0010__x000F_0@£Þð_x0004_e_x0006_0@tTcÀ_x0001_p0@ô-Y¤80@Ø¨_x0001_yo_x0002_2@"Bgß­,0@Ù!_x0011_I_x0005_Ñ0@ëüë)L0@¾@©ìWy1@¤á4¡IÔ0@_x0014_èaC1@_u24A21@Bêxæ§0@%bð!÷0@qó-À|60@h÷©I0@W0Ó|O_x0001_1@i_x0016_~àa©1@¿í¶½_x0004__x0006__x0006__x0004_1@¦__x0010_6Ï0@kT7$9Ç0@Ýg^(UI0@K¬_x0015__x0010_"1@Ë_,mi\1@|Q_x0007_Ïï&lt;1@8^àà_x0010_:1@Z_x0002_úÈ_x0001_ú0@pP¢_x0010_l0@_Àü¤Pà/@ÎÉÒ7Â0@_x001F_â_x0016__x0014_I*1@_x0017_Å0@_x001F_ÒÜ0@NÞÀùZ0@y¿zð0@_x0005_8T)ñÎ1@ëã&amp;20@éN¦&gt;,0@Úzú£_x0002_ï.@ÆbAZ_x0001_ù/@Ñ%WU¬c0@õ|ËÖHº0@_x001F_Ïj9h1@Ï_x0003_ªºs?0@k4ÊYP0@\:AÀV1@]Xçdé0@a#À'=ú/@¡_x0011_Ý8°¬1@zi_x0018_iÄ0@_x0001__x0005_úø_x0016_Ôø³1@¥¬Ý=Ù.@¦_x000F_äõ¸/@ª[èýùÅ0@9ùwl2ª0@_x000C_Z©­q0@4eZ_x0005_}Æ1@_x000F__x0017_F(ñ¼0@u¸.,1@ØFP_x0019_{Ñ0@·L±Ýr²0@_x001B_@Õ®ùi0@Î_x000F_öû§\0@_x000E_)&gt;N×0@ÔW_x0006_qõ&amp;0@Ê_x0006_ÒWd20@_x000D__x0001_ìÉÌµ0@0½_x0005_(0@_x0002__x000D_L¬_x0004_S1@d&gt;¬Àb0@:	¥Ì|þ0@Ìi¬Xm_x0016_1@d`_x0011_0Á0@d*uçÔ®0@_x0003_2·_x0010_f0@Û'_x000F_'9	1@T_x0001_æ1@T_x000C_6+F2@_x0012_ÖìÛp£0@Z°«ù¢0@×WtÏ_x001F_2@91Y_x0005__x0008_¾(1@_x0017_08_^µ0@³,_x0014_Hz0@°C0@ó-²_x0006_1@¨VïC\0@$_x000F_]³_x0004_1@DR_NE1@¨ÄÂïª0@±°ªCô1@_x001B_ª¿_x0018_Õ_x0007_1@_x0003_lG¤ô/@¦Ô_x001D_ø_x001D_0@_x001E_Õåvc0@&gt;q?-(1@_x0006_è_x0002_µ0@M«÷Â¹0@ê.¬_x0013_g0@Ê@íÚ"ó0@Nùv=C1@° TµÔ_x0010_1@á«£Òë±0@Þ_x000C_z_x0006_0@	_x0001_Ù0@_x0001_NS"91@Ï»·ê/@h.òÉÊH1@óHZ9fÒ0@[-Yr0@=À_x0005__x000C_'Z0@gÎ_x0005_Øj0@nq¡u@91@_x0005__x0007_¤þpæ0@g_x0014_	y_x0011_0@¤	%«F¾0@_x0005_â%_x000E_­H1@]Ù_x000B_]M0@îÒïÁ­_x001D_1@XRÄ_x0001_b1@Îó¿/F0@ü_x0008_ïM1@Í¦ìÑKÆ0@ÖïÐE&gt;ç0@_x0019_²ÓÕ0@æÈN0@_x0006_,ák+ô1@¼w_x001A_å»¡1@õ_x0004__x0002_ZÁº0@O_x001B_»1Ì0@^T_x001D_¤¦0@dû_x0017_«pá0@æÌ À_x0017_1@H_x000C_Ì"/å0@v{úÊý¯0@º_x0010_Ó8?.@¤rÜe0@'·=ux1@ÞSÍqQ1@Á¬_x0003_*×¿/@Ø5_x0015_í£Ä1@Ç#ÕÏýÝ0@ÅcÄ/@_x001A__x0018_kz	T0@°âÍÝ_x0001__x0003__x0003_D1@_x001C_Åwu¨S1@aò¥ËÔH1@@_x001E_,_x0005_)´1@_x0019__x001D_u0@ðx_x0001_)p0@åq_x0017_`H1@c@CÚ?/@äL&gt;»1@ÑB7C¼0@ ÁÅFc1@£É[\ô0@L4A_x0001_O1@½RYjQâ0@U"È_x0018_Þ0@_x0006_W=nà0@Þ5ÞÛ¥_x0012_1@_x0015_vì'.1@	_x0018_ (0@,^WÍ[1@ÖYÆÉ1@_x0002_ns720@:Õ0@³¥üÂ31@[A÷q×û0@Ö¨¬_x0012_6J1@_x0010_Cµ*îE1@÷*uê/@%D_x001A_1@Ò~_x001B_IÔ1@Mìh¡Õ0@_x000D_L/à0@_x0001__x0002__x0018_¡¤ôÀ0@¥¢_x0018_óË0@×äig#1@¾QÎë0@ö eBÓ_x0012_0@_x0008_òX_x0014_2E/@_x0013_'ËRâ0@Oqhnt0@_x0014_þp­Oj0@7®_x0018_õ0@Ä¾wè¦U0@)gs¯0@={ÃAù.1@üí¯õ¯0@Æý0K?¥0@S9Ia0@IÅÅ¶|0@.y`^t0@4¿X¯Û±0@ãi,ã÷¥0@¨PSæà0@Ó½ôJÑ0@Ò_x0002_ÎÇæ_x001C_1@%j_x0005_M»É0@=TR6 `0@Ô©Å21@¦¡@51@£ ¼¨¡E2@kÎsF¯Á1@¤öó×F÷0@ùw_x001A_fE1@:¡_x0001__x0004_.z0@í_x0019_½60@¢áwF60@¶ù@ô0@Òù­£¿ü/@µæ|;Ó0@uæÊªB0@_x0014__x0003_jÈO=0@²õ)J}m0@¦7üsÝû0@w8_x000D_µá/@_x0005_/¡61@ÐÒGyyÅ0@_x0011_÷H9p0@_x0006_U_x0018_g_x001B_71@6cZ¼²¢0@èf×ïµ0@fm_x001D_ÅSS0@Ñ!ä®²/@4ÉS_x0002_t1@\±_x001E__x0011__x000B_+0@&amp;"äå /@Ìàe(N­/@°×wv0@Ú~,û0@Na_x0017_|\0@÷` 4¡0@	_x0019_]Lg0@ê»#_x0015_1@_x000B__x0005_ÎÝb0@Ú¯-ê!1@&lt;8ë-0@_x0002__x0005_È?M©0@OÊð_0@îí½³|E0@)ùEÉ_x000D_1@²bOi0@x¯g ·´0@_x000E_|kI_x0001__x000E_1@­è¶È_x000E_o0@öÙBÃÁ¼/@_x0010_iá/æ0@´Á·±KC0@^ç_x001A__x0016_¢0@_x0011_«Ä×)0@_x000D__x0014_5Ø§0@ùo_x0003__x000D_7_x0017_1@6O_x0012_oAÌ1@MS_x0008_ñ¸Î0@eîfJ»_x0002_2@÷Øùå0@·_x0004_)÷70@_x001B_bs_x0011__x0012_1@_x000F_x6_x001E_u1@}HlØz1@^R¨k¤0@Tâc÷,0@/®74_x0008_31@L«É	_x001B_0@2["\l±0@=%k w0@=»$_t71@^¼»0@&amp;_x0010_F~_x0002__x0006_(Ò0@#H'ó¯$1@_x0001_`_x001B_ÇÞ61@ÖÅj_x0010_0@LPsG»+1@_x0005_)RJ0@æ¼N1@_x0013_, AZÓ/@í´P_x0003_1@ÐB _[0@.¿ªÿ®ý0@A¦®áÐ0@ËÄ&gt;;_x0007_I0@^T¥Ò¶Â0@f?R½p0@ïA_x0004_×æ0@¸s`E_x0007_0@_x0018_òJà0@_x0003__x000C_/_x0008_: 0@À_x001D_T/1@_x001D_,©·P_x000B_/@B8üà0@¬$VPÀs0@¢¼_x0017__x001F_È:1@­¥)¬0@¸ÛÚi_x000E__x001B_0@3Ú }NÄ0@eÆïDU1@·¢4O1@*_x0001_]n!0@:Ì!_x0017_m0@ QOì_x001D_1@_x0001__x0002_ã]º	1¢0@_x000B_Û8ÎyÅ0@Pj@0@²Û_x000C_vùÂ0@ctÏÜïÕ0@_x0003_Ñz©oç/@Ð_x001F_ÇÃM0@I%ÙÚ_x0013_1@$¹[·Q1@?5°ýÃ0@_x0015_PsA_x001B_0@à©­m_x0002_1@ô4è¹©0@y;A0@3Á¥_x0003_ï0@®Ì_x0016_I\&gt;.@Ð,»:¥³0@_x001C_`fÈjø0@©e¬_x0019_ü0@S?ò%1@v_x0017_&gt;lû0@äÍÑX§_x0013_1@IÜ&amp;÷b[1@¹QK_x001F_0@Ù_x000F_6é/@EèÜëN¿0@-ÿÈm_Z1@}p~v3Û0@dàü&gt;.b0@óò(¦Õú/@_x0007__x000D_ÍyA0@H_x001E_°_x0004__x0005_ú0@)ÚÂ_x0004_S²0@4_x0011__x001B__x0018_ìI1@ù£ÎÈ%b0@PR 8_x0004_1@â®_x0013_èÂº0@SHÌÆU0@;;_x001B_Ï0@½çåik1@þ]@-R/@_x0016_¶bÍ¦1@Öú¡ÞÄ0@A£H _x0006_@0@_x0015_pMnQÎ0@!p3eZ¢1@n-#%;0@_x0011_]{_x000B_ax0@¢_x0004_²ß¬.0@(_x000B_9_x000E_µÏ0@I°Òòb_x001C_1@C½2X±0@rLo%"Ò0@_x000E__x0002_j£~&lt;0@wÑ_x0012__x0003_Ü1@ÄP_x0001_l0@±UK_x0014_0@K&gt;ºYà0@Ü´éÑ_x0001__x0010_1@°_x0016_ü60@13´ß0@tßþSß30@u_x0017__x0012_Hlô0@_x0003_	]Oôõ_x0006_1@ùÚváÓ0@Ð_x0001_1@Ò¡&lt;ªõ¯/@_x000C__x0006_m´ñ0@_x0008_±R_x0004_f/@»áGÅî/@_x000E_Í-ö01@8£)£¦0@\_x0017_;&amp;h0@Ð2¦_x0018__x000B_1@¶[Ñ_x0005_1@Ó;2(ÑK0@_x0018_ÆÞ2Ê/@YJÞ«N0@&gt;¹·1@_x000F_Ú´(_x0007_0@#'5Ü0@ÄX_x0005_*§0@WàÝ°)1@%$_x0008_[1@ÅúÙtôâ0@(_x0002_Û8õ91@Jôc8ß0@_x001E_q»ÀÕ1@ï.&amp;+*0@&gt;ónL71@VÛ£0@þg/Ê`0@s¤_-l41@_x0012_ÚÊ01@O½_x000D__x0010__x0014_0@_x001C_euêÁÙ0@-¢ÑÄ6P/@ØL_x0008_êÙ/@Ï-KC_x0019_1@_x001E__x0013_ÝO/ï0@ÉÊ_x0003_._x0015_î0@§°ÿV@x1@_x001E_ÝâW/0@_x0007_YG±Q1@¨_x0004_¤Á_x0002_0@°Æéù0@"	iH"$1@°Í?!_x000B_1@E®[_x0013__x000C_;0@5±¼ØÍ0@_x0013_$h}Åc1@®_x000F_U&amp;1@_x0001_Æ|ú0@ÚÌï±w_x0006_1@S5_x000D__x0001_Á¬0@ &amp;pëÞ0@_x0004__x0006_)]ýñ0@T_x0011_«1@@Ý»Q0@¨Ü5f_x0005_^1@£TÕL0@b¿Zvz+0@¶ZúóqÓ0@*_x0013_F_x0012_â0@½ª)_x000B_Ûl1@i,_x000E_D®.@_x0001__x0002__ñzªå0@r¤Â_x0017_Ðg1@ ²pu_x000D_¯0@_x0006_F_x0012__x000E__x001E_1@9@¶H0@	üÚI¥L1@bSQØ~^/@"±½ª?+1@7§2Ì?0@ã_x000E_O_x000B_J90@¢{vI®1@=_x000D_sgcB0@ok"Øu0@ÜeG_x001F_Ü0@é_x0003_ÑºK0@éörYR1@Ù_x0002_.»Î0@åá\Råì/@¾#°^2@èÄÿê:Î0@,_x0003_ö&lt;Vu0@Ó_x000F__x000E_]z~0@O¯s_x001B__x0015_o0@3G®Wd0@s\¢_x000E_)1@pÐÅéL1@MÜ_x0016_,_x000E_m0@Ý'Á6^0@4,m,G/@VPN÷Õe1@Uà'X_x0001_/@_x000C_Ó´_x001F__x0001__x0002_Fî0@u=_x000F_Å@_x001E_1@8_x0003_+0c¢0@³1±E¼=0@©p£0@_x000E_G_x0007_ecÚ0@±b]Ë2_x0005_1@Q®ãø/@D_x0016_ê«0@¢ÀRo1@äÊÑ»\11@ÑA_x0013_80@å´¹_x0001_¶Ð0@_x0018_ß¥KÖ[0@°Ó1Óc0@Çb_x0016_~v1@+Ê/w_x0003_0@Ø®,.x	0@k§ÁA2É0@_»;FÜ1@°ø{ß¦ì/@·Îò{1@^_x001C_N_x0008_0@æ¾´ÿà=1@zÊHÐ²Æ1@i$3"¶*1@3cÐ-Ï»0@í_x0018__x001A_N_x0014_1@v{á}0@o´qÎY1@FÀPÐ_x0004__x001B_1@_x001B_Ü_x000F__x0016_b0@_x0002__x0008_b_x0003_9Ý¡µ0@¢´Ál'?0@º_x001F_æhqÔ/@âó´A¢0@_x0018_YF©1@|._x001F_Q1@Û_x0008_ýÌj_x001D_0@òïÿ[/@V®)_x001D_=º0@_x001F_Btive0@Ô~òÏÖõ0@ª_x0004_µä0@º·ÉX(1@&amp;¬_x0005_iâ-@&lt;©ïÌ*_x000C_0@¤¥_x0011_8_x0011__x0006_1@èµ p0@k7uBÅ±0@_Ý¾|ýð/@½t$w!0@_ü£Ï1@\ô¸^[_x0006_/@_x001C_Bíà&amp;1@p$_x0004_´Ð_x0001_1@¤,®yóí0@_x000B_7C[Ö_0@_x0012_òË½ab0@&gt;}Hmu³1@å5Ñ«|K0@ïù_x0007_RØ/@_x000F_ý_x0012_»I­1@®/¸_x0001__x0003__x0014_Ë0@©ä_x001E_º#0@é¾Óä®þ0@½_x0002_"ðl§0@²)_x0004_çø0@n_x0014__x0010_/@Bib	(»0@©5c_x0012__x0006_1@? }èRs0@®_x001C_-_x001C_à¯/@ìÀälÛ0@^ê#ñ_x0014_1@Æ_x001F_âr31@Üý¶Ð0@®_®ñå¦/@_x0018_óC1_x0017_1@o-üÄ¹i1@_x001E_ÑùV§Á0@kÆ`Ë0@õÚØå0@O#_x001C_ÂqÓ0@)Ã#RöÇ0@b%êÙlU0@_x001A_Ú&gt;è1@¾z¹@Ç_x0007_1@k»õôB_x0018_/@Nç'ð.0@-òÁà_x001F_â0@åõ_x0013_ì¿D1@áÑÌ1@üüf¤	1@Ë+CWÛ0@_x0002__x0004_eë_x0014_.1@ï»70@`âµG0@Fb­úb1@\áÃOÊÄ0@ëÄ×º0@Ó_x001E_"}Iõ0@DÏI_x000D_ZÁ1@ënZ¤J1@ÍV7Mk0@NËh®0@_x000B_ÂksÔ/@*ÛgýÏ0@ÖT_x0010_¿!0@÷L£+$_x0001_1@&lt;t_x0008_'+0@ByáË0@¡'ºø_x000B_ñ/@÷¼_x0003_Ú:1@_x001E_êÙ£10@Â,ù;q1@ó=Ôt 0@D»^_x001C_°0@­¿¦zæ0@##LÀ.©1@èÊ%OÝ1@_Ê©cw_x000C_1@C¨_x000B_ëñ¯0@	àd5_x000B_1@Ï)_x001B_3_x0015_½0@:ª?_x0003_¡0@À_x001A_oý_x0001__x0002_X,0@Ô_x0003_._x0002_1@~pÁ·Å/@ðüêX0@_x0019_¦_x0015__x0018_uó0@cµR[Í0@«°ÂãÊh1@C\2?1@¸Ü}ëo­.@ûÿ$Nº1@ïýÔ_x0005_1@³6_x001F_?)1@tKb]ç­1@Þ·= _x0017_1@|{¼-_x000F_1@)ê_x001C_·_x000F_0@*¡íé_x001B_0@ ÔOwÿ0@e_x0013_Mu1@r_x0007_&amp;E!S1@Û¿ï_x0018_¤/@|ø¹ùÿ"2@©ÿ_x0006_ì¦&lt;0@ÏÐ1E+Ø0@yAÞ_x0011_g0@_x001F_ôèÒ+0@É(¬c0@Q_x0011_µn«_x0012_0@E¿EP&amp;1@Í.6_x0003_Fù0@cÚ&lt;P=/@yó¸D^0@_x0003__x0004__x0001_ÂX·K81@Wà)¹?¿0@÷÷P!¯0@6W=Ë_x000C_£0@¢|q0Ý0@Úb´F_x001F_0@*£&gt;ëôÞ/@Z_x000B_g/ô0@QTm_x0002_J0@QáÑÖ_x000E_I0@(6&gt;_x0012_û¤1@_x001F_¬gyIX0@_x000D_3Ðç*/@_x0001_ëËóæe0@zR_x000B_¸:1@}&gt;#­_x001A_s0@¾7U)\Ò0@d_»0@ÞØLh)0@Ü_x001F_1_x0019__x0017_0@§_x0013_ÑòRÝ/@b8Vh1@_x000C_=ÐC0@_x001B_IYÙiÙ0@_x000B_kò³¦0@Ó3Åa«0@nÑêWic/@Ìî&lt;_x000E_k1@q«®Ø0@#ùw_x0006_ã0@§Póº¶P1@j{G&amp;_x0004__x0005_Á;1@o¡®_x0001_òZ0@B£¤Äº_x0015_1@ñ_x001F_ëFûD/@=ÜÅD'_x0008_1@;ÊN¨1@_x000D_ìÉ0@¡^9@ß0@]~M_x0002_M0@£ã]%D_x001D_1@äÁêä?u1@XÎjq0@,_x0005_¸ÜÏ0@¥úVåíN0@\(Ô_x000B_â_x0006_0@!ø_x0005__âÐ/@-§§hÚ.1@ød_x000E_¶_x0013_Ü/@AÐáGô¢0@·_x001E_/X_x0003__x000E_1@áÐfS1@¦»_x0018__¬ß/@O7Ø¬î0@%=9¬õ«0@	1_x0002_Dó.@f[ÓÑ0@z:C~Y0@BîólÐ0@:ÿïoDò0@¢§ÿ"11@µ_x000D_½î0@cÏ_x000D_I&lt;0@_x0001__x0002_f²Üûp1@vb_x0005_÷±0@fb®µ_x000E__x001F_1@_x0004_f¶NQÌ0@þø_x0001_;E0@Q_x0013_Ú½_x0013_0@_x0002_&gt;¼&gt;o0@d,_x000E__x0016_¦º0@æ&lt;ù!&gt;0@¬¯ûÏg1@ãÅG«ü/@¨_ÜÄ/@_x0017__x0014_Ô2Ñ0@õ_x0011_hôª0@ÿ¹=aº0@ÜÎÙ¯Ë0@e_x001A_ãFa0@â%òò3U0@L_x0012_ê©_x001D_/@_x0015_Õu=#&lt;1@yMwy0@½]ø_x0015_-1@«ÔÎ_x001B_Î0@½jÞ×_x000C_Ë0@Ôß_x0008_Os1@_x0018_ÃåPC1@]CÜý0@_x0002_¡&lt;º+1@«àR¢0@K|_x0010_\.1@wÜW#É90@c~­^_x0001__x0006_àÝ/@Xäñsä0@¦`°s_x000D_1@±Òö¡1@_x0019_}_x0015_ÓÚx1@_x001D_Ç_x000B_ôø0@ÚºÙï0@@R5Ûn1@Àº_x0002_Ì_x0005_=0@|òú_x0003_ª0@ÌË_x0001_Æ"_x001E_1@fè_x0007_öQû0@()_x000E_ØÑ1@iLe³_x0014_°1@ÛU³¢_x000C_1@AEtøÛC0@_x0004_Â½2ä0@"búR0@%æI_x0013_:P1@2ZóY_x0001_½0@ï÷ê_x001E_1@_x0013_ìÒS&gt;0@¯.#Ô¨R0@$#&amp;úø£1@Ã¦_x000E_1ó0@ÑÈØ_x000D_1@_x001A_£OæÄ0@_x001A_.°1-50@`K·Ë P0@_x0004_ô\_x001D__x001A_¤0@Ûé º±0@0À)ÝÐ0@_x0001__x0002_ðd:0@y_x0016_¢j0@à,_x001B_ÅV^0@MÏb÷A50@z×gCK_x000F_0@P¶ÊË(0@ÕO\½§_x0002_1@£é_x0001_Çè/@Qe»¹¿_x001D_0@¢R0@k\ÿA"(0@_x000B_jÁ_x000D__x0004_1@Ë_x0016_kÁ1@âø¡9Ã11@|ÖØøÅ00@ã_x000C_ïx00@_x001A_G+Á0@ZwÄ_x001E_f/@·^H{Ê 0@Ç_x0013__x000E_L_x0010_0@TÆW&gt;°0@É_x001C_$-1@õB¿»È_x0005_1@~Zb1@Âé³_x0017_Ö1@%È-¨Ï0@_x0015_e_x0016_ýõ/@_x0006_7¬c_0@n+w#y0@Ã¶S%0@÷(ä_x0008_u_x001E_2@ª_x0010_pÙ_x0003__x0004_ga.@_x0019_x¾²0@Oy#Ss2@Àâ]©3D0@9]ÈÙÿY0@_x0013_¹ÄÇ_x000E_s1@óÆ_x0018_ü/@_x0003__x0002_î³&gt;/@ô_x001E__x0005_¡Ï01@=v¬¹J0@Wµý{:	0@(7=~!0@_x0016_/_x0001_7_x0001_1@ÿ«âî0@ö ñÊî_x001E_2@_x0008_,­¡EÊ0@D²©º¼«1@9c¬8Ì0@Sdµ&amp;k®0@èm2R_x0013_É0@z\_x000B_ºª0@®ª»xGÍ0@'ë×(õÿ0@»'yé0@_x0019_H¤&amp;_x0019_0@æ£_x000C_/|0@Be_x0007_Ûud0@²3SJÈ0@x¤áªç0@,aÒ÷ï0@èø÷ò0@¿zËÑ0@_x0001__x0003_Z_x0017_Aøaq1@*¡h»=K1@^1BëmU0@6´£?1@!çf(sp0@'Ì£_x001A_ 1@º9#_x0016__x0014_0@©£¡/1@G;5Þ~00@_x000E_ßañÖ1@u_x0018_º¼üñ/@Éí_x0002__x001D_÷0@\{ð\¬ì0@õÜWMú/@5É%*"ú1@_x0008_É	6×0@¤?.Ê/@O/Åñr&gt;1@ÅÆi7t0@_x0012_ÏO·0@_x0010_É_x0010_³0@_x0010_PèQ_x0004_q0@ ^]_x0001_À0@Ç³_x0016_¾ªÔ0@oág_x0015_B1@Éy_x0005_ì(ï0@`¼¬L_x0017_0@¬qÕYûô0@3ß¯Å½¨0@"WFÊ»0@¢Ä_x0015_[0@ÄP/_x0019__x001A_¢&lt;1@_x0012_Ûï0@klÿ$¿#0@Úl§0@_x0018_"_x0016_µ{é1@î_x0004_©)1@.è®%T1@m\¯«Þ2@Ú*òoê1@,Pìñª1@Û_x0012_/nÉá0@°*½ó_x0004_d0@ì¶w_x0013_X1@ïdÌz_x0017_Â/@_x001E_FW@öÛ0@|/s6î0@­S_x000F__x0018_%1@ÃªÛ&amp;1@Ò·_x0019_õ¡1@FÛË¶þ±1@_x0001__x000B__x0019__x0019__x0002__x000B__x0019__x0019__x0003__x000B__x0019__x0019__x0004__x000B__x0019__x0019__x0005__x000B__x0019__x0019__x0006__x000B__x0019__x0019__x0007__x000B__x0019__x0019__x0008__x000B__x0019__x0019_	_x000B__x0019__x0019__x001A__x000B__x0019__x0019__x000B__x000B__x0019__x0019__x000C__x000B__x0019__x0019__x000D__x000B__x0019__x0019__x000E__x000B__x0019__x0019__x000F__x000B__x0019__x0019__x0010__x000B__x0019__x0019__x0011__x000B__x0019__x0019__x0012__x000B__x0019__x0019__x0013__x000B__x0019__x0019__x0014__x000B__x0019__x0019__x0015__x000B__x0019__x0019__x0016__x000B__x0019__x0019__x0017__x000B__x0019__x0019__x0018__x000B__x0019__x0019__x0001__x0002__x0019__x000B__x0001__x0001__x001A__x000B__x0001__x0001__x001B__x000B__x0001__x0001__x001C__x000B__x0001__x0001__x001D__x000B__x0001__x0001__x001E__x000B__x0001__x0001__x001F__x000B__x0001__x0001_ _x000B__x0001__x0001_!_x000B__x0001__x0001_"_x000B__x0001__x0001_#_x000B__x0001__x0001_$_x000B__x0001__x0001_%_x000B__x0001__x0001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_x0001__x0002_X_x000B__x0001__x0001_Y_x000B__x0001__x0001_Z_x000B__x0001__x0001_[_x000B__x0001__x0001_\_x000B__x0001__x0001_]_x000B__x0001__x0001_^_x000B__x0001__x0001___x000B__x0001__x0001_`_x000B__x0001__x0001_a_x000B__x0001__x0001_b_x000B__x0001__x0001_c_x000B__x0001__x0001_e_x000B__x0001__x0001_ýÿÿÿ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8-Îñá0@(Ã.|M¤0@Pªâé_x001A__0@µapÂ_x000B_1@êÞ_ÁØÐ0@%#¹²61@_x001D__x000F_ëB_x0006_1@û_x000D__x0002_.î0@7_x0017_¥M_þ0@\FÃõÑ0@Ç#L_x001E_0@_x0002__x0004_m$»ãâ0@_x0003_Qhðã,1@V_x0006_ã¦ä0@ x_x001D_»	_x000D_1@Jÿ% V1@«Ó-ÌèÚ0@óÊT°_x001B__x001C_0@a_x001C_lB¬f1@-)ÓZ1@Çbvp0@_x0016_ÛCBc0@_x0006_ìõ&amp;`¸1@M"EZÌ0@Ýkm§c0@K¯¢!¢;1@ôTH.á0@õºàeþ_x001A_1@µâ.ÛvÛ1@SèO_x001B_ç0@Òµ×"1@_x0008_Ø_x001E__x0005__x000F__x001B_1@²¢_x0017_dV0@À_x001A_K5}¸/@)@]_x0001_^ì1@Qj=(&lt;0@=_x0006_4|_x001C_1@fqÒ0@_x000B_lnmVN1@Ào©à_x001B__x001A_0@f`_x000C_UZ}1@Ì_x000E_xÕÏ0@H¨æ_x0007__x0003_	_x0005_ 1@_x0016_¬_x001F_jF{1@_ùé&lt;É0@Ã?_x0013_S²0@_x0015_!ûU1@V¤,x_x0019_1@c_x001D_æ¢²^1@,_x0010__x0018_!1@_x0005_,Ù_x0002__x0007_0@Ä_x0011_×i`0@=ü@r£_x0019_1@Lç¦nM1@_x0003_¾qGù!1@ZRÁc?1@)ÿ _x0007_¥_x001A_1@'IB_x0012_Y0@¨WO±&gt;=1@ß}_x0015_Zv1@ä­Ç_x0006_äÏ0@ÑC7_x0014_H«0@4þ0_x001A_4q0@-ªý#_x0008_º1@íz¨±-Ù0@"Y_x0014_!_x0004_0@u!ñoá0@Êr2%1@äCÓ»X1@_x0002_ÝC_x001B_y0@Ùñ_x001B__x0017_­1@¸NÎqÑ1@°ðb_x0001_±1@'LËÜÎb1@_x0002__x0004__x000F__x0013__x0015_ç¢Â1@¨bt_x001D_È0@_x0001__x001E_3_x001E__x001E_1@TzU÷Q0@J¤É_x0017_iw1@Ï yMú1@¶7%æL0@_þG¯wå1@|µz1@_x0016_µF_x001F_1@~_x0010_}¢0@=lnrÚ0@_x0011_A\UÀo1@õvõ¢Ôw0@_x000C_ÖÏÏíä0@·ü#50@¿|ÝÇ1@ùÌã1qÒ1@&lt;=Å÷QF1@²Ä)È0@Lù"ÔÝ0@²_x0018_=_x000B_Ö­1@ê½Ð&lt; Z1@gb:_x000D_H_x001D_0@s_x000F_ÿ_x0010_0@%¼!JØ0@¦¼&lt;ûÂ0@òAÜÈwJ1@._x001C_ÊO©0@=.oä9Á0@o_x0003_ßþø0@!Ì¯_x0001__x0003_Ò_x000E_1@ÏÖ³_x0004_¬0@Ë\bQ_x001F_50@% ¯kx51@+Ï_x0008_ªÿ0@þ_x0016_àÑy0@u_x001D_Ef0@/»Z#ü;1@_x0001_"juz_x000C_2@Ehy!q1@Æ9­¡_x0015_1@½Af_x0002_$0@þ7¼Â´0@Û»ºèx1@Ñ5gLò×0@kª[Ðìò0@4¥8i¸0@öÖR/ð0@']ª`Û0@_x001F_¸_x000F_ÛL¯0@ËÔ_x000F_òFç0@_x000C_òJÇ._x0007_1@J_x000D_N­_x000D_&amp;1@_x001D__x0005_dM@b0@¡©ýÙ²ô0@¤_x0001_'ÂÞ0@vûCùö0@ûðõÊÉ0@ÊÊ±c0@Ì°_x0005_ô¾s0@;=úÒh1@Ê_x0014_ä/Í0@_x0006__x0007__x0005_ùóû0@kH~¶K0@_x0008_VÄJq0@Z_x001D_ÆàGî/@r_x0019_~"L0@ô$_x0006_X_x0019_1@_x0004_µg_x000C_i0@áR[%&gt;0@sõÛ_x0001__x0002_Æ0@¶Ñ_x0012_Å0@Ù%O£:T1@_x001C_î¯"1@_x0011_vÏ5_x001D_1@Á¢É/TÎ1@UÕÄÈQ0@Ä_x001E_GY¥0@_x0014_oFW(1@ vÜq1@4lê_x0006_P1@èo³â0@Å_x000B_Ó=ú§1@£úíG0@ol_x0007_ù_x0006_ñ0@HwårË0@Ê ÊÚÏ1@%ro_x000D__x001E_0@_x0003_iHd±.1@Púª_x001A_Ã1@OiØ~'_x0002_0@_x0001_Þá¹³1@vøU¶&amp;ª0@mÛ=£_x0002__x0005_r_x0011_1@ùùõ_x0008__x000E_1@%ô_æÞ0@ÓIÃ¾0@Ïî_cø.@­T!²01@+4é_x0015_1_x0003_0@1OÅ_x0019_û0@æH¾ùta0@©Jg_x0004_1@/°²®ô0@@ËDD1@­ö±	0@R_x001A_çÞd_x0011_1@s,9%`L1@y¶_x001B_ò?C1@hM'´f1@Í&amp;_x0006_R{0@_x0011_Tî_x000B_£_x0010_2@2~c¤¸0@HÏ¥åÂ½0@ºÿ¦Ç¼¿0@_x001D_]²ÈÙg0@_x0007_"A_x001C_p0@%fa©cy1@ñÎ_x0007_Û}_x001C_1@Ó®ßÞ`¶1@áð_x0007__x0016_0@¢_x0007_=Fµ0@_x0007_tÐ_x0001_2@yé_x0003_Z°f0@¡ªÆ_x0018_1@_x0003__x0004_¯yðä_x0008_0@lÏJkò]0@7_x0010_Ãû0@©_x0018_OFiÈ0@[_x000F_Þ,_x0002_ñ0@ð_x0007_ö,1@çT_x000B_1@b_x0018_Ä_x0014_¿0@~_x0015__x000B_]î0@_x0014_þU%ß1@Ë`_x001A_5Ø0@{@}4/1@¾_x0019_)&lt;õ1@ÑÅ?a_x0001_É0@!óåbü1@õ_x0005_­Ãèb1@'á®?î{1@&gt;UE^¼0@Rü½ñý0@Øûy_x000E_GÌ1@=/@Kå1@Ó_x0013_?ù_x0002_«0@yûØ*ó0@_x0007_%#_x0008_ë_x0014_/@)¿ð½×0@N?Ì_x000B_²_x0014_1@W_x001F__x0013_R_x000C_@1@W¡_x000C_.Ü_x0001_0@®£X_x0018_0@Z­Ú(0@k&lt;µ_x0012_0@á0_x001D_ê_x0002__x0008_Ì­0@_x0008_±YÂ_x001B_1@#ÕðHtb0@ìE_x0015_&gt;¬0@#¸$	»1@ÅOS_x0010_²'1@Ýº_x0015_¾p0@uq5Á1@_x0018_!­	à0@ë0½&gt;0â0@¥R,Y/@_x0005_"1ç\_x0003_/@_x000D_ë_x001F_­÷0@`_x0018_Â½0@ïYG+ßl0@}_x0007__x001E_._x0014_1@Ïð_x0006_Sf_x0004_1@/Ý@P{_x0011_1@Ô_x0001_phª1@*¦µwx53@Ïj¥ì0@_x001F_öf÷Ø0@¸ÕhO1@¨6?_x000F_ím1@7ÇðÕk1@ÓPáp1@ü_x0019_L21@´'Ð-ä0@sgàDb1@öß/iØ_x0016_1@Æ+_x001E__x0004_0@8¢µ·S1@_x0001__x0005_ _x0005_TÂ_x0002_0@Â_x000D_ï_x0012_10@vËDkz1@0S,«G0@ð¨r_x000D_u0@_x000B_0_x000E_gÀ0@]_x001A_UuÊ0@TØa¤_x0018_À0@o×çéy0@wúh1@_x000D_q^Ð|1@Þ=Yhl1@ì"a^½.@_x0003_X*_x0011_b0@;¿#_x0005__x0004_1@F4w;qB1@Rb@b0@ÚbÔ_x0010_Àv1@ÖVQ°?1@¼_x0008_¥1@jæyB»0@x_x000E_õëXÑ0@_x001A_T¿(ÿ0@õ!Ä_x0002__x001C_ë0@a0_x0014_Ú1@Ü%¿^5_x0016_1@kýtçè®0@|´íR±`0@þ¼y0@èÛ_x001E_Ñé81@YRLêq¤1@OdtÕ_x0002__x0003_o0@©ÞZ51@G¸uÅÙ(0@_x0008__x000B_íÏî/@_x000C_Â_x001C__x000C_=­0@\f_x0014_s&lt;1@_x0014__x0004__x001B_Ù_x001D_0@îdoi1@©_x001A_¶Õ]Â1@p_x001C_®.O¸1@Út_x0004_'3Ï0@n9l³{1@ªIïFA·1@©£ØÃj0@9ç_x0013_³_x001E_1@\ëV9¦C0@²[ëõ0@@_x0001__x0012_Ð²_x001F_1@o_x001F_=©_x0018_2@&amp;Øm_x0018_á¶0@k¸+¼ð0@ÞDëÏH 1@ºÉ`_x0014__x0018_0@ÑoØ 1@10_x000F__x0002__x0016_V1@q_x0005_X_x0001_ÆÜ0@MÐ÷×1@bn¦£­0@@âQ_x001A_T1@Z_x0003_\îÕ»0@µ©8§Y¾0@	¿GlV_1@_x0002__x0004_&gt;Ùº_x001F_?«0@êÞ_x0002__x0003_Ö0@Ì¶}ÜÆ0@R°°µ0@_x0010_ÝXì0@M_x0008_=ð0@¥ÕW"f0@zn_x001B_1@(b¬ÜsÓ0@ù²_x0010_F_x000E_y0@J_x0017_ª -0@Ì«ZÀ0@_x001D_92B0@ÁIò ZN1@AÔÝ{ì1@_x000F_Ô¸°­1@­Ë5jHê0@?±ï³´y1@LLQ=­0@_x0019_á²ÇV1@_x0014__x001C_~×0@@tòU_x000F_1@¶|¨í_x0011_1@¦ß_x000C_¼\_x0006_1@:DØ  1@_x0001_;p_x0011__x000F_1@=#Ì¯B1@_x0016_9QNA1@aåsYÅ0@tì£f¤Û/@î_x0006_?è_x001A_0@_x0012_=ç_x0003__x0006_µW1@û·êÍN.@],_x001B__x0013_âú0@_x0007__x0006_õ@0@È`D7ûõ0@t`Z3A1@_jo_x0004__x0006_1@n$Bø§1@_x0015__x0004_N_x001E_(0@ÏIØhK1@Þ·Zì0@_x000F_z_x000D_|`_x000B_1@_x000E_0Ò[É0@¢ì_x001F__x0005_	¥1@¯èêè&lt;}1@ê§@C_x0015_0@²:eÐ_x0001_Ð0@_x000D_ä«ý·_x0004_2@i_x000E_½Ìä0@MJûì0@¬_x0002_c®¸0@ÀÕ%MÀó0@ß_x0005_£Ã_x0001_)0@´.x)_0@_x000C_ì]`ãí1@"_x0018_5ï­0@ÿóÒÄ»0@Oøá5tA1@°â¥_x0001__x0019_0@õ§¢ôÇ0@µÌIvEg1@_x001D_®g¾©_x0007_1@_x0001__x0004__x001C_µ_x0010_(Çÿ/@§ñ¨0@_x0011_¿_x000C_Z0@Nqr_x0003_`@1@°çûÃ¼Î1@ïvãJüL1@_x0017_­Î)á0@¹ÿ¥\¥0@gÑÐTµ:2@¬_x001F_ÝkFL1@0}_x0019_\F1@ÕW_x001F_Ã·ú0@NªUãû0@\úÜÌÔA0@¯_x001E_4`_x000E_0@Å´ç_x0012_20@å_x0001_Yº-0@_x001D_O5_x0016_xb/@&amp;#løÕ1@ÑøU_x0018_£0@ßW|àäT0@IF²¸1@ÀÑC}¦0@«_x0002_mÞF/@_x000C__x0003_m/Ìç1@(_x0008_²a*ª1@Y%ÂDØ0@y×Åú¸ 1@q é¬Ò1@:hfÞ_x0018_0@.E_x0004_Ý0@¥ßO_x0001__x0006_Ü_x0016_1@íS=Ë×z0@ë¹v1@Îÿ_x0014_jI_x001B_1@BYÖnÀ_x0007_1@_7_x0003_mÝ/@_x0011_IâÈ_x0001_1@ 4_x0017__x0003_u(1@½'¡;¶61@ó2Þø_x0010_0@J_x0005_´j;¦0@ A¾í0@ÀO_x0004_a¤0@òôõ&gt;py0@®Zå~21@þJÛ_x0016__x0005_1@ÐXß_x0016_S1@á¶7t_x001A_ù1@S:"µÊ1@"â»$©1@Õ¢xò1@Lº®_x000F_1@j­8¦_x0001_1@¶©&lt;Ê_x0003__x0003_1@¥_x001F_¢1Kî0@_x0018_EveÔ0@f_x0005_?B_x0002_®0@(@_x0018_tXÝ0@0üÝ77Ò0@øÚ©;1@ãìß@ïë/@(_x0008_ÆãÁ0@_x0002__x0003__x001C_÷¼Ña1@_x0001__x000E_÷_x0008_`0@:;_x0006_E_x0016_1@Ý¸÷LÐã1@j]ÜË0@]_x000B_._x0011_Ð0@`yêøÝ0@3ëSJS1@_x0010_ÇÒß0@Æ[ç°I0@ÙcsR_x001B_ü0@¨~Â?)0@­rEK_x0003_1@P`òÌ_x0006_1@ _x0001_ÎF21@Wk!ÞáT0@Ëå631@=_x001F_¬Mj_x0002_1@¤[Ç©_1@+6u1@LPñ91@7_x0004_¤þB¸0@ñ³Cj1@Ë/ÞÙJ1@N_x0003_÷_x0015_ãf0@Në5aÐR1@XX_x000E_À0@Pñ@';¦0@:)l;1@G _x0001_Ê]H1@*(S\ª0@ýGéV_x0004__x0007__x0011_|0@Mk_x001A_&lt;11@Tí½_x0007__x0017_1@_x001D__x0016_£½/é0@¼%.ÄX1@´èDEÍ¶1@Á±_x0006_±Q!1@©ØîCS_x0002_1@ÐO|y1@fú0_x001D_Ã1@¶_x001F_ßf1@¯Áv ¸`1@òb_x000D_ñr0@_x000E_Ö§µ0@#_x0003_Jÿ_x000F_1@OWH_x000F__x0006_[0@ÍLó	W1@+±_x001E_~1@º© ú_x000D_Ý2@¶äqnT/@%¡°è@b0@Üq9	»C1@?_x0005_N&lt;1ß0@_x0019_ÛÙ)1@¯ªÓ_x0008_·_x0001_1@±Eî&gt;Ã_x0013_1@ãK _x0004_ÿÞ0@³_x0016_u?R0@¬½²)_x001B_1@;4_x000F_Äv_x0005_1@²^_x0004_ÑVÌ0@t_x0013_"H0@_x0006__x0008_â`Þ~=1@òx|ch1@¨_x000F_} 2@ô_x000B_¡_x0004_/u1@õ_x0007_lD³0@ycwËé0@åR|Â`_x0012_1@°_x0007__x0017__x001F_O0@"Ä[&lt;Ñ1@Ac_x0008_ú"_x001A_0@2_x0007_?¹zÿ0@; @L_x0003_÷1@ózÚht1@_x001C__x0002_Jàî}1@4 ±Y#m1@_x001A_Çõ´*?1@Ã×_x0012__x0001_&gt;s0@¦_x001D_ã¨¥0@x_x0003_¤fx1@÷DVÒDû0@­_x0005_w]æø0@ÒX­(S§0@ÏîÝx¯0@¦H_x0001_&gt;ÿ2@a_x0014_+ó_x000E_0@ó¢gö0@päãz&amp;Ö0@_x0001_|_x000F_Í-h1@Dÿ}&amp;1@ÂÜã²ü&gt;1@¸©[#ï0@¯_x0012_&gt;b_x0001__x0002_­1@+©/_x0014_®_x001A_1@õ±°óM¼1@'j·ê³Ë1@Sàº³?"1@¹_x001B_É&amp;Éy0@½DiºØê0@Á_x001F_]b_x001E_1@]å¢-ÿ0@_x0005_Ë1\£Q1@,_x001B__x0007_¿0@Gû-*ë0@ñYz_x0017_cï0@òUÎÊ1@_x000C_Bí5¥b1@ÎvÅÆ 1@_x0016_X_x0015_ò_x0011_1@àµÂÁ1@_x0013_å)¬U1@oÁó½ï'1@ÑÒ_x000E_rª%0@­É«71@=_x0010_Ì5a1@\·¼U_x0019_í0@H±÷Þ*ä0@_x001D_j_x0002_a_x001C__x001B_1@µ¬A._x0013_1@_x000F_X`_x001D_àû0@	p££¸1@~{~Ï_x000D_51@]ÕËV?1@À¥&gt;1@_x0002__x0007_Íe«î³0@-¹_x000E_Lû41@_x0005_P_x0015_ãÍ0@QÎ2^Wz1@/Qs`=1@£vÑ0;1@_x001E__x0003_1M^0@_x000E_ôO¼ûL0@v}N_x0001_S0@_x0005_?_x0002_èp0@ìß±ggÆ1@@Èø_x0002_ 1@)ïÚ§1@rÑ_x000C_1_x0011_1@_x0018_OÝþS{1@.Ã­_x0002_L1@Òí1B30@_x0015_ zñb1@"J¶I*1@Ó¶;0x0@¬Þ^ì/@_x001D_"_x001D_6Ø1@Yó~ \]1@Ì å}1@ÿÇú_x000C_0@{(2÷¨0@y_x0004__x0006_âB0@Ò¡+D1@åópÔ6_x001C_1@g^_x0005_åø0@_x001A_5ºýK_x0005_0@£Îï_x0003__x0004_w¥0@à+Ã/_x000C_1@_x001F_G_x0012_½k¹0@l$&lt;Ý¯z1@_x000F_EãiÆ0@÷Û·N³0@VWãü|0@i_x001E_Â(e0@©.ìSk1@.C_x0017__x0001_wR1@ è&gt;þ_x0004_2@2~üf8û1@øL²k!ª/@)__x000C_,à1@Ê_x001E_ýOz÷1@_x0014_¡		0@&gt;.qÑ1@_x000D_£#4·0@¿%_x000E_ýs0@$Û^`K51@ P­[µ(2@Ø_x0005_$©1@MI4HÒÃ0@øoè_x0002_./@P _x0007_¡02@ÆôýÇ_x0001_Á0@ÞswKPd1@;#~CßS1@_x0015_bq(«Á0@_x0012_â{"_x0016_1@!,hzJ{1@9RCÇk´1@_x0004_	Á]­Áà_x0005_1@f_x0007_b9ê/@ÉnBõå0@ãPL¸_x001E_1@8Ö2±/$1@6	,q_x0008_1@ñìfÍv1@¹_x0001_àù½Ì/@ylRÛ0@}¯¦[Á1@h·6£o1@)k&amp;6þq1@êF&amp;uÍ0@K_x0010_x£¢0@!f¬_x001C_Ê0@c1°UÂ1@?o8ÒyE0@ØËåF¸0@XCõÉþÒ0@Ààõ½1@©Èn¦1@±r±Pöþ0@ÔhÿþÔÉ0@-&gt;°~âH1@ë_x0011_¤_x0012_¶0@_x0002_Ëëu_x0003_§0@_x0013_´G_x000E_Å0@ß&gt;_x001D_X½0@¢D_x0005_bØâ/@Dâ-_x001B_+2@p_x0006_Å'£11@_x0010__x000B_£_x0001__x0002_¾61@GÏ_x0001__x0007_61@öhÒpÓ/@ÞpïVÆ2@K(¬&lt;Y_x0018_1@ÿÞMÍm51@	)Îê0@§_x000D_;ôCÑ0@_x0016_ÁÉ7¿_x0005_1@ÅMzú1@ZSv_x0004_=}1@ü 1Ù_x0012_;1@&gt;óK_x0017__x0003_÷0@ÏÿçÀgv0@_x000F_÷_x0013_h0@ LêA&amp;Á0@Ú[^t_x0007_¿0@Äîä?Ð²1@yä:¤X0@{²4S¹_x000E_1@(«±2u(1@+.ë«\0@RÌðq7_x0010_1@LFl_x000D_\ª0@!:Wª6C1@cæÁ%Ú1@ó}»_x0002_îÏ1@_x0012_bÏõJ1@ÞËÿ¿	1@j¾ÛÊW¥0@ú®_x0003_£1@0å~^C1@</t>
  </si>
  <si>
    <t>ee7656cd73c4f1a74bede10072c3290c_x0001__x0008_é00_x0004__x0003_1@_x0010_þ9f1@ç_x0015_ §:1@µX¢QÆ=1@Mi9¥}0@g5{dè0@ó@­à0@ï5k9©Ò.@	[{:_x001D_1@@:¥Ò1@÷#â¹_x0018_1@_x0005_wÿ¤_x001B_.1@è.ÊLT1@ùËÕMø0@­õ]9X(0@üÃ-A©1@B_x0007_ÕÞ"1@i-Û_x0017__x001A_1@Ú_x0013__x0019_)0@VÖÅ»øÖ0@ÊÎ´¦_x0017_Z1@XÑài_x0006_À0@¹X¾u,÷0@Ë¼_0@ªÝmæàî0@¬Ú;0å0@ñÊßÇ_x0001_0@Äïj»qY0@_x000B_!_x001C_¦x0@¯äI´ÔR1@d_x0002_|x~É0@gF%_x0011__x0002__x0003_V_x001E_1@_x0005_Kàï_x0007_h0@õRk´{­0@Þâ%RÍö/@Ú¸&lt;j0@Öé²_x0010_tó0@0ý;C_x0018_0@vúèëMf0@_x000E_¾\¿ÌÝ0@mxè,Ý¼1@_x0019_`Á_§K1@õI{J¤51@Td­_x0003_/@cÁ_x000C__x000E_¬Å0@_x0016_\í:ù1@çJL_x0015_ê0@H_:Ñ_x0001_1@_x0016_êäd¾1@¾CUÀñ0@íþDÞ¤1@&lt;_x001D_NÄ»1@k-;»¯1@±ÉîÛ)0@!Å¶_x0001_¹0@Êá_x000D_H÷¤0@Õ_x0003_÷_x0010_º1@ Ä´?41@_x000E_­Tp@1@i_x001E_Ùú_x000C_0@óGiÀ_x0001_0@ÌY_x0011_ÍoÚ/@ÕûµLZH1@_x0001__x0006_­a!µ_x0005_1@ØåahÖ0@_x0018_.»ë?ù0@YÙvø0@Ôà,0@(-ÓNP0@_x0003_Î¨bùV1@Iì*_x0007_0@gÆûüf0@4¯_x0007__x000E_81@äÒû&gt;m2@9ûDª&gt;1@Ø_x001E_Îîn0@YÉì_x0004_Oç0@÷Z-30@ÚÛy_x001F__x0002_¦0@{áûAxß0@ì÷ë_x0008_/&gt;/@«'_x0010_Aê0@_x0014_E%d_x0014_1@_x0018_	¶á0@]å ¿0@8|¯_x0015_[©/@_x001B_"vU÷0@L_x0013_mµ&lt;ÿ/@±`+º'2@â*Z&gt;aí0@_x0012_jd1²#1@_x0015_?Ê&amp;Dª0@Ô_x000D_Ñ5_x001E_1@­wC90@Ç&amp;9_x0002__x0003_u_x0016_1@º_x0004_É«¼1@£_x0005_;÷_x001E_1@c_x000F_[í1@9ÃÖ@þ0@&gt;JJ½×÷1@³_x0003_=L1@Vg_x0018_&amp;G1@_x0015_âìÏ51@¿áàyNP1@Þ_x0002_wH_x001F_^0@¸|eõ&amp;~1@x-vÆd1@p¡B+n0@ wÍÿ_x0004_1@ä;_x0007__x000E_Î1@ Px_x0010_1@fÖI©qå0@ô[çÖ1@¼4{]?\0@+»Þ[,¾1@0R_x0008_{a1@_x0011_$ÊU¯ì0@_x001D_7Î_x000F__x0010_î1@vÖ â1@^©_x0005_6B#1@J_x0007_7_x000F_ã/@_x001E_ÔãÔÐi0@0ú~xkh0@8±¯_x0001__x000C_1@]3T-Â&amp;0@ýFGÂw1@_x0002__x0003_`Å,.}1@±¿¶ïÛ0@æû_x0007_ãd0@äkIc{¹/@_x0011_Ì­µÇ0@ä»ARâ/@"_x0008_ÝgTV1@"$èúø/@Ìa)_x0010_1@è÷_x000E_PF1@^&lt;çÈÛS1@[f¶a_x0008_a0@Åwû1A1@_x0001_qEÖ0E2@ß¬¨Áóå1@_x0003_ÁõbÜÙ0@DÊ_x0018_rOñ0@yc¶ÜÀ«0@¾_Ò_x0010_ø0@HÀ_x0001__x0007_1@®ôiü\0@øoµ0@MGi*¦0@ÁF_§ß0@_x0005_6bªm1@þ«gyê1@Ä8?Ð0@W¶U¥x_x0003_1@§a·{t¢0@uö":C0@._x0016_±§s0@÷]á§_x0001__x0003_«_x0017_0@p&lt;ÑµÉ11@ìOâà_x0018_X0@í$ù&amp;­1@.OÃ?h1@_x0016_ù¡_x001C_U1@f(¯231@î&amp;_x000B_«b1@'-ñ_x000C_0@_x001F_:ÃV_x001F_0@SQ°C_x0005_f1@5vè:g1@ëÙ0@_x0003_lµÂ¿71@ÍL#_w0@P¸ ?Å´1@öÛx¤0@_x001B_Ü Ëkc1@/Õn¬0@.ÆÓ¡0@	3µ_x0003_D0@Î¹÷0õ;1@8~À6w0@áìWöå0@¶ü(z®ç0@^ÈëdÍ0@ÕÜÌr¨_x0005_1@±;_x0002_kk1@§_ã_x0019_q1@&gt;Ùo_x0010_.1@ñùWß_x001F_1@÷sl@0@_x0001__x0002__x0012_ßßH·Ô0@Y9L_x0012_|0@¶Z_x0010_Î]$1@ò3ß_x001B_óº0@t´ðúÆ1@v!ô_x0004_Þ:0@µHÊÂ¢0@Uó»s;0@È_x0012_h-[_x0010_1@Wè_x0015__x001A_1@&amp;ê´²P1@_x0012_y#®é0@óÒÊ-1@ÂHó0@'Ë_x000E_22@î!Àq*1@Ê_x0014_7{´0@jM²ë_x0011_2@qµsø 0@Óí`¬0@M_x001A_w0@_x0014_ÒmÀ@1@l7!Zr1@_x0001_?AÀu1@¼gÔ_ú0@ù_x000D_X_x0010__x0010_t1@_x0002_cÖ_î0@8¯q?S1@3O4ØúÀ1@æ/³Åâ/@Ë¥_x0007_Ï1@JÔx_x0001__x0002_Æ?0@×\¸xäT1@Ø°g#¹0@?Î­ÖY~0@2Ë×ÍmÖ1@QBË®1@oÆAðÉJ0@_x0012_å%2@ý´_x0010_ú60@¾ËDbP0@À'¶_x000B_¹ý0@ÖÁó'6Û0@5_x001F_Ý&amp;Ø0@2$47^·0@\Öë81@£:åP0@÷W_x001E_J_x000D_\1@_x000B_$_x0011_þ@?1@3ÖX®Ò1@(¦ûrT1@8G­í§0@ªW¢Ý ¿0@«_x0001_[SøZ1@ë_x000F_\[1@¼ü.~%1@D_x001A_ÒÓ0@(Gò	æÅ.@´ëµxÑ+1@À×´½q	1@­ÃÞñ_x0017_1@Ðg¦SO¨0@b_x001C_Á_x0019_á0@_x0004__x0006__x0006_ðoßö|0@Üÿ&amp;_x0017_70@g1_x0002_Móí0@Ä_x0001_¬î@0@g_x0006_Ð0@AF_x001E_ÿúU0@èøú*â±0@æ­@1@_x001A__x0010_f\1@Zºar_x0008_s/@ã_x0011__x0003__x001F_» 0@sð"®²h0@_x0004_"¾21@qÐq¤0@&gt;¾_x0002_y@F1@_x0017__x0016_¬_x0012_rØ0@Ò_x0003_­$bÓ1@y:¼Ê¿_x0011_0@_x0005_Ãþùz1@_x0002_m_x0008_®0@Ü-Me_x0008_g0@ø#_x0018__x0008_¯0@_x0017_}_x0015__x0011_ðk0@à.AÚm1@_x000F_+C_x0013__x0013_b0@£ooRü1@=V8[#1@÷]__x0004_å0@w(Þ)é0@\h_x0003_!¥V0@6äB/¬1@_x0018_# G_x0004__x0005__x000B_N1@F;úz;Y1@\Üúö·0@H_x001C_ÒhL'0@Ò]&lt;jQú0@µXÈ$_x0015_q1@­æ_x0014_¼1@çh_x0001_ßÍI1@Q±!_x0008_ý.0@_x001F_u2G1@_x0005_R&amp;3·0@á¯-[_x000C_÷1@«Ë[þ½0@Â«kþ0@_x001C_Ü$_x0002_×Ú0@ÍMïª_x0018_51@_x0019_¼¾&lt;¾à0@r_x001D__x0016_##|0@¼&amp;Í }0@"g´Ë¦m1@x8ØW0@?úÔTëb1@Q_x001D__x001B_W11@äp¿$®1@ÉºÚplN1@(jMI_x0003_1@áöíÆÐ0@eûÆX4\1@_½¹([_x0008_1@ÃÌ_x0004_PØ1@_x0003__x001A_kÓ¾s1@	Õô_x0015_ßÓ0@_x0003__x0004_Xi_x001D_ëv21@AÏÇØ*¼1@?îÉ\$1@¼¼|^-H1@s¸æ_x0004_¹1@½.O³_x0019__x0004_0@¨~G_x001C__x001A_0@+ùó´1@Å2oYx#0@½µ_x0013_ºå¨0@ìþM~£0@Ñï:y"90@*_x000E__x0013_ë1@ª¦©	Ók1@á6ÔÍ;1@_x001F_ÌfÌË_x0003_1@_x0011_¢V¦,0@ÄÍqþ1@]ý¯_x000E_&amp;¬1@_x0001_..×b0@+,_x0006_Ák0@)eE©_x000B_C1@ N¡gç_x0014_1@Ãó\¯_x0004_m0@u9±BÐ1@è	ïÿÙ®0@E¾ã0@ðàamÁ1@&gt;_x0010_#îì_x0014_1@upLÏo1@O®Ósó¬0@_x0002_EÖ_x0001__x0003__x001D__x0016_/@C_x0010_Y_x0016_Ïö0@ÑÚùz0Ö0@S_x001D__x0016_íÎ1@sÞÖÍU1@_x0006_±_x0017__x0004_W0@ÕÚ4úËN1@Hér°0@r&amp;¯öÀ1@æYcKu0@'e9h¯*1@ûh:_x0012_0@OÓ_H2@UY_x0004_®0@__x0005_lÃúK1@êd-:n1@]b_x0006_Ë$41@Ñ_x000B_Ç_x0007_f£0@Q=5"÷0@áuþÊÝ*0@4ö2ì0@iY¦cM¾0@_x0001_i_x0007_á(1@~_x0002_ÈUßÛ0@_x0017_¬"`1@2_x000B_&lt;¬0@@_x000D_ø_x0015_I0@UùüEÒ¦1@_x0018_§ÏK{Ý0@ËRqJa/@ÑÇØ_x0013_(z1@¦ÝBtâ¶0@_x0003__x0004__x0011_D£Ä[&lt;1@}|_x001D_üÚ_x0005_1@_x001E_O2õ/@36hó÷­0@ ca[¸]1@^%_x0012_ï.â0@_x000C_Ë_x0015_B(1@$±Y_x0001_Ý0@_x0002_i¶k1@_x000F_ niß'1@.ýÅhçÆ0@Y\`í¯0@ìª6_x0012__x001D_å0@á¸{Ô_x0008_ç0@¸m_x0013_ènÿ0@âNaÎ_x0013_2@èU³ú]1@Ö&amp;í*âY1@Ñ&gt;µéyg1@h®_x0005_L0@,évöSú0@îz¡£ª0@Ìy6¤áa0@Æ_Q_x001A__x0013_K1@F_x001C__x000C_í­0@å_x001F_ó«Ô1@pâL _x0004_¸/@E~øÂÐ0@OÏ­çuí0@îÆ_x0015__x0002_ÏÚ0@µUN§2@QËZÚ_x0004__x0005_¤S0@Y6H0©{0@^_x000F_|ip1@Á#_x0016_¿_x0017_.2@Aå_x0018_C1@9¼.0©0@íC÷ØÐ0@_x0006_r÷+1@àºBo=1@¸Dd_x0002_S_x0004_2@T©Í!0@êæ/@Óí_x0014_W_x0017_É0@«_x000D_cL2@.=¦î¨ú0@6,ÛLÛ^1@ÊsòQ1@£_x001C_¦1@RlIú_x001F_1@SZQºçÛ0@@b-O5ñ0@w»)ð(1@ÓÐÇ)ðõ1@úL_x001C_7¶_x0001_0@%_x0011_­_x0001_ö/@°øT;^1@MWU=1@fhB9xu0@éÂ]vGs0@\dÄB¡ê0@ÔØ_x0003_Qo_x000E_2@Çu/ÏÜ/@_x0003__x0004_©tc"ø1@óDÐIPT1@ÔÛÙ@00@t8)´fh0@Ó_x001F_Õâm¸1@B_x0011_#£ûó0@Ö7\_x0017_H0@[©fnco0@¤0'ÿQ1@ý¬;v0@¯"_x000D__x0014_	Ñ0@_x0002_ýÜ¶_x0001_ã0@$Y:5b 1@Õ	_x0019_ýU0@²)²'`Æ0@_x0002_AgI1@Ò_x001A_Ú_x0007_¹"2@P|[ÞÊ/@ý_x0004_&gt;hä0@(_x0013_áÊ÷0@&amp;Û_x0018_21@?LSö}0@ò8r:0@E³_x0011_Mr0@äûv,q_x000C_1@¨%Ä¹#ï1@E®¼ã 1@_x001A_(C¸2@ÊE;ð0@I²v_x0004_K_x000E_0@t¹xµ_x0007_Î1@=¸¦_x0005__x0008_H¯0@_x001E__x0007__x001C_3ú_x0003_1@Âì¹_x0017_1@ÐÐÁò1@ü*_)_x0011_1@ô2³¾÷0@£¼u_x0003_Z½.@®÷,ô° 1@_x001D_ð«LQ0@´G´_x0010_T=0@ÿÚ¥®*ú0@_x0006_Ì_x0004_Ì{Q1@û_x000F_wz_x0011_Ò1@_x0016_Üæ#oP1@mA_x000C_3þê0@u9	%=1@ÌÏïÖ,1@÷£Q§Ýº0@åN_x0013_±j1@U½'f `1@iÖÚq_x001F__x0012_1@O¸_x000E_¢©ð1@Fµ	ó0@s©_x0014_ò0@_x0018_C¡P91@òud_x0002_0@_x001E_´m~^0@_x0001_ÖçÎ1@_x001C__x000D_Z4+81@êf`lê0@ÉùFô_x000D_0@s_x000E_ÅÖ¨1@_x0002__x0003_&lt;Õª¸Ù-1@½Ú|E0@ôCv³w¦1@8åªä_x0004_0@ê_x0018_±J¸1@[8d«p1@5iÙù:b0@_x0004_ØÞöÅí1@O}öoÚ¡1@Î¯Ãö_x0006_E1@_x000F__x0006_^¢ð*1@_x0011_öpìÂ0@_x0002_ôwf_x0001_ø1@ÏØá_x001C_Él0@´(Û-_x001B_ì0@_x001E_+Å;3­0@Ã9ÌÛ_x0003_1@&lt;o_:'2@^*_x0001_éõV0@Þ»PÍÎ0@màjö£1@ÇÉ_x000B_$-c0@ìËñ_x001E_öÅ0@F_x0017__x001D_àþS1@!ãðÚb1@ÌæÃEÞµ0@V_x0001_ÿ_x0012_2@zý3Ö@1@OíR_x001A_ø0@9 yS(0@_­_x000E_ó£l1@Â_x0012__x0005__x0007_&lt;#1@ÂÏ_x000E_ÞÞ1@F_x001D_&gt;n_x0006_1@_x0001_.U	_x0010_0@µ&amp;&lt;Ñ0@gÕ_x0003_®T1@R	ýd0@Ñ xe¯0@-ÈÛ]s_x0014_0@{&lt;g©Ü0@ÛTª«3q1@(Íã_x0004_¯Z1@~_x0016__x0002_1@®±Åwò0@Ð0ðMóË0@ÌÏIkâ1@h¾{5Ø0@Ë:_x001D_w¢1@_x0010_#_x0011__x0013_R1@ä.#RU_x000D_1@ªß¯£Ã0@_x001B_u#A0@_x0004_Tí¨ß1@×ú1+Çì0@d¶r(1@_x0004_U¦¡Í_0@änaùò1@µ²o_1@æÅÅ3À0@Ûh´M¼_x000C_1@p"RU~0@Vï;ñ2@_x0001__x0007__x0008_½_x001B_^¶0@q«¶_x0006_â 1@£«u_x001F_Z(0@êr©ºz0@åiYÄ@ï/@Ú¸ì_x0013_¿g1@p`_x0014_Í0@o_x0018_2ð_x0003_Û0@~6ð0@hñ^Ô+1@	)"ç_x0001_	1@tEÌD2@+÷'Ð0@û:1@±_x000F__x0012_ãò_x0003_1@¢-e¨,1@dDÂ_x000E_1@ú,[4Hu0@ _x000B_ uÎ0@ùúÁ»B0@_$_x0005_eîÛ0@¥àÅ__x0002_1@;Já_x0006_w0@_x0004_¹°ÉÉ1@_x000E_¤1$_x0001_y1@¸Ü_x0012_Î,_x000B_1@ï	Î÷F1@J)ð_x000E_v0@i_x0002_È1K_x0018_0@2þUDèÁ0@w¨K ¿Ñ0@É_x0001_¡Ú_x0002__x0003_°d0@vëèÂï0@l]?æ1@è&gt;&amp;êX0@_x0008_à_x0013_¾fþ0@ª_x001B_[NQ·0@hNÞæ^0@=_x0013_A§|{1@_x001D_yÀëF_x0003_1@._x0018__x0010_dyD1@4Ãr©®P1@óZ_x0004__x0016__x0010_1@¬_x0005_ÔÙ_x0008_1@cw(­_x0001_Ù1@ÈI1k6i/@&lt;?z&gt;1@_x000F_k= ©c0@Jð§êgn0@_x000E_h_x0019_R_x000B_m1@_x0004__x001B_©WñÇ0@_x0014_)_x000F_¾Æ0@®¹@ÏÚ_x000B_1@_x0007_HÇ_¦1@5¸Eø1@_x0010_¾NÁ¾0@_x0016_YZ'NN1@­"w_x0017_« 2@_x000F__x0006_TQV`1@ù	P½21@¬KS­âó0@|¡_x0005_`Uj0@ö©WV_x0006_f1@_x0004__x0008_Q¾Ú_x0017__x0006_1@´b_x0003_h1í0@ä¤Ëáz1@ÝÕj¶1@èã_x0003_*þ°0@÷YKÈ§.1@$_Ø¶úL1@ÛP&gt;Â11@ÒX#Ö_x0007_2@o.ðè41@#_x0001_²v#\1@°)pæv1@%²ÿ¶Á1@ª¦_x0004_~þ&gt;1@ÑØ¸Öyµ0@_x000D_ÿj_x001B_Ç1@Lî7[H1@ö¤ÒãUg2@}`ÑÖ¹r1@_x0002_MM"âX1@u_x000C_/w¨(1@3ÉC46Ñ0@¶B¹É1@¶_x0019_0_x001C_¶1@u&amp;Ý:`0@_x0005_rÍÌÇ_x001C_1@_x0018__x0007__x001B_d1@A_x001D_@IþH1@fÕm$_x000E_±0@!Zd£:1@7Þ´T0@  j_x0001__x0002_±0@Pv_x0019_¼=p1@±r_x000F_ß_¸1@?IzNä0@EO_x0012_Ú0@×§¯É1@8{jÌf0@ô,Îµ_x0012_1@ö	}×/@_x0012_«+¾ª2@ÄS*_x0012_1@Cöü/K0@Ø!Ôg_x001B_ 1@¢ÊÍ_x001C_`w0@ázVú01@zº_x001F_ðV´0@¼~ËTx1@®:$æÎ¿0@ã%_x0006_ï¥g0@~åiàº/@&amp;Ù_x0003_n0@J EºQn0@ùHº©=1@´Ò¡U"1@Ãº	àÅ1@Æp¤Ùäe1@É¦Y1D1@=ªç.¬1@ãÊÙÉLÿ1@TÂ_x001A_&amp;2@¨£¤90@8+}²cK1@_x0002__x0004_c¬²§ý0@ÁÒÙA_x0019_0@ZÈÅGEÎ/@;V_x000F_ß´¯1@Ö	¢Æ_x001E_2@§ù2þÁº0@_x0014_}û¹1@ÆÅ_x0015_wá0@2pÛ1@_x0003_Ð+jæ00@¹_x0015_v"ê_x0003_1@\¡Ú80@¬_x001C__x001F_`!Ï1@ñËf_x0014_-`1@\4ç_x0017_ë·1@jûs·0@ZÑÄµ!_x001D_0@Éz_x001A_y×;0@A¶U\`1@1Ð_x0012__x000E_1@1q2X=1@wÐ _x000D_M_x0006_1@×à§_x000E_äA1@M/0@Mò*è_x000E_É0@ôHÆZ:Ø0@á±ÿëg1@CH_x000D_¯¨1@S7_x0016__x0001_¡81@Y;òl1@¨7ä­»0@+ãìø_x0001__x0006_e-0@M&amp;uË i2@5ä_x0001__x0007_Õ91@\Ï2äÌ0@N=8_x0004_w?0@Gð©íuo0@_x001B_-Ùfµ1@h­,3Z2@À_x0008_x£_x0002__1@ª©ãÜð0@_x0016_Í_x0016_ë_x0004_1@_x001B_YpFÏ0@º÷/ëh0@i_ßl0@À*_x0003_ªH1@® ü8H¸0@Ë_x001C_W%}_x0003_1@h&amp;;_x0016_Gi1@ºtêæ¡1@0%_x0005_£_x0007_¡1@àmÔ{¹20@_x0001_ïÔsÃ0@áÒ;\ËÉ1@â\Ë_x000D_Ø+0@¥_x000F_8I_x0006_ã0@ÿRQµ¨C0@_x0007__x0018_É	Qý1@q Pf0@¯¶_x0013_~1@T_x0016_Æ1@Ú_x0007_/_x001B_0@crÍw_x0002_Î0@_x0002__x0004_(_x001E_I­_x0006_R1@H_x0017_VÐ'1@¾%êt²ö1@ÖäÔÙ1@'hÁþU]0@uß{0@=ú)_x000F_e0@'Ù$Þ_x001D_0@Vç®ÞL1@&gt;Ä¯Å_x0007_Í2@;_x000B_R¦aI1@É¦%KØ0@1g°ãÛ0@Ãç¨Ð_x0006_ë0@ø_x0010_¤_x0017_h0@YÛð"o1@_x000F_ýs=0@#_x0010__å0@_x0003_ñ¼_x0001_b0@A¥°ý"_x001C_0@Ý_x0014_¤@­;1@*·ÍCy0@±_x0003_31@BYÉ_x001E_V1@rt_x0004__x0014__x0002_0@Ý_x000D__x0012_RcÔ0@Ð#3=0¼0@¤%S~Ä0@k_x0003_éÌ1@_x000F_ö.ò0@ô&amp;_x0013_~_x001C_B1@±ý_x000B_Õ_x0002__x0003_ò{0@|ñ_x0003_P81@4ÒÿçU1@äR_x001B__x001F_1@$Sç&gt;¢0@aº*î¦^0@ÖÝEÎÝ0@O_x001C_|_x0019_^_x0004_1@Ð35Ùt1@j»cf_x0007_)1@ äV_x0002_V0@¡_x000C__x0006_L%1@&amp;»%_x0004_1@j{Ð1@ÞDÎvQ_x000F_1@h¯az ß0@U_x000E_% 1@¯0â_x0019_q1@8l_x0003_Üi0@DD¡A_x0005_"1@%áh{¿_x0011_1@¼F{A1@Ù4ýC#0@_x0002_¿_x0018_f_x0001_1@Ði¾_x001E_g1@çDð-1@üô»î¥£0@lJÔ_x0001_0@Gu{s³0@NÜØ±'_x001E_0@­ÂWaò0@ÐdÑA0@_x0002__x0004_6_x0001_o_x0004_Pç0@Úñµ®¥_x000B_1@ÛH_x0006_d1@ðNîyC1@dãôJÙ±0@ðÆIpl1@Ìz|[!0@¥Æýµ¬0@Å9;J¼_x0014_1@·Bÿi_x0003_1@_x001C_=H8«0@üQ(ðCµ1@_x0013_MÎ_x0015_­1@³Ö÷D1@¯Ùç0@M/`2Ig0@ýÜ ü1_x0010_1@Ë@þùß 0@_x0015_Õ¬p2&lt;1@`(MÄ^P1@&gt;ÛµÇ_x000F__x0015_1@ÝRð;%1@_x0019_ô_x0016_uÊ0@m_x0019_lU0@éþ_x0003_`_x001C_}1@Q+»3]±1@JbÿX70@­¾X=G1@t&gt;Î_x000F__x0001_J1@_x0003_$_x0018_êep1@¯éòïm1@z_x001A_±_x0002__x0003_Ñ@0@-ÝZ_x000F_&lt;1@Ç°»Ð0@­_x0018_bÉ1@__x0002_ç_x0002__x0014_1@f_x0005_ÀKD£0@Ù'_x0017__x0005_F2@ã¦àÁÛ0@(	l]_x0018_1@IÁÂ_x001F_2@Ð²ÇoK_x0012_0@_x0006_«zµ³A0@5{$Ø_x001A_`1@_x001F_jV_x0001_âñ0@$wå	#ê0@I_x0015_ls0@`tº&amp;öê0@~Ý¢{¾_x0015_2@ÈWp_x0011_v0@Î_x001F_îìý+1@¬ß&amp;=©0@t£©wQ1@¸bñ;/@_x0013_òJ­üm0@ÒÎ_x001B_G_x0001_0@XêÝ2Ó1@mç£[0@ú~_x0010_·Ih1@ï:±ä&gt;1@&lt;ùTEä0@ã_x0004_KÛÞ0@&gt;%¡ï&lt;´0@_x0001__x0003_ÓcQ}_x0006_s1@¾bfÇ10@|dcÀ£0@Y¢nD%A1@¯¢{_x001D_L_x0014_1@*:Éîk_x0015_1@'?_x0001_Ü0@}ø_x0004_ö0@_x0006_Sh'_x0004_1@¤zå-_x0018_?0@D&amp;_x0017__x001B_hå0@Yûá/{1@¬ÈB5tZ0@Ò²N¥±£0@ÂW¾Q70@b &lt;Áðb2@K[l_x001D__x000C_®0@¿º\úU0@1Ñò_x000D_é&amp;1@]úC_x001A_»0@_x0002_Äâb_x0002_/@Ì¡l0ôj0@ÖC@o_x000D_Ù0@é·9_x000E_Ô1@ò_x0019_&lt;þá1@t¸Ø%0@2Ñ]ðß1@,Ö¿ø0@Ïj_õþ1@IðÛ¹¥0@6NùMI1@ñøRö_x0001__x0002_y_x000E_1@_x001F_±VJÑ0@_x0004_}3ÍD¡1@_x0018_ÛL_x001E_ô¶0@46_x0006_ò_x001C_"0@ÙXªm¤2@®¡_x0007_­`±0@±);{1@z,#ù11@è_x0004_DÑ_x0011_2@/Õ8ù_x0002_ç0@ë}0Ð´_x0001_1@2_x000F_x_x0018_1@PõÆÚÕ©0@|_x0006_(Ûél1@ýBµ;bù1@?¡9L80@^lµt¡0@×ªíë_x001F__x0018_2@^DÚ0@'_x0008_Ôp_x001E_È0@!:?ìËî0@;H.v1@-4èGý1@_x001F_1E®0@"çÂ'÷t1@KÏâ±_x0005_1@c_x0018_X®_x0013_x1@õÌÌ/ð0@°MC½²z0@&amp;ÔÀÞ0@ª_x0004_uIG/@_x0001__x0004__x001D_¼Y®w_x0002_1@¯5àå_x0011_;1@jß_x0008_FH1@ü®ê_x0012_[+1@¶¤9:h0@	ï_x0015__x0018_1@_x0012__x0003_%«_x0013_1@_x0015_¬×K&lt;×0@5®_x000F__x0001_]61@;Açyµ1@zã_x0018_p_x0001_40@³'_x001E_çB0@f&amp;E(ï0@hUög_x0002__x000C_1@Ùò1[_x000D_Ë1@1_x0006_JoüÞ0@J/O_x001C_º0@|Ì_x001C_D;_x0017_1@Í/ÃSÚÅ0@.`f @0@z_x0011_IÝÎq0@_x0015_W×Ì¹ñ0@9½Úw{Ö0@ø)*ö_x0005_[0@×f8âo:0@:N_x0017_¨Ï/@ÇÈC³ÙK1@Ï5901@ò³&amp;¸_x001C_1@Ëú&lt;.0@É_x001C_nô±0@áM&amp;_x0002__x0006_$O1@pvnÉI21@j9y_x000D_"î0@_x0003_		z»0@_x0001_SÈ½µç0@EE¤¦1@t Q_x000F_Ð0@xâé_x0004_1@F_x001B_y_x001A_»0@»Hõ¾Þû0@ ó_x0018__x0013_1@¶~½£_}1@5_x000F_£§_x0015_1@ób_x0015_P*W1@·á_x0011_1@tö_x001F_9ø0@ð_x0010__x0017_þ»_x0019_1@\´&amp;_O1@`åfR'0@©$_x0015_T 0@Hf}(õx1@Sÿ$_x0018_¦K1@ï¬+_x0019_¹0@[úêTé0@_x0017_/_x0016_3_x0005_61@û\:ðö11@xr]×J»1@_x0015_k_x000D__x0003_1@? Ü}éÁ1@¢Rç·¼1@dx¢Úê0@º&gt;_x0011_ÇûX1@_x0002__x0008__x0005_P+X÷0@£îïò_x0001_81@©JH_71@_x0002_r{¨àC1@49Gê0@ þ¡XÏN1@§q_x001B_îÕ 1@Vê ßÑ0@a»âg0@²ð_x0017__x0001__x0016_1@5fÝ_x0012__x000E_40@PÇ¹ë¯_x0006_1@_x0005_ô5ß0á0@ÖìíV_x0003_F0@+Ío_x0007__x0004__x0002_2@½&amp;0Kàà0@Þ_x000E_[ÕPi1@V_x0005_#¤ý1@_x0006_óñ¶â&gt;0@qRi1ì0@Ò_x0012_a_x0004_ß0@fsm°PZ1@_x0015_¥"ðwþ0@Í-&amp;¤_x000F_1@ãþ._x0001__x001E_1@~õÀÃ/@&lt;51RDR0@Ó ¤¾8=1@_x0017_iö_x001B_r¨0@Õõ_x0011__x0003_Þ1@}^ÂGZ1@ã_x0003_ì_x0002__x0004_Ù~0@$WÊß441@ÑÀ_x0010_âï1@GPPGý/@Ûâ¼´'*1@0b¹O0@_x001F_å	 Ðq1@úg}Än0@ð%Ùî0s1@Å]õ_x0008_¾\0@_x001D__x0016_ÔB9S1@÷¸C_x0010_Ö0@Q_x0018_l0ª?1@5_x0019_ñ9K2@Yÿim_x0014__x001A_1@_x000B_B_x000E_Ìåæ1@üâß_x0002_²Ã1@%áÁÐN1@_x000C_._x001B_q_x0001_ó1@_x001D_Àd¬Û$0@°q_x000D_mÙØ1@çâÃUÆ:1@¥&amp;çàÌ1@Æ[Óe0@=N'¸Ô0@kU¡rÔ1@L/_x0008__x0014_Áï0@iå:_x0002_1@mÇón}1@-§9vá0@¾Ó[1@mfÀec_x0003_1@_x0001__x0002_:æÒ;21@vZl©ie1@Kç^(_x001A_0@®ÅdF0@Ù+¤+"1@c1NOZ.1@Ì¨óË0@â»_x0017__x000C_0@ðþ¿Ê[0@9oN_x0008_#_x001F_2@_x0006__x0015_.R_x0008_1@µRº±Wõ0@/3_x0014__x001F_À0@SÞ_x0013_:_x0017_&gt;0@3Õëdv1@8ðÇ(1@KY©c_]1@_x0017_Ûl_x0011_1@Æ6Èº¦1@u_x0004_:ò._x0005_1@GKb_x001E_ñ×0@¦_x0010_ê'1@jÜ¿Xæ0@a_)zq-1@{YuIÌ0@ª$Gj=2@B_x0010_Ëà/@³Æ_x0004_k´ð0@"ÿ¶^vÈ0@¦p_x000B_oÛ0@Ê±QºØ¨0@_x0016_Üp_x0001__x0002_zz1@aòµ	ð#1@P_x000D_L_x001C__x000C_v1@kØäF`/@_x0015_#]¨ê0@!6_x001C_Ã4`1@À#ªaA2@Ê&amp;ûâ.1@ÉÂþçòÀ1@_x001A_À¡ù8ì0@0?c'®1@a±"ÆË0@dE#_x001D_1@:T#ùW1@_x001C_bc*h0@×àW{æ0@Åßî_x0008_¿Î0@¬¶ÉÙ1;0@wøZ8_x0006_1@q_x001E_]mx0@_x0018_##^1@×&gt;+´]ú0@§_x0008_q°Î0@Xú5lþ0@?ÿ¯âÃ^1@ÿ_x0006_Å_x0011__x000C_2@^øÝHÄ?1@Q$=Í¢&lt;0@ÅÐê_x000D__x001C__x0005_1@7_x0005_FÎç0@fBÚMX1@[EÚý2u0@_x0005__x0006_Cb6h'ø/@É¸Ë_x0004_~0@ðÎhgÙj1@8@"[á0@¨ñE¬_x001A__x0017_1@'ý{Q&gt;l0@ÆX%ml1@ï_x0004_Ê4Íü1@_ÒÃÜÆ1@©v_x000B__x0003_2@¬µ_Y_x001E_«0@ç¿£O{1@4_x0001_X_x0017__x0003_/@¥_x001E_Só'|1@RuëöÕl1@i¾_x0019_ÂV1@{Ç®L_x001B_1@»gÐ ÷:1@ ¸üÇQ_x0008_1@ã	Ã,µ0@ÿÔõH_x0004_ë1@Näç_Qm2@U_x0001_,hc1@ý _x001E_B~¼0@ù1_x0005_¶UF0@ò_x001E_Ôöå_x0001_0@ÏCF!ùø0@_x0018_.è70@ì&amp;_x001E__x0013__x0002_1@_x001C__x001C_9mG¶0@I~£8&amp;s1@yÖêç_x0001__x0002_~0@þ"_x0005_\Ål1@äFÉBq1@ªÝôA[0@ª¯&amp;2@_Øh_x0007_¢Ñ1@_x0005_¬?&gt;R1@âÒ_x000C_ÏÍF1@6r¤ÊÛ/@|Îiõæ£1@ä²-n¯1@_x001F_,­»åQ1@&amp;¾Ø'Ì_x001F_0@èØ¼àO0@r-þ_x0005_ï#1@Þ_x0007_9ú40@_x001D_ÑìËT²1@ã_x0001_è+0@OÆ&amp;;1@â³§dï60@ÓêûW6ª1@_x0005_D¤cB_x0003_1@_x001E_+_x0017_'Â0@8`A-&lt;2@³_x0010_"`Î1@¸g¸69t1@c©¦KVÏ/@8´È*C/@~ó7æ1@v÷5_x0005_1@ 1_x000D_	10@_x000D_ÙÐã_x000D_1@_x0001__x0002_¢_x0005_"Ö¬0@Õ_x000D_+_x001E_"1@ÄÐh1_x0016_1@÷½Èpí1@¨_x000C_sÚµ&amp;1@¡î_x0015_'5®1@»ßA/dê1@$_x000D_á_x0019_$ã0@¨2uKSÏ/@ðUZ1@Õ÷_x000E_Pl0@Ô+K_x0015_Õ0@_x000B__x0006_êÈ0à1@*¾(z1@_x0004_`¹éO0@ßè"fÆV1@î¨_x000F__x0008__x0016_×1@É÷1àÃN1@X}-_x0008__x0013_,0@AæfÔ/@´ÒW¸Þ/@iúá¸þ¸1@TóKp1@o+QcÇ¾0@U$XTM1@Y±µ¥0@ÑÎ_x000C_@d¢0@.Þ+/û¤0@_x0011_ù1QÈ0@!_x0013_?w³&lt;1@Ä*_x0016_e80@Ê_x0002__x0003_}ì/@'ìZ«¨0@:Ì&gt;Ø¯1@^¡d_x0004_W2@'ê¬#D1@í"ûÁO0@_x0003_l$Ê1@^_x0003__x000F_!Ý/@"ð6`nq0@åÎr~é_x0004_1@p_x0006_ç_x0014_h_x0013_1@äé,_x0011_t-0@PË&lt;î0@ó=î@ 0@Æ¡$©è0@j _x0001__x001A_ÿe0@I;&amp;ö0@ÉäÏ_x0003_û0@fñ»¥0@T1*é"t1@íµ¾ö1@¾¢³e_x0003_1@_x001A_pÏ·0@ÖD¢_x001A_Z0@UOH-71@ ]¤_x0002_ûl0@¢wÿÏ¹0@:_x0006_°+ß&amp;0@0_x000D_Gä(¹0@gÏAÂ¡a1@qàÈ0@Ô¡P_x000B_ïÍ0@_x0001__x0003_Ð_x001C_%_x0001__x001B_20@p_x000B__x0002_½î©0@À¶laC1@M§¨v.2@i(X;Ì0@ïÅ{1@gvðõl0@£a\ôS1@=to_x0014_¤°0@±ãõM_x0005_1@_x0002_ Ï¡¹0@_Gª¼	R1@¼Ð&gt;_x0013_ë+2@±I_x0002_Q1@V¼5T 1@_x0013_½¸AãÑ0@_x000F_cñW_x001B__x0003_1@û_x001A_³Ù_x0013_1@_x0003_ô(0@±.V·¬ö0@_x001D_ô_x0012_&gt;¡1@2Þ90@8}î­_x0005_¢0@ ÐN=&lt;Z2@D}Øñô81@¶SX[à0@ú)]¨;a0@¼_x000B__x0011_ß¦=0@îEãÄ¢©0@§ßà4Gî0@_x001E__x001F_-ã_x001A_1@1N¡_x0001__x0002_1@_x0008_g×&gt;1@¯Zl?_x0015_0@ºÑ£ñ_x0004_&gt;1@)Õ_x0004_+=1@Ý_x000B__x0013_å_~1@j_x0008_ÅÐþ·0@ÌHço(q1@_x0001_Uò¢óE1@_x0006_ê¨dÅr1@¡õ´_x0004__x0018_0@·Q_x0016__x0016_1@o\éuÿ12@_x0007__x000F_ï"Ëq0@ó_x001F__x0010_ÃT0@ø´_x0001_Z¥É0@_x0008_W´hh0@_x001D_ÕÂtÔ0@AÌ.1@}cN`Ê0@ iR¿0@yÍæ±Î0@û@þ&lt;\1@38õpU1@EÅQ_x000F__x0008_0@à_x0018_Âd1@Z©û¯¾0@3s.Õòþ1@5©ÓÝ0@|Ê»-£0@¯_x0019_pM_x001B_¾0@é¹¡"ö 0@_x0001__x0002_×ê*):1@J/éðs1@Ë_x0002__x0019_]¬Ã1@¥\:bÛõ0@ÙÏ ç|ã1@ÞáqÅfÒ0@E@D«1@÷~oÜÖd1@ÎTÌ_x0002_ý0@mdí0«)0@}ýlß_x001E_Ê1@_x0016_&gt;±Ð0@P	_x0010_»Ò§0@ïªC_x0016_%0@bª_x001A_m_x0010_1@ÖHZâ_x001E_1@5ÇÞ0@ð(»Ï 1@M_x0011_7p¤1@´hl{0@µ_x0003_²brÓ0@.Ð?ç0@_x0002_á_x0019_`.0@9?A·ý0@Îã§;1@_x0007__x000C_X_x001C_^º0@A~÷ª*~0@ÒB;È_x001D_ö0@Ä_x001D__x001A_Hq0@ïb_x0014_#_x000E__x0017_0@Nd¶o\0@_x000F__x0006_Ã_x0001__x0003_U#1@_x001F_ø_x0011_`Øï1@µC_x0014_º61@_x0015_ÎÝ_x0017_BS1@küß0¨Á0@_x0016_Ih36å0@Î.£2Éþ0@yí_x001F_ùè0@7£ºÛ}1@022ü_x0017_#1@_é+B¯S0@ÃÉ_x001E_81@¢_x0014_gZé_x0007_2@ó¨"_x0014_ü0@T_x001F_¯Äé0@2YXË1@_x001C_©Ô_x0003__x0002_1@kÚ~ÃçÖ0@a_x001E_íb1@n_x0012_|Û¸_x001F_1@¾_x0004_:àð0@È},ýI1@Õ½ú0@ôÛ]+Ð0@dÛåT1@=_x000C_0,_x0001_2@Ì×_x0018_¦"_x000F_1@%î8Í[0@K·Å_x0003_&lt;1@_x0013_ä_x0016_1@gR(¥àÂ0@MÃ¶¦_x000E_¹0@_x0001__x0003_p¿Ìø_x000D_0@j¡¬_x0002__x0002_|0@_x000B__x0008_ËZë_x0005_1@_x000F_Éµ_x000E_õZ1@«aÝáÏý0@«qÔBØÂ0@_x0010_×± ì0@Ã÷_x0019_äX1@¨¼à½_x0014_0@ÿxK­_x0018_T1@¹Ý÷¸ð1@ØNx÷0@eÙ£ø@d1@Ï¹D±]·0@Î0ëþ¤0@E­ðn0@Ñ_óÁrº0@%ÃLËÓÓ0@Èyrñ¡F0@ô¢ú&lt;I¬0@+ó[UÔ0@É_x0016_î­0@_x0007_×÷9¡ý1@_x0012_Hú1?Ø0@Pã·H_x0013_0@Û#E^0@îÇÿ®u52@GW	®Ú0@Dá_x001E_^1@j_x0018_Ø_x0002_³A1@°a¬l1@±.4_x0002__x0007__x0013_ß0@k¥sJ¹¦1@ÏÖ¸²1@_x0010_gÃ1l1@PUÓ=.P1@ÑÙ1Ï_x0006_É1@EJ_x000D_DÍ[1@áü_.º?1@_x001A_Ì©F_x0004_ø0@á-=[ K1@3Ý¿Õ¤1@T1_x0001_2¥1@76$ë1@F48_x000B_¼J1@ÿjcÜè0@_x0017_.¤¨_x000B_.@ã¶_x0013_8Å0@³ò©_x0005_0@gãO1@_x0017_»&gt;_x000E__x0013_~0@¤_x0008_®¸Ú1@|¿ñ,&gt;à0@®O%Ç_x0019_x1@_x0011__x001D_tg1@õV¦ð:õ0@_x001E_R°OÛ0@Çü?oØß0@_x0011_Ê®~ç0@Ùj÷àN1@MÝ|ypã0@_x0003_¦_x001C__x0019_W1@µ-ÊmuB0@_x0001__x0003_._x0018_Ö_x0014_R0@(Ri_x0013_Ë¾0@ÆÀ_x0015_$B_x001A_1@ZùXj_x000B_Í0@wY_Y1@HÍïÅë0@C«ì-Y1@z0FLùW0@Z_x001D_A×®0@_x0017_Z;Æ~0@²S_x0017_É¥S1@½¡&amp;öp#1@â_x001B_Ïg0@Ì3kðÐa1@&gt;wÁz1@IzIe¾0@ö5¬è_x000B_è0@Âq_x0019_W1@Æ2ú_x0004_¶Y1@ç_x001E_obÿ0@~ÑVî1@_x0012_êÅgÞ0@tÞÕø½0@*K_x000E_ø_x001B_K1@ø_x0002_r10@9¤lZ1@»oÉ_x0013_0@_x0015_ÂÃ¤U0@Ö	Ö_x0006_1@è6­â0@Æ©Yzë0@u Í_x0001__x0002__x000B_;0@GvDµv1@ººì¥P×/@ëãp(m_x0019_0@zUÇï_x0014_1@]óæF1@áÚ÷óÙ_x001C_2@»Ëöñ;1@Wß^¤¤1@ÁÝN1@Jó_x000C_¸Ò0@#hÈ´1@)ÙÛ-,®0@§\_x001B_*bÊ0@öt¤_x000D_&amp;±1@_x001D_Á³[_x001C_1@©=v_x0010_y1@ÍI,$«^2@ïæWàG]1@¾å_x001D_á[0@´¦±_x0016_Àx0@$öÓ=°0@ÒCÐX_x001C_´1@åzk'_x000D_1@ÃZ°Út0@T}þ!a1@³ÏD²y0@dp¾[Û0@ E¦Ðy1@÷ðyÝdg0@åï_x0017_ÄX\0@Lèl§_x0019_40@_x0001__x0002_¡_x0006_äåx_x0011_1@º1 _x0003_/&amp;1@wÊTß*30@¥Ð_x0019_¸ñ×0@¾m99§ô0@ø ð_x0019_.@8sÂ_x0012_½0@·~£Ûb0@«O!`E2@»¦_x0012__x000F_èn1@sjgØÜ0@À%6§±Ù0@ßÑ8¯0@ &amp;§Ï]g0@sxg±_x000B_¾0@_x0016_êi_x000B_1@8lµÅçÑ0@ÌÞ&amp;Û0@G´?_x000C_t1@ûù?Xì,0@_x0002_Ô_x000F_z1@_x0007_sö«¸Ñ0@ÿª[ßÕ0@ÕçÄ1@ÀÏÚd51@ÏÀÆ_x0011_!1@ñì7_x000B_öá1@ºÇÁM±0@»§t`Ð1@^±ò_x001C__x000C_³1@ö_x001C__x0015_Ï 2@±	Ü_x0002__x0005_¼0@_x0012_lY0@+ù _x000F_=0@_x000F_wæ¦S1@Í'_x001D_Ì^x1@/ú!á)ê0@_x000D_j¢¤IÝ0@_x0010_¥WK0@PG_x0019_)0±0@ki_x000B_ãÑÓ0@_x000D_Ü_x0004_vÿ0@_x0015_^?_x000D_ï0@TcÉ[s0@Hº_x0013_¸5N1@-ÓNÜë2@.ø_x0008_è@0@~Ñ&amp;ÒG0@k_x000F_Úê&gt;Ü1@íYõ°¬®0@¾Í¯@Æú0@÷LI¾1@&amp;ÈóÍÇ0@«,CÔ à0@¤¶b&lt;_x0001_2@ùsQ=ý@0@ªÛ_x000F_«ý¡1@|âý~Üs1@TKÿ_x0018_-0@ß_x0005_#t_x0010_0@_x000B_ÇêãÓ0@õ_x0017_±Ë¡±1@4­ç_x0003__x001E_Ü0@_x0001__x0006_½éÀ+b1@	K:_x0002_è0@ó1±/@IÓíp3ó1@Ä5ü,w0@¢_x001C_^ó_x0004_ª/@éLÅCÂ¦2@wu}_x0014_ôæ1@2û_x0005__x0005_M0@ÃÍ_x001C_ÙÃ1@þÓ&amp;«0@$6F!~w1@¿ã¥(Ôk0@ZÍAÅ$1@®ù"_x000B_~Ê1@_x0018__x0001_ú_x0012_0@íBiíüæ0@_x000E_Gx¨1@lÃB_x001E_?_x0013_1@©Ê`DG1@F°¸°&gt;1@©ñ_x0002_X0@ÂÛ»q_x000C_1@±_x0003__x0002_È1@_x0015_ ,v_x0008_=0@ðy&gt;0@Ñøù_x0011_´1@iØáû_x0017_¶1@¯¡`_x0015_c¥0@ÊQÑÒ_x001C_2@4Èzñ10@­_x000D_@7_x0001__x0005_n1@Ê?ÿê_x001E_2@ÏÂüJ¥Õ1@øö_x000D_M41@ö´ÜÙ0@_x0007__x0003_ç3åÏ1@M¯_x0012_q`1@ûí°Tß0@¸h-_x0004_Æ61@þ_x0001_¥Ãf¤1@;ÌFW¦È2@bc1;áR0@Ï_àíÆ1@â&gt;T5°0@¾8å§té.@&amp;Wð_x000B__x0018_2@ZôÁ%ý0@ù=dÏÆí0@*_x0004_5ý1@Õ_x0010_!£Ò0@ rLêÝ_x000E_2@G¼Ú?"ù0@]F&gt;ª[0@Sñøk0@4:¯P_x001D_Ö1@.à_x0002_ ¶1@_x0007_½·[Ç0@gº_x0001_ 1@¹ÀØ-51@¡_x0012_U÷Õ1@a}ïg®0@JÀ Þ9s0@_x0001__x0003_×¸¥XC1@,¨_x0013_Ãí%0@_x0018_ñ'Iª#1@_x0007_f_x0010__x0011_ì0@:(m«1@J_x0012_µ_x0007_Ø~1@9_x000C_G]U81@Ï_x0016_à_x000C_Ü0@æ_x0001__x0018_pÆ1@_x0006_ÕÐjÅ#1@ëYÒÝ0@×_x0014_.@ûm0@Ô/1@rÊ}nó0@UËç_x0004_{1@Ts³¯ý1@®LNe,1@áâI#j1@Zy©À0@¢Ãlµ½0@çÚçIë¹0@VyfîøG1@È^Q]µb0@D_x0002__x0003_FÔ0@_x000E__x000D__x0003_v_x000B_1@ÿ&lt;4ñ_x0008_2@ÝPü@1@_x0013_ª}ú0@f³_x001D_E°0@Àaª80@/úrjf0@öHôg_x0001__x0003_5	1@¼ ªð`c1@Rt»E_x0016_1@¾S#@*&gt;0@tNõ1@½%Àg_x0016_1@D3îÓ0@_x0010_U©'ºè/@__x0019__x0016_Þ0@_x0002_Îµþ_x0019_1@xA80@_x0019_s&amp;_x001E_y0@_x0007_Y¥ÒÒ1@qq{^0@¿ûH¶Ï0@&lt;mîfÄ60@!É_x0008__ê0@;7µ°-1@®UÔ+ ±1@¹_x001A_ëÂ¶~1@¡_x000D_î2Y1@ZKÕBt0@ÄCc-1@h"I§Ý0@Ùÿ$_x001A_æ.@U1ó_x0013_Y1@ê¼Ñ5¿|0@ÐímÚ¹«0@¦ã¤Á!t1@ó_x0006_iqÜ_x000E_2@*æ_x0017_´ö0@GR×)è_x001B_0@_x0001__x0002_níA¡A_x0019_1@¹_x0007__x000E_M0@£ITàw1@_x0008_'Ë" â0@«¨?gq1@po'À%ã1@úÌO0@p1Zé 1@)Þ¹}ý1@¯%	#S1@_x001C_ñôù40@ªgo§y_x0015_0@_x0014_~_x0002_¢_x0017_þ.@B·s_x001E_¾û0@Q_x000E_eÇ0@ËÄ_x0014_%xT0@5F#ØÕ1@S-ý_x0003_&amp;æ0@Ã_x001E_2_x0012_"/1@»Oq C_x0018_1@'¾Õh«1@ÄiB_x0004_®0@¶èÛq0@_x0008_¶Í1@L¹B_x0002_01@_x0008_eR'ô.1@­&gt;_x0017_Xs0@Ù.Ì_x001B_º»1@êA~lH;1@Â_x001F_5_x001F_0@Â('/õ»1@Ñm¯ì_x0002__x0003_]Ð0@¢ÁÍð2@£Êup1@%"ì_x0012_ë0@×ð; $0@_x0014_Ùdè1@_x0013_éhL_x0001_1@7bI]h1@¾_x0012_?7©0@õrS[³É0@­óÍþmo1@+¤u¡l_x0011_1@ø´µ¥_x0012_2@_x0005_pð;x1@®­çù1@5iUÆ0@&lt;Füäòõ0@÷_x001A_mÊè1@4FNKzÈ0@9®_x001F_)2@ÙP#îª¨1@;4*End0@`êFæ_x0006_1@%ôDý-k0@µ,±Ö-"0@_·ÿ*0@Èî&gt;&gt;ß_x0018_1@1NUL	w0@_x000B_?²_x000C_´ 1@oÉ¼_x001D_0@D6þ!S1@_x0011_ç££LF1@_x0003_	ç_x0002__x001B_+1@3Âà+è_x0004_1@®xêÂD1@)}J_x001E_»_x0001_2@E_x0007_ï@Aj0@Á8-_x0003__x0010__x0005_1@K+Î¡Ã 1@ÒKz£ð0@_x001E_/°XFó0@Ï0=µ1@Ój=[_x0006_0@Ëª_x0014_e_x001D_c1@j@Ê6G1@B9$Áñ0@_x0015_a\³é¸0@²E]nC0@rnèè¬0@©u[õ_x0017_;1@b_x0018_v«_x0014_á0@D©'¢!1@¥cÌÝ_x000E_1@½b8Õ02@*¥;Â_x0007_1@^Ë±)_x001F_0@_x001A_Ù»_x001B_H30@ÙîGQÒA0@kÖQCÚC1@°é^´D{0@Ayuví02@¯._x0008_ðÍ0@_x001A_®Ãv:1@L¦H_x0011__x0001__x0003_Ã1@yH_x000C_6[1@íÀÊq^0@_x000E_Q§_x0010_t1@±1þ/@Qyè!Þ0@÷s_x001A_×1@Z_x000E_tè&amp;í0@ÈÈ$åß21@ü_x0011__x0002_2Pt0@ÞÕàt1@s*k4è1@_x0010_NOCDÍ0@¸g¶E0@^8@»+b1@_x000B_)M¯K1@»õr&amp;_x001E_0@~_x0012_ó§0@_x0017_bS¬T0@6MOÄï$1@ä|_x0011_Ð0@cT;g+.@_x0018__x000C__x001B_¡1@&gt;.ø_¨0@_x000E_Â5!:ó0@Ü+_x0013_]_x000C_&gt;0@_x0019_i¼!ý0@_x0016_ÍPT#1@»qU;jg1@Z_x0016_åüµ0@ã_x000E_N@1@¡5õ_x0015_Kû0@_x0001__x0002_¯Ñ8_x001C__x000E_Ë0@]¦_x0001_p01@2÷G1@]Q_x0012_x=0@+:ff¢0@Ý_x0012_ØY)1@ü±¬æ11@x9¹²û/@Æ·M³_x001F_1@iÊZ+´Ù1@þ5¹(0@,LÓ(Á0@`&lt;§ûA1@+ù«±c#1@U|P*ÄP1@vñ_x0004_0@¬_x001A__x000E_nË!0@_x001F_SêW{Ú0@À0/0}ª0@_x0012__x0018_Ö]­Ü0@~7_x001D_ÒÝL1@1we¬¼0@µÂÒ%41@bÄ_x000E_ö£1@_x0002_§­!_x0010_?1@6&amp;_x001C_³0@g¹l_x0012_+1@5 í1@Kð_x0004_¦10@_x0008_²æð_x0016_Ï0@_x001D_!WZÈC0@Ðúø_x0014__x0001__x0002_Õ¯0@ØÊY-	0@´ôn+_x0004_1@ãI?	Sé1@û%øwC[1@³Ù&lt;Å¹0@´¦Û·¬0@»Ä¢½Æ1@%'ªÞnÚ0@=ÈL_x0019_h/0@%$+Ï³2@¹n¸Õß0@_x0014_qò@q1@èk_x0015_³b0@g/ïR	d/@5_x000C_á_x0011_ø_x000F_0@	öCË Ò1@?;®×Í1@ß_x0018__x0007_1@¶G¨Qs1@óÿý½q	1@©òsø_x0019_1@f¸æ/_x001A_0@×_x0008_,,Ô0@Ý'Â8´1@×k_x000C_%É1@©l ¡æê/@`3ÌÁ21@*|$ßK1@2?W®¡ù0@ôKZ¬g«1@QãMb1@_x0005__x0006_:W1@6µï*ï0@CXõü_x0004__x001B_1@W_x001C_ªE¬w0@Á0u¿_x0002_0@4NÍÿ_x000B_1@º·ê0ñ0@L_x0005__x001F_4'0@Y^ã»M,1@+_x0008_7¼_x0014_0@)¾¦üå(1@!_x0015_ÖôÖd0@dím¶-1@äù2ÕÁ0@aMtK&gt;|1@ê7GíV0@SÈlÜÈ0@_x0006_y©-21@Öýè'«ê1@ù»z4c30@¥ûwFý0@M_x0003_Ë741@ætj×U62@e_x0002_ýq1@9üJg1@Ä©ÌÎp1@Dµ{àz1@ë_x0003_É=V1@ÿÊ_x0005_8G1@ºÇÌD_x0010__x0001_1@Bh£1@"GTL_x0001__x0002_z)1@ÎÁ¦b_x0003_0@4­_x0007_Áx}0@IW'Ë{0@{Ñ!¿_x000C_1@³¦._x000B_0@Ùü_x000E_xø*1@}0Ã°ò0@_x0012_Ú_x000B_NQç0@WÝi,ýY0@_x0008_¯pÚÌÉ0@R+ 0@CàôFÌH1@ü© rî_x0015_2@#¼Ð[Ýô0@º]±0@YëºMµ¸0@ÕÒ®Qìß0@=¡ñÖ&lt; 1@ÛEîÐÄ1@=:i*_x001E_±0@|ÞÃõ_x0010_Ö0@¯at0@¤¦Hð½ð0@_x000C_)_x0003_ÒÃ1@çan¸å0@_x0011_0_x000F_Ä[.0@­!É9&gt;À0@YßÒ¾_x0003_ß0@+_x000C_²3F1@Hñ_x000D_þò/@_x001E_ß#Ñ_x001C_1@_x0001__x0002__x001F_Q×¶_x000C_2@_x0001_cðu3)0@^ãòíS0@XÑÁ/_x0008_1@]_x0017_¥%_x0001_a1@¥Øý½ùº0@Ue_x0001_U_x0002_1@)J¨´81@³Ó4_1@ÿ.»ÈÈÙ0@_x0015_5W&gt;1@r=!Àrñ1@UVK§Ô0@8ïÐ_x0006__x0010_ß0@[-&amp;ÿ 2@5ê'¸_x001E_'1@X°ÿb0@iI­_x0002_~ 1@P¦º_x001A__x0019_1@_x001E_Ï;0@_x0011_²_x0002_Ñ¼Ð0@¯vSdìV0@b¸Õ.0@_x0001_ _x001A_»ß1@_x0019_D3	Y\1@übëG-1@=Y±uú0@ãëßÉl0@RLX_x0014_,Ó0@_x0004_ûðT1@_°ÂgU/@@9_x0001__x0004_Ý.0@ß!_x000F_f¥_x0015_1@@_x0012_"¹/@é=õ_x0012_1@­~:%1@~S\Tv¾1@MbCÖU1@ÆMÿd*1@9`ÏÒ_x0003_t1@Av-§1z0@ÑcZe1@ÓÿLC1@3®5´ü0@Ë½¨ñYÔ0@8øþèÁT1@#ÝÞ`¡0@¥_x001B__x0006_J´E1@ORÝ_x0002_«0@n²_x001A_1@3ÑúìÉ0@NÄjqØR1@½-ÐÅ­1@ùRË_x0005_1@kx{ð_x001B_x0@Ó5âo1@³_x000E_¼_x001B_11@!]ÏTÖ_x001B_1@ø¸KÉúì0@Þ_x001F_OºÊ¾1@(Ö_x0015_j¤0@*Ývõ%1@&lt;_x0019_ÂA4V0@_x0001__x0003_Ákååá(1@¥½_x001B_ê_x0007_1@²&amp;ÜQ&lt;¼0@66+ÿ0@t)ÿ_x001C_+"1@_x0008_3_x000F__x0005_Ö}1@_x001D_¡I=1@_x0002__x0014_&amp;f·_x0007_1@Ê_x000C_)¦41@C_x001F_JÈ»1@ñéÀ_x0006_30@`Ûð?21@_x001F_Ç_x0019_s1@oX_x000F_Ù_x001A_1@?¨#'À1@VoRØÊ0@ðÁo­_x0004_'1@:c39_x0005_0@Ùù4¿l0@I0ðÁ01@9_x0017_#­1@zbËF÷W1@2=»ÿ¨_x0007_2@_x0014_7?à±J1@Ú¬À_x0005_!1@ºO»Z¾Û0@éNÒ_x001E_1@Y2"4_x0013_0@*»°p0@^_x0002_Ä$Þ¿0@´$ßð«1@þÞhü_x0001__x0004__x0005_ÿ.@ ä:¢]Ð0@§:×µ#0@_x0005_@b_x0002_e1@NÈÒ:`0@têË¿0@Nåñ_Â0@É_x0006_ðù1@_x0003_!ËH_x0015_1@_x001F_Ô&amp;v_x0014_1@¦&gt;wÃ0@±áÄ¶°#1@ø_x0019__x0007_â0@m×í_x0016_0@nLðcc0@ã_Ö9¿1@	±Cw0@HG3_x001C_1@~N¬K=_x0015_0@¬js%_x000C_Â0@çÅX"0@s°]í/1@áJ*à5w1@¹E/ò©0@¨9Ø_x0007_Ñ¬0@bQ­®¾Þ0@%d|¡â¯0@_-1û0@_x0013_Z6_x001E__x000E_S1@4_x0018_4nÒ_x000D_1@ÿÊ_x000C__x0017_1@hd³_x000B_1@_x0002__x0003_m0Ä9ÿ_x001D_1@Jàç¤®1@F&lt;§ù[0@}%°_x0017_u0@7h§ô1@_x0001_¬tö+1@sÉFkú_x0005_1@_x0013_TôèÝ¹1@ÙÀ¡_x0017_õ¼0@_x0005_L51@¹CÃ©¤1@c÷_x001F_~71@ó((º_x0019_É0@·dª²c1@	_x0008_ÒBuÄ1@úP8_x0006_Ä0@@`±0@ÑjN¤:X1@	îßè(¿1@Å¤_x000E_n?Ë1@¨D¹ïg_x000B_1@KT±&gt;1@_x000F_±%*Ç0@Y_x0010_ÿÉ¥0@åZ$EL1@·ÏUõ¯0@ºþÔlf/1@Óíì´T81@ëk6_x0003_5ý0@©A &gt;4J1@¯8)&amp;ù0@`j'×_x0003__x0004__x001A_§0@zË©LP1@ç6DÖv/@%_x0008_(@ï0@öÂ[Í0@Æ×-=æ0@gM_x0002_3Ê0@ögh®àÙ1@Ö ¦^0@XÚ_x0010_Ïä0@®«îªÀ0@d_x0015_ð#1@V!_¥U 0@å$+¶á0@©ÖÚ:1@°åu(ºI1@¿(NÌ_x000E__x0017_0@nÔ³_x000B_qþ0@âÏÑÑ01@_x0013_(~ËRÑ1@¢°Mc¿Ï1@b_x0001_Õ³°	1@ÁäIX1@Ñ_x0019_¼_x0008_¤1@r_x0014_^_x0011_1@T_x000F_J_x000D_­0@mÿ/~+31@ðq_x0013_/ü0@ß*=¶Øs/@}N_x0012_r&lt;1@hÖVÌõ0@ch&lt;´îG1@_x0004__x0007_+¾{_x0004_1@ÊÊÛôî)2@üÀ¶ º1@_x0008_¸ÛX-Ö0@_x0004_:Q_x0006_ 0@6BYë«e0@ç_x0003_qw@_x000E_1@¾_x0001_\°ÙÜ0@µ]JÆ0@*Éq¦tâ1@üyòÈY1@Gû®ò@1@_x0011_é:¤0@­ü_x000D__x001D_î´0@ÌÉ_x0012_¯ü1@÷Z'ÖyÁ0@µðv÷WÖ1@PÊø_x0006_N1@òéLJÛ1@Eü_x0002_as0@9Ä_x000B_®û91@¾s_x0008_fö0@÷ØÚ6]1@_x0017_°c _x0014_1@0_x0005_áóà1@}Zetx²0@åzACÍx0@ 5UQØ1@Ì_x0003__x0011_á0@axZÐ§0@®_x001B_3_x0001_ä\1@[^_x001A__x0015__x0002__x0003__x000B_ò0@¤_x0010_&amp;_¬l0@E)_x0005_&amp;i1@dâAÛq1@_x001C_£_x0004_ìý,1@ã9V_x001B_Wì0@Â\_x0017_AÏE1@ÛÂÈAD51@äLåM&lt;0@V-bîº0@Ã¦`¥81@þ&lt;5T³1@Z×z;ö1@4+;y\Þ0@sQú_x0015_¦+0@¬|ÔúÙ0@KH_x0005_¥Ï0@_x0001_÷o:_x0004_¢/@"_x0007_nÈÑc1@"0Ò2Ú|1@FK¿j0@g¢~n¸0@0ñLoú,0@_x0010_ÈÙpÒ0@á³»|.y1@e¾À0@m×ñåê1@uOÛð_x0013_Â1@E_x000C_ÁÃì.1@ù§^_x0004_Øh0@_x0003_Ä_x0018_ÐÚê0@£I|_x0003_l0@_x0001__x0002_³Qp!ü0@¦û®úlß1@;_x000F_qÞ¾¾0@y_x0006_õ_x0013_pô0@¨_x001A_ù_x0012_«Ø0@Ñ1¯)1@ÞrÐ¸+ë0@9_x0002_ÐSl:1@_x0019_½_x001A__x0003__x0004_1@£ê~Ñ_x0001_1@éüm51@|ù,(Ê1@gL^¥81@_x0008_í_x0001_ý_x0016_t0@Ã=_x001D__x0008_1@)¬Ú91@«ú&gt;d_x001D_X2@ÍÒ_x000C_ç¾0@I³_x000C_î0@w=V©¶I1@ÈéRô0@ºy%_x001B_ü/@_x0012_¦ÁÈ0@¬LW2__x0003_1@_x0012_U£01@ôA©LÜd0@_x0015_2¢F]1@°ò|üK"1@dÁ_x001E_ký.@Lø._x0013_1@»ai8Å0@+Kì}_x0001__x0002_Ã0@H_x0007_*¹_x0016_1@R[¤t­/@X$û£àî1@dýÞ_x001A__x001D_0@Òú0ÛI0@ g;_x001B_Q2@ÿqí"³þ0@vO^U_x0010_1@ß)_x0014_fÍ1@NBg[®1@,l;_x001E_91@ ÏÌS1@2¨muñ21@¯ÀÜ­¡1@_x0017_I+÷_x0011_k0@ÎÃ_x000F_Y1@ðù¡¸OÍ0@s$¶Ö±1@¬«XÆÁ1@àÆäI1@¥ù!_x0006_W²0@Mãß/@ ySBå²0@«Êìu¸¿0@c8L¢*1@·3fÔr1@m_x001B_­		þ1@õì+³_x0003_R0@êÄ '~Ð1@ë÷0@e_x0015_À]¦ì0@_x0002__x0005_û_x000F_ÿ_x0016_pn1@Ï8&gt;_x001D_1@ÿVÔ#ø0@x¾k_x0010_Û0@r	fn_x000E_´1@=q9Fùò1@8_x001E_?:Bt1@µ2__x0014_ß0@ÔRñÝ %0@Ó']Ú0@D¾¾,b0@ø_x0011_)_x001B__x0008_1@GLDMD1@_x001F_Gï_x0001_¤_x0012_1@_x0002_EÉw}Ô0@I5¶GÌ_x000B_1@%9YF&lt;ö0@Æ+`_x001C_1@OQ­_x0004_1@´\©SûË1@LNî#Gû0@K)xu_x0001_1@®Çæ_x0005_2µ1@åêé©_x000F_80@ÂwD0@u	_x0015_·LÊ0@m_x000C__x0007_Í0@;ÓyÉ±Ó/@J_x001E__x001C__x0003_&gt;Õ0@hàzôÉv1@_x0011_ïÕÞº0@4±¨j_x0001__x0004_Ú)2@"¿[q1@_x0007_}òuú1@}vs_x001F_1@_x0015_¶¤ÐR1@ª_x0003__x0019_¦ÿC1@j,_x0004__x0015_0@x,Yy¬0@t_x0002_@¸+0@8_x0008_^Êù0@¯{S§%0@fé» 72@/,G`K1@s;e»¸²0@ÜKþÏz0@_x000E_þ¾D1@Ó{¦R³1@_x0017_CÌø1@Ý3`²N0@_x0010_cõ$1@ËY»_x0007_/@v82½0@pX_x000C_aª0@×:ð_x0010_1@_x0007_Ï¬_x0006__x0011_0@©_x000D_zÍÊk0@+_x000C_ñØª0@Ú_x0006_gPõ}/@«&amp;µû«1@¦EBÄZ1@cÖ¾_x0010_Þ1@¢¬{/_x0004_0@_x0002__x0008_Å_x0006_µn_x0018_ð0@¸_x001E_´xm2@s_x0001_±;\A0@_x0008_öBÛ0@_x0016_cóÆ0@_x0005_â-Üs0@ ©©Z£/@ßÔÉÄ0@gí9ã;1@tº_x000F_Eñ_x000C_2@¨G&gt;yÇ[1@¶y_x0014_ÁÚ1@_x001C_:P2J0@RûÍÄ0@³}_x0019_¼T1@Eî_x0003_B1@úÚO¿4É1@_x0014_¿/¼ä0@ZR|ZÖ2@ñzõó1@ò_x0008_Ü_x0006_0@Ç]s_x0007_d1@7½mCg1@_x000E__x0015_Wb_x0016_1@ EW*f0@¤ÿf|_x0004_1@_x000F_Ç_x001C_\9ø0@_x000B__x0007_§åÇØ0@qÝ_x001F__x001A__x0016_G1@øÛ_x0006_ì1@X÷gx*(0@_x0015__x0008___x0003__x0005_1@»`_x000E_i	1@¢àÑ?_x000B_1@:h_x0010_fRh1@îÛühÁb1@ñòH,PP1@]gv0@»&amp;7+Rs0@Æ_x000F_&gt;÷GÉ0@Tì(1@ËÃÄ!¬1@ºEÀ5I¸/@à_x0004__x0003_±*þ0@_x0002_ìýìj0@´_x0018_ËFÚº1@¤	E_x000D_#ø0@$_x001C_­±^¼1@VN&lt;_x0003_/1@_x001F_Üh__x0013_0@_x000B_gN¨_x001F_0@_x0018_=Z¤Ú)1@ªÃÕ`_x0004_1@_x0001_ù«Z{00@H_x0018_î_íU1@nàôeZ1@É®ØÉÉU1@_x000B__x001D_ùØáû0@¶y*®1@Ý#z1@?qr¦0@6Põss¾0@¨_x0002__x0002__x0002_ý0@_x0004__x0006_?¥#Óæ_x000C_1@×fÐs]0@hð ìx1@,ÓU¶&amp;80@ê_x001D_\3é_x0006_1@*_x000B_)aÒ11@_x0004_@ÀÁc1@2*ò¬_x001C__x0003_1@$F¼)×0@¼_x0007__x000F_Ú0@_x0019_'"õÃÜ0@SGÚû_x0005_¦0@j£_x0019_Qÿ51@_x001A_±²êÙð1@_x001B_Î_x0001_ß0@_x0010__x0014_$5v80@ù_x0002_Ê±P_x000C_1@,_x001D_í/â0@ÑöÚÐ0@Û	nã1@Ü¶ÄaíÝ0@v¼£mÜç.@÷úË3&amp;©1@Ì)_x0005__x000D_½_x001D_0@Ö¨ýß0@ç_x0007_°b×61@¢G¯ì¦60@^Ê_x000B__x0017_åÝ0@ÞçYe1@Z_x0007_))}Ô/@Û=è_x001F_1@|ÿ9R_x0006__x0007_ý_x0010_1@à_x001B_²í5ï0@(_x0013__x0007_ 10@Ô KV÷é1@:Ôtr÷/@­fÕNÛð1@¯ºk9K1@ß9A¥_x0002_?2@¯!hEÌ/@Õu¢¾¸0@úZ8_x0014_o1@8_x000F__x0018_&amp;s0@)çµªæ0@Ñ4_x000E_kÔì1@_x0004__x0001_fª1@qîH_x001D__x000F_1@&lt;¾GTÃ1@ò*j¡'_x0019_1@Èª|º_x000E_1@0Æ6Æ_x0007_2@_x0008__x0011__x0005_¨_x0003_0@Dý¢_x001B_×0@ÐáÀô¿E1@Ç1ø_x000B_=Ñ0@`þ&gt;)s1@_x0006_ÖF_x0002__x0002_=1@¦zí½4_x000D_0@yÍÛç´1@_x0012_&lt;Q_x001C_YL0@HAPyDÖ0@(ES]ðÅ0@{~&lt;«_x0017_ç0@_x0001__x0003_¹e­h0@^®j_x0016_*q0@3_x0003_ÍÛü0@þF6{1@pÄñBk1@2ábßH_x000C_1@_x001B_]Î¥ót0@$ÝM0æù0@ñÃ0_x0004_ª0@½[¿þÿ	1@)§ôrÅ¨0@Ob~Õª0@	ùá&amp;_x0017__x001C_1@K+³Ú)Ó1@MÉ_x0017_e1@xãþ_x001F_0@ÌPyÓ0@_x001E_~_x000D__x0012_ô1@}"H4_x001F_2@ÄJÖÑ_x0010_0@ùFß_x0011__x0019_³1@®_x000E__x0002_dpj1@?ÌÐ7vÆ0@t¯æû¸1@_x000C_5_z¾1@	=Q÷R(0@öÖÑë1@Ç_x001F_µ:1@*ïüý_x0015_²0@°Ý_x0010_®¸0@E¼Ç`íü1@m5Ò±_x0001__x0002_j¥1@À^0@y_x000D_·Võ_x001F_1@d1tkDj1@¢eñKG1@m8mm_x001D__x0002_1@_x0017_y¥ê_x0003_Ê/@_x001C_z8¸Ãç1@ÑÑ_x000B_%_x001E_#1@ÖZ5'_x001A__x001A_1@_x001C_JÎ½Õ1@¢²\=v_x0018_/@w:&lt;­^S0@&lt;ÎÕ0@_x0019_5Æéë½1@¼¾Bi1@úÕ_x0018_Só/@tï¸Ò"0@_x001B_ÈÅ_x001A__x0005_0@ZÀêÜ/@~iü_x000F_ë/@u2Ä×ÑY1@pµwè^_x0005_1@D!_x0008_Ì½ù0@í&lt;wO0@f_x001F__x0007_O_x0012_1@_x000B_&amp;AÔ¶³1@cw¼úê0@àûÒ9&amp;½0@­@³41@×PH0@,·ËÝ0@_x0003__x0004_&lt;§¼x_x0014_s1@Ì®_x001E_Y0@fö+_x000E_?d.@_x001C_hw±_x0003_D1@"_x000D_¨âü/@Ù3¼Ü_x001C_Æ0@qÕÔ@ù0@ª;³g_x000D_1@Cò_x001C_Â·0@rât¼¨Á0@_x0019_$¿_x0003_1@÷ö@FÏx0@_x0003_ê¹1@CÈã	1@ñóÎß*0@Æ_x000D__x001A__x0017_Ö0@4/8í_x0008_Ú0@44÷çS1@0òÉêRV0@&amp;C}Æ0@)_x0007_Ã`_x0011_0@ìíõ_x0002_×0@V¥8×ÕØ1@yaË[n0@)(_x0005_í%1@%)û_x001E__x0002_1@¨_x0001_Ã_x0001__x0018_«0@qC|â(1@6hØ+î1@1®_x0003_ï1@ÙºDèi0@qS4_x0004__x0006_N1@6ååù%¨0@t_x0012_k!.1@µ_x001E_L À0@Ð²µ_x001F_°0@ÓSY¼È_x0002_1@?_x0004_{PJs0@â_x001A_ßü×0@8ý·~ñ_x001A_0@_x000F__x001B_×¸QC1@_x0007_.õ?±1@ÐÛ_x0001_s³1@Kßs&gt;Í_x0007_1@I_x0013_¢1@8F·_x0012_0@[¡BÑGÆ0@qöÑ]1@©¸Ê_X1@-_x000D_÷¹¼f1@_x0002_¨lè¢Æ1@¦¿§û_x0014_n1@1ÇÁqzÚ1@_x001F_È_x001A_Ó%X0@_x0007_÷?o0@Kú_x000C_µÁ0@_x0006__x000F_ìX_x0014_N0@òæ¢°üz1@_x0016__x0013_	ò®_x0004_1@_x0003_ì´_x0005_0@Ze¢5ñ°0@Á[Ú¡kÓ0@°+_x000B_Hº0@_x0001__x0003_°M_x0004_"AF0@'Od1@Bmý&lt;91@Ã3\{j0@¥N«u×0@¼½?½ÕC0@\_x000B_ÏÍb0@EMÀ]gK1@Äð{þÕð0@%½=_x0003_âÜ0@$¾Å_x0001__x0004_W2@k_x0008_¹mØ_x0002_1@®_x0008_Hzsù0@8ùvHÐ0@EQè3ðã0@Í)D£Î0@¡oÅ~/1@¥¡xTì1@UË&amp;1@¿6/¼1@_x000B_tô_x0019_È$1@ KO¢ïx0@-i_x001B_(c/1@_x0008_øÁêÌ0@_x001A_H åØ0@_x0001_¬½Â_x001C_1@©]ª_x0017_?q1@~O«\_x001A_1@-îL£ýø0@2_x0008_ÇÓ{0@ë_x0003_d\1@ì³y¡_x0002__x0003_2ý1@î_x0002_óc_x0015_Ù0@f0H²Vâ0@.[IÄ_x0017_}1@ZP_x0015_ï¼_x0013_1@`3ZU_x0012_1@¡_x0015__x0018_~«0@_x0001_Rcº^Ý1@&gt;_x0008_2ãÖ0@-¹1%Ä0@ðvEs_x001C_\0@I{_x0003_zºÍ0@_x000C_k}à1@ÒB&amp;_x001A_§0@_x0011_z¢I&amp;2@O0]_x001F_ë0@ô²G_x0001_³#1@r_x0016_ø¼0@_x0006_ymÎ$_x0012_1@OØc_x0004_Â1@Ö_x0006_×ü7Ã0@Ø_x0002_M_x000F_Ì1@_x0012_8§N_x001D_1@KÍ_x0016_pyó0@u!± s0@øÝE¿0@_x0018_/B¢ä/@ü_x0005_õ¿0@_I	$zI1@©ãáØÏZ0@ûonß_x0019_0@ÙÊCê¸Á0@_x0001__x0002_ _x000F_òyùd1@5§fÈß0@ûé#ø_x000C__x0007_1@_x0011_bµZ[0@Ø_x000C_¤_x0011__x000B_ó0@Ë¦m :61@¨üO_x0001_Ïà0@«+ýþ1@_x000F_ &amp;¡â0@}È_x0010_êå0@Ãå½è½0@e&lt;!	¹_x0015_1@ë_x0006_úI[x0@õþ_x0006_¼²0@,%êHS1@ÒÐ _x0001_1@_x001A_y6¬Sz0@_x0008_%ç`È0@ÂN}A~:0@y_x001C_½,+Ì0@©ÒYñö1@¼_x0002_|²º1@D½lr1@^2}Þ¹0@YÝ~VA1@PÄÓz0@_x0015_Cp:µ1@þX½tÍ0@t­¯_x001A_wÖ1@9_x001C_K90@2_x0012_vö_x001F_1@hÀÌ_x0001__x0003_z1@L}Bsú0@_x0002__x0013_ñ@Æ1@éæ7_x000D_91@_x000C_~`_x0011_1@Ü¦&gt;L_x0013_1@é%SKÄ0@	^Zä0@qýàù/1@ZÛ¢_x000F_11@¨_x001B_XH\1@Hpz_x0004_v1@ÎCû&amp;1@$elì1@MÔ9ñ_x0005_à0@ËÈJÛ71@ô¥¯l1@dS%²0@E_x0004_Ñp0@µª__x0002_1@#_x001B_Ó_x0007_]#0@8ÛHÅ_x0005_0@_x0019_ÐU_x0007_kt1@_x0016_lCK:1@×§;Þ«1@O«,!1@"ú¤?r_x0014_1@tØþ~Ã0@äq_x0017_·ñI1@ÌÇa¿0@»fGf«0@0vzö®®1@_x0002__x0008_ØnÝ_x0015_)É0@Åý_x0001_"4_x0007_0@Äº¾Z¨_x0005_1@»ì¸M°ë1@_x0005_ðoº_x0011_01@Ü_x001B_~=ð1@_x0005_!T&gt;£Ú0@vêB«0@	_x001A_ßÓ(1@¿ÿÏk_x0004_0@Ø_É_x000D_Û0@Æ_x0016_¼0@Å_x0010_}½rö0@­¨ôDà&gt;0@&lt;¨i_x0012_q41@w_x0011_}r§0@f5ÏÚ00@l¼á©É1@]e_x0014_´f0@ ýNÜ@¥0@ k_¹1@~-^Bõ1@_x0017_&gt;Þ©mõ0@¥ö_x0003_;1@©_x0016_·Cr·0@+b"²b_x0006_1@M_x0006_6ÞMì0@ã_x000F_I_x0005_¡_x0006_1@NMt{1@_x0018_	ãE_x001A_S0@_x0016_á-/5Û0@á_x001F_j_x0001__x0005_f0@£^AÄ0@Õ_x001C_ÐB[Ê0@xð93HÁ/@o])Öª1@_x0010_Ó*_x000C__x0008_Ê0@m7_x001E__x0007_?1@hÆbkn/@ûJs_x001A_oØ0@=)$¿Çi1@PhÁ00@^/if'_x0002_2@Û_x001F_Â³ð.@õ_x000D_î»]N0@ç-ð21@ûp­/0@_x0006_.@ÅY¸0@¹tèL_x001A_|1@¾£Â_x0010_Q;1@_x001D_M_x001C_Ôø¨1@¢Ù_x0008_èy_x0002_1@v¾_x0015_0Ðj1@zø?{ï0@°8Þ1.K1@_x0007_×§_x001D__x0003_2@Ã_x0004_|ØÐË0@:_x0002_©6ã©0@ñ¾k«0@Øa­g_x001B_ø0@â¿3rC/@1\Zæ_x001C_µ0@Þ'þ@÷0@_x0006__x0008_Õ_x001B__x0008_ÓÇ0@ë7p.=Ð1@U_x001E_Àþ_1@Û1\ìð0@jt_x0013_×_x0004_1@._x0015_Óó_x0001_N1@Ø_x0001_Lþe0@|NÑ_x0008_ 0@PrÞ&gt;~1@_x001C_¿ìÏ0@Q&lt;¾o_x0003_×1@Y.6=_x0014_1@LÑT8ÍÇ0@;_x001E_Ï_x0011_¾0@5_x001F_u_x000E_0@!~1Ä0@û n1@DÞ»_x0016_Ëè0@¿W¢_x0003_QT0@éqÞjß/@jÆYãÕo0@ì¼[_x0017_­0@_x0001_7D¬+l1@$ê/{¥1@@_x0014_å:¾1@nåÁ 3Á0@b~ì`_x0002_S1@Ü7´Ôõ'1@®ãZwe_x0007_0@&lt;3Oì0@¾N'_x0005_1@Ó_x0001__x0003_5_x0005_1@_x0005_E§·_x001D_f1@°_x0002__x0014_iç0@^t]6F1@ègÓêD0@ÌÆ?1@â_x0013_ é½/@,ì:3â1@T`êÒÁ0@£(Ò_x0012_L1@ö_x0005_è_x0019_Ë0@è9'Ù0@_x0019_Má?1@_x001B_¥±_x001F_¤¥0@NSb Û_x000C_1@v_x000B__x0008_Öä_x0012_1@jxð@¾Z1@Æ_x0006_÷á0@`z*9=0@;ù&amp;_x0016_K÷0@Á}{:û&amp;1@Aó`qî~0@HCy²/J1@'l_x0010_¯×0@R_x000F_²$ñæ0@É½u81@?§û_x0013_/2@T¡1&amp;_x0008_³0@½FÉú&gt;×/@c_x000E_b_x000C__x0007_ä0@_x0005_³©/@åÃ3¸W0@_x0001__x0004_¥Y_x0005_¶0@¢Í×®ìÛ/@&lt;\îßË0@êð_x0014_Ï²Õ1@Ô·9hW0@¶=/_x000F_ïÂ0@_x001B_FÀU¿ö0@wÔñ_x000E_¬"1@´öÖc+H0@Î_x0013_c¢æ0@ø_x0001_ßõ|1@M_x0014_órf0@LÙ=Iñ0@w_x0002_ÕX_x0012_2@?_x0016_«Mé1@ÌÚÃ)!)1@Aí2ÏÕ_x000C_1@_x0001_8ôÖI1@¹åwÈÞç1@7ArE1@ÿ63&amp;O_x001D_1@l¯kù^1@;_x000B__x0001_ÅÚ0@¨SÐV¾1@}a#e·0@_x0003__x0014__x0002_R^0@(_x0015_.¶Û1@T21@/Y¡Ì1@ÀÍKøI1@c4¿Ö_x0002__x000D_0@'äY_x000D__x0001__x0002_ñß0@Ùp4B1@«ðá»_x001F_1@Pûä_x0008_Ñ1@_x0001_&gt;,u61@ï$Õn0@_x0007_ä_x001C_µC1@_x0012__x0008_ÙL»0@A_x0008_iäPU0@j7µ/I0@_x0003_Â42@¨0`_x0014__x0001_1@D_x001E_Vp_x000E_1@$®Ü±ºL1@VG¾x­0@da6úzÌ0@§CÜ¸D¥0@,*X(5_x0001_1@_x0013__x0001_2_x0013_k0@ö_x0007_V_x0018_a51@tÛÒ}_x001B_K1@Ñ²µÍªP1@lu×(91@¡Á_x0007_E´C1@aPõAÚB1@ÏµfÀ¿î0@_x0014__x001E_æw#2@:ì©Î	1@_x0013_[#_x000E_32@ú¦äPöp0@_x000E_"µ´_x0015_|1@iî´«ÛS1@_x0001__x0008_5_x001C_©Í0@Øc.É×.@_x0014_Ì16Ê1@­3Jùê0@_x000F_.Ôkò0@¤$g_x000F__x001F_0@g_x0005_SþNÎ0@ôî"Dé0@iåùe_x0012_]0@·£_x0010_Mo_x0003_1@_x0016__x0002_)é_x001C__x0019_0@ÑÆ_x000E_ä¹/@hC8je0@ùìFÛ$í1@x}_x001A__x001C_i0@`l½Sä0@uÐ$ßD0@1àT¸@1@¶_x0014__x0006_áÈº1@èÂ_x001C_vz0@£Siy3k0@2ç×_x001D_Íq1@XG(Ûe0@spÉ]1@Ïöd¢0@Ó=ÔÑvæ0@_¯Ïá'1@·_x0017__x0004_ï²_x0007_1@{¬èÏ¨W2@§_x000E_M'£_x001E_1@ûµ_x001F__x0013__x000F_1@¬¥¹_x0001__x0006_3î0@:¶F$Ôz0@._x0010_¢S_x001D_1@fª_x0003_ÒV_x000D_1@»^+ç_x0013_1@ÖS_x0014_9Ä\1@_x0010_ä_x000D_+#1@1å²êÃ1@_x001A_¶dÀ$0@"Â*x_x0016__x0019_1@_x001C_-7_LÔ0@ÕC_x001D_Ô0@=Õ-Ëa1@kÝ¢¾äª/@ú_x000F_u°0@ç©¢Í1@´_x000B__x000B_þÔ×1@a-,A_x0004_1@üE_x0010_ÊEr0@_x0011_&gt;B°B_x0019_1@_x001E_xÐÆØ,1@Þsä_x001D_Ö1@Z_x0002__x0005_×_x000C_0@v9ÌÒ0@Ð7·_x0008_µ0@ô¦&lt; HB2@å_x0008__×0@r_x001A_Ú-A0@Df_x0003_f±U/@¨Ì8&gt;00@Ì×d_x0016_m_x0016_1@/yçO1@_x0001__x0002_ód¬B1@Î&gt;æ¥0@ÿ_x001B_ØDm01@s_»_x0006_Uè1@,¸Á|u_x001D_1@Ò6ïEúê0@ApøéCë0@®ðåml/@V¸V_x000F_0@*_x001A__x000F_Î1@æÍ_x0015_$K0@Ó~±0@bE&amp;$7à0@¿Oÿóö0@&gt;ÜããÀ0@NZ»sB1@³l6÷Û0@å.Ô;91@m´_x0010_Üâq0@¸¶Á&gt;o&amp;2@T_x000F_|Óû0@x_x0006_)o1@WJLQë0@D,ë]1@|J_x0012__x000F_m2@ÆZ´s/@«^svl@1@G¨æ_x000E_0@æ°[_x0011_´0@Æq'±[G1@[óò]1@ì³ÂÕ_x0001__x0002_o_x001F_0@¨ªe_x0006_æg1@Epí_x001A_§á0@¬ü_x0018_öC´0@OLx5ôF0@_x0012_Åþ_x0015_$11@G&lt;__x0008_û/@_x0019_áhyGõ0@x¦_x0014_sâ81@ÔN_x000F_ea0@Qâàð_x0001_Ö0@Ó_x000C_ _x0007_®ç0@¨ã"xÀ.@¬_x0019_Ù:h30@ªêÿ,"0@!dÇ_x000B_cù0@x_x0015_Bþ1@Ýû8±x_x001B_1@ÈÅ_x0005_Ø_1@¹Ýþ¹ý"1@º6ñ'E0@zCÞ£ê0@µm³¥ä1@/_x0018_fô³1@øHÏå;1@_x0011_1B~èÓ1@_x0014_,O S¶1@S_x0004_=fØæ0@qc_x000C_Ëì.@Ì_x001C_&lt;;Á1@Ú®¶ï81@JÛiÁÉ`1@_x0002__x0003_~RLhyµ0@ÈáõÛjî0@á¯_x0006_3ñá1@Cã_x001F_@P1@7G¿Ý-h0@k¬b`Wa0@Ûà'ýV_x0005_1@.¸ÏsÒ0@!çß9_x0001_Ú0@:ËÁÔ0@+æb/_x0010_ë0@SO6ÁÃy/@¹ßfÃ91@8Ê£(Ý_x0016_2@oû¤û²0@_x0003_Õ_x0007__x000E_úÆ0@ý0Á?N$1@UBj&amp;_x0002_L0@º^7§_x0010_G1@è_x0006_BD¬U1@¨YçöEi0@ç_x0006_&lt;ßb1@ã_x001F_k´«p0@ôZñq_x0002_°1@sï_x0005_&amp;L0@çÉa2¿-1@éu_x000C_Â1@p_x0013_£/1@Û_x0005_%62@m¶`xj¤0@"_x000D_G_x0015_0@éî_x0011_c_x0001__x0002_n¶0@ö$O_x0018_¤p1@_x000D_-9­Ú0@£â_x0018_U}u1@¤_x000F_@8k1@ºus1â0@%_x000D_æ[d0@¿@»lI0@å_x0008_Ë_x000F_1@Þ¡%®Þÿ0@üF;$"2@IÃk.ì0@4bVãè0@öoìNÌ1@û_x000C__x0019__x0016_1@ZSú0]1@ã4_x000F_f®0@ë±­F¥0@¿y_x000F_Ç±_x0004_1@IÃåõ÷i1@À{+Æ0@f³}ëOK0@o7ë¥\0@ÿêú&amp;Ø&lt;2@P`"¬®0@@`Úò_x0008_Ó0@+m_x0010_éì{0@YÒB+£ì0@?B_x0019_Q1@q²_x0005_0Â0@_x0007_¡à¾Á1@_x001C_9hÛ_x001A_1@_x0001__x0003_"#_x0010__x001F_ÔÎ2@4î`³1@_x0002_ãOØ?1@+ªA"ó?0@.[ ÷_x0012_0@\Álo3î0@&gt;~îú1@­"Ïü0@£þüOy*1@IËj_x0011_N0@­_x000C_ö'eV1@_x000F_ßP¦+¨0@Äë_x001D_BÉ0@=_x001A_í0@è)L"Ýë0@àG´_x0005_³0@h«©´R0@Ïã¬ïL1@eTÛñê1@yÅ_x0016_&amp;1@~àSðM1@æôuÃÝ0@d_x001B_ÙZ.µ1@2Vcûô0@%_x001F__x0014_$ê0@ÚÔ¡p_x000F_1@i;æ§¤0@5¢Oão1@aîT8Ì0@°YÀü§1@öê{u6é1@q_x0013_¡_x0002__x0003_Ào1@_x0012_©ýLÔ0@&amp;%ÂaZu1@_x0017_`ó1@NÔ_x000E_ã~1@_x000E_°­L_x0008_Ý0@¼:'[¦0@-C_x000E__x0012_xA2@IvÙ@â{0@dÍ´¬©1@_x0004_ÉËJ00@ðÿ_x0017_',2@;ðP1@_x0018_­__x0003_&gt;Ý0@üÌ³__x0018__x0018_0@Ùéu_x0001_¹0@ôbM¦E.@À_x000E_Ýl_x0004_1@°\³]_x0008_2@?|È_x0015_0@WÛÌóáÖ0@_x001E_V|â&gt;0@1û::1@g£zE_x0014_Í0@_x0004_øÎ_x001E_H82@4Ät#¼Ó0@_x0017__x001B_@¸A1@æácuùN0@îK__x0005_%0@6Îõ'_x0019_0@ ó-¢0@¼_x0017_/_x001B_50@_x0002__x0003_©K8_x001D_m1@/À.[1@_x000E_tñÈ1@°×ãÀN1@Þy6_x0016_ô0@Þ8å_x0011_%1@5"5¸Ü0@ÔE	ìÌ_x0001_0@rRèÍê0@ê¡_x0017_0@çoÛý_x0014_1@ëPp_x001A_U&gt;1@wþEâ/@mbWyæE0@¿Ð³{×0@ªg¶5_x0007_1@I.Ùª0@§Æ_x0013_AÑ_x000E_1@)#2Äg0@ØÙjÏè0@*rùã0@å9òØ¦_x0008_1@4_x001A__x001C_Y ã0@Ê÷ZÊzd1@uý4+l1@ó_x000B_ì_x000B_é_1@_x001D_b_x0005_ÿõ_x0018_1@ìUTË©ª1@8_x0001_¬g`0@A.2¾9Ï0@¸cw×È_x0018_1@+_x0010_âÑ_x0001__x0002_ß1@Â´N¯_x0011_2@ã4ÝçøÒ0@Â_x001D_¹t _x000D_1@Àçâ·ª_x001F_1@Q!_x000F_¦	»1@b×d;%1@²` ®1@ûyÞ_x0001_¸0@5(ÑåN!1@­FÁzÌ/@_x0013_%§wÁ0@[@¨ÖÏ0@¼¥Òì0@KmÚ9¢1@	_x001A__x001E_3_x0014_1@*óCÊ}2@__x0011_®êF_x0016_1@[BðúìÓ1@(^1Åþd1@R,°1@ÙUY2ø_x0008_1@xAv»_x0017_0@_m¯Åî0@ÍÚ£Ís1@	úð&amp;1@_x001A_âS1@ýï_x0011_#¨0@%ö^_x0007_Á0@¼·[1@WÝåPþ]1@b]³è¨F0@_x0003__x0004_a ªÉ0@Ó:z_x001E__x0015_0@¦iè_x0016_61@·"n_x0004_0@öô§Ó¬0@&gt;_x001B_Á_x0016_C0@%[P*­¼1@Íà/Õ_x001F_0@ÆÜi¸þ0@w_x001C_Á¿_x000E_1@~k»ù0@ÔCÜ-_x0005__x0011_1@}ðI4$Ã0@¼ä_x000D_S_x0008_â0@aoNõîü0@z_x0001_eúJ1@­EM_x0002__x0003_þ0@Íu/äå0@_x0010_°áÖ@1@!Ã1ÎÍ/1@´`¹º_x0006_Î0@Ì·á;l1@ý×?Sä©1@mÆbý¬/@$%_x001E__x0013__x0010_1@Âs_x0017_oú0@ãÏ¬H0@ü°ß_x000B__x000B_1@÷¶Á}¦0@é_x000C_+dÄ10@L øñò1@¹Å¡_x0012__x0001__x0002_]_x000E_0@h_x0006__x001C_ð¯u1@_x0004__x000F_ââ81@ú_x0015_ªz½&lt;/@©ÚÖða1@M2ô®è1@%î_x0001_#jÚ1@Âöx[óÎ0@¼kJ _x000E_1@f_x000E_yñ0@06p0@ù;®¨Æ0@R×¸ó)_x0005_1@»mÎ6Ú1@	Xãç_x001F_0@_x0007_\C1@Àÿ5â=1@P¡Õ.Ã1@ÆÉ¤#©ê0@ä_x0006_ùÂ¥0@+v_x0008_ç_x001A_Ê.@_x0011_KKþXù0@¾Ð_x0015_ü¢0@[ZÞÌ0@!~ëS1@ª_x0001_ÿÐ=#0@`/´1@áR_x0014_h&gt;1@®µuLNI1@AV{¤_x0001__x0016_0@jÛª_x0008_A2@¶_x001F_»ÅËT0@_x0001__x0003_)?_x0013_1@±µ îÄ¡0@QvH_x0011_¿N0@_x0002_;Û1ü0@uÌù_x0001_Ò0@kìv_öJ1@Ùñ®­0@ÆPÙ_x0013_¶1@ô+3ôi!0@Ù#mÎÃ1@TYæ¶Î0@Ü&lt;_x001A__x0007_ýi/@ßÑ0@4_x000F_&gt;póC0@S§:qRj1@ÄNK_x0006_æ_x0018_1@Ý1GÙJ1@p)QÞi0@qYî+[0@¸/|Ý1@Û_x0006_mfMì0@_x0005_¥Õ_x0001_0@pV_x000E_pðó0@Å&lt;Z²O0@^nUc¡e1@_x001F__x001A__x0007_,_x001B_1@lZ«_x001C_Ñ@1@D=GÐ]0@~dYË¼P0@ÉÂ![_x0012_o1@ÝU¹ô 0@î._x0001__x0003_WB1@	Ûp0@Yõ_x0002_Á1n1@Üsæ]_x0015_)1@,3Â¿q/1@Ä`1@%Umú_x0001__x001B_1@9Ã|t­1@J_x0017_ÌOà21@ú7í¢0@í¯ø°:_x0011_1@yÞ÷h_x001F_0@oR_x0011_SÞ0@]úô®jk0@_x0016_Ñ"ô¥Ø0@UY_x0007__x001E_Ñ0@4l4_x0006_1@_x0016__x0006_ÝFOÍ0@5éö¨_x0013_&amp;0@?òB0@ÚúØi1@_x0018_Äl¡Ñ0@Ø_ú;|0@&lt;-y_x0004_B1@©ÜÎ_x001C_*1@_x0014_Ö¦8Ô0@÷5_x0010__x001E_e_x001B_2@_x0013__x0013_Åæ_x0014_1@­¾w_x0001_?1@Õå$_x000F_Ï1@_x001E_úD3ª×1@®»_x0013_®Ay/@_x0001__x0003__x000D_«XµÆ21@|%IöÍ1@&lt;úÊÅ?'0@°J_x0007_¦N1@ø¨¯w0@Á®XÄ¥0@¹JB_x0015_×ò0@Ú¾Ø_x0004_2@?[ô_x001C_@0@ÜÃa&amp;_x0002_/@µW!ÁWÚ0@ø_x0018_wjÓ`0@_x001B_$_x0019_ø_x000F_V0@ì*Ëó0@ÝÝÐõ,Ä1@_x0019_ò4&lt;1@6X¥]_x0018_Y1@VM[1@cFc¾Í1@¿ï°_x0004_âè0@4_x0012__x0004_öZ_x0017_1@·!¼µÂ_x001C_1@LÛ®SO1@â¹Èå&gt;ë1@ï_x0004__x0012_m0@À¶zÚä/@ÅB_x000F_bÄ71@/"õÆ50@ôÜ¡Í_x0001_1@	ûÇûº¤0@Q¢Ó_x0016_)z2@-Ò_x0003__x0004_2×0@ÄBü¶vª0@dLg__x0017_1@ènÐÛ{Õ0@Æå_x000F_À_l1@cd_x0016_·L1@s»#Ü®0@?÷?Ñb0@Ä_x001F_As1@_x0003_ÓmÛ_x001E_1@_x0014_äJ4¶Ä0@´`0$Eé/@ÿHÕåì_x0005_0@£_x0014_CP&lt;0@ÏÕbê±0@ Ý;Â¾0@ÿ^)ýE1@â¶éíu%1@_x001F_+fÌ1@&lt;»!© 0@vv&amp;_x0005_%1@¥ÊÀÛ#22@hà©_x001B_Ù°1@_x001A__x0001_|P¤1@_x0008_pf_x000C_^O0@_x0003_­±r_x000B_1@_x0002_Mj¾_x001F_0@x=å:³ï0@*T¼{w_x0007_1@&amp;âôö_x0014_1@,Ð'ë¤1@_x0012__x001F_ÌÁkö0@_x0001__x0002_{&gt;yÜ¼1@A^.S_x0017_1@Ü³TI1@©)¿¯0@?îFèB*0@õJGÌ0@_x0011_Ý _x0019_ËÐ0@Ãßëÿ0@õÅV´ôý0@]W9j»Ú0@ÔéË^E0@Ì_x000E_û`Ã0@~;.640@4X_x001C_­0@ªN8ñ_x000C_1@Wÿ_x0008_+¡±1@Á&amp;_x0004_­Wv1@_x0014_ËQi1@\Ý	Û!1@àèÄÛf1@°uWvÆ/0@ÍaS^Ã­0@8¶!_x0010_j]1@)¿@{'b0@7|ª1@_x0008_OÅ¾á1@è$r__x001F_!2@6®?Òn0@ñ{n_x0018_FG0@#é_x0017_iL1@kµZ_x0011_60@_x0008_h_x0007_A_x0001__x0002__x0017_1@Aù»G1@ruþî1@ÏØ_x0004_i82@"~± ù/@&amp;í±Îå¯0@_x001E_0ÿ_x0012_z1@Ù=¤sû0@e1ÁÂx1@_x0008_¯5².v1@ÁW(_x0007_¸0@ÀÒó0@ÇçsÕ÷æ0@:»e=¯¬1@8_x0018_81@_x0014_ùé_x0017_k0@(_x0017_¹¯Ç0@Wäú@º31@_x0004_QXÒ0@_x000B_îº_x001A_mD1@_x0003_,+dî0@ÏD_x001A_vÚ0@:_x000B_¼ÁÖ.1@jÿ;ÆæÂ0@¾±?fÈ/@TLÉ1/a1@/VÛÆ^1@FoÉ_x0017_Úi1@®bÅ_x0003__x0018_0@_x0011_Àþ²d1@bXY/Ø10@eü·Ôb1@_x0002__x0003_È~àªä1@îçv¶A\1@¯¶_x000C_°c0@2£ÀU/@oyoÃK_x0005_1@§çÄï/@.üêÕ¼®0@_x0013_¥Ëæ_x0003_0@q_x0001_Ø_x0003_0@_x0012_¿ÉÁ_x000B_/@,¢cýv¢0@ÚàiNK_x0005_0@ì_x001B_ÑÔ1@#!Øà`o0@Ú§²xW_x000F_1@Êo_x0010_uq1@ÞYÌÿç[1@ºåm/Bu0@Au¯ÂM¿0@Ö_x001C_Ü9Ä0@ßÄl.Y1@ôþ()Ùò0@+Öqäfp0@mãw#Í@1@_x000C_Ð|_x000C_1@bù_x000E_#2@swØ¡*51@»N²_x0013_tp1@{#&gt;1@õÆûë¬ç0@õn0±Öó1@È_x001E_yf_x0001__x0004_ý1@¶®A½Ç0@¦Õ)U/]1@x_x0004_b_x0010__x001C__x000F_1@àá«ð/@ÃK·¦0@ª¢.W&gt;±0@Lµ¥»ü_x000F_0@ÒöÔk_x0003_0@_x000D__x0006_Ô6M_x0005_1@ÏÝwî*Ï1@ùOK]_x0008_ö2@_x000C_¬Ä»_x0001__x0001_1@á+w%Ú1@W[eJ0@zv®iI¸0@põã%¾Ö0@&lt;¿À_x0012_åø1@ÿÄ'T0@rëçhÄ0@ÿô+.ð0@_x0002_×_x001C_¾sÐ0@æ¦iê_x000E_0@dÑ¿ÿ{1@	Ã_x0015_Oºa1@È».]1-0@C[5ÒÌ]1@_x0006_ºñoÔ0@¦ÌõÉÐC1@°ç_x000C__x000E_(1@Ýuñ._x0015_J1@'Re-_x0018_1@_x0003__x0004_¶ÎJDéM2@3ß{ßåþ0@÷KQÓe_x000B_1@	Ìçê_x000E_1@¹pu]±1@´% ÞcÜ0@ÄàMI1@ÚÇ_x0005__x0016_&amp;ã0@eæ³1@R_x0006_w~º0@i¥¥_x0019_ôe2@5PoÎ 0@4_x0001_&lt;Ê0@ÚEFÿ×Ê0@îL's0@ê}^0`à0@ð¿TGÇæ0@q{l]|1@:¯hU_x0006_Î0@_x0015_)!B_x001B_ã1@@ß¸+0@3}ÃÚ%M1@¶Ç:Ó¸¶1@StþãR_x000E_0@Èà_x001E_O/@¬_x0011_oKMÛ1@ðÓ_x001F_ìY1@ILC1@_x0011_«d_x0002_1k1@SÑ_x001F_&amp;Hø0@_x0007_¤c9ä0@JÎq}_x0004__x0008_ù¨0@MÜ¡â_x000E_1@±%ÉÅ	1@O¥¸rB0@õÏ)ÃÃú0@ADð_x0012_^1@_x0002_\Ø_x0003_\_x0008_1@côÊ`ª1@ìº8ö1@È¦_x0012_;_x0019_1@_x000B_=©âÇ0@__x0007_qaZs0@NkÙ_x0007_1@UÉÞO´0@È0XºB1@_x0005_²_x0018__x001B_D1@ú²JáP»1@_x0019__x001C_æ1@êkOå8}1@VxNG_¤0@¿2T5àR1@8Úî!s1@Æl_x0005_:=ª1@ @C_x000F_çä0@¤Å#&lt;«ó0@_x001E__x0006_s,2É1@òÓ16:21@&gt;ÊLú?_x0011_1@Á@z_x0001__x001A_T1@Óí·Oí1@HæÇ]\0@_x001D_¶ìo¸â0@_x0004__x0005_.4êéú_x001B_0@â_x000E__x0015_¡ï1@üTÐ_x0003_1@Eõ_x0018_Å_x000D_1@¸B+¸d0@Dé&gt;pR01@wô_x0002_Ì0@Èª	y0@(é_x0002_á1@£ñ±£1@N_x001C_$ÿh1@m_x0005_G÷30@ê&amp;ì_x0001_¿b0@jfJÜ0@dko"_x0001_p0@kV[_x0014_ßÆ0@i¦61@ò_x0011__x0002_Ú§K1@ÕÕf0@dè}9N?1@_x000C_ÀT1@J¸|Æ20@A_x0001_ãlb!1@¹#Á9 ¢1@éöfn_x001E_0@_x0008_Ï_x001C__x000E__x000D_1@¥(¾¶ªÖ0@7JÁÊ¡0@¸ª_x000B_³U1@F&amp;ún÷0@\_x0011_¥OØ0@«_x000C_¯~_x0001__x0003_Ð/@úNüØÿ0@OZ1Jfw1@%H	Ïgy1@£Ô®_x000B__x000D_~/@îþ{n1ì0@_x001C_Ô_x0018_¹P1@¥¸xãS´1@_x000D_Zð*w0@Ê_x0007_D§Ðâ1@Ä¨ý_x001E_.@Æ¼¦%}51@¶"_x000D_¨1@$Hï§®Ã/@}âfW0@_x0011_yí_x001A__x0013_0@_x0002_n°_x001E_ð_x001E_2@ÀqÂS¦_x0004_0@£yZÙ©1@T°_x0011_Iî0@êÿ¯í_x0016_1@&lt;__x0010_1@#¨¬P·Ù0@[[÷^Û1@ÕÛÆÇ1@êå§Ñ§0@9dîèó1@GIdL¸0@maùY^é0@®Þ©v_x0014_1@?ðÒç·×0@ð,/v­Ð0@_x0004__x0006_'ê_x0016__x001A_q1@|ü*á%1@x_x0002_`_x0010_ÁC0@ç_x000F_»_x000D_HÈ/@Ú_}ðq0@ÉÔ,sÜ7.@³øh1ò0@_x0004_ÀCã0@þQ±Z3_x0005_1@Ù°·éÞ0@½ÊOüa0@ß_x0012__x001F_Ö¦X0@ÞÞ_x0003_»ñ1@r_x0002_ü_x000B_Àí0@_x0013_Æ¶ç11@}âe¦)1@ôÄ_x0018_ªó0@J,_x0013__x001B_a0@_x0015_±gà³0@Õyü²0@5&gt;+±Ü0@_x0014_¡_x001C_ê`Ë0@qIp¨_x0011_f0@éx_x0007__x0001_½À0@^¡t_	¡0@¥d&lt;_x000E__x0005_r1@IUà¯0@nP)VM\0@ö¡Y4«1@§ÈÉfè0@³Z_x0001__x000F_é0@_x001C_ü_x0006__x0008_çà0@NüÓ,@1@q/ï±ëA1@_j^Å_x001E_1@0ßè¿M1@é4îu_x0002_0@Ì0,:2@_x0007_JFy_x0001_1@KQÐ;°0@Ý Gl1@lRpF0@ïT_x001A_)Ï0@TçX!é0@ªüS¯2­0@#_x0004_Õ¡V_x001F_1@SM£Ê®Ä0@¶`¢ÿO1@_x0006_]_x0005_ßq1@5_x0014_¹z$®0@§ 8E?1@Ñ_x001C_*(&amp;1@âGÂ+_x000B_0@Ëj _x001A_jÿ0@â,7"1@_x0003__x001A_I1@_x0014_#+¤0@ÈcL-0@Ø^pû_x0014_0@Tvo0@Ye1@v´_x000E_8E¬0@I_x0004_	WâT0@_x0001__x0002_ÏJtýçä0@)Þ§P·1@&amp;PÒÇ:1@_x0014_dÆB_x0004_C1@E9·ôéÒ0@_ù{Y«0@í_\5°/@ßEBÎ.@EV*VÙn1@Yø_x0012_&amp;VV/@._x000D_È[{ó/@DäE6L×0@¥Å|o1@´CW³v32@­¹_x000B_^n&gt;2@õe(½Ò0@{ÜVµ|·/@èÊH(wy0@9·mQI0@$ií\j1@)_x001D_·Ó_x0001_0@aJ_x000C_ÿ¶W1@TÈÀ¬: 2@­±Þ*Ð0@ËB¡ ã01@Mó#Õ·&gt;1@&amp;Ï]t@P0@ùZ_x0012_ª(@1@_x0015_ÿ,êÑÍ0@0P½_x0018_ÈI2@ç_x001D_8*ÄH0@øA/~_x0001__x0003_Aý0@h=^Ö1@_x000C_2 _x000E__x0005_1@µ¥æâ0@*ªÞ1@&lt;iÔ_x0013_Ê40@{7ã_x0005_2@QýRw'á0@[]¦ü0@eÞG 0@á7ö_x000E_0@KÈ{&lt;1@Ý¹ÞP30@_x0013_q}a1@¸WY^u/@CûLÆ¼\/@ô$èè²"0@MÌÓ¢Î.2@¦Ù"6¶&lt;1@_x001E_þÌ×£æ/@Ø_x0007_&amp;ü1@|¡5V_x0008_?1@ ¬¡0@v&amp;øÀjt1@ð¶£ë_x0010_w1@;Ã é?1@=_x001B__x0012_Bø1@ôTØøÏ1@_x000E_ø««GJ1@*ö~ýGn1@^k÷_x0002__x001C_0@Â¥7\¨F0@_x0001__x0002_ß_x0002_L-H1@iµyåØ20@pf_x0017_Äc2@/ý_x0017_\)0@µ`$21@Ñ&amp;ßM®_x000E_1@£øù¾,1@ÕokÔ_x000D_0@´x&gt;£0@¯Áv_x000D_/0@lÅeù´m0@yu_x0012_te1@&gt;uæÑ½0@_x001B_ÄÉXý÷0@¬;ÈÏ 1@_x001C_Ûq&gt;2@Åê_x0004_"ô0@9hã)F_x001B_0@ÁñlÒ_x000E__x0016_1@C©C_x001A__x000E_k1@b_x0010__x0013__x000C_ó@2@§7_x0012_Y±0@qcVù_x001D_±0@_x001B_Cc'YÜ0@ª&amp;UÛ_x0007_1@õà*^$¸0@ð_x000C__x000F_`i1@_x0001_Ý¼;uf1@³äz£-1@è,%F1@Êlh	¹0@wÍBÂ_x0002__x0004__x000D_ò0@×*ÐÃ·1@MM¬Ãe1@¹¦_x0015_ý0@L,_x0018_fé0@TeÛ&gt;0@åæjÚ&amp;21@:nIÆå0@u_x0017_D_x000D_E2@X±_x0001__x001A__x0003_n1@DÖ_x0002_R_x0001_t0@­Êö¼w0@È:6Øk1@2_x001F_ó¢ö­0@bî_x0008_Û§1@5îµ(ÔW0@!ü_x001E_j2@Ð.¹ôà®1@é¥xø0@4PëÒ_x000B_Û1@	K8Ü91@±-_x000D__Ø_x0003_1@ÀwïÇ¹,0@_x0017__x0014_]ÈÕ0@[e\,_x000B_1@7_x0014_U_x001A_Î0@Ñ_x0001_&lt;VBä0@µ¾ü©k2@_x0011__x0015_ô&amp;õ1@Êºy,ì1@øo_x0014_4te0@þ_x000F__x000F__x0002__x000E__x001C_1@_x0001__x0006_*_x0010_àÍê0@_x001F_ÊU×yþ0@Øÿõ_x0013_£0@_x0006_*È]1@v`¹åú0@ÁÅ®¹A1@_x001F_ªCTd1@KX_x001D__x0003_hx/@_x0011_Ç_x0012_!_x000F_1@¬÷§_x001A_@1@àÅ_x001E_¤a¢1@`çba@0@õ_x000F_{ã5{1@/N-F1@$Ø[n%_x000F_1@_x0015_ÛÍ+¡0@2Þíáù/@[¹¹Xµ0@÷,^r*Þ.@¿_x000B_!á_x0004_Ô1@&lt;_x0002_v¼ü0@o_x000F_ëï_x0016__x000E_1@¤_x0005_Ëc0@ËO\u_x0016_O1@_x0007_bE×·0@`æ_x0012_(ûÞ1@·_x000F_R5ªb1@ÿ_x0018_/Ôæ0@D¾³@o:1@Íõý¦¨h1@_eô_x0013_t0@×ZÛø_x0001__x0002_þ0@8_x0016_öV·_x0015_1@_x001A_Û,q_x0005_Å.@Û_x0016_/"1@öÒ¢ë?0@*(7¢Z_x0004_1@Á²Ð²®0@GTf_x0003_7~1@S¦º_x001F__x0008_1@ÔSzC6p1@1}f`0@|Ø[81@æ2¿_!1@çÅE_x0010__x0004_1@_x0007_ÈÑ»V0@ïW_x0006_xG1@7_x0006_÷ËÄä0@©®¶_x000E_½0@\Ñà//@øw_x000C_²x0@Þ.nÞ_x0012_0@D³Ë×Ò60@ê_x001C_¾\ýÀ/@iýafå0@²õ|'Û1@x[¤½0@_x0017_[_x0019_1Å70@74J¢_x001F_;1@_x0013_­?ÈÏ_x001C_0@ìFXðA1@ºÌ~.fç0@_x001A_\_x0002_¢íS1@_x0001__x0002_lÅgÆ0@·g5¤É0@Æ_x0013_$=îß0@ÓA_x0019_¸h»1@ÚüÜ_x001B_-®0@Êk+$0@§`9T/1@r_x0003_Yº"20@}Ó:Iá0@s}Âé_x0014_1@µé)¹21@ò_x0011_ó$R_x001A_1@³x6ÍÛ0@Sé½nqV0@þ·nn÷d1@ðhh.1@DÝî9Þ0@ò©É®lõ0@úOËå0@²"$AB_x0003_1@äÌ~KÌ0@s._x0014_TÌg1@@&gt;yk÷91@/j×_x0001__x0003_0@ôÙ_x000D_6ú0@_x0019__x0004__x0007_Ç,Q1@¨õé_x001D_J"1@_x0014_þ¯4g¶0@µ_x0005_EAà0@9Øf¼)æ0@ßk¨ÍJ¤1@9õ;_x0002__x0004_ñ^1@_x000F_Z¹­&lt;1@ý]¸k#0@ÇI_x000F_qõ0@_x001A_~£ËN80@~9_x001F_1@"[ûÙ0@£öÜ¬.Ô0@NÉú¨M1@(nËê_x0011_1@_x0001_ÁSþÁi1@Ðè±px1@B·åæÁ0@½«ø±ô0@âÐõ×0@E_x0018_é,_x0011_ß0@4Õs_x000D_C¡0@þ_x0003__x0014_´}0@Es}@-_x0017_1@$BÒ`_1@7_x000B_¸T+®0@,Õ_x0018_}&amp;1@y«ïhù_x0007_1@.ÝòÕ2þ0@Ubrî0@_x001A_Ó_x0003_ªNZ0@Zo á°C1@tè_x000D_Âõz0@_x0018_Ú_x0010_öM0@VQ_x001B_æµR1@©Bo{ï0@ø_x0001_èEÌ0@_x0001__x0003_Òk±_x000F_+0@A_x000C_Ô È1@_x0010_°CÓ¶&amp;2@ßV2&gt;1@z\ú|é0@¿_x0010_ôE_x001D_0@¿&lt;â_x000E__x000B_1@_x000E_·z&lt;;2@_x001A_¯M´0@Ö_x0012_&lt;!V0@ñgR2t1@CìKàë1@áJ_x0011_Ï_x0012_1@â_x001D_Å«0@Ñ_x000E_ÜÂf1@Áøt¿d¾0@ùýæº0@'ÙñÏ§0@_x0011_wõpÊ91@æN}_x0019_íS0@¢)FÖ_x000B_&amp;0@hÔRA[0@uSÿô	1@Åö5Ù^Á0@àgÄ0@tüòÒ{)1@Z_x0002_² ¿I0@:½)æèÀ0@ílÂêL1@çpÚp­0@ßLÙ4H1@_x000B_©_x0008_H_x0003__x0006_ðè0@_x0002__x001D__x0008_KêÉ0@_x0016_kQ_x0016__x0008_1@Ç»G1@½ø_x0010_hv`1@V¯j_x0001_uW0@&amp;p!ÚÕÜ1@%íSkô1@ÿæf_x0011_²1@È_x0018_Y1@ä¼=}áï0@_x0005_Ó®_x0014_ö+0@5_x000E__x001A_gDØ0@ydiÿ,1@Ú7_x0001_½_x001B__x0012_1@_x0010_$¡çGÍ0@ÿ0WÛ70@xý¨E[Æ1@ò_x0006_jKá0@û¥VÉ%µ0@ðU_x0007_ÙíK1@Où¦#y0@_x0015_Ó@+ÎU1@¢&lt;þAá0@XÀÒz'ä0@Fù9¢¶ß1@§_x0004_p_x0001_&gt;°1@ÆÔ_x0002_e±0@éùm_x0005_n0@8ÃÚ¼&lt;1@Î_x000C_×½V1@ãG8_q¸/@</t>
  </si>
  <si>
    <t>9638806c2cf206eac5c66d88bbd16742_x0001__x0002_åü¾!d_x0010_1@ÀvÍ_x0018_º_x000D_2@_x0011_r¤W0@p/¢\i0@_x000E_ß_x001F_Ãá0@ªÅñ_x0008_I¨0@KÐB~Ç1@rK q0@¢_x0019_:_x001B_Y_x0011_1@&gt;ÎÇ1@_x0015_E_x0004_­0@ÃÈN_x0003_2@zvv#Ï0@_x0016_ñhýíí0@»HÚ_x000E_ð80@ó,%__x001A_1@í*_x000E_j=21@qDÈíJ{0@HZDzR?0@²'?Q_x0015_Á/@Ü÷	({1@!n÷KJ0@¹kà_x0003_¡0@a &amp;µÅ0@EvýÙ1@·ò&amp;Ã0@ºuôÌ1@ÂËÙq®0@ÑH&gt;_x0005_{_x001E_1@ tPg0@_x001D_ÕX(_x000C_þ0@42_x001A__x0003__x0005__x001F_Î1@¦[þªp1@3_x0002_rBÜé0@á×®`_x000B_ë0@¶ñ_x000B_´é1@Ñ9¼&amp;1@"»	«£_x001D_1@¾tGü0@_x0014_6p_w_x001F_1@|´ÚrE1@Å Öj#0@ÕÅø¯Fã0@®¯H¬:è/@_x0015_!&lt;_x0014_2÷0@±_x0017_Ü¶ü1@M£Nà Ñ1@_x000D_vßT301@Ð_x001B_|_x0011__x0001_ò0@z(Ø^y1@¥Ö_x0004_GÈ1@ºâ=*B1@n­_x000C_Õ1@ ¬dO&gt;]0@ËÔM_x0015_ç!0@ZW_x0018_+1@áU¿ß§ø0@H^{_x0010_Gé0@«:0350@Qy%%_x0008_1@¤û¬yó_x0010_1@_x000B__x0004_é__x0014_1@UðÁ!è0@_x0001__x0003_À_x0019_»ÆïÌ1@rÞ)Â_x0015_1@ã¦PÒ¨Û0@_x0006_,¾¾Æ_x0018_1@Ã_x001B_l_x0001__x000C_1@_x0017_-ãx¨1@úRvÉÈ_x0001_1@øünQ0@3ó¸O1@_x001D_ËÜyD1@@²â/ãò0@ÖËHð]1@Âqã_x0018_L=1@_x001A_ýC _x0013__x0002_2@i©«mrò0@â_x0017_¹`#Õ1@&lt;C¡}ß_x000C_1@½Xu!1@ÆlâÌ1@ú_x0001_¹jM1@ÇtÎô0@ÈÔþÖ_x001F_Ò0@æK;%_x0004_,0@ïo&amp;_x0012_l1@ç¨D}0@u2d|@_x000B_0@_x0012_§	¹¾1@_x0013_ð2_x000E_ô%1@éÎóÆç;1@×OqµQ0@%_x0004_Â_x0019__x001C_Ø1@öÅ_x000C__x0004__x0006_|_x0015_2@¿&lt;øLÈ1@_x0006_`ÈÐ10@w÷_ºÿJ1@æ_x0003_m_x0001_Î0@3»Ézk1@Ð¨ZTæ0@QÀ^à×0@s^_x0005_['È1@¶ã¸B0@°vÝ_x0003_ñò0@$_x000C_f_x0017_è0@j×lÔ°ª0@?Ý¡_x000D__x0018_Ü/@V±ôX0@×"¦ÔO0@_x0002_I¥bsJ0@ßK_x0017_ 0@ÁË gaÉ0@IO_x0017_ËÜÅ0@¢ñ&gt;*\0@²w_x000F_RA¸0@_x0017_4@¨»Û0@ú!aè+1@s_x000F_®;Ñ_x000D_1@28 SSm0@kÉ¬l0@ô!9ëpÌ0@V_x0002_D_x001B_¨²0@ó_x001A_ø`1@BÞÂF1@)ñ10@_x0001__x0003_L¹¢_x0003_Ík0@UÿÈz%_x0012_1@é¬oU I1@_x001B_5éÞ1@8^_x0006__x0012_|1@qõäÏ"1@»Ü4·_x0013_0@ð.h1@!áÃÏ1@ÈÐ_x0011_©0@äôpàü1@_x000E_jþx_x001D_1@~ÝúÖÒ0@&lt;?wHÿ0@Ð_x000C_E@=ê0@ÑËýÆú0@Ï	¦!_x0011_³1@¿åÿ/21@ý¾0Ì51@Cn×tå0@;&lt;ý¨%1@ü5fLm0@L¢ÿ}(²0@÷ùs&lt;µ(0@±Å_x0012_ªº0@¢H~1@0Ç?n¯`1@:Û_x0008_vÏ0@Æ_x0014_"5_x0002_1@:o_x000F_ÔÕ51@Õÿts&lt;Ï1@v_x000C_â_x0001__x0002_í]1@$Ãs+0@ÇuÇ_x000D_Ù1@_x0018__x0013_øÀ5»0@_x0015_mvÌ0@à¢ó¥X0@³ _x000D_óô0@&gt;[W[ãÅ0@É4·lÐ0@MßRFt1@Þ9_x0006_ÍX0@_x000E_ël\Í0@&gt;ÈÎî0@fOB_x0012_sP1@-_x000D_þÑÊ11@H?ÓMü0@\ïÀX1@êW³Ê¨þ0@f_x001B_Æ*pê0@2_x0017_ùý¯1@_x000F__x0005_*_x0005_Ø0@5Ýî·)§1@ßÐÞû0@W_x0001_ynú60@µI_é_x0004_1@_x0010_å_x001B__x001C_+81@N¦;$¿0@6´ÂÃJ1@7Æ6çâ1@ªgùSBä1@_x0014_ßuL1@ØÌÐÙ#_/@_x0001__x0002_ÎòÌ(%Ý1@_x0006_UJÈ1@_x001A_/¦Í_x0008_`1@æÊÜÕ00@/ú_x0015_U³0@3î¤&amp;zç1@q*_x0013_Xbµ0@k_x0002_:!w0@ÀNqî²³1@ÙUÃ]E1@Ä×¯`k1@_x000F_¯_x0015_µ41@D¶â6#_x0010_0@µ_x0014_I¹®1@=¢_x0017_§Þ01@azêêW2@ô¬-_x000B_0@k_x000C_ÎóV0@ìm¬§e0@½0'G$1@ÏK@Ø0H1@oç*_x0018_{ñ0@¬5N(Õ0@_x0002__x0004_o_x0015_P§0@ûÿB`_x0002_b1@gÂm3@¹/@t_x0018_Üã0@ãLÈÐÚZ1@	Õûü×Ü0@_x001A_ð¹_x001A__x001F_ª0@G¯Ô¦w0@´hnC_x0002__x0003_4£1@ú{´äÒ0@±3q:QL1@é:®Ñ&amp;_x0010_1@A_x000E_8Æ0@ùñpÓ_x0018_1@KÓ8,Õ1@ªt'W½]1@9ÓD_x0005_E(0@Wr¦¼Ø´1@Høø°+1@{¦_x0019_éº1@í_x001D_[¶2@JÚ_x000B__x0004_Ò¼?D0_²ûE¾?'³°_x0015_áÿ¿?_x001D_o_x0001_kt½?A¢[L×XÁ?Ö_x0008_ñÝ_x0006_b¾?R_x001F_¥_x0008_¢|¾?ÌÂ]Á^À?¼ÈGyÅ¼?_x0006_ØHd­ÉÀ?91UÚ/¼?42¢¹­F¿?_x0019__x001E_Q¢_x0019_¿?_x0018_Ù@â×ø¼?_x0012_ñC@ç]½?¹7M_x0004__x0001_½?WP_x0007_WE{À?Ò_x001B_çäHý¿?lÍ,¿?_x000B__x000D_}&gt;H_x0008_ÓI½?_x0005__x0004_oÅ½?ç×è^¼?_x0004_Ðq_x0002_À?4T_x001E_?£G¾?E_x0012__x001D__x0018_C¾?È_x0018_ÿ}sÁ?¥_x0002_4£bcÀ?Y¤_x001D__x0018_Á?_x000F_9=ò»þ¿?uÌG_x0013__x0004_[¿?²$C~è_x0001_¾?_x0006_«m_x000C__x0018_½¼?ð_x0005__x000C_Bù»?óZ_x0015_qxÁ?êñR_x0019_Á?ê_x0017_¦Eü¾?®	_x0003_i_x0012_þ¼?±Ó_x001A_Ò¿?¶hO_x0006_YÁ?j_x0006__x0017__x0012_TC¼?õ9fü_x0007_Á?Sá_x0015_ê´½?&gt;²ê¶v¾?jTõf_x0004_vÁ?zvV_x000F_aÀ?3_x0018_Rà_x0007_À?%Éõ³À?À_x000E_\ö_x0012_Î½?ºzuIÀ?ìÕ¹¼?gï_x0002__x0003__x0015_ï¾?Ñé$Ïâ¿?_x001E_è ßsÀ?«Æ¬-Wa½?_x0001_ïóTm\¼?Æ_x0016_æ«IvÁ?êuüÕ¤À?5&amp;ë;TFÁ?òåS¹"©¿?ÙÃ÷_x001D_­À?0ôêV¿?DRãëð¿?Ö«2¥=Á?Á:^_x0001_3Á?ác-·t`½?S*ÍÒ§r½?~Û_x001B_$%_x0016_À?è×_x0012_Ì+Á?-ÌÚ2À?³ºß°Á?á¯~RÁ?ð_x000D_ÏA¿?Ä_x000B_6ðIÁ?.(ÃÉ¿?,_x0015_¥(Á?_x000B_SZ_x000F_v~¼?¦_x000D_[µÀ?~&gt;Õ`ÜîÀ?×0üÑ:$¼?uEcpÀ?kúêbÀ?åJ+põ_x0002_Á?_x0002__x0003_hãxA1Á?¢ÛË&lt;_x001E_Á?¡á«¦MÑÀ?s8_x0017_R}¿?óã_x0019_=_x0001_¹¿?NÚÁag¹»?_x0006_Ãg;øë½?Øµ_x0014_×É8¾?Rº_¸qK¿?äUÍ­ÖÜ½?_x0008_!,_x0004__x001D_¾?ËþJ£º¿?F6Àï'À?ºòn_x0010__x0018_¾?³iá»?µÁ_x0005_f_x001F_Ê½?_x0006_Cë_x001F_XlÁ?¿åB_x0005_î_x0015_¼?%,_x0010__x001F_m{À?_x0010_ö.ow3¿?9ûnÿ¤¾?Zá+_x0002_½?~_x0002_­b58¿?T;Ì_x0003_ZLÀ?Â/Ù_x0018_ØÌ¾?ñtî$ã¿?+ÎÐÀÈ_x0007_À?_x001E_1_x001C_·_x000E_À?WÈ _x0014_Û»?_x0019_=ÿ³F½?Ëº&gt;_x0014_ê_x0008_Á?È±®_x0003__x0004_¹»?Ù_x000E_ÓîëÀ?_x0007_Ô&gt;_x0011_T¾?Cy¾óä»?ÐèqÝµu¼?Ë"Ø|kv¿?¿1_x0007_E½?¾Ý¼·_x0010_3À?_x001F_Êºaº ½?~ìjG_x0004_À?Ï_x0018_$!©dÀ?0ML[½?F- }¶&amp;À?"	ØÚ6¼?Ò/Ç÷ógÀ?FüÂ2+®¿?_x0002__x0005_LC¨»?í¯ÇÜ®À?8È-õ C¿?±ñm_x0008_Ô¿?Û¡âêÝ9Á?{?þP_x0013_¼?_x000C_N	G_x0018_Ã¼?UçÌ¾³f¼?¾_x001D__x0001_mi¹»?_x0013_¡L5áÝ¼?hÁZüp½?ß&amp;Àô_x0004_½?Ü_x001E__x0010_ÛXÀ?_x0005_o+¶sÁ?RwNÍ)â¿?Ò¢_x0016_d_x000B_À?_x0001__x0003_I_x0008_röËN¿?²êDõÀ?¢2\ãSËÀ?±a¦aà¿?_x0018_±#_x0015_Á?¾Õ_x000C_º2_x0010_Á?çu;ÕnÁ?_x001F_«FçwÈ½?K_x000B_6ã:Æ¿?¾µ_x001A_æ¼?EázÇ(¼?öc@|BÁ?1S_x0003_`å`½?Û½îyÉ½?ûßW_x001A_~Á?Ä._x001E_úûi¼?Ë´°_x000E_oÁ?&amp;ø~¯Tg¾?ðßí±ÉX½?ÕU³Bû½?fª_x0011_­=Á?y§Æ$IÀ?æ2_x000D_í¿?_x0001_H_x000F_K_x0002_¯¾?óÅmýr&lt;½?_x0012_¥:Ë¾?mãqÐ^&amp;¾?öØæ&gt;|¼?}À(_x0012__x001A_½?Æ¦Ep-¼?V_x0016__x001A_Wù½?&gt;_x0018__x001A_¥_x0002__x0003_ÉÀ¾?¾ôº;¿?À_x000C_]£â¾?ÆºÀeÁ?¡S=ºÇ½?:ð;¬h¯»?Ì¸goñ½?Êkî¼Ö¼?Ï[x­HÁ?Eh`_x001F_À?_x0002__x0011_[_x0002__x0005_¿?Ë_x001A_áù¾èÀ?á_x0006_8!_x0017_¼?ndý&amp;_x0004_Ö¾?¥ÚØ­ÂSÀ?ô4&lt;ì?¾?_x001C_è_x0015_$_x0001_­À?¡V_x000E_,À?_x0016_÷pPÁ?Bp=áL.Á?pÞ/_x001B_ÆÀ?ÎÔòdÐ¼?(_x001F_ÿ&amp;ö¢Á?P_x0019_&lt;XÉG¼?ùæ_x000D_¹¨¾?w-_x0004_:µ½?¼MúVm¾?:_x000E_³s}_x0019_¾?ç{_x0006_ufÁ?Rù:_x0005_FÁ?±»ïÀ?lóÉD_x000E_¾?_x0002__x0004_ó_x000D_^Á?ºÊ·Ï-¾?H²\ÔAÁ?¨¡©e^¾?_x0003_[_x0014_3¼?HP z(À?uÍaóÂÀ?Sè+U.¾? ÿõU_x001A__x0010_Á?__x000B_ó_x0007_Ò»?§­HH_x0015_Á?µÌÏÂ¥¿?Ýºë¼?ºÐìcZ¿?UaÒ8UBÀ?V,_x000D__x0018_J¦À?Á_x0001_Ô/À?àF_x0005__x000D_¹ðÀ?4lðSÁ?TG_x0016_Í_x0011_ÂÀ?,ÞÁG_x0012__x0012_Á?cà¶_x000C_«c¿?6_x0017_a*¥¿?_x000D_&lt;e¼?zçkÌ_x0016_¾?«3]¿Û_x0002_Á?_x0013_=;Üì_x0008_Á?Y¹{!gì¼?þ¸])F¼?×o4¤?'½?¾Ò_x0002_y¦M½?·úù_x001B__x0001__x0002_2lÁ?Ý+]_x0004_Á?mH`úyÀ?ÆNIÙÚàÀ?jø·Lª¾?_x0002_s?è_x0005__x0005_¿?á%ã=Ë¡À?_x000B_ªÉ±À?9Ïø¾?_x001D_ZS~v¼?Û*Á8ç_x0007_¼?BÈwà_x0019_À?Y0õ_x000C_AÁ?Å©èçñ½?¾Éþ_x0004_K¼?ûæ-gFÀ?-»Ï_x0016_bv¼?_x0019_|¼¸_x0010_Á?AaçEdÛ½?º]½ uÁ?WR&gt;öP¼?ÎCÞ_x0008_ñ»?'&gt;¤@`~À?_x0005_JX_x0011_8_x0001_Á?a½_x000E_û/¼?dr±ÍúÀ?Å÷ZÌ½?rþäÈ~\¼?ó¼_x000F_wÀ?ö_x001D_v?ë¼?ûw_x001A_ú_x001E_½?'_x0004_6dnÁ?_x0003__x0004_e+é#ÔtÀ?_x0019_¨Gn_x000D_¾?°û_x0010_ ü¿?æ4_x0006_[_x0010_Á?5 J_x0011_~_x000F_À?qíéJÖ{¿?Ø_x0005_9"F_Á?_x0012_/_x0002_Õ¬¾?ªúH¨àF¾?¡êRÙm½?.´Ó¹_x0003_xÁ?H_x0016__x0015_Ê"Á?_x0002_S_x000E_,Á?æoÉOrA¾?LdÊÞ_x0017_éÀ?õm¡^ñ¾?Ìm¦_x000E_BÀ?_x0013_SÔ½¤Á?e_x0001_s/8¼?»_x000F_~õ÷¼?_x000D_oiÂGQ¿?£-ÈØÁ?]@¶¶d½?^·!?´Á?h_x001A_,î`¨À?ùÜy,Â¾?ÀÔeàÀ?¤¡_x0005_²_x0007_Á?vl_7Á?NË¡C°À?«Ç_x0010__x0007_¼?øøë¸_x000B__x000C_ð]¿?_x001A_üe§k»À?tm!&amp;ÕÜ»?Ù]½C_x0001_ùÀ?Ñß`}¼?×ÝÞô¦»?2ésÌÀ?§_x0001_'_x000C_@Á?=_x001E_Ú@Q¿?ã_x000F_ÈT¿úÀ?ä¡_x001F__x000D_^_x000E_¾?_x0019_2_x0007_i_x0012_ù¼?rË`ÛS¯¿?¤_x0007_ùú ¤½?cHÝ_x0008_(_x0003_Á?o·¾Ð_x0002_Á?¬¹O­{¨½?FcW$¦Á?©p3´§½?_x0010_þ]î¼?àãð½k_x000D_Á?¦×e¯Ò»?.$_x0018_¿?l×]_x000B_n_x001F_½?¹ò´¼»?_x0005_Ås¿¼?_x0002_´k15_x0008_½?_x0004_Kh·Ú¿?¸´l_x0006_¨¼?îVøfº,Á?_x0016_q_x000B_'J½?_x0006_÷ä	³_x000B_¼?_x0001__x0011_y_x0011_9_x0018_	i½?¸#_x0006_óÞ½?+f_x001F_öl¼?]T_x0019_ÿUÀ?8Ë%¯_x000B_lÁ?B_x0010_I?ñÀ?_x001C_+þØY$À?à _x0004_Ñ ä»?h¤_x000D_/òÀ?Jvhìes¿?OvÁm_x0019_¸¿?ç®ßi½?ì×ÏÝR6À?¤÷_x0004_U)LÀ?è`¹?¨¿?ÏÃ¨m_x000C_¿?º_x0002_Üt Á?_x0011_jÑú_x0001_½?_x001C__x0008_äÁ¿?g_x0015_´_x0010_¾?_x0015_êg¨hg½?ô_x001C_é&amp;²½?_x0007_·q«àÓÀ?ãÕ|_x0015_I¿?Â¸^ÖQ²¼?Úf_x001B_s¾?_x000F__x0005_÷eI&amp;À?çÌT¾B×À?^¢6òö_x001E_Á?_x001B_t*ÁFÁ?5æ_x0001_Ëé¿?·_x0003_Ç_x000E__x0004__x0006_iSÁ?_x0002_+/_x0012_xÁ?E1é¯_x0003_Ø»?ãA²gB_x0004_À?¸¦_x001C_ÔOÀ?N;¾;ccÁ?²EñjïÀ?P®8©_x0018_+Á?_x0016_ÝÜà÷»?£_x0002_w3_£Á?pâëí_þÀ?_x0019_2_x0010_º2¾?ÀU_x0001_Ôâ_x000F_¼?Ë¢¸t¾?ûWÁüºV½?¤gd3¾?æï fÁ?5àdÂJ½?J-&amp;L6½?Ú_x0015__x0004_eÁ?D_x0012__x0014_Ùì¾?ÓøÕÑ½?Æík6À?_x000E_^¿ÒÄ&amp;À?Â)ÙÎ¾?ñ»¿ôe­¿?QèuÈg¼?ÛJÍeÀ?ä	Øã¾?&gt;°/·*_x000E_¾?_x000D_¾_x0005_¿_x0017_Á¼?i_x0016__x0015_&amp;,½?_x0001__x0004_±,_x0014_-í_x0015_À?çr" fN¼?NR{N}¿?b_x0002__x001E_Aã¿?°_x0017_j®g¼À?ÃØtÓ¿?\µ_x0004_	_x0008_½?ÿÕ×_x0012_YÁ?áaØä_x0001_AÀ?_x001A_ÊL8ÅFÁ??EÛ_x000F_!­»?Ãò#~Á½?_x0004_ú_x0019__x001D__Û¼?@ª6R#Q¼?¢~X_x0003_^FÁ?7mÊT/À?$¯zí«À?êÿþØ?Á?%(_x001E_vê¾?¤ß^_x0008_k_x001C_¼?Oe¼j»¾?7"¢b¥æ¿?@çª¦8¾¿?JÎ+}?©¾?Æ|Å£à½?î¯aJ&gt;9½?	_x0001_þP*½?Ì¨ù¾?+á$v¿?ç _x000F_W5ÔÀ?´]P­©À?_x001D_ëÚ_x0002__x0003__x000B_0¼?áDDQDF¾?èudY¿?¼÷&gt;þ¥¹¿?³~Ýlx½?_x0015_Iöt_x0014_°À?ôKÕÈH²¾?ñJwr¿?¢:_x0005_eN¿?_x0014_±*2&lt;Á?_x001E_üØ=p$Á?¯È_x000E_*À?Qß_x0015_2Á?fmÍñ¾?+QzG4KÁ?®®$¿?ân¬æ_x001C_GÁ?_x0007_ÑªÃB½?Þ#êüÄpÀ?^_x001D_zÞí¼?1ûU õ¼?Ø=_x0013_5Jý½?_x001A_±4¾ Á?fÈ®6¼?I"Ð_x0013_j÷½?_x001B_Á©HhÁ?0ö½_x000E_Q¿?ÙÙÏ¾?pprg#©À?²EÑ¶ÉA½?§Ð½?"â÷_x0001_kÀ?_x0003__x0004_Ì©2Á??îdæ4¼?p_x0017_ÁÍêj¿?PÂaàÀ?Ó_x000F_y²Â»?Àu«] Á?_x0005_\"òÆÀ?Ú¹9I_x0004_Ó¼?þen8fÀ?h)72ÿÈ»?q_x0003_?ú_x0003_¾?µÜ9Ìó»?õ_x0005_nhÓ¼?P_x0008_hGG_x000D_¼?=_x0013_£ ©_x0002_¿?ü:¦©í½?æÞüf{¼?¸¢ÁRÁ?ýjÍµxÀ?ö¹Ýÿÿ½?Üå¨Ö__x0001_À?pTÒc×´¾?Í_x000D_+0.Á?JÆj,ºÀ?ëO»ÍõÀ?ÜpeÚO¼?}¸ò_x0002_\ÙÀ?È«äÀ	_x0004_¾?{³2ÚD½?=ÓçÔåë»?õl&amp;ädÁ?Kú_x0015_Î_x0001__x0002__x0001_.¼?â·$4^Á?.ë_x0004_¤Ôó»?#cw&amp;¿?µ_x0007_^ïºFÀ?_x0006__x0019_f]P¾?0_x001A_:áÀ¼?R~æ^øÀ?2ÅéCzÝÀ?[PðK¹ã¼?hÞßOAÁ?_x001D_ù¹vy¾?Âè	ÿY¾½?[ vmg¼»?]ø_x001F_¼?Úh_x001A_Á? ª.t_x001A_`¼?ÝÇ¦£_x0012_Á?Wß(_x000B_#¾?KrÌs¯¥À?6{CÊÀ?_x001C__x0004_vä_x0001_¿?&amp;uPb_x000B_P¾?_x0002__x001E_÷jëÀ?/Ë!õ_x0011_âÀ?gZSÈ)ÂÀ?Æ_x0011_2A®»?=Î-QqÁ?ò_x001B_hÍÐG¾?Fé[F&amp;9Á?¿¯tyúÀ?Ð_x0017_·_x001D_Á?_x0001__x0004_Èàx_è¾?Ð_x0003_W¨_x0019_å½?ðæÛd³À?@¦â¿?o¹ó_x0014_¼?ÛÃÐû_x0006_Á?êeÂé_x0019_À?R ÆK¹¾?~æ¹_À?¨ts«zt¿?~ÚÊµªW½?ìEªÚN0¼?JÏèà_x0006_&gt;¼?_x001A_ÙèÞ#¾?ñ8_x0008_Æ~ý½?#aT7Cª¼?]_x0001_lú¿?óÑ¡W_x0002_À?Utô,z_x0006_½?¦E_x0003_Úh_x001C_Á?Ô¨#©+õ»?ØfãåÈËÀ?Ujïk¢¿?_x0013_h_x0019_¼_x001C_Á?_x0010_´àÿ(ß»?»ÏÞ¡Ù_x0011_¾?27:_x001C__x0015__x0015_Á?©[_x000B_.do¼??¨VÃn½»?	¥ÏÉLCÀ?0ÃþGq¿?\ F»_x0003__x0004_QiÀ?÷Ï}¶¼?~;Ý´_x0005_½?¾ØÈLÁ?]BA2½ßÀ?c*0¹ë¼?Ãã²»?G]Û45¿?_x001B__x0003_2{ç¾?_x0006_Üj»g¾?y¨SxÀá¾?Äálçw*Á?î¶ù À?.ÝêVü5½?ÆçQ­¢è»?; IDBÀ?_x0014_K4¼â½?xøÈ_x001F__x0001_Ï¾?_x000D_õ_x0002__x000E_§ìÀ?áKRÿ¼»?L_x0013_æ_x0017_mÁ?Áý!ì©_x0012_¿? AÈ"-¿?d_x0016_@r=_x001D_Á?tü»?Ù!ñ_x0005__x0010_4À?M_x0011_ÏëÓ¸»?_x000D__x000B_æëÅ7À?OÏR_x0018_Á?Âºº1_x0015_êÀ?Wt¬ö1½?_x0004_-yÁ?_x0004__x0005__x000C_XÔ+k¿?Ì¹zµr*À?U÷ÏÍ_x0014_¿?EÀ8_x0015_$Á?_x0002_8_x0006_[ÐÌ¾?«­1Ö¿?õ_x0002_«Ó ¿À?_x0018_G	É_x0008_Â¿?»¥èÒI¾?Ñ_x0011_Ê@J_x000E_Á?Oã`T!_x0002_¾?Gz·¢d_x0015_À?ÚU]õZÁ?±ìÞ&amp;_«½?-*¦bÖ½¼?è|(_x0007_|¼?n_x0017_¤_x0008_ÓÀ?ª_x001E_A»ØÀ?ògLÓ½?_x0002__x0001__x0004_ÏÌ_x0003_Á?ñsð{_x0016_¼?_x0001_XmyÍ»?öNþÎö&amp;À?u_x000C_ µ%¾?ÈÎ½_x000C_·$½?_x001A_ã¾*	$Á?Ë¾ÉP(ÄÀ?º§8¼ö_x0008_À?é°¬À¼?¨ôk¥_x001D_¿?êD±]'½?¾éý_x0002__x0003_6^½?ë_x0002_IÓ_x0011_¾?_x000D_ó&amp;Sg#Á?%¾}ºm³À?Rº_x001F_|?¿?ró/-À?ñ_x0015__x0014_ÂFâ½?n_x0015_sAté¿?X´_x001B__x0014_á¾?üß«pÁ¼À?h&amp;DÁ?J³±T®ÍÀ?CCp4¨À?ªù_x0001_Á?HMä®½?_x000E_ PÜÀ?(_x001B_³þÀ?s_x0019_*|%À?SÞ=ÉÃ»?×xlOZ¿?2Sb_x000B__x0012_¿?_x0010_ÅËF6DÁ?Þ_x0014_aÿ¼i¾?¸_x0011_HÒ_x0012_½?_x001E_R×sÃÁ?¤PZvÍ½?bÔgÉoÀ?T4[ÿÑ»?:Ù\T´s¿?_x0010_¦æÎÑÀ?vyÙZ_x0015_~¿?ãöfðm À?_x0001__x0004_ó³_x0015_Õ¯À?Ïô(]Ø_x0005_½?¯_x001D_ÕÍ&lt;¥Á?Fj4l¿?¶¨PåÀ?PÁ+¿¸	Á?8ôß_x0001_Á"Á?_x0003_WÓyÁ?§_x0007_äøÏC¿?º"çMôV¿?îGyò_x001E_EÁ?q^ZDg½?¨c8|f7½?á_x0014__x0015_&gt;ó¼?_x0014_	íÂQ_x001E_¿?(_x0006_Ú¢Ùú¼??_x0016_îô)J¿?s4_x0006_lV¦¼?G_x0011_·_x000D_&lt;°À?fHP¶:ÆÀ?&amp;ücmQq½?Âf_x0005_6hõ¾?E_x000E_÷¥_x0013_Ô¾?õM_x0008_Êlå½?þW_x001D_§%½?#ñ _x001C_ëf¿?}']¾?B^HßG½?_x001C_ð_x0012__x000F_:¼?`2¤rQÀ?û_x0002_÷·µLÀ?ò?Z_x0001__x0003_ÝÁ?3òýg)½?=_x0002__x000C__x0007_Þ©»?õ]¾¹ÐSÀ?HÙ÷_x0005_Ó¾?_x0014_å¬û_x001D_½?³7$¡ò½?Hç¿  ô½?£_x001B__x0003_ÞÔÕÀ?ü]=*¯_x0015_¿?H_x0010_® _x000B_"¾?eßû N­¿?TÍüí¹À?±,Û²¾?³meé99À?:_x0010_D~b¼?@.W_x0008_å¿?_x001C_%õ×À?_x0013__x0010_Ë^¶_x001E_¼?_x0008__x000C_ªÞÀ?QM4_x0012_~À?_x000D_Ø&gt;a¼?«6_x001C_?_x0018_Á?¡L;6ÝEÀ?¾Ý¬Þ¾?_x000D_ÂqCÐ3À?£é_x0006_(3¼?RlA0_x0010_Á?ð-!+h¾?º_x0011_×¼?_8ù_x0007_«.½?ßX÷Ìp_x0019_¼?_x0001__x0002_»ªÍ_x0010_`Þ¼?~*o½?æ.Ä§qÀ?hy_x0014_À?×5]Ó0½?ìd_x0006_Ê¿?e@=Ä9Á?_x0018_ÇOoSj¼?pµ(Ö?Á?(=_x001C__x001E__x0013_/Á?_x001F_o_x0011_ÑDn¿?ü¦ÝëÑ¶¿?T:_x000B_}"À?8¦Ùnv_x001F_Á?i0ÖIwÀ?JàeÔ ¾?_x0017__x001D_	JÀ?æ°¼_x0005_À?~Îw½?:J6&gt;þ¨»?¾}Þ?w_x000C_¾?ÿ_x0015_¹Á?_x0018_ðÏ&lt;æhÁ?Æaênßá¾?UëÑ¹ H½?JÇ62+¿?CpýÌûÀ?t5©A÷_x0017_¿?K_x000F_®Äô½?vÇ#ä½?K]CBsóÀ?ûÂì_x0002__x0004_!_x0002_¿?ô_x0008__x001A_hÀ?Q¾¼xÑô¼?KX½c¼?_x0005__aü`À?&lt;F.£ÞÐ¼?_x0003_¢NíU_x0008_Á?kµ_x0002_¿?_x0001_R/²ZÁ?sóÕ%©×½?éÕºÃ@À?£_x0019_ß­,2À?È_x0011_W_x0015_:)Á?èá_x001C_±_x0012_3À?6¦R_x001F__x0017_½?P_x000F_é)¿?Ë_x000D_+¼?Qò	_x0005_§À?ISÏ²p½?ê ã7lÁ?þÔÖëzÀ?YÜð!-¾?Óã7f].½?på®É_x0016_¾?t^9¶±#½?¢Íxª}°À?,ÐÖ	Ú%Á?MMqñ¢WÁ?Êæ_x0006_ ¼?»^¸Â&amp;¼?"¹¡_x0010_`Û¾?ÏØ{xT²¼?_x0004__x0007_Ä*Ïpý¿À?_x0007_ø_x0013_.9i½?¢½-V|D¾?&lt;¯^ÁCÌ¼?Øô_x0019_)ªO¾?_x000F_¿½ëîÀ?ðËe«r½?0fÅZ¼?Ö/J;Òo¾?_x0018_e¼¼_x001C_AÁ?C@ÎX¿¼?&amp;ÆuCP¼?_x0011_Õ_x0010_.CÁ?;Iâ7fÀ?½u¸;"_x0002_¿?Ö:_x0011__x0008_sÁ?·ÉÌ_x0001_ù»?È_Ð¨NÁ?_x0003_lø_x0006_ä»?L!!RpPÁ?åÞµÙt×À?®_x001A_hDÁ?^v_x000E_cUfÁ?=_x0019_`°_x0019_â¼?v+&lt;¤^_x001F_¿?mVÄèFÁ?H¡ñ_x0005__x001C_¼À?´Á_x0010_×o¾?sØ_x001E_«­¼?lÄ»Ö)ÔÀ?Ì¸Íg¼?½Y_x0001__x0002_{OÀ?cÖÕÈÀ?k²i²6½?¼¨¶0ê_x001B_½?=u_x000F_[Âq¿?:dÁäÀ?XÊ¦·+|Á?f÷v_x0005_Üá¾?Øø­ï$¼?Ü&gt;Êûþ½»?ÔÄ_x000C_¥_x0017_×À?iÔ,_x0019_À?{_x0018_¤¾?-¸8·_x0008_¾?§ê'é¯mÀ?£°ÔGÁ?`V0pÞÓ»?W_x0012_/_x0004_§¾?-|&gt;ï¾?+Û'ùic¾?¿ïXâÄ»?ÇÙ_x001F_´*j½?äò´iÁ?Ê÷$"eÁ?"	3_x0007_bÀ?É_x0019_§ÆÏÇ¼?v$(*ô¿?ñÞÅÓyÀ?__x0011_`glÁ?F2o_x0003_º¡À?_x0005_y#|&amp;4½?³HÍpÜ»?_x0005__x0008_TúµN_x0019_Á?W_x001B_´×?¼?43²êYÀ?ÆûûÚeÞ»?ÁmÓLV.À?°_x0010_Ø_x000F_k`Á?üßíÉÀ?Ö¦ Ð¦À?°_x0004_Oÿû¿?báÓ¹©f½?cÀ&lt;}J¼?_x0018_IÀ.À?÷l|â~ÇÀ?q_x001B_/fùFÁ?µ®"øm½?È_x000B_,_x0007_à¿?_c~|eÏ¼?çÏRð_x0006_À?ýºì7$¿?j_x0002_E]%½?Pv_x0001_è&lt;À?EbV_\½?SðÿêÀ?$ëLó}ú¾?ëcA5¾?Õèº_x0004_MxÁ?_x001B_Ým6À?l²h±TÆ»?È1fI¥Á?7pd]_x0010_$¼?æ_x0003_~½?Î_x000F_²_x0002__x0003_L9¿?r:­)Ã:À?6Ïp8_x0016__x000C_¿?ºR"¼ÿÀ?ßm¹ßS+½?NC|_x0006_ìÐÀ?}Y|ê_x0008_À?¼jt¤¾?ÐØÏ_x0002_?½?¢xÌ)Ñ3À?8ßÃ}Ú'¾?Â _x001C_Qk¾?í_x001C_½"ÇÀ?d_x0003_JO½?_x0004_çàywó¿?eác0c¾?o!_x0012_T_x0006__x0001_¼?%RîØÁ?Û_x001D_Sh_x0012_U¿?ö¢ë_» À?/Â_x0018_?_x0008_½?ªxR«¶qÁ?ÛÉÅ¥µxÁ?D_x0012_ß"×_x001C_À?óA0­n_x001E_¼?5_x0015_ÐTO¿?Af\D8¿?¡gÓ$z½?%mgîÍ¿?½ný©¿?ñXÇ}H¾?úÒý`«8Á?_x0001__x0002_k9Ç:Ø¼?¾ñÞê½?tº?Ö§¼?6ál÷Ì½?_x000C__x001A__x0001_Öµ¼?é%Q¢2~½?E0;6´ZÁ?Y¢/ÆFÁ? ¨94_x0006_¿?Ù©_x0019_1h{¼?_x0006_#°_x000B_Û§Á?Ànn¹e2Á?§U^Å\A¼?ÜK_x0005_À?vÉZm¨Á?W-Íy/Á?_x0001_¯t«_x001F_À?ô:zÜlÁ?_x0005_oâäÀ?F%N&lt;&amp;ç¼?ÑemßX*Á?iàC_Ù½?±äërG¾?òÃÂN¾?K°9|DÀ?:)Ûÿ?Á?SëÂÓ¼?uNuÚµÁ?¥ÔÏ_x0007_;¾?[JÂU1hÀ?ë[_x0015_\_x0002__¾?¢Ç$#_x0001__x0002_¤¼?L×_x0004_:$¼»?Lãì×_x000E_ï¿?¸ü·e_x0012_î¾?_x001E_à]aÀVÀ?R_x0019__x001C_XÀ?Â®Lõ.¾?gã)÷ÁÀ?·Á.Å*Ê¾? "w¦_x0013__x000F_À?oYî^ÚÀ?´_½LK²À?Ù¸ZÀ»?z_x000E_ÿEýÀ?¡ê'_x0018_)_x0002_¼?zT öY½?à=_x0007_6[_x0012_Á?ÀB£.ÅÀ?NÖ_x0017_ÜÀ?./_x0017_ë¼?ÒUØÆ)À?íß_x0019_ý(Á?øÏ´&amp;ÄIÁ?'}­hä\¼?47óß¾?èLM¯â.¾?Û&gt;8üÇ¾?oG&gt;fÜiÀ?_x000C__x001A_¢"²´¿?£5ý¸÷R½?­_x0005__x001C_/ UÀ?P_x000F_!Y_x001D_Ô½?_x0001__x0002__x0013_¿_x001C_&amp;ÇÀ?´Ûìt_x001C_ð¿?ú2µ,_x001A_\À?,¨?@À?LûÆëì1Á?'f$ùÀ?Ù,_x001E_pù~À?ÎèHJgï½?¹îÊc½?áÊ_x0012_ºdÀ?efU^ëì»?æ³_x0001_¢ð½?P_x0012_Z_x0013_!_x0010_½?'\_x0005_»½?_x0008_7¦+HÀ?.Á16 À?è_x000F_Á_x0002_ÿ»?VòÝKïlÀ?´ÌAÐ!"½?_x000F_UDÿ.À?=ö|_x0014_ÜÀ?yDg_x0003_kcÀ?mµf¨ÃrÀ?Å_x000B_±[Ø¿?_Î*ôÀ?_x0006_äTñË@¾?Yt,©Í¿?'«ÁÉ¾?_x001C_~XëÃ%¾?³×Mv¬'À?jQNZ¢Á?_x0005_xF_x0015__x0002__x0005_H_x0001_À?P¨@yÐ½?p_x0002_²q½?=aø0õ~½?¸Ë_x000B_²ô]Á?În;ÈFôÀ?_x001E_FËD^½?`_x0015_ìè¾?pDé,_x0011_|À?ÎB_x0006_b¾?´þo­ÈÜ»?Üò_x0014__x000E_Á?É_x000E_Úmmÿ¼?-_x000C_LÀ?&amp;Ès?U½?£Õ{_x0001_2¶»?¹_x001F_kã¾À?ûí0N½?_x0018_® ND½?z_x0003_¦³&gt;çÀ?Pva!_x0004_À?_x001B_$|U?U¼?®ûËú»?À{Åì½?Å°¿ô½?S.Y_x001A_ö¿?]/&amp;_x0011_¿?[b_x001E_m©½?_x001B_%TÎ¥`À?{@7G½?4«Ðx×À?}ÅBêò¼?_x0002__x0003_ä#«î_Á?P\(öfÁ?Í£&lt;ÍîÌÀ?_x000B__x001C_`f«½?aäeá¹*Á?;Á6_x001C__x0008_ÜÀ?_x000D_îöÚ¾?IÚèÁ?_x001F_¥&gt;ûÂÀ?*cþ_x0019_'À?çÿ¾_x0015_w¿?)«îaÀ?ï±¦ïÅ½?Y0JÆÍÀ?z8ºÑA¿?|éý_x0019_ÈÀ?+!ñ''Á?Q/£î_x0014_¼?&lt;WKì_x0001_¾?èY_x0001_HP½?Æê¯ÏßéÀ?Á°ÌñaÇ»?ÎÆ?Ò_x0014_¼?Ò_x0015_½_x0012__x001E_½?_x0004_§ógpÀ?j3&lt;CÈ¿?+úÒûs¿?9_x0007_r_x000C__x000C_À?_I4Ð_x0006_¾?6_x0015__x001B_r`½?òï¼_x0016_µ¿?©G9_x0001__x0002_Ý-À?`û÷ñPñ»?ÉEl_x000C_½?êáäëSè¼?ÄÖéÉ7ÌÀ?úA,mË½?_x000B_Æg)_x0001_À¿?Úå%´9¿?dsR¢ÎÁ¾?	_x0014_î¸îÀ?ùO_x0017_âí½?Î_x0017_G-_Ô»?d¶­êñ_x001E_¼?)_x0015_+'_x0018_¿?Ë$ôGêAÁ?ÐÉÉÚe Á?tJãªÊsÀ?¨¥Û_x0018_TÁ?.ÿ_x0016_ÞÅÀ?ôí@_x0005_ºçÀ?ú4dÜà!À?FÙÓg¿1½?{L ,}¼?áÀÅ_x0012_ëÞÀ?_x000E_A°ô§ûÀ?êf(½4À?_x0001__x001C_Ð¬_x0013_¾?¤¤Iõu¾?¶dC¿?¸«µ´ó#¿?Þ~Û)V½?ÅRN_x0001_¤è¿?_x0002__x0005_*Cáì&amp;-¾?0Àp_x0005__x0012_¾?@ËRÌ[Á?gNsÝpî¼?Ò	ÄnC¿?_x0012_Ì]*!~½?_x001A_ÁK_x0005_.Á?@§Âe}¿¾?C§W;_x0010_tÁ?æïjLà[¼?Eõ)Á?\÷£gÂ¿?u{¤n)¼?&lt;ýYb4+Á?&gt;ðWiÔÛ¿?_x0002_2öK«*¾?¯¹.¦®Î¾?_x0010_ÜÝ»_x0005__x0002_¼?`_x000D_urj4Á?%_x0012_çbbÁ?Æâº¾_x0019_6Á?;d½µ_x001F__x0002_¾?_x000D_4ñæÞÁ?À	3*%Á?_x0006_gå_x0004_,_x0004_Á?ªXÆÑt½?û}Hø_x0003_;Á?%RµÈmÀ?Zcg¿Å¡¾?K_x0001_ïGß¿?ò_x000F_%¶u_x0014_½?´_x0019_­y_x0001__x0004_¹ã¼?$:¹_x0017_&amp;wÀ?©»]{÷À?GÌ!&lt;;¼À?¿û_x000C_ï)¸À?Ë_x0018_S=_x0012_dÀ?¹L'+ÌÀ?i_x0019_Ê_x0014_³É½? £õÖÀ?üc»ý_x000B_¾?_x0013_NoRíZÁ?c_x0010_w`!¾?QnS'¿?ÿ¥Ìh¶À?_x000E_ÓMÐì½?_x001F_è#íB£¿?×DW_x0008_dÁ?¸jÕWÁ?ÝÝ_x0012_¼ Á?ãÁvñÍÀ?þ~ÖÈh'Á?N?_x0018_³r¼?*2Ø0_x0011_Á?Ï+ë_x001B_n£Á?a¿¨²Û(¼?z¢_x0011_ë0^¿?UáVx_x0007_bÁ?ý9_x000E__x001E_À?]_x001B_yÊ¾?GÌÆ_x0003__x0014_½?¤mÙ¾»?Ôw_x0002_¶sH¾?_x0001__x0002_â_x000B_c@¼KÀ?_x001A_âèò)UÀ?_x0010_;®%A¼?McíyAÀ?Ê]òLÀ? ó©·q¾?CFÓ¼?RÍãQ\¼?·ÊÝÚs§Á?tùok;4¼?,!#¥ÞÀ?_x0012_¿^ÒRð¾?_x001D_t_x0010_Û¼?¿øäÅA¾?:_ÿVÁ?$Fóä_x000C_#Á?ÇÈ^Ñ½?_x0012_®ß1¥Ë»?Tu1È¿?[m°i'¼?!Á\HË&lt;¾?ý`\_x001B_¨¿?So]b¬e¾?Hßo%_x0014_¦Á?7%WÒ½?_x001C_Ýá&lt;Ñ¿?_x001D__x000D_¥À?'	MÅ*Á?_x0003_©gÅ_x001E_¿?-³_x000C__x0016_ü»?_x0013_Ä»_x0003_"(¼?mÛÿb_x0001__x0003_iÀ?è_x0019_^Æ\¼?ÉÚÛC_x001F_b¾?m|-_x0013_Õ_x000D_½?W_x0008_ýp+Á?ë2}ú_x0015_EÁ?ÖÇÉQ¢ô¼?Í`« 4Á?ðØ_x001E_É¾?/Ê²âD¾?+QB_x000F_2¿?o_x0015_¾¾¯¼?Ì_x0016_t0ÖøÀ?õì_x001F_EMÀ?z_x000C_!7'Þ»?Ø+@¹¦»?f«{®_x0010_À?×þdß6Á?án-_x000E_Æ®¾?/=3À?9»SV9õ¾?_x0014_&lt;Ýß¾?g»¥ù·_x000F_½?_x0018__x000E_"6×½?²_x0007_ÈH5]Á?§Ô.í½?0WßO=_¿?VâQÖí½?ã_x001E_J½uË»?_x001F_Ëñ!OE¼?nþä_x0002__x0019_VÁ?_x000B_ã¡Mô»?_x0001__x0002_Hê­Þ1Á?XD[¿Á?ú±^À?_x0002_GªbxÃ½?tüZÀ|O¾?ñ*Ùp_x0004_¾?ÌÛ¯üÁ?¶w½ûq_x0006_½?Q!Í_x0005_¼?ð_x0008_.âÎÀ?ÎU_x0006_äÜOÀ?&amp;sº*«!¿?­_x000C_çÆ,Á?²º|R0Á?|Ôè~_x000C_A¾?¥ÿä¥û»?¾ÏÚ#l_x0018_Á?Ô	ãOÊÁ?Ê{_x0002__x0012_½?}IZÐ(?Á?´&lt;2øC_x0007_Á?ö8qúÀ?u N,¦s¿?_x001F_ý_x0010_r'Á?æ¬@=¾?`øxÀÀ?YàÄrÁ?nç#uë#½?Çi±óæò»?öÉÐü¼?ÕDk;@À?ù²_x0002__x0003_Ô§»?¬½R@À?MW³_x0004_À?Ìo_x0013_b0ÚÀ?¢¶°HÊ%¿?Rê÷å_x000D_Á?'b²Ø_x0016_S¿?DKj5í&lt;Á?X¤BM·/¿?ÇKÝö¿?ê_x0016_ Ö0½?©_?3¸RÀ?¼´ª«©»¾?_x001E_÷³÷!Á?&lt;Z°^Ô¿?ç,G( ¿À?û_Éî_x0016_À?-ë½)Â_x0019_¼?	_x0016_åx9JÀ?È Ù_x0001_k¼?÷0+á¡½?Ä_x0017_ó=þÀ?Hc_x000F_½¬À?$tÓ[xÁ?hx|[_x0015_þ¼?Í_x0014__x0015_NPÁ?_/ö­W ¾?YèK°SÁ?ýX_x0002_u¼?_x000C_E©wØ¤À?\_x0019_Fw#½?h×«µ_x000F_À?_x0003__x0004_ÙÝ*ê¾?]3å"Çg¿?_x0008_&lt;vüs½?þøÔ½?ÖAÁp-öÀ?wßËªÏþ¼?_x0004_ZOU_x0010_`¿? _x001E_øÓÀ?y _x000E_+À?4,5rÙç¼?òj¯§ñ»?÷Ý/]ÆÀ?óõjÁ?sj¸åäð¿?ØFTâd½?Rá©kèC¾?úç_x0006_÷¼?x_x0016_ûm÷¼?3_x0002_©ì ½?a_x001E_ä_x0012_¹¿?½­ù68½?OÛ_x0012_GWN½?6&lt;ô§½?9é_x000E_RÀ?(Ñ_x0011_{»¼?t9þÉ»?PÃþYÐQ¼?_x0001_®CwéÀ?®©ÙÏ_x0001_mÀ?óEÚF_bÁ?N¤äÇë¾?_x0011_Øû_x0001__x0002_©;¿? 9*Rä½?úå\nù8Á?_x001C_ÖÄY¿?Ñ_x0007_Bà½?þ¬tTÁ?£_x001D_èJ_x000F_¼?ÉCû+Á?¬³Çj_x001B_¾?·ï&amp;ð1¼?é&amp;)°Á??üÙ2,(À?C°Ú_x0001_ú½?±²gá±_x0005_¼?øP$O8iÁ?Ñ¢Â	©w¼?þõ1¿?Ô_x001C_þ]¼?Ç&gt;õýÙt¾?_x0016__x000D_Q÷BD¼?òÂ_x000F_k§½?g_x000D_	ù­¼»?ú_x000E_¿néB¼?_x001E_ãÿ_x0003__x0012_À?_x0015_,q_x0006_ú§Á?_x0006_fàWÁ?LË·¯á¾?_x000B_wÂ1Á?K*±ï½?aD_x0003_Ä²½?|³©_x0011_ãä¾?èÙ&gt;æq|¾?_x0003__x0004__x001C_:ãw)æ¾?_x0006_#û_x0008_À?ÆÝ ¯ÏÀ?9W¥_x0017_m½?_x000F_­tèÑ¨¿?mg_x000D_Bw*½?®ý_x000F_#À?¸¸ÆÂÀÔ¾?ëZ¸÷À?pßbÈ°Ã¾?KcHsÝ$Á?!¹&gt;8»£¿?ä{EÊt_x0001_¿?=z¿d¼?ã§I¥;,À?_x0005_Y_x0003_¿?ÊØ°o½_x0010_Á?P_x001C_Bá~ð¼?ñcûð¾?ö6DvÁ?|_x0002_k´½?ÓÃ$²a½??_x001F_8NÚm¾?Ø_x0001_ÓÁ©ù¾?bª«"Ù½?ýè¿' ¼?ÄG_x0004_VHÄ»?Ói@%¼?f__x0014_q:NÀ?PÔí'¾?­)ÄUsí¼?_x0016__x0012__x0017__x0002__x0004_È½?`íòÁ?çÂ6_x0013_J)¼?H_x001F_MS,3¾?ç_x0005_Óu¾?Yëj¤³ÅÀ?ÕA*\?¼?)_x0004_Äc_x0006_À?|#*½z¾??Ëî"¼?C_x0016_÷¿?ôh¥5½?d¸`FàÅ¿?Oíh6¼?[í¼ÈÙ¾?²n·Ê[½?_x001D__x000E_â_x0003_&amp;À?Û³Â?Å¾?¨[(Ã¾?ÉLïÇ_x0018_½?a_x0001_9_x000B_Å¿?s¼ØÇÙ÷À?P_x0001_©y¢NÁ?/øÒÞ¤Á?ãû_x0018_áÌmÀ?Ü,óÝ]¤À?à_x0003_íºm¿?¾©î7_x0015_Á?¿bm¦Ë»?ê ¾?ª1ü0ßÍ½?û²~TÐ¤¼?_x0001__x0005_oFf¸ý!½?¶$_x0006_¢ÄXÁ?6Á-E²_x001E_¿?ÿ1_x0002_¯¼? ²_x000F_ßæ_x0013_½?r¼p*¼?ö+_x0019_ß÷»?âðÄ0ËÀ?E5_x001E_²À?xÕ06Ã_x0002_¿?_x0010_ØYnvÁ?Læ"òÀ?_x0006_bNúóÀ?_x0012_Ø½jÆ®½?mäXñRÀ?½={u¹ÑÀ?]Cl_x0014_xÀ?¬s_x001A_U¼?Áº+û#_x001E_Á?ýi¤°¼? _x001E__x0016_9_x0016__x001D_À?&lt;Àåï(¼?hwcãJ¾À?ªrµä_x0002_¾?ùL[\$¾?:ýh»_x000E_¿?_x0003_,Ï¯¢Á?êY_x0004_W¼?ÃHÕIî¼?VM_x0018_bäÁ?"_x001C_¢^øì¾?fGºq_x0002__x0003_[_x001E_Á?Ø¤¯´Ù¿?kÂÅöà;Á?TWÅªî¾?&lt;ìX¦»?ì³_x000D_ûMÓÀ?É5òv¿?ÓIçE¥½?òxiïeÀ½?&gt;$³fj¿?[_x000F__x0001_ÔµO¿?`Z£&gt;j¿?^T¦{ÕÀ?¶±"|o¼?_§7aß·¾?KËµ§!`¾?lú|e@-À?`@ý7Á?&gt;,LÄ#zÀ?_x001F_ë/ë_x0008_Ð¼?S;°|9_x0017_½?;4«Ìd¼?§DÕ3_x0017_¼?ÔÈ¤Z¾?eö+ÎL¾?D©ÆåG¾?àR¶fø¼?ãVßFD¿?_x0010_õ§á =¾?É¡_x0019_/j¦À?¼£¸a_x000D_QÁ?9ËÞ_x000F_á¾?_x0001__x0002_oJÀ·¾?lTQj_D¼?üWfo_x001B_9À?Îx_x0018_£¯fÁ?m_x000F__x001F_ç_x000F_½?¬w·_x0011_ hÀ?mQ©¿¬¾?_x000F_pÿåL3¾?HP¶eÿ¾?$cÍºW!¾?|t2¸ßéÀ?*Î+£õL¾?_x0010_p.£_x0008_U¿?_x000C_ÙA_x001F_r Á?à©Î©ä¾??ì`Ne¾?l»Üy¾?jí_x001E_À?ÔzQ§Dû½?$5;Ô_x0006_¾?f;eºÀ?¢_x001D_¹á½/Á?÷åç_x0015_íÀ?y_x0019_Î*Óå»?&gt;öE¢¼?j)ÿVx©¼?KØÛwÒê¾?hÒ"-µ¦À?xõi_x0006_ð&lt;Á?ïÅA_x000C__x001A__x0001_½?Û¨ý}_x000B_À?gsu_x0002__x0003_Ì_x000B_¼?OPHeµ½?áO0÷J¤Á?XYÈf_x0003_[Á?_x0016_)ðZ,&amp;½?n_x0017_k­¿?D£½_x000E_À?ó"_x001A_É·À?Zµ8£½?k­çXV|½?)_x0017_$ëá¿?Ö(ùÄ¾?$_x000E_¾s_x0014_õ¼?&gt;ãÛða¿?Rþ_x0008_p&lt;L¾?¯í·ºðÀ??ñ_x0001_¦9½?ÚÄ¹î2¾?ër_x001B__x0013_Á?ë©_x0018_Á?Tè÷c_ªÀ?5uë~è÷À?0©ÿw9fÁ? ÇÎè`¾?àNå¼~}À?f_x0007_AÖñ¿?Ô·Ì:Â¾?ß\z1À?·ãÓPoÕÀ?Å´õE½? n_x0010_¼\o¼?±6àZÀ?_x0003__x0004_º½RBÂ_x0008_Á?_x000E_¨¹âó§¼?IhéíÃp¿?FümÇa ½?_x000C_H|/Á¼?S_x001C_ºv\Á?cé:À?_x0018_]À$_x000F_m¾?/_x0012_P§ÚÀ?QpW0_x0002_Ï»?ûnýKh½?¢elV×{À?DÈè½?0$ÒìÔ_Á?0IPcBÿÀ?Bx¬46H¼?yZv#¢õ½?äwH½?_x000C_&gt;aM_x000D_¾?_x0012_ïPÀ_x0013_©½?µ*£5Äò¼?sÉÇxÖÀ?½q~_x000E_ð¼?he_x0005_- _x0018_¿?_x000C_å(È¡_x000B_½? _x001F__ÐpÁ?_x0006__x0015_ª_x0015_!¾?e_x0001_[a²¼?ANºí_x0016_TÁ?Ab² á¼?_x000E__x0008__x0019_¥£À?)¨_x0013__x0001__x0003__x001A_µ»?_x0006_Tå¾?UÛÿI0Ý¿?ÈG#_x0001_Éñ¿?¯_x001B_Ù3,À?£º°«7À?í&gt;¨3×½?&lt;oÖ¼?½?øùûä_x0012_Q¾?oñy]AÀ?=6îÑÏç¼?z_­Cûë¾?F-õ_x0011__x0004_¿?Oz´lB.¼?U»´_x0018_À?_x0006_ô©Ð¾_x001C_¾?% H}MÀ?ÏØz 5I¿?_x0006_&lt;Zºi_x0001_Á?}%oÿXÁ?RP_x0002_Á?Ý'ÌîÀ?ú_x0018_)´_x0002_À?/Ô_x001F_×µ½?dL_x0013_rÙÀ?N_x0019_sóúÒ¼?ø_x0005_"YÁ?`¡Ï:*¿?a,¯æ&gt;?À?_x0003__x001D_}_x001B_#¼?ðkU!\À?ÊkA_x0006_¡e¿?_x0001__x0003_c¨rC½?iPÍÇôÉ»?oßÌ³»»?S'ú_x0002_ÆÉ¼?_x000E_ã:v]¾?èûºlû¼?Éë*2µs¾?¦Íú	½?Æ©éôT À?Èm6_x001F_bÀ?_x0004_;m;;¤À?þ¡ÂXð0À?_x001B_ÃÊ©¼?«¶ÐTNÀ?bÙDM¿?î¨Âe©Á?³_x000E__x001F_ÓXÀ?(ÏT»À?t_x0017_R@À?B§íS{õ½?gpv_x0012_ßH¿?.z½±±¿?qTöá_x0010_û½?£òólZ­½?B­býtÁ?:nfìµO¿?®å,_x0002_qÀ?Ïa=»	oÁ? _x0015_LÀ À?BL#á©Þ½?-ä`_x001D_b½?Ø½ê_x0002__x0003_Ã6À?jºÅ§ä§À?+_x0013_øCc¿?Ññ_x001C_ _x001F_Á?_x001C_*¤â_x000E_ À?ñ¦_x0016_´_x000F__x001D_¾?Å_x000B_Ð_x000F_Íº»?§ Q¦ìÄ½?¸_x0005_É¯¤a¿?XæGVa¾?Àö_x000B_ì½?TÓóm_x001F_¿?Úåßç=Ò¼?`ð" òãÀ?R _x001A_«¿?âÄ¹/_x0001_½?§Qêi5Á?_³6_x0017_À?à[/â&amp;Á?&gt; ,á"¾?PE|O_x0010_Á?_x001D__x0005_oÏI@Á?º)Ã¾Ì4¾?_x0018_;úàé©À?(Ý_x001B_ÉÇê¿?\ýrí®½?6IeE¾?Öp5Þ´_x0015_¿?ÉÛK&amp;¾?©nÅ_x001C_H_x0015_¿?e"oÓÊ¼?*Æð©¿?_x0003__x0004_bñ6ïÁ?_x000B_sH½RÁ?Up4	E¼??eWæ¼??8¢¸wÀ?`B!ª_x000D_¿?¥4¬kÀ?Ób©_x001D_¶ãÀ?`_x0012_.cWÁ?MC)]³û¿?å¡¨.¼?ó_x0004_V_x0003_^¿?_x0002__x001E__x0008_ø_x0001_¼?O»ÃmUá¼?`=d\_x001D_õ¼?k}SÝÐ¸»?Ê÷x'hÞ¿?_x0004__x001A__x0013_"½?é¼³_x0018_®â¾?{·¹!Ê¾?T³\3UÏ¿?õ_x0008_F_x0013_¼?Î_x0014_Åâ¨Á?_x0006__x0010_ëÌ~_x000E_¿?v{1H1ú¾?h¸Gå®¾?Ýn_x0001_+Á?Qle/_x0001_$Á?Wgä}µSÁ?Í_x0008__x0016_ÞÂ¾?_x0011__x0019_8GÁ?_x0002_Áñ6_x0002__x0003_Ä-Á?_x001D_z%&amp;4¼?ãO_x000F_}zêÀ?FSóMo8¾?çÅf4À?;zý«ÄÀ?G`Ó_x0017_Q¼?ÝéìdÜv¾?_x0005_í.¿äo¾?ºV&gt;XTJ½?é:_x0016_ik»¼?(_x0011_¦_x000E_¶gÁ?_x001F_&lt;_x000F_¥àO¼?±äÚä,Â½?fV_x0016_ v©Á?¾7Aà»?¬Ýf_x0004_åº½?_x0004_&gt;H×·û»?Q¶yÛÓ»?©,²ÎÆR¼?Ñb}RÒßÀ?_x0001_é#ÑpiÁ?ElÍ¼?cú:#_x0012_ÕÀ?_x0011_SVZÁ?Ý6¿ç-¼?õ¡Dáz®¼?Åd¹í^À?íY~U(Á?T¼:j¥í»?o¤~À?|ègÁ?_x0001__x0002_.Nå _x001F_À?þ(Â¼²kÁ?_x001F_Íp_x001F_¿?ùê¥¯ïù¾?_x0012_äÜ®ü¿?çÆn_x000D_{¼?\7_x0017_LÅ¡À?ßzÅáK¿?o[}ZJÁ?ÔH3´FÁ?óHØ°PÁ?g_x0005_mcl¸»?vÄeVDÔ»?Õ_x001F_|{LÀ?;_x0008_#§Á?ÝX7ö³SÁ?±¢ã0V¾?¼äÈm_x0015_À?ÂtÂè]À?éKñ_x0019_ÍHÀ?.=¥_x0019_g©¾?T_x0008_\_x0005_Á5Á?Å´Vr©½?µ{_x0019_á)2¼?d_x000D_`¶ûÀ?ó&gt;«_x001F_¯¾?ÓMQµF¼?_x000E_8Z9_x001C_¿?_x0017_0Öæ_x0017_^Á?rúWÉ¹À?*µ_x001B_ëN_x001C_¾?R_x000B__x001E_õ_x0002__x0006_µwÀ?ÁãQÂ_x0008_À?_x0005__x001F_R5TÕ¾?üpµ[Î_x0013_½?/µq_ló¿?´þA'Á?Þ_x0014_°!a¿?0_x0015_0ÇÿÀ?dÅëö|g½?2m·)Ô_x0004_¿?_x0008_¹Òú±[½?_h_x0006_;_x0014_Á?_x0002_\M®èÀ?f_x001C_8_x0001_ïÀ?Yèïª&gt;_x0013_À?_x0013_P»ü_x0014_ý½?HA@E*]Á?ÜÒ@JòF½?«ÚFúý½?ï_x0011_&amp;_x0011_w¾¿?¿|ÜK_x0012_¿?_x001E_y_x000E_¹YÁ?_x000F__x0002_îì,_x0010_¾?¢_x001B_Áá-_x0013_¾?1GØjªç»?_x0003_è#è°_x0010_¿?È[Ða[aÁ?"_x001A_Ýi¿?;!#À2À?:¾lFK_x0014_À?üäÐªÈ2À?È­}ÈÚÁ?_x0001__x0002_(bã8Á?¾J(^½?Ä=D×v¿?öã¯_÷XÁ?_x0002_	èQ À?4s,¥Eq¼??·_x000F_¿(Ó½?µ«×O¾?onâ~@uÁ?î_x0013__x000C_àGTÁ?±ªþ_x001B_õ¾?O&amp;_x0011_ú¼?î4ö¾?~«üW¡ú½?¾÷_x000E_Ào¯¿?N_x0017_¬½½?ÏÍÛ+ûÀ?_x0003_;·#¢hÁ?lYÛU¿?ì7}äÅÊ¼?x__x0006_~H¾?U£¢þ®À?)_x0017_aÚ_x000F_Á?	p;!_x0006_À?_j¾y·sÀ?_x000B_ÿÅüè±À?kÁ²j®_x001D_Á?Õ_x0008__x001D_QÉ¾?ïËö¡	À?+1\½?_x0010_©C)¼?_x0010_­Ó&gt;_x0004__x0005_ûÕ¿?dat`¾?V§O_x0002_½?ûÁ¨Á?§_x0016_Ñ;|õÀ?,¶°Ýë¿?\G-Vh¾?µ^_x0002_ÃÀ?ÜôñÛ_x0014_ÿÀ?jîýu_x0003_ã¾?]_x0012_7~_¼?¤æVù©¿?4h_x0017_æ_x0016_Á?ø)Ã*?Á?_x0003_Û¢b¿?õH=AÁ½?h·J_x0001__x0013_WÀ?µDVíÆ¾?~§Iêø¼?b`BkKã»?P_x001E_gÀ?@/³"¾?Å¼Y²úÀ?_x000C_Qw·À?:6ºî8¾À?Z~ý(_x0001_À?f È[bãÀ?°`_x0001_Ó_x0017_Ü»?µÁC[d¼?n4_è¹_À?X ì1ß¿?êõÜòOÀ?_x0001__x0002_ÔÌÔ=¾¾?_x0002_F_x0016_üÎ_x0013_Á?Iò_x0008_cêHÀ?øswbõ»?òÄèV¿»?_x001F_|nNÇÀ?*_UçÃ¸¿?ë¹^_x0006__x0002__x001C_¾?Æ\¤q_x0007_½?'´ð9ÿÜ¼?7_x0008_|_x0013_PÀ?ççºB¼?G/1_x0004_rÁ?#_x000C_Ð0¼_x000E_Á?_x0005__x0001_NfyÁ?²ñ` M¿?tZÓ-Á?_x001F_qòÛ&amp;¼?mÖ¦_x0006__x0012_aÀ?_x0013_v_x0011_8¼?äu_x0004_;¸¾?_x0004_(ÎËõg¾?À`íØ\l¼?C{ÁÇ4â¼?ÓeÏïÁ?/*N_x0018_±¬½?4_x000D_Ö_x000E_Yi½?i4î7h½?¤Mé_x000C_J_x0019_À?_x0001_''C"Á?io,¡À?û®_x0001__x0004_W_x0004_¿?HÛ TÌ£¼?&gt;¸üûÚÈÀ?_x0008_^a.S¾?((ñ,g¿?_x0015_Â_x0005_c=½?_x0001__x0002_Ç_x0015_Và¿?ù_x0011__x0007_Öó\¿?_x001A__x000E_½*¡Á?Õ_x000C_ÄY¥_x001A_À?I¢«_x0011_o¾?d_x0007__x0001_éFÁ?[-4úÜ¬¼?_x0015_êp9¡Á?_x001A_k_x0016_«Z¿?2~&gt;×ÛÀ?6E¡ªÀ?k0ùE`î½?T4_x0003_*é¾?ù}^8â¾?C?°r_x0004_À?_x000B_©{_x0005__x001F_¼?_x001F_Îþ_x0016_Ð¾?À_x0013_!-¼?_x001A_éøÊ'¾?Ð_x000C_¼Q_x0008_½?¢_x0015_À_x0004_½NÁ?Ç'ÏY_x0002__x0018_½?4_x0012_q6ÆÀ?î_x000D__x0007_¹nù¼?_x0013_ìüf¼?_x0017_ùCÉ¿?_x0001__x0002_E+«ä.z¼?ýòC¦YÀ?²Ðl¿_x000D_½?çw¯p½?_x000D_å\WQ_x0011_½?Ð&amp;¥À?aÜ¹·.$¾?Õ{¦.à½?ïU*¸Á?µ×wi2êÀ?ÃÖÀ_x0014_ó¼?7¤j£û¾?ä¡å.ÃÏ¾?îU_x0018_®ò:Á?AO¼Á?ï]eö$_x0014_À?þî±8­ßÀ?_x001F_Ïa¹zÁ?3ÁàÆ_x0006_è»?Âô±L3¶À?nÎLëÌeÀ?_Í5Î½?¼&gt;Ù~@¼?_x001D_	;¼?¬_x0016_Ú³½?ê_x000C_H_x0007_j½?j_x0013_3mU_x000B_À?J-_x001F_cÀ?´WL½?_x0011__x0002_kZK=À?®h_x000E_¿?_x0005_º$_x0005__x000B_VÁ?_x0008_M+Ù_x000F_¹¾?Ã_-+û3Á?ö_x0007_ËepÁ?ö_x000E__x001B_-¢KÁ?ï_x001F_*á}å»?Ý©ëæ¬§À?_x0005_iö_x0008_KÁ?ß_x001A_zRW½?Q²ðæä¤À?äæ+~ÀáÀ?ªN_x001E__x0012_À?Nü_x0004_ó_x000F__x001C_Á?_x0001_?-W6²À?_x0016_|Vð_x0002_&amp;¾?ÛYá¨ä_x0006_¾?è`d_x001B_Á?é_x000B_Ú_x0007_¾?s¦w_½?}32dû¿?Mz_x000E_Ñ©¼?dÎë¤ÊZÀ?v_x001B_§O_x000E_ß½?¥ô_x001C__x001F_¿?{%j%Ë»?`¡ÿ2ª¾?« Îÿ0_x0003_¾?ã¹_x000B_{_È»?x©i1¬À?y7¨Ù	ë¿?&lt;$q­ýK¼?)_x000E_´]¦¥À?_x0005__x0007_}6UR¦À?ÚÐîVù¼?&gt;1¥°ßgÁ?_x0004_Û_x000D_5wb¼?ðWós³À?]0s£¾?ÜlÕ%ë½?_x0007_ø\x®f¿?¸_x0003_òJ/¼?CÒÀ?_¶S^¦#À?kÜú_x0013_Ù½?³?_x0002__x0019__x0011_;½?_x0006_§t_x001C_¼?_x0001_\Ë$_x000E_À?ëWBfõ_x001A_½?ÜÂtä_x001A_¿?í^nËáÒ¿?³W_x001D_÷¢¼?¼ªM#_x0017_ú¾?_x0008__x0012_Ççþú¾?Å_x001E_B_x0019_HÀ?juï_x0004__x0003_,À?&gt;ü8½?x:_x0007_´;gÀ?Ô/@"À?ñæÑ_x0008_¼?6õ§z«¿?ncåË v¼?=![«ÿè»?:ì4»=¾?¼µ]Y_x0001__x0002_«OÀ?­_x0001_^¾?fY8Å6½?«æ´×¸è¿?&gt;_x0010_¾³ºÀ?õ	_x0010_÷½?HÓ©_x0010_hBÁ?H±Yþ­_x0010_Á?Õ6ò·OÀ?ÏqÙØ*À?ËP?óX¿?f?_x000E_Pú»?´ÁÚ7³_x0019_À?¶Ðç`_x0015_Á?'oêßÁ?&lt;_x0019__x000E__x001C_(+À?èûT'N7¾?åÜ=_x0015_QÉÀ?,àj@5¿?_x001C_=%ð½?O[P¤#Á?Ý36_x0004_6]¾?#Ã)|7(Á?[v_(ßN¼?NËÊ,Á?^ìgùç#À?ù¿k&amp;ÞH½?ðRÜ¨À?'§R¥ª¾?µ\Ufc¾?._x0013_Ã}Ñ÷¾?¡à¢½?_x0004__x0005_?QÎÑË_x001B_Á?óµ_x0011__x0002_x%À?7_x0003__x0007_w_x0008_½À?}_x0004_ÙÀ?~?D.¨_x0002_¼?;t¦W_x0003_¾?ò|h¾?j0û51¾?Ð|í¶AuÀ?¶_x0006_%&gt;¾?ÞÍ&lt;v_x001D_¿?TTÛü«_x000B_¾?º_x0002_¼²Qï¿?%5Uã23¿?¸n*_x000D_ýk½?ù°,$¿?5a_x001B_3½U¿?èÐ¡¥¡_x000E_À?Øµ=ã»?? º½Á?àN"£_x0012_|À?ÐM¨ý1¿?_x0001_Ô_x0016_x_x0017_À?ÊqÓÎp¿?ëä87A½?½_x0004_¤µ§»?ü½¤±n¾?¸_x0004_ðZÁ?t®~Ñ¼RÀ?©_x000F_ T¦}½?JF_x0002_Á?sÄ÷Ë_x0003__x0005_Ýî»?wü¶À?Ì¥,»¡¾?=_x0007_SC_x0002_Á?¡Jw_x001E_ùÃ»?¯¦4ì_x001D_ ½?&gt;_x001B_µ_x0003_Ã¾?ðp¶6$À?ø¢_x0013_fc_x000E_½?_x0003_3_x001C_:0À?'(_x0018_F¥À?täöZ9Á?åº#Ë"c¾?:Õ_x0008__x0004_*Á?ÜÜ7^»í»?N($Ò¾¿¾?_x0001_'l&amp;o¼?_x001F_î³_x0015_Á?½W¿Ð(oÀ?+©Vê¼?9D_x0014_F=Î½?_x0003_^á4 zÀ?_x001B_cþ³±½?£³	u¿?ß¦blm	¿?²Í "@¿?k_x000B_itÕ¿?_x0018__x0015_)±ìJ¿?¹ÊÞÀª¿?½$á×h¿?bJGs"Á?XäØQmª»?_x0001__x0005_s_x0018__x000F_S½?é¨¥ï¼?_«1W¿?ÜåÓÇ£À?íº¾¿?Qñ_x001A__x0003_QeÁ?&gt;H¨'Mz¿?_x0004_x	¿Y½?b¥+&amp;S¿?¬%ë&gt;8$À?^sæy_x0004_¾?BïlpÀ?_x0019_p.LèÖ»?Ã_x001C_5_x0004_Z½?++w_x0013_íÀ?Õèqn¬À?da£Æ#¿?óoë½?k*N»4g¾?`¶~h^ô½?Kmà¦À?Ñ|pÉÁ?Ûm­R_x0010__x0004_À?·Ø¿ÿ)À?µ_x0019_8S"À?ØÊny±À?í\´LùÀ?Åkä_x0002_dÀ?f#«FK¿?¼_x001C__x0001_Ú!õÀ?_x0002__x0018_Ô{¨Á?Ø!ó_x0001__x0002_ÆÚ»?_x000D_·KÖ/_x0005_Á?*=ÿ5fô¼?ÁJ¨`_x0016_Á?;´ÙBó¿?_x0014_o(l:"¿?³äVj_x0007_WÀ?oO_x000D_ô_x000E_½?Ø})v_x0002__x0017_¿?_x0014_×ZEp¾?ÝÈ|_x0013_ó¨½?_x0006_ÍÝ_x0015_&gt;À?pS_x0005__x0018__x000C_EÀ?ÁAvÌUÁ?û:)_mÁ?eí_x0019_ _x001F_À?´¹_x0005_uòÌÀ?ÅÛhiØ¿?#WÈ(½?ý8W_x0012_µÌ½?Ó|Ó5Tm¾?Ã¬)3À?÷£úû¤À?Àÿ«_x0008_÷_x0007_Á?1¿Ã}ÞÀ?¢?{²_x000D_½?zÃ¡y¡¼?CHÜR½?³7t¸®Ê¾?_x0006_°¢mßÁ?@ç¼?_x0018_@7¶`c¿?_x0003__x0004_Ü b`¼?Õ¿ÚÚÁ?ø\&amp;+_x0017_îÀ?¶ÿ\M½?L_x0016_ã_x0002__x0007_§À?ÊJ	À?úÍÂ_x001F__x001F_½? SNmÐÕ¿?M02j²½?_x0002_øÈC½?Á_x001D_'CÜ?À?ÁÀô_x0004_zÀ?Í¨Ý!¦°½?«¾#®j_x0013_Á?¿Ï_x001D_ê"À?sÉ_x001E__x0006_½½?²Àmi!¾?_x0019_Æ_x001B_A_x001E_c¼?ó]E¢½?Öòç¬s1¿?*«pgU¾?¡?_N½?_x000C_ü?wO·¼?!2_x000B_@À?_x0003_N\¼½?Wp9®À?á+ÌÇ^£À?¦5Ý}]ç¼?.»]Gù½? ìÀ_x001C_Á?à_x0001_N©Ö¶À?Ó_x0010_Êµ_x0001__x0004_2Á?_x0008_ÅËú¾?$|Ç/Á?7 gÝ*¿?	_x0011__x0010_&lt;¾?_x000C_¾õö"¿¿?Þ_x0006_c¨±_x000C_Á?aª*%uÁ?×áçÞvê½?ë¥_x000E_3|Á?©ö_x001F_J½?¨s	£AÚÀ?¾[=qM½?¬ ¢ÞÛ¨½?¦3_x0012__x001F_p&lt;¼?9â1/´Ô½?ªpvw/Á?0ÃÎ{|UÀ?!êÁ*¸dÀ?¸A_x0014_ÀeÁ?¶ëI&gt;/ù¾?»ÿlú¿À?,`~òhÁ?ß;ÑÙàQ½?f}_x0002_å_x000D_d½??+Õp)½? D_yæ_x0004_¾?Ë§r°¤ô¼?²_x000D_¶Á?ö+u&lt;g¾?g-QÐ_x000C_P¼?ç_x0003_§_x0016_yÀ?_x0002__x0007_óÞÎ_x0005_®Ð»?¬¥+ 2¿?Ãxþ¢mCÀ?ëuJ(/¿?N_x0012_~Á?ðóP)½?_x0004_Drü52¾?®ÖÄ^¢¼?räø_x000C_¦4½? 7¨°æpÁ?Y_x0003_KUo¼?,_Æ~ãÛÀ?Ú_Ã$;±»?_x0007_sò_x0008__x001D_¾?¯w5_x0014_6¿?&amp;ýR­´FÁ?« µ;·¾?_x0003_	_x0006_Ïõg¾?)Ò¦È_x0016__x0011_½?ÌÄÑ²:?½? äU(}¤Á?n_x001C_Ö­DÀ?ÏðþË¾?~ÄY"Á?Ñ_x0010_Æ(è¿?_x0001_x5#_x0018_À?$_x0019_Ã°@-À?/Xv¬Ý_x001B_Á?_x0002_þÒ¾£CÁ?5_x0005_~dÁ?»_x0010__x0007_ä_x0013__x0017_¿?ú6j_x0010__x0001__x0002_°*Á?¼ûDA­|¿?j_x000E_.eØÀ?skUü:e¼?]_x001E_ÓuúrÀ?2_x001B_¯_x001C_0¾?\ücÞbÀ?Ç_x0018_!#ûFÀ?gW%g«_x0018_À?àÛ[À?®§¯ã_x001A__x000E_¾?ÚLð«_x001C_©À?@%Û¾¶À?³þý![ö¾?~Äó`¨À?_x0019__x000D_ÿ_x0017_â_¾?o=Ù_x0002_Î»?{ä).ï,Á?¿Ò$ú»?ïä¢_x001A_¨Û¾?Ô&amp;ç	Ü¿?yúA¨À?_x0002_Í_x0017_ãÉc¾?½-X*~D½?È§Wë8È¿?äÔ¹»_x001A_¼?J0¦_Á?\¥£3A÷½?ðÖD_x0002_dãÀ?ýr1c-¼?Ô³Ô?(_x0003_¼?Ì_x0013_ºOQ¾?_x0004__x0006_ñ·1¬B½?Èö³|õ¿?b_x0017__x0002_¬_x001C__x001C_¼?u(ã~!Á?í%°$¿?ÑFÊó2¿?wBQ_x001A_!,Á?¯Ü´áF#À?YÖàÌÖWÀ?ö~ªt÷j½?&lt;JØ[Ò¾?¸¨éÁ?AÐ_x001A_¤_x0010_?Á?lÀ®_x0005_(¿?_x0008_4¨ì_x001F_YÀ?&lt;hñ_x0003_ó~¾?sG½g3Á?_x001D_ÁZàÃ¿?³ÙTÜ¿?Wä_HøÀ?ñÛP_x000C_RXÁ?_x0002_ÿ!µÁ?Ì,Ü¨Á?#ÛØ÷h¼?vì_x0016__x0001_)Á?Xu©¤J_x0015_½?"Ùd®Î»?Ë±¼_x0001_ã¿?×ÆþØÑìÀ?ÚjG^r&lt;½?Ø³¨Á?RÚ_x0011_°_x0004__x0005_CÁ?ë99²].½?0_x0017_Ooô±À?_x0004_y_x0008_'GaÁ?Æ_x0001__x001F_z|½?âMs_x000D_1¼?/ËæÀ?Á[_x000E_ÛÌ_x000C_¿?2^©Þ¶SÁ?_x001B_+SE¯^¾?Ð}_x000F_á½?eýT§eÀ?o ¹-KÚ¿?F_x0002_Ãö}F¼?(_x0003_R@Á?Ç_x001A_/Yü¼?~ù8n_x0010_¾?q_x0006_ÍÀ?Â­5s°À?Õ¥·.]_x0010_Á?_x001A_5^__x0004_X¾?EæDý_x0014_iÁ?ä$_x0019_j¸¶¿?Ô»_£Y8À?¤&lt;Z)¸2¾?«c]_x000F_=Á?SÛ7zú¡Á?ÂÜX;Âð¾?x©_x0011__x0006_V²À?L%ZPLÍ½?Ó/Õ_x0019_{_x0003_À?_x0005_¶Q°DÁ?_x0003__x0004_%QÕøM¾?U6]MÉ¾?Ú_æA_x0013__x0001_½?d&lt;´ùl_x0008_¿?ê´`_x0019_R¾?þÅE¸À?Ò¡W_x0015_£H¼?_x001D_.Y&amp;Á?Õ_x001D_ñ(½?+|I?À?	¸îqþ¼?_x000E_#ÑnÁ?ïK«_x000E_d/½?ª°´ÓÀ?ÈJ_x0003_*æÀ?÷5*üI½?©º¢_x0019__x000F__x0001_À?x_x0016_M:{¼?_x0002_J¡_x000D__x000B_û¾?@ÀO_x0011_¾_x000B_½?nªl_x0015_ÎÀ?èrØgÁ?É§KÕsº¼?*Ì`¸×¼?YG9ýÀ?mrÑô_x000F_¼?§§U¥Á?â­_x0011_Ú_x000B_Á?Æ~( _x0011_6¾?±Sýòs¼?_x0003_¸­_x0011_f_x0006_Á?×_x0008_ß_x0002__x0005_À?\wÇ_x000D_ÅÀ?Ïl_x0012_Ãàº¾?ÿ¬µm× ¼?_x0001_&gt;sâ_x0015_oÀ?_x0010__x000E_M8æ_x0003_¿?#åaÂ\?¾?`\fOÁ?1_x001A_é§î½?î{_x0004_«ªÀ?©ßÃ8½?´_x0006_bÈ×¼?ÇXï§»?ÖfQ_x0018_ºú½?Ìðµà_x000B_¿?&gt;_x0005_*Ö_x000B_Á?X_x001B_Õ»?¼þºbÅR½?U94Äcü»?FEöû_x0004_À?_x0008_ÿ¯À?¨D×w;¿?°Û±²â.Á?Êi'~¬2¿?ÑTª/¾?CS_x0017_áó_x0007_¼?½ÑÏ_x0016_a¼?	®ät_x000B_À?µW¶¼?ÑÐÒ¾1«½?Ë_x0013__x0010_IÀ?¦f¹û1¾?_x0002__x0004_yçNIÀ½?°Df?&gt;¾?çñ_x000F_¶\¾?q8_x0013_581¾?_x0004_¹º×_x001B__x0002_À?}_x0011_ ¦`[¾?¯0öxGÁ?a¶§»çÂ¿?®ó_x0001_ðÁ?­æ1]Ýº¾?xè¬½?|@T¾?_x0003_ýÁ?_x0003_à@Á?Ó#ùæ]Ñ¿?{_x001F_d¾?_x000E__x0018_£²Ýg¼?T_x001E_ù¦^¿?_x000E_ CP/Á?æóN~ü_À?4î MÍÊÀ?±è_x001B_Uç_x000E_À?¢3Ø_x001A__x0004_Á?lâýYå1¾?IkJr ¿?&gt;×#aù_x001B_¿?_x0002_h,Ê¼Ú½? [gý-t¿?¡Y0Ò_x0014_]Á?dÈÿØÁ&amp;¾?5½Q_x001C__x0014_Á?G_x0001__x0003__x001A_i½?èð_x001D_ÄÁ?`v4r/÷À?ÝO%$0_x0017_¾?Pâ_x000B_ª8¿?¼,½éúCÁ?õûºSÁ?V÷Á?LÕ(AÎÀ?Xd¬Fo¿?zaÒ}À¾?°kÝôå½?-_x001C_²óé½?_x0010__x001C_¹¸²ÐÀ?_x0018_ºW(Ar¼?7ÆÔ*Ð¾?_x0002__x001E_¦[±Á?_x0007_LkjÀ?Áv_x001C_½r[À?¬±0=Ù°À?âÃõá)Ä¾?0_x0001_;ä»?¸_x0012__x000B_Ý9=Á?ì+B¦'å½?þ_x001A_ûÛÁ?kaÊªß¿?_x001F_»?NÒ¼?òð_&amp;!¼?ÀãNÃ¼?(3ØÊë®»?måw_x0007__x000D_À?Úw´ã³9À?_x0001__x0004_÷§®8rÀ?+_x0012_3H4À?³÷Ê¤µz¾?r:ÇùÀ?1_x0007_ r°¿?d¡õ*R,½?ÀS4í»?¢ÚL¬4¸»?|·_x0006_cJÒ»?7Ø6GÁ?&lt;èq4Ï\Á?`y_x0014_¹u¼?UdÌ½?=dâjÁ?±¤3»_x0003_À?Ù_x000C_µ_x0013_Á??4DöAô»?¢cv_x0004_r:À?øÎäñ_x001A_Á?êV¹,¦Á?â_x000E_À?^¡¾5Î?À?À_`D¿½?æbZ3ÉvÁ?_x0002_K8~½?ÃQK,ÄUÀ?ËéÁ_x000E_D½?«_x0007_©qKµ¼?jag}_x0001_¿?Ý¯(ØQ ¾?ø _x0002_¿?@a	_x0002__x0003_à_x001A_Á?¸`_x0018_E?_x0019_¼?7E_x000B_û@Á?N_x000D_Ü)_x0001__x0018_¿?_x001B_u_x001C_2Rl¼?_x000D_ñûÈõÐ»?"ß#_x000C_êÊ¼?´pøß¡¿?Å]c_x0003_ë¾?DªBbû~¼?.Ð_x0012_&gt;Ó½?\µ¶_x001D_¿?Tº¾_x001E_¾À?Üq=ß_x0001_½?õpÔÄí½?T»¼#²]¿?_x0006__x0005__x0014_8z8Á?2ëµÌQÀ?F=ªÉUÁ?iJÖL0¾?¼Døï_½?_x0016_HQæ)_x000E_À?º}E\Î¶¾?.O_x001B__x0014_íáÀ?£QK0Z¾?_x001F_`¶Â×À?ü:_x0014_Î£Î½?a3v÷Ñ	¼?Ì&lt;¬;ÊAÁ?Ø¤k"_x0005_¼?C4ÕõÌú½?ÑÙÿáqâ¿?_x0003__x0006_U[/_x0003_ßVÀ?û4_x0016_w¥_x000C_½?!LèïmÁ?ô2ç?E4¿?Cÿ"_x0013_RfÁ?(n¯^*¼?_x0014__x000B__x0012_Ó3LÀ? hý@Ð»?^!y¤_x001E_Á?ýÚây_x0008_w½?¨°Ó½¿?Á_x001C_"Zx_x0004_Á?%YÕ¡Ui¿?Ô$	PWéÀ?ê_x0002_Æ.{ñ¾?_x0016_²gÂ_x0001_¼?8'Ê»®Á?q_x000D_¤]yè¼?	Ò¸à9ÃÀ?Äáä$^¾?Ú(ÃÌ&lt;ª½?\ºz_x0014_¾B¿?»=_x000B_C·Í½?ûË_x0017_+Á?'±]æ½?w_dN¾?K_x0002_ÂyÂ¼?(Û_x000D_ÀùmÀ?ÚF§îv½?~(c _x001E__x0005_¼?(äÞlÃs¾?Ü1_x0010__x0002__x0003_Pð½?×_x0019_ÿ_x000C_¬À?_x0013_³ ¨_x0004_½?8_x0012_Øh¨Á?²è÷m¾?%Àµ§ß½?_x001D_Ö.ÔK¿?0òÂ;Á½?¤ÇÀâÄé¿?Ä`¨é_x0005__x0007_¼?_x0008_ß"kf½?ñR:÷áÀ?x]Z6A¼?ö¨Ë{ìÜ¿?©Õ¬psÀ?e]©KÁ?ój´_x0001_}rÁ?Tp½=­¬¼?ÇNì£Á?Òà_x0003_ê_x0001_Á?ýåV_x001B_À?_x001C_OãÈ1¸¿?_x0008_ÙV®E©À?ìbg|£8À?+óß _x0010_h¾?5+°ú$À?_x0015_%ÀÑ±½?ÃxL!&amp;Á?B_x0006_Ç:À?Îqk#Á?_x0008__x0003_ååjuÁ?d}"hÁ?_x0001__x0006_öC:8_x000E__x0010_½?Î,_x000B__x0016__x0018_yÁ?DtI¤_x0004_£½?&amp;#Ø-dÁ?©JÝÀ?B_x0003_­R_x0003_Á?_x0006_áû)Á?`®³TÓÁ?&lt;LL«hÀ?ÉÅLÛ_x0005_^¼?hE¹õs´À?YöÚ	Á?_x000B_ZË_x0006_·ï¼? _x000F__x0002_¸gb¿?õ_âÀ?&gt;ê¡ãÀ?)®\_x001E_£À?Ú3Xm¿?¢×_x0010_ô²¾?E+g&lt;À?e0IùC½?_x0016__x0016__x001C_¼?Ìr_x0013_µM_x0015_¾?ýºÿ^øìÀ?TTx_x001D_Ö_¼?Á_x0001_tº6À?_x0012_°_x001B_²ü!À?ø-J*7¾?óÆØè¿?EÖ|þõ_x0019_½?n_x001D_Á_x0012_]½?ºÂ_x001B__x0001__x0003_¿?_x0018__x0011_¨q%_x000B_À?U_x0008_ÖcÀ?&lt;`)1°¿?Üùòuþ|¼?ô0Ê¢_x0015_¼?_x0002_F_x0010_&lt;§wÀ?#±½ÑX_x0013_À?U1²Ò%h¿?M_x0019__x0012_ÒÊ¼?á\SÀ?äàN;»¼?Ôõ+`Q¼?{Ö__Þ¿?ÉO¼Í_x001B_Á?{×v¥_x000D_¼?+tm­Y_x000E_Á?s|i×¼?î_x000E__x0016_0_x000D_lÁ?|"ðLÀ?îËN_x0014_¥ù¿?¸AÁâèË¿?ta_x0004_ïÇÀ?ÙúÿÉ¾?;É°ynÁ?N_x000F_AVIÀ?û½1ÆúZÁ?jaú=_x0013_¼»?1§#V¹Á?9(_x0008___x0013_Á?`U÷Í-¼?§aTö_x0017_¨»?_x0001__x0003_ë"_t,³¼?¸·EÍJC¿?µí_x0016_üM_x0012_¼?n£_x001D_6CÁ?aëÈ5×¼?z1;Hs{À?Á4ÛÌY¼?_x0006__x0016_§/_x000E_Á?P$#¶î²À?¡_x001B_î_x000D_¿?næõ _x001A_Á?_x0014_¦Ý_x000F_&gt;_x0010_Á?'××À?R_x001C_jhV_x000C_Á?ö­üiÀ?&amp;Ùn_x0017_¾?_x0002_û_x0014_Q|¿?(¸_x001D_=CÀ?mÜ Ù!-½?¥ÑÜ)ÓÀ?9*O»ÿÀ?Bñ!_ù^½?P¦¡X¢¼¼?ÊR#_x0007_[Á?_x001C_5}¥ÀÀ?c2B*_x000C_½?	3c9¼?]û#Ä_x001F_½?ÑÊ$-¼?\öÏÇº_x000F_Á?_x0011_e_x0014_;_x0016_9¾?_x000D_:®ô_x0002__x0004_!Ò¾?É'_x001C_­_x0014_:¼?FøÊ_x0013_&lt;ÎÀ?K¹³·¬xÀ?_x000D_òfÃ_x001C_¿?Î¥÷v¾?qØÂ¼×¾?_x0003__x001A_tDñ½?àÁÞé»?_x0004_ &gt;_ÄÁ?o$3_x0008_¿?Ï_x0008_ßR$½?mA_x0010_Èa_x0011_¾?ËjYFÍÀ?¨uV _x000E_Á?]òÞK¾½?_x0018_loà_x0008_f¾?M1_x0005_Ê_x000C_8À?jInÅl}¾? 	yþ_x0001_¼?{¡a_x0003_-Á?_x000C_-_x0016_	ãÀ?A&gt;üK_x0013_¾?Jõ_x0004_³ý¿?H oî¿B¾?¨_x0015_´~_x0001__x0008_À?}rï½?Û(CÑXÀ?yû_x001E_ãÀ?Ö:Ä¼wR¿?Ý¢eÜ½?_x0014_r&gt;ý ½?_x0001__x0002_U²`¾?~_x001E_óÔ2&lt;¾?oÆSZ¶4Á?Ç}j#f+Á?´¹]'øaÀ?5_x0004_5¯_x0017_À?_x000E_	w&amp;À?_x001D_?_x0005__x0013_q¿?¬¢!K.¾?_x0011_¦þ_x0008_iÀ?¢[`\_x0007_#Á?Íh,ó@¾?_-53öLÀ?&gt;.æ_x000D_©À?ê#Hc½?æGC_x0003_6Á?k;©Æp¿?ñ$&gt;ìý»?kÂö+¾?^ÿD_x000C__x0018__x0010_¾?3¥ÁJ§À?ÌÓ#}¿?_x001A_©3wv½?­ý.4À?Ùæ ²¿?âåpùc¿?_x001C_k×m©À?o¸å®è²¿?à_x0001_EÅCOÀ?/^°k_x0002_»½?üú¼y¦çÀ?óV_x0002__x0003_Õ~Á?Ã&amp;_x0014_3qjÀ?d`ug¾5À?²3_7ëÀ?j£o¥,{¼?_x001A_Ó'SÀ?_x0001_7ÉXÛ_x0019_Á?·_x0012_%R@ Á?+J£¥Àñ»?#6p »§À?¾m¯öGûÀ?G_x0017_?Ùü¿?ÌGãw_x001B_À?øBb÷ï¾?ÏlÑMµ½?b%_x001C_÷_x0018__¿?¼JèÞIh¿?_x0014_çC¥_x0010_Á?'gA_x0019__x0017_ó¼?,ä¼_$_x001A_¾?¾_x001A_{eqÁ?B}EÑ ¾?_x0008_4¾?Q»s¯Æ¿¼?_x0017__x0011_pú¡Á?¼_x0013_^A_x0019_Á?K_x000E_ÉÄ_x001F_È»?ÞW4}aü¾?Cþ° _x0008_ÁÀ?_x0015_?CM^Û¼?°E¤:_x000E_§Á?ìö=ý_x0008_½?_x0001__x0002__x0017_ãü]îÞ»?_x0014_¤}âÜ¼?L^Ù_x0019_Á?I8yDuÐÀ? EX¼Õ»?ëênçE½?×KdþÀÀ?pÅ_x0001__x001F_mù½?m=O£Á?[ðH%À?ôt¦Þ!_x000F_¼?èá_x000C_·L¼?Oh¿óÙÀ?²=Ç£_x0006_¼?uàÁ»¼?KÈEÕb_x0015_À?&amp;&lt;|RÁ?_x0003_Æ5'%½?³4Eµ(À?×bü¬c¡À?Â·7ý(ß¾?ioùä0Á?ÁCewêá¾?¥qÍ¦À?ð_x0013_alí[¼?;*ð¹G6¾?ql÷ßôÀ?=Ó?^BÀ?_x001E_ýlðØ¥½?"X!±¨Õ»?_x0019_#_x0018_j¿¿?4T¹l_x0001__x0005_þ»?îcÖ[¾?ÓñAäÐ½?cýdd_x001C_¦¾?N©âyÁÙÀ?µºQ[³½?Í`_x001F_¦ô½?_x0002_Qºù7¼?¨þ,_x001F_T¾?UëÏ:!Á?ÐÁ_x001C_þ­_Á?_x0018_C=ÈÈÀ?ÌqGcJ¾?ª`,0¼?û­ÞCÆÀ?u	vºÀ?Ã_x0006_®~îìÀ?_x0005_¥##mx¿?¶_x0003_p_x0005_õÀ?ÿ¹_x001D__x001C_Á?2Ñ+_x0010_Ö)À?Ñ_x0012_ry.¾?Î9«ûd¾?z_x000B_f?&amp;ÄÀ?«+B,_x0015_"¾?·:NB¼?_x0004_í^&gt;´(¿?&lt;_x0005_ÒÃ]_x001C_½?Wrú¥í¾?v3bÀ¼?DÍ(HyÀ?_x0016_àoHÁ?_x0002__x0003_ö' õóÀ?.TçßøÒ½?!©}ª$_x001F_¿?_x000B_Ä_x0004_1º¼?M_x0008_í½?í¼Ô5_x0017_ø»?w1_x000D__x0008_^Á?_x0019_Wm[¯ÉÀ?°H¹aC¾?°Âs¼ä½?VT_x001A_/iÀ?_x0017_ÿs·­J¾?¹s¬"zÁ?¢GòÓ¬Ã¾?_x001A_'_x0003_E_x0008_î»?°­¢t!c¾?éKídQ_x000B_¼?ç¸_x000B_6xÁ?c&lt;p_x0001_¨À? _x0005_æÂ(¾?!ºE4jtÁ?\&amp;¿û|¿?_x0001_øP½¿?_x0006__x0006_Æ´þ¼?S÷mEß»?l©Qý_x0016_bÀ?j]_x000C__x0011_Ö°»?2tZ_x0011_¢¦Á?¥Á_x000D_ TÁ?Ç Íô®»?v¿êÖxâÀ?Cp_x001A__x0003__x0006_Âä½?Ú:IRÁ·¿?*ÛK_x001A_e¿?_x0002_]_x000F_wh®¼?_x0004__x001B__x001B__x000D_.¼?«A_x001F_èRÀ?_x0001_Áì]uê¿?àâ_x001B_]Ã²À?­ÙÌ¨Y3À?ê4ñ_x0004_¡6Á?'Ä_¿?F?í½À?|_x000E_9Á?Ñ1_x0015__x000C_!É¾?Fj_x0012__x0014_x&lt;Á?IqÂ^sc½?_x0005_wWz°ûÀ?	·¥_.Á?³_x0002_©;(½?_x000D_$W°_x0001__x000E_¼?{2C_x0008_X¾?f¢VQ½?ÒëüÀ?8Ø_x001A_Éýµ½?ç¹¼_x0016_á_x001F_¿?¦&gt;¹:	AÀ?¢&lt;ß_x000B_A½?_x0002_Súþtë¼?uBéá¸r¾?Zä°îu£¿?K2N4¯à»?óMHj¼¼?_x0002__x0003_p_x000F_ìÀ3+Á?G¬Ös_x001A_½?=lgñ¼?\ï²¿w¼?N¾%_x001F_}À?$_x000D_r=B½?:úZ*¼?_x000E_0_x0008_R_x000D_Á?¯¨Ó«}5¼?ÿ_x001D_Üà+À?_x0018_©©±¥_x0005_½?scL_x001B_yÙ½?ëËþ_x0005_¥À?iç_x0016_kÉ»?k&lt;ìè`À?_x0018_»H&gt;`Á?ÚÉ¼Ü¸o½?_x0007_=ndÇ_x0001_¿?B³_x0012_Þ_x000B_½?u[÷Ãó_x0005_¼?ceróë»?_x000C_ðø^_x0008_Á?î%¶Û_x000D_ä¼?*pqñJê½?Õ©_x000F_¤ìÕ½?+ïÍÔ_x0001_¾?Û»½ÒÊú»?z¨³³;Î½?.á}_x000C_Á?·S _x000D_À?¾Â_x000D_«¿?-Q_x0008_j_x0001__x0005_"¿?ZÔw`¿?´7Æ÷s¾?Q3&gt;À?cz?¼¤¥À?_x0003_Çi]¿?ÐÜ_x0005_ù¾?_x0007_v'øÏÀ?þæÌ#_x0002_î½?2®ËÑjð¾?_x001E_ÿ¨H½?/_x0013_ï/.Ù¾?¡{0î[b¼?®yQ_x0004_ê¿?µ7-7½?PÇ_x001B__x0008_¬Ý»?ù_x0014__x0005_ã_x0011_sÀ?`-nQÀ?©m&amp; òÀ?PY4Æ_x0007_Á?ëI_x0005_&gt;EÚÀ?§é_x001F_3~B¼??_x0001_R_x0001__x0008_¾?.FZÛß_x0008_À?UO_x0013_Þ¾_x000D_¿?*_x001B_§D+_x0018_¼?¸AÌk¡B½?Fà_x000D_'À?¼}_x0016_mµ&lt;¼?ñdåÐ¦Á?æ4FÉlr½?Ú_x000B_Ö¼?_x0004__x0007_±Ëôÿa_x001F_¾?¥³ûÆ¼?XD/x9À?¯Èá_x001A__x0006_ Á?nÜê_x0001_¼?.$ÈY¾?v·~­À? &gt;¼?Ybº@°»?!¯¹?´¿?:ël»Ô(Á?®_x000E_¸ Æo¿?_x0004_ÑÈ_x0019_¿?i~_x0017_ÐõBÁ?üxü­_x0006_Á?Îô"wòY¼?D_x0004__x0008_ k½?ê_x0005__x0003_a_x0007_;Á?q(_,_x0002_`Á?´®/_x0018_ÕÀ?£Ð(F¼?^_x001C_RØ_x001A_À?_x0002_ ¹e_x0012_Á?!fè&gt;À?nJ"_x001C__x0011_ºÀ?K·.E½À?~#ët¾?_x0003_ÜV_Yñ½?)iï«nÁ?!6aÎ_x0012_¾?ú\y\¢¿?O_x001C_¯_x0001__x0002_PõÀ??Å¼Q#ÿ»?ç&gt;z3à¿?þ;_x001D_3À?^xñ½»0½?8ÌûCþ¼À?5_x0005_6£ +À?$+NîgðÀ?3¤è_x001B_Á?µû¶cN]Á?Öú¶¿?01Û§_x001B_?Á?Hiä5Ö_x0016_Á?lC*_x0016_À?ïQö^²¼?¿AÚ_x001C_À?¨¤:æ³¡À?­~B_x001C_®À?¼·ÒsÅ¼?-è`F_x0002_(¼?_x0015_/F_x0008_¼xÁ?âä+fôJÀ?\ðþuÁ?0_x0016_2UÃ¼¿?Ï*ó\Ca½?1_x001F_rT;À?Y&lt;Ï4ó½?»¸¼Ï_x0007__x0004_Á?Ä'æØõ¼?¡kÖlH¾?ìÂ_x0012_5XÁ?f­¹L+ ½?_x0001__x0003__x0004_%o\_x0002_Ý¾? ¬ò_x0017_¹_x0019_¼?XlÖÉaÁ?§XjVLIÀ?yAvÇ¿?ÄèüíËÀ?_x001F__x0002_v&lt;Uä¼?²ç&lt;_x000C_]¼?³ÕS_x0005_Ú¼?ê-o¦tÀ?éEE|¬»?ÿç%Â	;½?Òè_x0014_ÂÀ?|Sp5_x0012_³¾?!_x0007_cûÅ¡¿?G9ãâ÷À?¬Çm{ó?Á?DÔ9-9âÀ?ÑaU_x0011_DÁ?r¦ð\oMÀ?AéNex_x0017_Á?.ßð'=¿?L_x001B_h×_x000D_È¿?ðÆ:ë¿?BÛ&amp;&gt;À?ÌSvÊåì»?_x0002_Ó1_x0018_¿?Q±·à¿¼?ö°xC¿±¼? µÿZ[íÀ?­·pXl¿?%&lt;ò_x0002__x0003_g_x0010_¿?ë_x0019__x0004_ª÷2¼?¬_x001F_°_x0002_ùâ»?_x0013_â_x0019_8;¼?µØæXÀ?h¯ï#Y4½?_x0001_°}t!Á?Â$9Ý8À?§Î áÁÀ?"¹7kÀ?B4èç rÀ?n]_x0017_ÉÁ?×¿¤ñ­o½?Õ_x001A_ËOk¹¾?_x001C_Z0tÑq½?_x0019_ùk3"¾?Tèaï¿*À?e¼ÕFÀ?oÎ§µQÄÀ?éÓÐ_x0006_l¿?úc;_x0004__x001C_À?÷î_x0012_æ&gt;E¿?RïÙÈz¿?V2ESzÁ?sd_x0015_LÓ_x001F_Á?ò®Ì&amp;JÁ?ï$éÐA¶¿?¢Ùª°¡À?_x000D_W_x001C_Sc²¼?ønLíÉ¾?nU¬-1À?¾ì¶_x001C_t.¼?_x0002__x0003_äkábÚ8¾?f_x001E_ìHéÖÀ?ºA_x000C_Å_x0005_v½?Î±¼Ê_x0018_~½?Ù_x0015_£ô°À?I^B¦_x001E_Á?J¢ÙÄ_x0014_À?(ª_x0017__x0014__x001A_¾?øS¥2À?$¸1þÀ?s­_x0013_Æ.¼?ªfàEÁ?LÂê ~ª¿?+ÙC_x0019_ÃFÀ?74d*__x0010_Á?ÂM©¾á_x0002_Á?Sî_x0004_3_x0004__x0015_¼?¶ª_x0015_ú_x0003_¦À?ä[¹Í¾?ð_x0004_ìúFÀ?%98t|½?5 _x0008_öþ_x001C_Á?¤Ææ½óí¿?Fü\¸X7¾?¨8ØäËÀ?\_x0002__x0006_LÀ?_x0018__x001C_Ï° ¾?79TbwÁ?«_x001E_²:ÿÀ?åTót(ù¾?(hÝ[µ¼?}1_x0001__x0001__x0002_HêÀ?ÈÐ:Ê_x0003_À?Ö¸á_x001A_v4Á?L_x0015_pÁ?MÒÀ©Ý»?Ù¬_x001C_BáÀ?3_x0015__x0019_¯9_x001D_À?üùK K¼?;Ú	uÝ+¼?ù8mÀ?ÞáHú@Á?ÔÖ&gt;_x0004__x0008_Ñ¾?òMkB¸è¾?ÑÆÌÿnÀ?_x0008_¿fØm¿?Îýà_x000B_±SÀ?_x0002_=(LÓÀ?[_x001B_X Ì¿?yªYùêÀ?/}ÔkbÛÀ?_x0008_åXýÂÁ?nÿ©L_x0010_¼?sc_x0004_m7ÑÀ?vÔ]pb¼?vË(ñ_x001A_bÁ?"ß§]éÀ?_îã_x0001_-"½?S²¬üZv½?¿Ñ»_x0015_Q¯¼?äk5ªÁ?èò_x0011_è¨¿?ìS_x001C_"¼?_x0002__x0003_Üöß4«¶»?ó4ëûÀ?_x0001__x000E_mpP½À?bÚ\_x000C_¡w¾? 33x&gt;¬¼?î¯`P&amp;Á?»_x0003_(F;_x0001_½?UkSÓ¾?H_x001C_v±mÁ?àhâ!5]¼?£OfFÁ?©ë;¦EÀ?âÃ½¼ßô½?`§iÛ{ûÀ?µøsnð²½?ùSÓ¡_x000C_b½?Dsñ_x001F_¼?Rn¯ÌÑÞ½?_x001E_pbª&gt;S½?s±Ä&amp;_x001E_À?äMUù¢_x0018_¿?NûbøFÁ?ïOù^¼?¥{¯úJÕÀ?jDÚº_x0001_bÁ?Ð_x001D_F(ÓÍ¼?ô"&amp;)í½?.ì¤1Õ\Á?Òyù[£¾?x6\þ`Á?&amp;$.û~£Á?i_x0001__x0005__x0002_?¿?_x001F_æi_x0004_Á?eã@®ÇÀ?ÃíN:À?Ñ&amp;F&gt;­_x001D_½?@Cd¯_x0007_s¼?DäkÃ¡Á?qd"7ª¿?d_x0013__x001A_¾~)À?`_x0004_ ©À?{lÆá_x0012_â¼?#²­cc»À?p_x0003_dÁ?bdøÖ/¿?ÒÚJH{½?ÅF×r_²½?0ìeg-ü¼?µ_x0017_]_x000B_Ð£½?ªö _x000F__x0018_§Á?_x0014_x_x001C_á$ÁÀ?j{#_x0004_%r½?vPÈ à½?Ö½Ó'¾?jï_x0012__x0017_¿?®çõdoí¼?Îä_x0019_8#6Á?©Ø¥O_x0016_À?bw_x0018_"c¾À?_x0004_F%ü_x0019_ø¿?_x0002_Ú_x001E_ÔÖ£Á?ú­elÃFÁ?l­oC¼?_x0001__x0004_tdÛQ+Á?ÃÕ|H_x0016_UÁ?§Íre°Õ¿?	+üBÁ?«­iëéÀ?q_x0019_î£NÁ?_x001A_Ý²¡Y¼?Z¯[uPÁ?&lt;0Hª¼?cAèª7TÀ?Þe¥C¾?tG',_x000D_×À?ô~2_x0005_9Á?-zù&gt;ûê»?ÊSl	Q%À?8_x0002_a_x0006_ÔFÀ?Í9Õ_x0001_ØI¾?UÛçé1¼?P_x001D_Ò9Á_x0018_¾?¼Est®¾¼?_x0002_pÑoÀ?ùx¢7|½?¥_x0011_$´yéÀ?Y/÷ñ°¾?z¦_x000B_Ø³_x0011_Á?þ"?mÂM½?ö8;;n¼?á®þ½?$_x0003_jÈ#½À?:x	ëÙ¡Á?j&lt;E_x0011__x0014_Á?_x0008_Ö3h_x0002__x0003_÷Æ¿?n_x0019_,Ên¿?²«ß}ê)¼? _x000C_À?&lt;Xe¶Ü¼?_x001F_Ô»PÜ¼?wQ&lt;è¡!¾?È8¸§$Á?7~5TÌÒ¼?:_x0010__x0008_Ï7_x0016_À?dtn_x001C_Bî»?:N2ò)5¾?í^Û_x0010_&gt;½?sò'ñãÊÀ?x°ZA¤&lt;Á?$ÛGÂ.½?*Óþ7Q4½?A ÔÅÀ?_x0019_qÁO½?_x000C_³±¼?x#_! ®À?æà_x0004_,À?%)¹Ø!&lt;¼?I2ØL·½?!(®_x0016_"Å»?_x000C_jäKäìÀ?J_x0019_i¤\Î½?¢Õ\&lt;IÁ?/Q)_x000D__x0001_¤Á?·²Ä-Á?Rµ_x0003_ù­»»?àÎ_x000B_Úd¬À?_x0002__x0006_ÀvÜ¨ÆóÀ?wxs×ç¼?_x000B_¦ÊýëÎ»?c_x0002__x0019_Pc¼?_x001E_7¾oª«¼?±ýÎ?´¼?YÂs'!_x0003_À?aIÓÄR_x0001_Á?oÁà¡m¼?¸x_È¬¾?'µù'´á»?H_x0014_­_x0004_é¾?ëóÂæÀ?pÂh»Õû¾?	êæi!Á?Ó°i»Á?&gt;!zAÇ´¼?_x0011_j_x0006_ÿâÁ?85-DÊ¿?óÆ0_x001E_rÁ?_x000F_Jà_x0016_xÀ?á_x0018_JÍ¾?ûF'd!Ò¼?ÚnÿMÀ?­;_x0012__x000F_kÁ?cÝ_x0017_i_x0013_½?q_x001A_b8L¹À?Â	z_x0005_À¿?í_x0012_ÏÊE_x0012_À?ìE¿w£¬¾?üÖù©2À? B_x0002__x0004_ ¾?RÀX&amp;_x001F_À?NU1_x001A_D¾?N_x001D_¼?`Ta½?HÞãæfÁ?P=_x0004_Åâc¿?a&amp;®¼?_x000B_Î«LÒSÁ?§wûH­¿?(Á	-Aß¼?Ä¾_x0018_'ô«¾?ìÞSë&gt;Á?¤q¼mqm¼?¶xîiuÀ?lï[f	EÁ?®UX_x0001_Ë¼?×¼	÷HvÀ?Ã&lt;öóO½?_x0015_\Ò^XÀ?ç·½mGzÀ?=ÊuyÎù¾?h_x001D_"À?-4RÔÚ½?Æ&lt;¬uzø¾?ÃØþö©½?¸$óï¬¼?1ãÎüó¿?ë_x0019_î¿?û6_x0003_6'½?T=ñÔ½?_x000D_îÈN¼?_x0002__x0004_©!,§_x0008__x0003_Á?_x001F__x000D_Õã_x0019_O¼?¥RÓ³&lt;$Á?Y·¯é-½?_x0011_DV¬¼À?¨­½&lt;­¿À?LÒÔ´çÁ?_x0002_Tf_x0019_5¾?üè_x000F_ª_x0011_:À?_x000E__x0015_HP¡À?J.zÎ_x000B_¼?¥âÄ_x0001_{À?¤ÑCPÁ?_x0013__x0006_±_x000C_X¿»?î*Èl_x0018_	À?ú¤â&lt;?_x0011_¼?_tè[¿?Íöv_x0014_Æ_x001B_À?²ô^Ëop¾?Û_x0014_¡}_x0010_F¾?_x0012_¬¼?ë·&gt;¼¾?_x000B_°zJfu¾?4ËÄ	¸Ç½?s_x0014_#X_x000B_Á?%IÒfB'¼?Þ÷ùY_x0016_íÀ?B]ëÐ)À?,íã=äô¼?\~+_x0003__x0019_Á?_x001A_çob_x0014_¼?gè_x000C_ö_x0002__x0003__x0004_À?#ÍS¼?&amp;øêfÁ?(w_x001F_è¶3Á?­ÎFx¾À?:ã?ç-$Á?LÚÚFå½?æH?_x0014_M¾?í~ëºÔ»?Ò_x001E_mî·æÀ?9%F4Wÿ¾?/=WN¼?o©ì_x0014_PÀ?Yt¡_x000E_Þ¨À?kõ|ÉÇÇ½?@R¨5ø_x001D_½?&amp;7¤rÁ?ó©_x001E_î_x0003_ ½?A5YËoõ½?ÿ÷#O9/¼?ÙRF_x0001_½?]ºFÍÏÀ?þÏC¼?ù_x0014_t_x0008__x0018_Ù¾?1ñt'_x000D_ðÀ?wûÄã¸½?0Îx¨º¾?ë_x001B_ öG½¾? ÇêGÀ?®ì»±GÀ?y!_x0010_ÚT@¿?Ð_x0013_°°¾?_x0002__x0005_õ_x0014_%hjBÁ?j=:ê¾?bg»÷»À?ºX&lt;BÇGÁ?üßb³~ð¼?Í{Os}¿?/ Ó_x001A_Ø¾?úÛíi/À?Ô|_x0006_?Å¼¼?ºÎ_x0014_w¨_x0013_À?[;_x0018_½'h½?wÄMÏ¨ÃÀ?lJÚú/¾?Û«?bê»?_x000E_Êý,(G¼?jE{Ì_x0003_ü¼?Jç¾ÛÀ?bl/_x0018_W_x001F_¾?Bý)_x0019_¼?_x000C_-2_x0001_QHÀ?jM²ÊxyÁ?V_x0004_!_x000C_ÅÀ?*ìV	x_x0014_À?¼WKÁÓ»?]ßS»_x001E__x0018_¾?Ðd=*g¿?ânrüîR¾?}_x0015_5°½?Ì¥ïz4_x0003_À?_x000B_ØîÐ÷}½?6·±´2¼?`ôæ_x0002__x0003_§½?ë_x000D_/Mù_x000B_½?í6ñ_x0001_Íü»?tU/b®ï¾?=!_x0003_î}½À?SÄ+TtXÀ?~Ùv_x0012_)_x000B_Á?úf·¦_x0005_½?	dÈÐÀ?_x001F__x0013_ö¤Ã»?Ø@ùgÝ»?Ö-_x0011_³ë½?ïü_x000F_K·¿?_x0013_â_x0002_ý"ó½?+ &amp;ç?¾¿?RÃt (¨»?º_x0017_q?¼?SpÅ¯_x001F_h¼?ÞvÀQIÙ¾?fñ_x0014_õ+sÀ?«5MÚ9Á?2,¨§½? ?¹_x0016_ükÀ?êjmI)Á?Iú_x0007_tùKÁ?£Ve@_x000D_¼¼?X±sÒ_kÀ?Ã?=b½?ôg#Øê÷¾?þñ³_x000E_C¿?/_x0015__x0014_°ì¥»?!¦.ô_x0005_½?_x0002__x0007_äwÆ_x0004_õÛÀ?góÝ¸ÿÀ?_x0017_Ïw_x0005__x0010_×½?yXJÆñûÀ?/$_x0012_ÍsjÁ?ù_x0016_sXJ¼?_x0018_ïaC_x001D_À?Puæ¾õ½?Û'p&amp;½?&amp;ö%G6¡¾?Éµa/¯V¼?Ã À_x000E_½?ô³_x0018__x0019_m_x0017_Á?LJa_x0001_U¾?«&lt;£_x000B_µ£¾?½_x0018__x001D_|2Á?_x0006_ÝAz½Û½?¥z«¼?¹ûA_x001A__x0007_*¿?Îÿ_x000E_Á?®t¼1_x0002_¿?Ú¤ÇÓÓÀ?_x0010_;_x0016_3Çÿ½?_x0017_ßÁ.ë:¿?éÝpÙ[kÀ?Y:½IeO¿?oß³_x0019__x0018_¿¾?É«ïÊ_x0013_À?H]É½~Á?³¾Ë£Á?ðO_x0019_	À?¯d_x0003_Ë_x0005__x0007_X+¾?»¥µVc÷¼?_x0004_aÀ?ª}×_x0008_9À?_x0004_GÃä_x0018_þ½?Ñ¦Ðå¹CÁ?_x001B_ÌàqQÁ?g¨ý¼|_x000D_À?»_x0010__x0014_;_x0019_hÁ?±ÛâlÀ?y_x001A_Ì¨5¼?MdoVÂ8À?_x0014_ VQÈ2¿?8æÍ£Ö'¼?¤#5¶'ÖÀ?ÑÂ(&lt;Ç©»?ÁrCý_x0005_À?5°_x0003_²g¾?![¼_x0004_¼?xº×õÀ?óý¸W¼x¾?`R_x0001_5EfÁ?{ë&gt;q	À?|_x0006_TÁ?¨Ââs_x0006_¼?&lt;,VÉÈ½?\_x001E_Ó¾|ö»?ßoÿä5¯À?Ê_x0004_èUU½?|L_x000B_P_x0002_½?x\_x001A__x001F_&gt;½?åe¸íA¼?_x0002__x0005_vqj¿¿?_x0001_B®9Y¼?J_x0008__x001A_÷w¼?ï{éG¼?Ç¹¤_x0007_¼?{_x0016_»%0å¼?§µ[Lÿ¿?ÏáñÊï¼?Ì,_x0003_¦Á?ºÑÕë~À?[%=À?¢ÐûêK¿?É8´Õ_x0015_#Á?ðÞ_x0005_uøÁ½?Qï7)À?làu'_x0015_¶¾?³äÐ¾?²í*ýÀ? _x0012_&amp;W_x0013_E¿?Tqâ%Òã½?ð!ØÖò¼?º¢ÇorÁ?iÌâT¿?_x0003_Þûe	·À?¢©$Û_x000B_À?ÌÑ7¼?®¶[S]¿?di»Ñ_x0016_É¾?_x0004_èP_x001B__x0012_:Á?.Zo_x0012_þM½?-² Ùmù»?E_x0008__x0001__x0006_Àý¾?ø_x000D_D7ÅÀ?TÀá_x001A_Àì¼?ä_x0002_tl&amp;¾?HDÚ_x000F__x0017_\¾?*Ý"£i¿¼?·,ËB[¼?¨El8¢õ¾?D¼ÊsÀ?_x0013_±Ã&gt;©_x0004_¼?4G_x0015_[ª½?_x001E__x001A_V|VÝ¿?Ü1+Ë@X¼?Î_x0011_&amp;²½?É¼²À~¼?S^6_x0003_¯DÁ?"aéh£¾?#ö¯E_x0014_TÀ?_x0010_ÊBr¾?úþ®¥Y¯À?ïnIéßûÀ?9/ÂÙøë¼?³l»v¼[¿?_x0004_"«Ø"¼?ÓR_x0013_g*_x0017_À?13_x001C_Ê9Ï»?öó±Wp#Á?5L	_x000E__x001E_½?Õ#T_x0010_Æ_x001E_Á?÷û1"ª¾?` ój_x0007_¾?êû5_x0005_»ÿ¾?_x0001__x0002_`ALD6¾?Æ1fÇód¿?ãò§ð%À?&gt;C`±_x001F_À?ûWñV¢Á?ï_x0011_8Rn¿?«_x0012_²_x0010_©Ù¼?_x0001_¢Iöº½?§&amp;_x000C_}|À?ª¹fiJùÀ?Î&gt;ÆÆ´ë½?_x0003_/âTcÀ?Y_x0014_ÎMI@¼?@±ô±'&amp;¾?-lèÔP_x000F_À?ñ:"Bv¿?Dæ|ñmËÀ?ÍK.:^yÀ?À~I{Ád¿?ûÉÅCk¹¼?|n&gt;XÂ¼?ëFp%_x001F_¼?Øy_x000B_ëLÓ½?ü»Ü_x0003_Ð#Á?ç_x001D_mlbÿ¿?yQT_x001E_®¼?cæþ ¨ðÀ?ÕºqY8À?¯ÆvO*+¿?Áï£Ôûý½?{ÿ~_x000D_½?ýz¾§_x0001__x0005_ö_x001B_À?qñh}ö¼?z_x0002_õðê!½?âaGÑBÁ?"qKEtO¼?\_x0008_©o_À?¤;P9½?ÄÿÊèÓ¿?_x0005__x001A_?·w¾?ý_x0002_Ê¼ucÀ?¬JbU©Ô¾?`C_x0016__x0014__x000E_Á?ovMÆÚ¾?öQWñ_x0005_¾?Ý¶³]â_x001D_À?üÂ_x0016__x0004_(À?Ff&amp;.îCÀ?Aî_x0013_7¾¦¾?_x000F_ê-_x001D__x000D_¼? _x0019_À?x_x0017_ÕO%¥Á?°TÀãÁ?ÛÖÙt¼?L}î_x0012_Îé¼?½ü _x001C_¹À?_x000C_&lt;1çÏ»?Ó_x001B_&lt;Ä¾?Bßð@IÍ¾?©iS¤¼í»?.Vt·Ð_x000D_Á?ûÕ_x0011__x001F_¼?_x0003_j_x0014__x0013_l{¾?_x0001__x0002_D³T&gt;A¾?_x000B_n0ÅÆ¾?ð+"_x000B_Á?	Å.?UX½?~ÇË·ß½?_x0019_eE_x0007_½?îTª¤Ã5½?)¾_x0007_F_x0008_½?_x000D_¹¿ªõ¿?_x0016_µVtÞ½?å7Éê_x000B_Á?D$#-ÉoÁ?üM_x001F_ÖÀ?Ý¼Ý&lt;£*¾?!&amp;_x0019_ _x0010_Ó¿??!&gt;{½?ò|èt»¼?±ð!jBÀ?wí_x0001_8wÀ?[qB_x0001_¾?Þj»©h²½?Å½´½?e_x0015_þ_x0019_¼?*ÚÁÛO_x001A_¾?_x000C_$H½?Ô_Î,PÀ?z]v¡B_À?ÔV_x001A_Xm¾?_x0016_ç»Á?µÜ¡Pö¾?_x0001_ÑR$½?$ò­_x0001__x0002_`½?[Ø_x0011_eÁ?võH¼À?ïd²_x0010_£Á?õdÔ»¨¿?_x0011_Æt_x0001_¾?2Ëc_x000D_áÐ»?ÓÆ¼ÛsÀ?pÌÚ°_x0003_À?pñ_x0015_S¾?á+¼±íäÀ?{½_x000E_WD0Á?~U_x0016_öº+À?¸_x001F_&lt;M_x0017_f¿?Pªöz×À?lTg0pø¾?Äªã7ç¼?¦?9¹ª_x0018_Á?eiè@2ÈÀ?[Þ_x0017_,_x000D_ù½?Y×^};¾?êÌ`«8Á?SÂê)m¿?jê£1s¼?&lt;=ÃQ½?ÏLë£Ð&amp;½?G_x0015_Zä½zÀ?2ÑÖ}Ô¿?VácÀ_x0015_¿?o¸þºZÁ?_x0004_Î_x0004_g_x000D_î¿?_x0008_ß D~_x0012_Á?_x0002__x0004_°_x0003_êc¼À?÷ºªK_x0011_¾?0q_x0001__À?NWc§ÈY½?ã¡ãüóÁ?_x0013_°¦¶ôH¼? _x0012_ÖëèË¾?´w_OÁ?ÞfÁõÑÀ?	è6r4;Á?gR¦_x000D_¼?Ç	_x001B_wÀ?âÔQ¤_x0012_½?L_x0010_4ã¦½?w`ëØ¼?ÀmSx½?'¶Ë²Ø)¿?VE9gUºÀ?^¶|HI¿?òúÆ1ñìÀ?{ÍpãFZÁ?À_x000C_É´PÁ?ÌÏ_x0019_øÁ?6ò_x0019_U_x0001_Ê¾?_x001E_?ëì¼?æ_x000F_à¶À?K]i8À?ûaL_x0010_Ú¿?úA_x001B_øÏCÁ?ÕÚ?&amp;Á?¦êUS]Á?¢Ù­³_x0002__x0006_,A½?üG_x000D_ú_x000B_Ü¾?~÷¸_x001E_¼?ó$Vµe¼?ÝWjÉ_x0003_À?aô±ô?F¾?¶Æ&amp;n¢À?_x0004_ _x000E_ ë+½?vFvï¾?_x001E_ ».¼?`_x000F__x0006_c_x0008_¦¿?¥Ì_x0007__Á?¸ËÎ¦Àè¼?-¹\_x0007_Åá¼?ó+ù0¼?û /W1¿?1_x0001_óï®Á?Þ¶ðñ]_x001D_¾?òøüóÀ?®²Ðxå¾?ÿÎÆ±[Á?$_x0007_%ãkÀ?ñY$vÁ?Ü¿fÀ?4Ïf_x000E_¿?è*©_x0005_M¼?0já9P-À?Â [§ÿ¼?_x001F_ø_x0015_ñ2ÖÀ?ôI³Ñ×À?_x001B_v¬.Á?Ð5´78h¾?</t>
  </si>
  <si>
    <t>424ea0a0c8664d4f48e3c3a3b88d3caf_x0003__x0005_ÐÀÛÒöõ½?Õ÷Ñã»?Ï¸æ_x0002_ÄÁ?6q¬°_x0005_õ¼?ûæ:±¿?&lt;§_x0004__x0001_w6¾?üÂÑí£¾?j_x000D_¤³¾?I ÂË¿?¨·_x0011_Ã¾_x0002_¼?j8	jÁ?æ_x0015_ôà£±¿?ÜÓ½?_x000C_h_x000E__x001A_iÉÀ?çêÐ#rÁ?Ö_x0012_Óf¼?_x001B_-~éí{À?ÄJ))¹4¿?õd2iÁ?_x0010_Êó4¿?i9ý¡dÀ?¦ñ_x0010_ªÀ?ÍMîÁj¾?r©Ág¿?cÐ#)yÁ?_x0015_4ÝµqÁ?ê_x000E_q_x0010_+s¼?Êê$[_x000B__x0007_¿?ÙïãÜFá¿?ÄbEÕNF¾?xiIÈÀ?_x000E_xG_x0001__x0003_h¿?é&gt;c_x000B_µ¼?(rôæ_x0002_LÁ?ËESþ;7¿?_x001A_í_x0012_U_x001D_i¿?*ô_x001F_ìÓ°»?&lt;µ_x0019__x001B_|¾?¾§_x0007__x001D_êA¼?f_x0005_¢Pá~Á?¾9&lt;¯Né¾?d_x0004_j`JÁ?_x001C__x0011_nÖÀ?à½ÝñÁ?´Üf'_x001A_¿¾?ý7vÅñÀ?_x001D_Í_x0016_·ú½?Ë5_x0015_´ÝÁ?KhÀÆÙ¼?)õ¨qÁ?ð´_x0005_a¾?gwP¨\_x0015_Á?E:3ÜÅÀ?qõ1´IÎ¾?h×d®[Á?DÅí3ªÂ¿?_x001C_¼~jÍK¿?öÖDóø)À?e¾ô°_x0013_U½?Ëu+gÀ?Sõæ6þ½?_dî_x001B_oÁ?ke½	èûÀ?_x0005__x000F__x0003_Îã@_x001C_K¿?©_x0002__x000F__x000D_ýÈ½?YtÂ³í¼?îÄïF_x0001_/¼?µ6é_x001C_hÁ?Ë&lt;ßüônÁ?ÜoãÙMó¼?_x0004_§úîG¿?g¤h^$©À?Å'½)·¾?oS"_x001C_MÁ?ì¬_x0006_Ç¼?&lt;K_x001F_ß^à¾?_x000E_fÆ¶¼?¦ÿWùA­½?9³ù_x000F_!ÄÀ?®­ß_x0005_._x000F_½?n_x000B_©lüOÀ?Ûú«_x001A__x0016_£Á?Q¡U®qæ¼?ÌQ¶À?løHí½?_x0010_MÒÁv¾?âÍò¤q¾?&lt;D¹1\_x000E_Á?¥	Ù_x0007_¾R¼?ÐÔ_x001E_çÄF¿?)_x000C__x0008_¹À?¡hÀ?P¾ì1aX¿?æ_x0011_¬¬_x0018_¿?lÃ¶þ_x0002__x0004_J¸À?yæçô¾?©\äá³²À?Ë'ÕÚqM¾?ý¬æ#÷»¾?i_x0002_TíÌ½?Êä#m$¾?º_x0013__x000F_c¾?©_jW¿_x001A_À?_x001D_!é³s_x001B_¿?_x0003__x0012_"£duÀ?ã_x001E_nø_x000D_9½?_x0018_/_x0016__x000D_®_x000C_½?äS_x0006_×F(À?ü]á9ÄÁ?Ý½¡Â,¢½?)ÓßfÐ½?_x001D_\­ÈRyÀ?ÈÂ_x0005_ó2d¼?Úý5ÿ_x0004_Á?M¾_x0010_«­³¾?_x0001_ìIÁ?ñ:ýÀ?Át3_x0005__x0012_¾?k$åxõ³¼?4_x0012_»¤@oÁ?p*&lt;_x001F_À?¬ÄHývV½?Äµ¶H_x0003_¿?ÀMD)_x0016_'¾?Sä}#l¼?1_x0010__x0017_Ùó_x0003_Á?_x0003__x0004__x000E_Úâó½À?1ë·_x000F__x0012_½?"_x0001__x0008_À?_x000B_xï;YÀ?½_x0004_Ì?½? tÀ%^Á?_x0018_-Ð`À?Ì;_x000F_ÉxÁ?_x0015__x000F_×_x001E_}_x001C_À?x¯Ò_x0016_ÌÀ?_x0016_ª¾[_Á?ÎëæÈd$Á?_x001C_||El¼?yfk_x000E__x0003_X¾?_x0001_,øøô¾?Ð¤_x001A_AÀ?ÒCW½!¿?ßôõä_x0010_è¼?é_x0002__Éó_x0007_Á?eiK_x001A_KÁ?ÿÓ_x0014_u_x0002_¾?²F_x0013__x0008_¬_x001A_¿?Æ¸_x0005_y_x001B_VÁ?|T;&lt;ê«¼?éÝ´Û'¥Á?_x001A_10_x0011_½?¼t#Á?_x000B_&amp;ï_x0010_ÆÁ?òÒM¾À?¼:Þâj±À?R£A;CÁ?[wº_x0002__x0003_QØ¼?=²¥ß(!¾?á£Ë"mGÀ?ìþîz¼_x0018_¿?_x0012_ª_x000E_ù$Á?õB31¾?[Ú_x000F_£&amp;:Á?¦_x0004__x001E_ùó¼?¼_x001E_çs[À?_x0015_(á¸ó½?¼ß»*Ú.À?±7M½?ÔñÏ?/Á?ª9_x0011_zñE½?_x000F__x001C_;_x0017_q½?ímLüEÀ?z_x000B_×Ò}vÁ?@_x0012_ °ý,¼?ÊÌ90ñ»?ã_x0001_Ú#ø_x001B_¾?0Ív¿?§_x001A_·7_x0008_Á?1y_x0010_¤ú&gt;¿?JÁ)À?_x001E_Z´¾?Ø3äU±À?±_x001A_G«¾?_x0017_	ý¬¦»?`¢ý_x0013__Á?äU;5ZÍÀ?ºõ_x001E_Í9À??p¨á_x0007_À?_x0002__x0003_¦0­_x0018_"½?O¿½&gt;¦¿?]Î%Ès?À?	ú@Rñ¼?ä_x0019_¶)´D¼?àå©ÊÑ¿?³9	/Á¾?E-TY$½?wmë_fó¾?½i¿¨ÔWÁ?_x0015__x0001__x001F_Ð«Á»?dQðä_x0016_À?_x0011_ý_x0004_"Õä¾?ò$ÁXö½?ÝÕ_¬æt¾?ø2ÊÓ_x0014__x0008_À?Z£_x0012_B½?ï¢'Ë/¿?Èª­ÞµÀ?ø_x000F_áàbÀ?¯l!_x0007_¿?^üo_x0016_Ó¼?F{_x0005_pÎ|½?M¡ýQÀ?_ØÝ"(¿?TL_x0003_ãtÀ?_x0010_±Ø¼u¾?_x001C_"TÍPM½?b¢Ê¢÷_x001B_¾?_x001E_4	$ì¼?ª_x0012_´7í»?îKd_x0001__x0002_Í_x0008_Á?	TF=½?î&gt;WK[À?iÚò'\Á?`\?z¾?_x001D_O_x0003__x000E_Á?!_x0013_¹ÌÁ?£¬qUÀ?_x0002_í©¨ÿÀ?º`-&amp;$Á?áX*bÔ»?ÔYÖa ¾?%hó,¨è»?AN]_x001A_Û¾?5_x0010_Ø7wÀ?_x0010_zËßsaÁ?­n6¤qtÁ?_x0008_Ö^_x0008_¾?_(¹À_x0003_½?0½-A6À?HoôNÀ?øéé×Ò_x001F_¿?þ_x001A_OsÃ_x0007_¿?½%_x001F_À?&amp;ðZª¼?s&gt;iw,©¼?_x0008__x001D_ìÚ_x0013_¼?*-ã8¿_x001B_Á?\l®oÛÝ¾?G\èçÐ£Á?u_x0010_4æØ¾?q@u°_x0007_Ì»?_x0001__x0002__x0012_ÛÉ+4Á?¶V(`ÜÀ?_x001F__x001F_ýÖ,À?å±4f'Á?yç³?Ì[À?È;¿?[w{ÐV¿?¤_x0015_³ª_x001C__x0018_½?Â_x0005_óÕþÐÀ?¹ "u¡¿?BÃF_x0013_/À?ç´[ómÁ?ÙâîÎø_x0013_¿?/ÈÕçj_x000C_½?_x0007_øy_x0012_¼?~Æ0_x0010_½?_x0008_Z_x000E_þÁ½?M®6nþÀ?O._x001C_3_x0016_ÐÀ?_x0004_8%ï¾?IàrN0©À?_x0016_juvc:À?	vý:¶½?_x000E_ùë¥½»?N_x0017_É	¬¿?°,÷!¿?}~]~Ð#À?_x001C_?¦:À?¿³Öe7À?¦gbiÁ?A]Û_x001A_£°½?{Mw_x0003__x0004_?À?Y¯_x0006_c¢QÀ?;Ä_x0002_Ó_x0007_wÁ?º*0'Á?ûH¾UY{À?ôÄfâNÁ?[Ü_x0004_tÏÀ?"é_x0002__x0008_wÌÀ?DÞÞT8À?¿,eq²¿?+®ëÛx£¾?âxýy¶¾?$¶\H_½?©_x000C__x0001_¬=E¼?Kt_x0004_Ñ_x0010_¾?0_x0007_lÙÏÀ?_x001C_±QL¿?4bg-¿?_x0006_[ÂyÚê¼?ªË8h¸À?h_x000D_ñßÀ?»ä' Æ\¿?.icÊÒò¿?EK£7_½?J½iãÅ¿?»S¦_x0019_¢¿?o|³·ÊJÁ?_x0007_(S¯7¿?¶_x000D_ÁÖÀ?fåØí¼?pîî ¼r¼?ãÙÅ:%Á?_x0004__x0005_$0ì]ÚÀ?ÇG_x0013_ªMÊ½?ò¿s._x0019_{¾?ô§Ì¯Î½?jÉ@_x0018_c¿?l7Ü_x0007_Wï½?_x001F_+ÌZÏ¿?Æ._x0002__x0014_Ñ®¿?¯J°#÷½?D_x000B__x0001_÷k¦½?|ÞÑ¥!½?÷,rQQb¿?B¡!Á¿_x0008_À?à_x001A_x_x0019_¤À?=_x0012_5m?¯»?féêN_x000B_µ½?ç÷ÛÈJ[Á?¦_yt´È½?þ_x0015__x0004_&lt;Ã	¾?:6{ReÁ?*u8¹=°¼?:_x0019_ïº¼*¾?&amp;Á/_x001B_:À?û Ý(FJÁ?Âë_x0003_`½?ÂîÆö¼?QéuMÜ»?§¸ÄFô½?Í½_x0015_Vº¼?ïÁÚ_x0017_À?m êRðqÀ?J3[_x0002__x0003_9Á?¢VîV{{¾?Ú¤ËÑ¥¿?__x000E_Þw¦_x000C_Á?bq¿_x0007_tÂÀ?d__x0014__x001E_bÍ¿?DóovÁ?ïÀ_x0007_¯¸Q¼?|8_x001B_¢óÅ¾?æ»ã\(½?Ü¬§EÀ?ëu=Õ_x0001_¼?8®ö.éCÁ?òÔ¸×f¼?N£ê¶lÀ?ÜtÜîh_x001B_À?ë_x0011_L67ü¼?¢sùy3¾?¿åWÓ¶¿?È°&amp;o³_x001E_¾?Þ_x0013_ê·¿?ÞBF:À?_x0019_iØÐsEÀ?²_x001A_{àç¾?_x0015_~k@Èå¾?ìëõùè¿?{ÍiÑ½?º_x0008_ÖÆ_x000B_ø¼?_x001D_Ô?ªøü¾?ª_x000C_þDù0¿?n±§y¿¿¿?Å°JA_x000F_¿?_x0001__x0002_Ú³_x0006_ØYSÁ?_x000D_uö_x0016_PhÁ?_x0019_&lt;6IÀ?AíÓ©À?ñ&amp;_x001C_&amp;¶a¿?}®Ù!Î¾?é]m_x001C_,Á?m_x0002_Ó¸äùÀ?5_x0013_aáù¼?_x0001_ËäpZLÀ?Ìe(@©¾? $õW.¾?_x0018_Wî¢ÃÌ½?}	_x0008_´À?Wÿ±±øõ»?Õ(;ã[´¾?ë_x0013_YI¾?IH-ê_x000E_¶¾?ÈrÒpÙÀ?:ÆYà[tÀ?¯L_x000F__x0015_Á?hfãyYl¾?|#8»p_x000C_¾?ä½ï£ÓSÀ?£3AÖ~¿?ypÀrïÀ?ô5úOà}¼?J_x0018_Ää«À? ¤fD_x001D_À?Ò¤Ñh,Ò¼?)_x0017_o(ð¾?ÔâÁ_x0001__x0002__x000C_=Á?¸©Æic¾?P Ë£Á?DXÚºqê»?_x0011_»D_x001C_]wÁ?;Ú@8¾?+Ù L)¼?eWö×_x0018_À?&lt;%r}anÁ?_x0010_A0¶¿À?_x000D_wÒ±ìé¿?_x0006_{|v_x001F_½?!_x0008_¹_x0010_fÁ?`©ol½?Åìq?°À?½É¯êüQ¼?Ô·Çæ¼?F¼É±Ã=½?UaYÝ]N½?_x001A_O=_x0014_À?V´g_x001A_­»?©²N÷»?_x0012_Ée_x001C_|¼?0w0|¼?À_x0004_Vn%Á?_x001F_6þz_x0011__x0003_À?´jÇÂ»?ÌôÑ_x001B_pÀ?9&gt;xq¶n¿?__x0016_UjÓä»?ÃLlÉ±N¾?_x0007_a&gt;¸_x000C_¿?_x0001__x0002__x000C_/&amp;_x0017_AH¿?F_x001E_ê¦â$À?õ×ø¸¾?ÿÄ~_¹À?zâCÖ_x000B_ÝÀ?¬ä±t_x000B_x½?©OQ÷Cu¿?2}?I#§À?1Ã_x0019_r_x0010_Á?õàÄ_x001F_zÀ?ÐäDÕu¾?Ä¯:_x0018_øºÀ?ýÏD÷¾t¼?Óþ%´»?b¼JÖâØ¿?9_x001B_ej_x001C_¿?ùïÁñ^¾?è!ë¨qº¼?ïÑ¶`_x001B_±»?ÈÀ²ñ¾?äÍ[àõ²¿?:§Sz¼?Û¥Áß_x0001_RÀ?_x0006_tízk)¾?5ä¹Á?öË_x000C__x000E_À?-ÃÝ_x0012__x001D__x000E_À?[`7ÈÖ»??ÚÞDÁ?tÂÎ½?:FUÂ¼?9À_x0003__x0005_á(À?,+Æ_x001D_q_x000D_Á?è_x0010_kø_x0001_À?ANÞ?À?IH@¾?Ê_x0013_+ýåÀ?_x0017_p¼Üá½?rÙÿ¯_x0003_Á?àØëóÉ¿?GQä×Á??_x0003_³G{Á?ã_x0014_C÷¾?_x0016_Í²»ó6Á?Ñ_x0006_\6¾?ée#*ûM½?ÿ._x0012_ÃFÁ?_x000D_da@^F¼?Ë©xBö¼?,±Y-¿?_x001C_|ñó._x0004_½?]Là;Ì¾?òÙYY#_x0014_¿?_x0010_r 4zÀ?Ùûó½?´ADÃyÁ?ÕUñõÌ²»?cº@xÌ6¾?%&gt;¤g&lt;(¾?´áZà&lt;Á?+¾^ÜicÀ?_x0002_HEÓù³¾?)²¶÷ì¿?_x0002__x0007__x0004__x0001_@D½?_x0014_Ýí±¿?Ä,AÃ@Á?¤äSEN{Á?_x0007_Còàr_x0008_Á?Â_x0003_0¶Á?_x000C_1Öi¿?Gî[m¸\À?_x0018_._x001D_ËÓ^½?®_x0005__x0005_kÛ¼?_x000F_låÕÀ?¥ ¬òH ¾?ì_x0011_)	HÞ»?_x0008__x000C_®|m¿?m/_x001E__x000E_Ø»?WQHFîñÀ?8çævÀ?flEÎ_x001D_ÜÀ?~_x0013__x0006__x0016_h¿?Ãt¼F3¿?,Ûtø¼?RVïìOó»?h uØñXÁ?4H_x001F_ï_x0010_OÁ?úõ_x000C_y¿?ÒUT¨¯&gt;À?_x0015_¯_x0003_2!Ë¼?f¡Ë_x000C_½?	¸_x0003_h`O½?¦\	zÐ*¾?ûã7ÜÀ?[Â¢_x0001__x0004_Ô_x001E_½?Âô!&lt;tÁ?8ëO_x0014_¹½?H_x0002_óQq_x0003_½?_x0012_ÃDølÀ?k¬/ÙÐ,¼?,_x000D_X«P_x000D_Á?Ä×j\t¿?|^&gt;´|À?Í×_x0007__x0012_t½?OxÑØCÎÀ?zµðãXÁ?´_x0007_V¡l_x000C_¾?D_x0005_¤½ËÃ¼?ÌËí_x0014__x001D_Á?Qò_x000F_4À?$Å`	\­¿?Êé_x0003_¥:rÁ?Ú=ëÀWù»?õDë  	¼?Æ_x000C_`¸À?Ü_x0018_}à_x0012_eÁ?_x001B_cy_x0015__x0015_Á?ý]¾_x0008__x000E_8Á?íÝ ¾?ZÉò:¹àÀ?gF)Â&gt;¿?Êûõvù»?¡=d·_x0013_À?ÅµEìÀ?âW$_x001C_ø_x001E_¾?8«ÎM_x000C_À?_x0001__x0002_ëÇ2_x000D_LÐ»?	û_x001E_õIp¾?y_x0007_7ÖÊ¿?©ÕÎ_x0010_æ½?_x0012_È»|'À?,hd_x0006_g±¿?¸&lt;yÚÚ½?_x0003_\UA&gt;Á?ÜUI8X¿?­K¬¬¼?_x0001_%«_x0008_¹¿?ùg1Óø"½?_x0007_¯öå_x0002_¿?`ê³§_x001E_àÀ?Pë´IQ_x0017_À?_x0012_\k!Á?_x001E_öy=_x001F_ÃÀ?_x0017_«jæS/À?DÖà&gt;û¼?ßþÂÁ?±»18È»?¬²©ËMÁ?,_x0016_Ós_x0013_ý¿?.d¬&amp;ã¥À?_x0005_ÿ)j|ü¾?8&lt;Ð"_x0010__x000D_¼?_x0015_ïçU½?%ÂÄeÊ¼?àÏ2IÝ¿?¹zÿ_x000C_é@Á?ÛßH	À?f6i__x0001__x0002_X¼?¥_x000F__x0010_æaL¼?_x001C_D,_x0004_dÀ?¯&lt;}ê_x0005_.¿?9áÔàöw¾?D½Îèç¿?tÔÝ_x001D__x001B_¹À?ÉØjT:¬¾?ëDN'ÝÄÀ?ø2_x0017__x000E_{ÀÀ?:_x0005_Ä]r#½?ýlÀùª¿À?_x0016_zô_x001E__x0016_å¿?I£Õd&lt;¿?¬_x0019_$k¿?xÓ¬B¿?~´Þ_x0015_ø½? _x0003_¯ÃÏ3¿?¤ÝbjÈÀ?_x0010_R_x001E_J¿?KjäÞñ³¼?+}!_x001C_À?ÔoÂ!:~À?÷_x0007_ù¼?_x0012_V_x000F_dÉèÀ?¦4º_x000D_9¼?°ÌN®'¼?¼8ýÒ_x0004_¾?úÑOòç_x000F_Á?-cãx_x0007_½?Æ_x001C_u#"¼? ôeL¸ÅÀ?_x0001__x0003_~_x0002_&amp;|M¿?Ò0Y³&lt;"½?Õe/ßÃÃ»?Ñ\5\¡ñ¼?íwoÁ?¡àxËY¿?³3¢[N_x000D_À?$_&lt;_^¢¼?x_x001E_¦ø;ö¿?Ê!@ULKÁ?³âüöDgÀ?§e_x0011_gfæÀ?Ù ¤Ûù_x0016_¿?_x000C_§î_x001F_c¼?±÷ß_x001A_¯_x0013_Á?_x0012__x000D_©ÚfvÀ?@¼xy*_x0017_Á?_x0013_Ü_x000C__x0012__x0016_3À?ù_x0012_Ñ³4¿?ñ8_x000F_|pùÀ?ê_x0003_I_x0018_Á?Î0&amp;9GÀ?_x001E__x0012_._x000F_E°»?*¨_x0015_¼?2UafÞÀ?E¶÷'%â¼?t©Ú¼?ëãsª-:¼?%#ì_x0016_°¼?=8_x001E__x0010_Ó»?_x0016_1æÿr¾?³D_x0001__x0002_å_x0011_À?®æP ,Á?«£Ç§¿?®µ ©sÀ?_x0005_íÒ:#å¾?tnºß;ò¿?0ýï·_x0001_Ø¿?t÷©¹f¯À?&lt;eûya¯¿?_x0001_Qò¤»½½?¾_x0006_ØôÀ?µZ_x0011_³m7¼? ÷'ª¼?D)²_x001A_¾?A¤_x0007_'À?CÑQF§¿?_x0013_hý7í;Á?a&gt;ø»?_x0013_Ê ¾Á?û²,+3¼?¥_x0019_'¦í­À?Ü_x000B_@ùteÁ?1¦&lt;·À?ä_x0016_ñøçL¿?_x0015__x000C_÷½?¾_x000C_ð`X­¼?°&amp;·_x000E_ß_x000F_À?Â-ÖoËÀ?F_x0014_,ý¯¸À?6hFï)À? ²Lý¾¾?×þ)_x0005__À?_x0002__x0003_¦_x0014__x0004_Á?ø£~!ý¼?æ_x000F_ª_x001E_ÅÁ?R~ù1Á?Ïh»»@®½?A*¦´Á?Ê+úà/¾?Î_x001A_æ´ÍÇ»?_x0004_èÁ?i(¢Ûþ6Á?nuKkp½?KW)_x0017_¿? ¤³u_x000E_¿?^±öÀ?;¥á_x0016_À?@`­_x0014_(½?FñO_x0018_77½?z{Î¡_x0002_ÎÀ?	IR1ñ¾?ÏkZ_x0011_fÀ?à_x001F_® KÁ?@_x001C__x0001_Vô_x001F_À?)ÉÇÁòÅ»?_x0002_FÞ¿?7SøF_À?pÒýâU¿?7þ_x0014_Ö%+À?÷B»	ø¸½?ªpº_x0015__x0018_»¿?°n¥ª§_x0015_Á?Æ_x0003_sß5Á?0äý_x0001__x0004_dÀ?)tÜ´í¼?¿_x001A_MÒÛÀ?´»v#Ò»?ë7 ß2À?àN±_x001A_?¿?ö1v_x000F_·¿?3c_x000B_¼ü½?rÀ+x_x0018_À?XqK_x001F_KÿÀ?4_à÷µ¼?{÷ÂpÄ¼?r_x000E_7P_x0007_À?_x0015_N°8âÀ?îh7r2W½?øÖJ¶À?Ù·ÐoÆ¼?!3½&gt;$À?ïÞ¤ê5Á?õZ_x0016_sÃj¼? o²AQ_x0002_Á?åò©ãÎ_x0017_½?T3ÀJÁ?8Nd_x0002_ÙEÁ?Ü${¸G½?äfcvS|½?Ø_x0008_êÀqÕ½?×;aú_x000D_6¾?_x0019_7_:À?_x001D__x0012_uLÀ»?0c{÷_x0003_¼?¦Ì}ÉÀ?_x0002__x0003_1í¨39_¾?ÃRÐ!/Ñ½?_x000B__x000D__x000F_òQÚ¾?ùvzbôÔÀ?b_x000D_í±OÂ½?$KÍz[D¾?eH`_x0006_§ä½?U!Àê	¼?÷v[2·Á?ÀÅ_x000F_Á?_x001A_eúNbpÀ?è_x000E_LQ]À?=_x000F_þ)Ò¼?q4Ct_x0001_7¼?ÂPºsø¾?8Û¡¹_B¾?å³f Ì©¾?#Ó	 )¾?üÊ ·_x001E_½?_x000F_Bj-Ù¾?dÐÜ Á?#rÖ4çÕ¿?yïUÙå¼?Å}(Y½?è¯Ý^ïÀ?¢'õG_x0011_mÁ?Á,ÈtpÀ?K$=¢å¾?ùjw¼~Á?öðÚ¾?, _x001A_&lt;Á?vðÓ_x0002__x0003_C7¿?¿®ÍK®½?_x000D_Þì_x000D_n_x0012_¼?W¶O_x0001_Û_x0016_¼?=Iý_x0018_»½?¶ æb_x0005_½? Æ`^_x0016_Ì¾?pi¨+¯_x0008_¿?Tc¼_x000F_ÏÀ?lÝwrT`¾?Ç¬hMÀ?R_x0008_þËÔ¾??_x000D_ì®À?áa_x0013_¹9Ñ¿?²ÔÝÇ_x000C_ ¼?Q}ß¤_x0006_¨Á?._x001C_+êA¿?«_x0002_õÒùÀ?Õó++&gt;gÀ?ñ°q_x0005_mO¼?æ@KÑJ¼?\UmòÊ1½?~NÂ«&gt;®¼?_x0018_]Ña¾þÀ?Ï²_x0004_-B¾?M80XÀ?_x0011_×_x001C_òm¹½?tÌ/Ø	+À?Ü»yæWùÀ?ãÌ&amp;HÄ»?h;Î«9_x0005_À?fXº_x000F_ç¡Á?_x0001__x0003_ô_í°ÄÀ?ÞÎê!y¾?öB_x001B_·¯¨¼?_x000D_S-ä_x0016_Á?ÙõAKÄ¼?¨¿ò_x0016_©½?Û_x0001__x001A_½£À?_x000F_ª¥³#¾?_x001D_oð|Ix½?¸I.B¾?\lay¸Ò½?Ñ _x0010_s½?Ö_x0003_PÀÖÎÀ?ù_x0017__x0006_hVÀ?ó_x000B_s7Ê²¾?MTë#_x0001_ÿ¼?[P@_x0003_qÿÀ?¡k3åÎ»?_x0006_@lO¿?òvNtm½?ù^©I¿?É¡c&gt;^À?jÓ&lt;ME2À?P&lt;_x0012__x001E_Á?2(¨JS_x0002_À?_x001A_Õ¼,TÁ?êõ¬Ö[¥¾?ÛcâbÁ?_x0002_P&lt;Ä,Á?c_x0010_Ø{Ñï¼?_x0018_ó|Ô¹¾?ç´_x001F__x0001__x0006_|®»?7_x0011_«)Õ¿?_x000F_$ä_x0004__x000E_OÀ?w\Ì¯_x0008_þ¾?791Ý_x001F_a¾?ú:$Oj³À?gîN£kÎÀ?_x0019_J[Ù_x0004_½?ÞÚ_x0010_F_x0003__x0005_¾?¾Gx«j	¿?¿È­HZ¼?_x0012_ãóåDG¼?Uh&gt;oN¾?Î©p6_x001C_Á?Ô!×dÁ?÷ì°|½?_x0004_èî	2_x0007_À?ê_x0010_`ÖLn¾?Ä@TO:¼?p2èõÍ¿?|Ç{&lt;B¾?ô_x0018_îA¹dÁ?_x0002_Æã¢_x0008_¾?Ï9Yê1£½?_x0016__x000D_¼?zä§bp¿?_x0004_XMª÷z¿?*àã¾?_x000B_ç%®oý¾?É9Å×4TÀ?	%Á§_x001D_ª½?t_x0019_ÞZ	¾?_x0002__x0003_v¨Þ²¶¿?h_x001C_èË¨YÁ?)_x0008__+×4À?»K¹Ï# À?åË.ÝÚ¯¼?_x0015_4_x0019_xT¼?#õêÎÀ?g-8á?mÁ?`£kbÛ=Á?T	hðëü¿?mè/C$Á?_x0008_´_ØK¼?Âò¬xÔÀ?¥LÍ¹»?à_x0001__x0013__x0004_©»?Gr`îÀ?$-&gt;0À?YÅÒÚëV¿?ÄD_x001C_¯y¼?_x0008_ïö=¾±¿?±«¢·êÀ?¸êS|¿?Z_x0001_D®_x0010_¼?oï ´$¾?^X"X_x0004_¾?Ê4ÔE_x001B__x001E_½?þ_Ü¡×¼?~ôà_x0001_RÁ?ÎuHQ½?À`þXUÁ?_x0016_çÏ}Á¾?Á!î_x0002__x0003__x0004__x0002_Á?Ó__x0015_]¾À?­ÛÄë_x001A_À?âÌÔ×³¾?Mst1$_x0001_½?³r_x001E_¾?d-è_x0015_J ¼?A/wA_x000E_³À?4Ë¦TòÁ¿?à&lt;5q¾f¼?`M9_x001E_µ½?â:»ú6¯À?}L¸Éè(¿?x_x000E__x0016_ï~¾?ÍÑMËV~Á?ïm^ñÀ?V1~²²_x0014_¿?Ëà¹}TÑ¿?©ßD§½?_x0002_3ÕU©À?¶®CL_x0013_¼?Ç_x0011__x0018_åÍ±¼?Ä&gt;&amp;%K¼?ì_x0018_q_x0004_?Á?­Øã0¥¾?Ôé_x0019_ÄíÀ½?¹èÜ'Z¼?û_x000B_ÚÀUèÀ?_x001A_a _x0002_çÁ?ÙM_x000C_±bÁ?dU_x001A_*|½?sCôbbIÀ?_x0007__x0008_ ¦3_x0011_`À?ùkaþ¨rÀ?S_x0011_á_x001F_J½?_x0015_{Âæ[NÀ?ê_x000F_Yz_x000C_¼?âÖ(MÚ¿? _x0003_Æ£ää½?oèúT§¥¼?Ù_Ñ6ÄÀ?7ÒÎ­uÁ?úQóZÁ?,Mïø:^¼?T\Qø»?Ü¹&lt;Ò_x0001_¾?_x0004__x0006_v_x000E_Q¼?Ýp_x0005_@¼?­L1²)¿?´õ_x001B_aÆ°¿?ÚÓ|ìþ&gt;Á?Hqî¼?zÒ¯éÌzÀ?A?_x0007_Qì´¼?#Ó²µÀ?ØÖ_x0015_X_x000B_Á?_x000F_Ý_x0004_¾?_x0007_×Õ_x0002_V½?ÌÙ!_x001A_¾^À?âÈý¢_x000B_?À?ã	L`rÀ?§}¡QÒ¤Á?%E1w¥À?_x0011_"få_x0004_	auÁ?ý_x0019_cSÉ»?nl*¶À?4_x001C__x0011_³¸ª¾?õå[ï·¦¿?R_x0006_ÁCXÁ?Ûé¦{VÀ»?Äø_x0006__x0003_2½?e¤5¨¾?eËé¢_x001B_À?,m_x001E_äöÏ¼?ù¶ºýÀ?¿áÖÞÄ Á?´dÀ?_x0008_jD@ÂGÁ?@kÈÔ¼?_x0017__x0002_º_¾?_x0011_!ÞÉ%Á?`ÉÆký_x001D_¾?_x0007_WHëðÀ?_x0019__x0017_+ÿ`Á?âÛ_x0001__x000D_½x½?¦6âå_x000D_|¿?íáp(_x0010_xÁ?|(PÉ»?B£k_x0016_nÁ?Åf_x0007__x0003_ÏÂÀ?_x0005_µàË»?C[¨_x001E_¾?XHr¬À?_x000B_éÄ^1óÀ?­þ,¢{Á?_x0003__x0005_ôâpÀ?b¿ñëK_x001E_¼?#âÅUÖ_x000F_½?Wç_x001C_B·w¼?_x0018_;&gt;}ì_x000E_¼?Ú}cÞØ¿?Çj­î¹â¾?_x0008_+¤P½À?(¹ôÙïÀ?vÙS3Ï;¿?_x001E_}	ÙUÁ?_x0003_·B_x0003_2±À?Ú_x000D_Å_x000F_Á?¸_ù_x000D__x0016_­¼?\z­f=_x0014_Á?¨p _x0019_NàÀ?vÂd/{_x0019_À?h_x0003_öG,O¼?T&lt;çs8À?_x0019_¡°È£?Á?OsúVjë¼?Á_x0014_êv¿?Îôû)ÁÀ?3}_x0008_%V8Á?F_x000E_÷_x001F_0¾?äªrê_x0017_ZÀ?O2=§`¼?\_x0008_örRæ¿?_x0004_ _x0018_0ä_x0002_¾?LÔ²G2CÁ?_x0004_·A_x0001_º½?^ÄV_x0001__x0002_À?oç}tÀ?päVßû#½?Ú°¶_x0013_Ã!¼?ÒpoÄÁ?b_x0019_·ÙÍÀ?Ø^°_x0006_*_x000F_¿?kàí_x0008_¼?_x0008_¦£¢ð¾?}Ãü5À?NI_x0018_îÞpÁ?+¶­þ2_x000B_À?_x0010__x0016_ÇÖ)Á? 9eå½?_x0008_TúâÙ*Á?`Ä_x001A_2_Ô½?ê^_x0015_,_x0018_.Á?PÂ­k¨Á?ä_x000D_Í	«½?»_x0017_ï,´å¼?_x001C_+_x000E_:½À?Ê_x0001_J8¾?Ì+â=~ñ»?ôï_x0006__x000C_=q½?^_x001A_éé³$Á?rdÞ¾¥¶½?0çs²_x001E_O¿?6h'(¿?Gù·ÌÄ¾?_x001E_¶_x001F__x0010_¯§»?û×h_x001E_ð_x000B_¾?E_x0004_1¬uÁ?_x0003__x0007__x000E_L©*¾?·Jh_x001C_Û»?_x0013_¿vPüÓ½?ø¹+ð»?_x000F_=B2­MÀ?ÃT_x0011_ER_x0015_½?e¯n_x0019_À?Yi·^ÊÀ?o¶G_x0013_E¾?üõgdé_x0011_¾?¼¹ÖÃO_x000C_Á?éäQÌ_x0017_¾?0öëC@Á?_x0005_åÌÓ__x000E_½?þ_x0006_]_x001F_lÀ? ßÿ_x001D_ý½?Ø.(üyÁ?_x001A_K«_x0002_6'À?²!èö_x0004_Á?¥ß"_x0016_*À?rÊõúö»?²_x0003_õP4nÁ?l+Ö|VÀ?AöÖ_x001C_ÎÁ?_x000E_Æeþi½?4&lt;8Ý8_x0007_¾?«õîJ_¡À?ðQ·_x0012_?Á?ö_x0001_Àí'¾?0G6,_x0012_z¾?½Â×~þæ½?\!|_x0006__x0007__x0004_6À?ª5_x0005_÷_x0002_®»?Kô³_x001C__x0003_½?éÏ_x001C_Êô¼?=Å¦~%½?6ô_x0016_Sý»?:Z&amp;}¼?_x000F_U_x0011_rÁ?_x0003_áSp¬½?_x001D_h÷híSÁ?B_x0017_Ü&lt;_x0018_$½?AÄib+¿?F¥èÝáv¿?Í/_x000C_¡¾?_x001B_¢öêGÁ?Û§_x0005__x0012__x0005_ñÀ?l_x0019_æ¶»?_x000D_[ÖÓÁ?6'ò³^¼?ÁzÕ_x0012_½?øð]d#À?Ø_x0017__x001A_¾J¿?¥3"Nø¾?_x0001_#ÓbÀ?Ûght!EÁ?*3°_x0005_à_x0003_À?W].¯)¼?_x001E_#ôB¤Á?©*_x0006_Î81¾?Ò_x001C_z_x0003_Y¼?_x0007_çZ®¡Á?0n_x0018_î{wÀ?_x0001__x0003_CV_x001E_kE_x001D_¼?QocÏWb½?ÃÁ8öªÀ?L_x001B_!_x0006_5-À?_x0017_å_x0007_l¶Ù»?Î_x000D_º}@¼¼?Ë_x000F__x0011_êïv¿?Y}`#¾?¾¾á[Á?/o	ÙVÀ?w_x0011_å²c½?#á§JÍ,¼?eK~£t­À?­=&amp;^ZÀ?Trbç@¿?¯X¶Iá½?!4_x000F_e£ä»?ë_x0002__x0016__x000F_nÁ?&amp;áÃ_x0006_f_x0001_Á?+©¾|_x0019__x0005_¾?ú%ý_x000C_! À?$½æËH¿?cª1©Û@½?'ãÌÝ%À?TÅOq-5Á?_x0004_.Ú AÀ?_x0010_ÏØ¥Á?Ä©_x0014_®^á½?XJ_x001F_æå¼?2BT26Æ¼?àÇÆ'+¾?dR\|_x0001__x0003_vZÁ?Å)XÆö½?¶_x0015_ya¬¼?_x0012_Y¢{lÁ?C¢|/8Á?_x0007_Ã_x0005_8kÁ?¢I _x0011_yÜÀ?­/_x0012_P;o½?&lt;_x000D__x000C_ë_x0006__x001F_À?)_x0019_·­_x0008_l¼?È_x0002_Éß_x0017_À?äodyñ»?WWmS&amp;_x0011_¾?J­lÞ¡(½?Ê·7ëh¼?î¿Ï¾_x001E_¿?ðáÿ'[À?Üó'_x001D_ÿá½?._x0016_ÍCÈ½?'èÌ#\_x0017_¿?Ã_x001A_áP6À?Íf_x0011__x001A_èÀ?¼«jÁ?Ø³7ZÀ?_x0004_Ò_x0004_À?&amp;§ÿÀ?äñ4ÅÁ}¾?ìª5vÀ?ÀÊäÆ_x000E_\¾?Ì*ïæß¿?±úKÐ§½?1§»_x000D_8_x000E_À?_x0001__x0003_Ylx¾À?þu&lt;¥_x0019_¼?ÅÿN_x0017_b½?¶¢»÷áoÀ?PÏAy3@½Y¦ì{3@ööX4@^_x0002_&lt;_x000B_V±3@X_x0003_ÙÀ3@Ù®ã_x0019_´_x0012_4@!k_x0015_&lt;3@ÒÝ;Î÷å3@ë_x0003_pÔ_x001A_u4@_x0011_»Æm|	4@_x001B_uð¥Ì4@Cw_x000E_j74@¨ð_x0013_Â3@¶c´âÝ_x0004_3@_x0003_C&gt;_x000D_5@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_x0001__x0002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´_x000B__x0001__x0001_ýÿÿÿµ_x000B__x0001__x0001_¶_x000B__x0001__x0001_·_x000B__x0001__x0001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_x0001__x0002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÷_x000B__x0001__x0001_ø_x000B__x0001__x0001_ù_x000B__x0001__x0001_ú_x000B__x0001__x0001_û_x000B__x0001__x0001_ü_x000B__x0001__x0001_ý_x000B__x0001__x0001_þ_x000B__x0001__x0001_ÿ_x000B__x0001__x0001__x0001__x000C__x0001__x0001_²~t(4@Ö|0_x0014_4@Ê=nÜô_x0010_5@ðÇ3Ld_x001C_3@I_x000B_h¬wÓ4@_x001D_Í«¡ê]4@½ùCª\4@É_x0005_FoJ4@¬&gt;ò_x001D_¥4@âNFÉF_x001D_4@`@É-_x0012_Ç2@Ü_x0001__x0001__x0002_ã_x001E_5@µÕÈ,ê¬4@$_x0016_xzt5@t+ùÛ{r4@~]x ´3@Fbj_x001A_4@Beº_x0011_4@;Èj²Á_x0019_3@Ì#é:_x0003_4@_x0018_²A_x001B_âÙ4@_x0002_ð*? 2@_úã(84@¶=|ó_x001C_@4@_x0008__äØF3@PRw_x0013_&gt;J3@ÄB·_x001D_î2@k¨³&amp;§ù3@õÔj©&lt;è1@Ê'ª¥H4@@C_x0016__x001E__x0002__x0019_6@2ñKñ3@#óþ@_x0003__x000E_3@·iÇs3ü3@Om°¤(4@A[Ñø3@_x0007_gt_v_x001D_3@âOó\_x0016_}3@_x0006_Ò_x0003_c_x001D_4@v+¢Ò¾4@Çé¼_x0002_fm4@ùD®R_x000D_ð2@ _x0007_ØÌ}a3@_x0001__x0004_N_x0018_^Hq_x0006_4@~yA_x0002_Og4@_x001A_"_x000E_wO4@iZ6¾ã£4@#8Ù_x001B_Ó4@Õ_x0001_+§_x0013__x0003_3@ÎÉéóú_x001A_4@#ð7åÿ3@ä@0Ì¦?3@äë_x0007_5Ç²4@Î½wTÉ¢4@¬-ÈDJ3@õÒ_x0008__x000B_;3@Ê%_x0005__x001C_Ê3@µÝ©_x0016_à4@ü*ÆûÔ3@l^&gt;_x0006_ê5@Z_x001D_ëæ2£3@Jf8z_x0002_)4@ú¸èíO4@r±Êð"4@³Òõp©5@.ÄJÀÚ­4@ ci_x0005_4@«Ø_x0006__x001C_2\4@Ú·ÌsU2@_x0002_&lt;_x001B_Ï4@Ó&gt;YEþ4@O_x0008_µÀéÜ4@L_x001A_VZâ4@Çáo	3@¬¡_x0006__x000C_Ob3@öZ3@JÏ·D¼^3@A_x000E_Ñé_x0008_4@_x000F_5­.\_x0007_4@_x000B_u:_x0002__x0019__x0015_4@:p8«Òã3@Û_x0011_ýVÙ_x0005_4@ÁíV_x0016_4@_x001A_f_x0004__x001F__x000B_j4@åðx.§Ò3@,Z]5 4@³g·Gq4@«DHR(5@§:ãz_x001C_Ç3@¼S5]i4@_x0018_.±þ_x001A_Ì3@f:C_x0006_¹4@õUéÀYU3@®þ_x001B_énÄ4@®	àõ6º3@_x001F_CP\BÇ3@ß17_x0003_k&lt;4@_x001C_õ.$Nj4@g_x000F__x0016_á_x0010_Õ4@_x000C_âÌ°r4@ÞlAhÔ_x0001_5@PÛ|,òr3@d¼_x0001_Ø3@,Åé¨Ñ_x0011_3@È±2sµ4@_x0007_·ÛFó4@_x0002__x0004_Àlm_x0002_(04@U ³{¸w4@z#Ä_x000C_'¯3@µ¾G_x0003_G3@ÑôåÆ3@=J`èqV4@41+á{4@"à²Aá~3@ºçÍ_x0004_7Ü4@°ß×_x0017__x0018__x0018_4@]il_x0008_ZË3@Ûfµ_x000C_ñü4@üòKäm_x001A_4@ZÅ«D5@®æÆ3@_x0015_{$=3@wó¤±&lt;A3@¤kÒ_x0018_¼3@8u/3@:_x000E_Å0P3@p*ø_x0006_z3@r© À]F3@©Å"Î_x000C__x000C_3@Û_x0001_²v2@RñWJ£33@þ*]#+ê5@.ëø®_x000E_&gt;3@ã_x0014__x0006_ñÞp4@¶_x0006_|_x0012_xª3@Ó¯*§3@_x0015_SÜ_x000F_µ3@[4¦ò_x0002__x0003_(3@xÃ_x0001_q4@x_x001B__x0005_Ê_x0008_5@3_x0007_£_x0013_4@Û1Üíµ`5@ºÅ°è@4@\ÙdgÊ4@Eá£ÿ_x0015_§3@&amp;ë=_x001F_Ò4@NÔº4@ê´2¿á2@=¸µÁ3@sËà¸[4@¥°cÚº2@µÞüÈ_x000C_4@)rêí¼J3@qÀ_x0008_^%I4@x*¹À¹þ1@QÇ_x001D_2Á3@%¯	ñÑ3@ÙÜY$h3@KÓ?¬c4@&lt;Á_x0003_xÐ64@U_x0016_6ò\ø4@?Fn¾3@_&amp;M|Û4@Å÷D_x0018_04@×ÆÖ©Q¼3@Éø2úÔ=4@_x0005_W$ßYF4@Éµ_x000B_4@ÊÍw=Ãp3@_x0001__x0002_ó°åP3@pkÅÞ3@_x0002__x0005_z4L4@_x001D_\|Ù`4@*&amp;Ð²¶*3@i4é 	3@FÂ_x0004_Åf©2@.Íp6Ö23@0B,È2@6æ_x0012_Ó!Å4@`¿Ds4@&gt;j!_x0006_4@´¾¿¢B5@v¡3k:_x001C_4@_x001B_=KÅ_x0018_"5@Ø¦X©A·4@É2Ó¿ìT4@*_x0013_@¾Â3@¯aâc_x001D_K3@D!î¿¥3@K÷/Ü3@¼ä¼úlÓ3@Ò+RW_x0006_4@ÆÉâ÷Ù3@F\q_x0014_^Ç3@Yçê­3_x000F_4@_x001F_ee5@ï_x001A__x0019_ºí2@xH%¢Ì4@Í8Æ@_x0002_4@W`û°v4@_x001C_¦è_x0001__x0003_	4@_x000D_A_x001A_sG2@_x000C_¾*Zm3@ùÂ¤ØÙ4@Óe±ÒO_x001B_4@üP¦Ôµ_x000C_5@_x0013_ö_x001D_ä 3@_x0012_WüE4@¥!wÃF3@_x0014_%95¤K3@]Yc(¢Û3@ý_x0011_ot2@WèU_x000B_»4@_x000B_iÛî_x0004_¡2@AuØS_x000D_u4@®"ÔÛ_x000B_á3@x_x001E_Áf'u3@ôX®Y_x0017_ö4@{Zá£Y_x0001_3@üôÃH4@_"&gt;J@Þ3@_x000E_ïln'J4@y ?_x000D_W3@dî`%XI4@_x0019_@å|4@_x001C__x001E_§2×Ù3@ÏýßL S4@AJ¤óÂ3@£__x0002__x0011__x000B_3@cW¾f_x0016_4@_x000B_'&gt;ep4@~Qµ;¼_x001C_4@_x0005__x0006_Ñ_x001C_¨_x0001__x001B__x000E_4@$_x001B__x000B__x000E_Dp4@ýÝÑ´BU4@a§£4ú3@@Û_x0002_û3	4@,q_x001C_Yô3@ßêl54@æõJsë3@h_x0015__x0013_Ó03@¸gdx-4@äHê_x0002_Þ3@p7øÈô¹4@Ñ9_x000D_2«3@¦õû_x000B_"5@­¸bf_x000B_5@ª_x0003__x0003_Ã_x0016_4@_x0010_4ö7Þ.4@&amp;Rsl4@&lt;÷»_x0016_©3@'øÉßû:3@_x0012_³+­T+4@¿7²·I3@_x0008__x000B_íåc_x0018_4@	ÊËÈ_x0010_O3@¦ef"C4@ðsxse3@UnD0ä÷3@¯u¯Ó ¢4@½ÿnsÃî3@_x0018_s,_x0004_Ä5@rÿpÜ3@xº¦±_x0001__x0004_è_x0018_3@ «Ô"Õ_x0016_4@Üû¹TX4@Ëlf;Í3@ÛæÖü:3@N·Äþ84@H¡¤×_x000B_ì3@ö_x000E_UÆP4@¿_x000B_iÓ u4@_x0005__x001C_³¡T4@}òÄÃÿD4@_x0013_ZäÃR¸3@ßç_x0010_u._x000D_5@¢WØÞÃ3@VêÆÿÆ3@q_x000D_v@4@ü¥Þî_x0014_4@$¢_x0001_$t3@sÀà_x0019_3@_x0010_gÔ_x001D__x0014_4@£7_x001A__x000D_ìR3@NãØY¶)4@®ôÖø`Ñ3@K]4_x0018_ø3@ä_x0002__x0003_H¶_x000D_4@$³ÜAôD4@ìz¡pï3@ë.ÿ~=4@v¯¨3@Lºø_x000E_3@µ#_x0016__x000C__x0018_î4@2jöÀt4@_x0001__x0003_ýviéü4@dºïm3@ÃÑdæÞ4@&lt;Æ#}ØÌ4@A¶NÈ3@R{ùú_x0004_¤4@_x000E_çéïVH3@Xcn44@_x0019_Í_x000C_§ÿ3@ËB¢4@$GuüÆ13@ÔÈ¹Üç3@ò_x001D_5¿_x0001_º2@DÕ_x0015_%F24@ÓÆ_x001C_þ_x0016_4@X»Õ_x0018_:È3@ÄË³!_x0001_u3@_x000B_Ñ¸`·_x0016_4@ß=e®_x0019_s4@Û_x000F_ÿêú4@Í Ïgþ3@_x0002_u÷xÏ3@ÀüxÞÈ4@+&gt;_x001D_òõ¶3@_x001F_ìÃ?(4@÷}_x001A_ôv4@_x0001__x001F_´v2@vMÞG84@ÐhWù4@BÖ_x0016__x0014_±_x001A_3@É8·Úzí2@!Ô¤_x0010__x0004__x0006_èï3@Ì±!ú_x0017_á3@õäÄO4@q_x0013__x0004_t3@î{&gt;/z;3@ÕJ+À&gt;4@û_x001C_X_x000C_ì@4@ë_x001C_ÇRá_x0017_4@Ü	¤_x0013_©Å4@å_x0010_%QkO3@_x0004_ì¶_x0005_n35@_x0006_¨_x001B_ìb3@Òõ@ZÐ3@_x0010_cÁ´2@ïpÙüq3@çÏ0Éê3@_x0019_Õ^_x0016_±_x0002_4@nhÂ×*3@ã+í`_x0012_ð3@_x000C_%³z_x0008_L3@_x001F_äþ&amp;7_x001D_4@\äé¬»3@ÕþG_x0004_23@&amp;Ë¼Öî4@,#_x0019_'J3@S÷_x001F_	À3@_x0015_©ê¿ÿ~4@ê·iÈº5@_x0014_¤Â¦5@P*£4@Ûî#þk_x0001_5@óá_x0003_r_x001E_4@_x0002__x0003_YvÇlÿ_x000D_5@/C±~_x000D_6@"f;»°_x001B_5@nY°.ä¾3@U_x0001_¿ââ3@äûµÂ3@®Ô_x000D_QT¡2@¸Ý}æ3@PyU«[4@d¯ªÉ3@+8_x0015_S-n2@u©üÇ®3@Z#á_x000C_5@%ôº_x0002__x0019_3@_x0001_Z-_x0012_Ï®3@{Y­õt4@Y²ôZ3@¶uº_x001D_V4@dø_p-3@_x0005_Ïô¡_x000E_4@ÍSnx¬_x0012_4@RMgüÆ3@Ì_x001F__x0019__x0006__x0005__x0014_4@~ËÀö?é4@ëk¦_x001F__x000B_«3@¬ãÖÄ_x000E_Ã3@ì_x000D_pÊg4@ê_x000D_y»´d4@Úé_x001F__x0006_4@¢qöE_ 3@e_x0001_Ê¢_x0019_3@Ãi¬Ê_x0002__x0003_g¦3@ä|é³_x0013_4@\ï«ö_x0002_z3@0Ù]Í_x0018_4@9çt_x0017_ð{3@YÑÖ3@G°P­é3@¾_x0001_è·3@¿Ó»3@mýÔù8â3@´ª¥_x0019__x000C_3@36\ý_x0017_&gt;5@A/%:&gt;43@¶/_x0017_Æ_x0004_3@ÐÀEn_x000E__x0008_3@__x001C_[x´_x000E_4@à)WóA3@]_x001F_XQ_x0006_d3@.ê_x0019_RÄ4@«sËS2@Ø_x001A_{Iè3@Kùñ_x0010_ª4@_x0004_þ_x0010_ºÄÐ3@[´l54@;Ô¾í`_x0003_4@)_x0014_.Õ3@Ø_x001C_*-Gw3@¡_x0010_ïUµ3@3ÜÁrÀ×3@¬±¼_x0018_µ4@ñOs"ð3@ÅWTg1_x0016_4@_x0002__x0005_Z»pr{3@G¤Ð5)5@xj2e3@DsB4@ãÄ}£Ñ3@	_x0001_Èà1 4@Î©"ñNh4@K¼®Öd4@#¿·F_x0004_f4@¯2çi°4@ÇÝL\_x001A_5@¹ºï74@g_x0010_¤_x001E_?3@ègHÊáÆ5@åIÉ¢_x0016_Û2@Æ_x0007_1Ò=4@úEøiÅ?4@nê] _x001C__x000F_3@SWj©ÃI4@_x001F_¡òÄÚ4@§_x0005_mÄø4@êlË8_x000C__x001D_3@ÓT;ªEª2@°.&gt;h3@ÜMé@3«5@Ôê¼°¬3@4^-¬3@*­9¤©2@ÊVV_x0003_[5@MÎ\þÃá3@Ré_x001C_-_x0019_&lt;3@ÃS¤â_x0002__x0003_ïÕ2@a$Ýa±&amp;4@_x0007_ôÝ_x0005_î2@_x0015__x0001_½_x001A_ã3@!·ÿ¾*4@·(ªæ23@ë_x0003_MM_4@ÞªJ=ß3@¡kRôm4@PW¬¦4@@ñ¬dº4@ßÇ_x000F_{_x0013_T3@k_x0017_`¶3@f´¸»h´4@@7_x000C_ãÇz4@þº|&amp;­3@£òRÅM4@}N$W4@_x0002_&gt;pªº*4@±Qïõ3@^;Ùß`\4@ºÕ4{½_x0004_4@+äz¹Ò_x0001_4@î_x0011_gÔ3@/_x0008_8_x0011_t4@Â¦_²Ï;4@_x0015_	)²94@)q_x0008_:_x000B_¦4@\³O$¨3@¿&gt;¸ù3@ù[¥_x0017_\4@Àà#öÝ4@_x0002__x0003_k_x0003_Gà_x000D_4@P8ÌËO3@n_x001B_a¥¬`3@ßôWç¦3@Ú_x000E_#üx4@_x0006_ïð\Ö3@N¡uêK4@_x0001_ýØí3@_x000B_cô_x0008_3@¬Ú¿fåª1@®H_x0019__x0016_4@(ÞøLÇ4@ÊÄ'tp4@_x0002_ò_x000F_Ö Ê2@úNïzT%3@8Lä	ä{4@ZãþD_x000F__x001B_3@?Î_x000B_§3Õ3@_x001B__x0001__x0004__x0008_Tü3@RKV13@oÙE_x001E_3@+M_x0008_ËT4@¿_x0001_2ÉÜ_x000C_4@_x000F_ñ_x001D_L13@@fwi6Ó3@±)5ËNÃ3@É_x0017_Ä_x0002_tG5@ÿ¹ÕcjÊ4@øNý!×o4@[H_x000F_.å²3@PÂ¾q»3@L¥3_x0007__x0002__x0005_«~3@$-«íDõ4@bmÍ3@ùï+Sª3@°_x001E_XÂ35@Eh÷_x0007_3q2@*°?_x0019_yü3@Ù·Äº`5@Wäú÷.3@_x0003_ÛVÏ_x0004_U4@]_x001D_xG%â3@_x001A_JÌµ3@â¶oÝz4@B:¦M´3@´úÃ/@24@K&amp;·æ_x001D_3@}8ØÂ`5@_x0011_V(¡=ü3@WÇøN°Å5@_x001E_Ü,QD_x0005_4@_x0004_ÃÎ2W§3@_x000E_4jZá3@ù¡=¸3@_x0012_û¶ü_x0001_4@ZZi_x0013_4@Þ,*Z:å3@Øá_x0004_¦U4@Îp¬"Ê3@À_x000E_ç&lt;4@õÅ_x000D_3*¤3@´½Þl 3@öë	wÈ4@_x0003__x0005_|{Ãµ_x001C_6@ýVj	3@äª_x001E_H3@2SHÉ94@=Cþ`Ir4@¦j»%_x0001_L4@%¼XÅ_x0006_4@{2ñ_x001A_U¸3@çêR4@×;ò,_x001E_4@v_x0002_tß¸¹3@D´_x000E_=5þ3@Ñ_x0013_Ê~~Ã3@·É;k3@¬Ie§4@Û7ABØ_x0007_4@µXKðc4@XN¤w©2@uÒ_x001E_4ô3@þ$eÝÂa4@ß=_x000F_è3@Æz-ä¯³2@_x0004_Û áè4@$]Bð2@]_x0012_ü×¶2@iÔ_x0001_]ûë3@ Þn¢Ù4@´çÛ_x000E__x0019_4@¢_x001B_RÓ_x0016_d5@&gt;_x0007__x001F_Ai"4@ÿ¶&amp;.Ïì4@8Ê#g_x0002__x0003_@_x0004_4@]ÖÀ®_x0002_»4@Ñ!ÿ©ç¹4@5õYë'4@_x0006_À(3@/nðE_¨4@÷²äg&gt;5@¦.ôëa.4@ØVÎt«4@ßºB­64@}KØQ4@kÒÅýÖ3@î~eïu!4@¶úÀ_x001D_}r3@ä_x001E_×;°3@FòA_x001E_¥T3@³VQ[Ìä3@ÞÒá_x0007_£4@Ó¥ïº_x0015_5@ð2-_x0007_m4@_x001C_ZlûÙ4@Ïã7_x0007_û3@_x0001_:s$ Ó3@Ï_x0004_z£Ö3@¯cù]`A3@_x0006__x0015_8_x000F_Á3@qq´hW3@àEQÒ_x001B_J3@_x0002_áÎ¬_x0016_4@¤'¥°3@Íç¸4@q¬ofQ_x000E_4@_x0002__x0007_vGÇ3@_x000C_öe°3@ð[Â_x000E_2@òÙYxx_x001F_4@ w#_x0002_^5@rÂµV¸3@i4_x0010__x0005_3@_x0018_D_x0002_½n%5@_x0012_ðb¥g4@Ê¦ÞGÖ3@Ù_x001B_ï£Ñ_x001E_4@c_x0005__x0018_ðd3@L@ ÕK3@ó.p)ä[4@7á83@ºvká4@âí Ç"3@_x0006__x000E_Öðä3@º±·_x0001__x0017_3@ôêN¯³j3@Ö# ä:5@JG±þÉé3@¡«Ì_x0003_Ê3@¸_x001C_w.±4@=_x0018_±ëwx3@©]­)§Í3@_x0004_¢½C2_x0018_6@_x0017_àý|i3@_Ì5~4@_x000E_Èr_x0014_Ì4@_x0004_x_x0005_k_x000F_5@SÏn_x0002__x0003_ßu3@Å_x0019_÷8Y4@þb_x001C_üm3@ôÚq[V_x0002_4@0Ñ´¯sÄ3@·¾_x0001_ÅÀ_x000D_4@r_x0004__x0012_wó&amp;3@Í&lt;Ï3@G_x0006_Ø_x0006_3@,ç4 C4@*{ºÇÕi2@Ä0ª3@Öå}ïçK3@ÆmÑ1¿Î3@ã.­|üì3@ôp¢vÑ3@8óiH4@ÐÝ"=W3@ÙÊZ;Ü2@_x001F_ÊìC{.4@"È Í_x000B_È2@®_x0012_jïin3@k¶_x0012_Úd_x001E_4@ÀVû¬ÃÔ3@÷£ªüç4@¼­_x001D_í«4@ÓvÏ_x000F_«g4@ÀmJ~'þ3@y¤_x000D_üø3@ mÐp_x001E_ê4@#¿!§_x001A_ª3@(@_x0006_Mµ?4@_x0003__x0005__x000B_Ñ-V{Y3@_x001F_ó_x0001_Æª4@=j'Ûü3@áaÛCýý2@D_x0007_5_x001E_©3@$Q»c_x001F__3@ÿ_x0007__x000C_:±3@®P_x0003__x0005_|3@YÇGÚ.3@´£ûãÊ3@Sî1â&amp;á4@Y5(þ_x000C_ö3@¨­_x001C_&amp;ÍÜ1@'e_x0016_53@_x0014__x0016_6{4@&lt;fðÛ_x0014_4@_x001C__x0008_èª]B3@fTÌ«ò3@_x001F_É)ùÇ_x000C_3@8_x0004__x001E_#fS4@=~Ç3@Ö¨¦¼*5@w0Ð­Û3@_x0019_@_x0002_Ù³	3@¹1åV3@9Ücòù~4@åÑ_x0018_4@_x0001_Ì_Q½3@¹_x000B_A3@_x0012_^¦É2@3þËx_x001F_c4@´Ï_x0008_8_x0001__x0002_2@%_x000E_TÝe3@õ_x0005_¥uú2@@Å»ò3@¾0!Û²3@Bø_x000F_"4@k±Æ±'ë3@¢Ígr3@¢ç¸_x001C_ÒÎ4@v«;ëÜ3@-¼=¿ç3@OÞoß¡W3@ß_x0014_Äq_x0004_6@Ôdå _x0018_4@"ÇòT×_x000C_5@_x0014_£_x000F_l'á3@ÜdD%+ä2@_x0001_: ÊÈý3@µËÝ^@q3@FU_x0005__x001C_4@_x0003_òTñ_x0007_4@;3Zb±3@lvü45@KÔ_x0006__x0017_ X3@Þ_x001E__x0014_V_x0016__x0011_3@`ypºF_x000B_4@åôÚo½f4@¥\±03@àAO2x4@+_x0003_²_x0010_:4@§[z]_³4@°Jä°Q-3@_x0002__x0003_m_x001B_Ý3@âTG_x0017_l_x001E_5@÷öH³4@ ÌND3@_x001B_öc8ÉÍ2@ïê@5²Ú2@Ú½ôoH¦3@ú@_x0017_ÞèÊ4@~ð,à\4@óo·îüH3@`iÙx»#5@*èpª"T5@_x0002_÷_x0018_^ã/3@_x001A__x0008_×ç@3@¬_x0012_¦i­â3@ÍèïïvÐ4@ÑÒ­,4@¸4Hï&lt;:3@ÝÐnr4@ZH£|2@·ã7ü?3@ª£Å3@*·[»Ü3@huYQ~?4@JÎ´ÇÉ:4@S(ñ=_x0018_5@'þ_x0004_Ï_x000D_5@_x0007_REZáû2@ns_x001D_î³2@§æÐh4@_x0001__x001D_(½É[4@_x0019_Y8_x0001__x0003_=K4@v_x0018_Ì_x0018__x000E_5@°Õ_x000B_ÿ3@Úý¡_x0018_4@¢ª_x0008__x0005_3@¯ô_x0012_¥Á3@NÁ_x0004_h&gt;3@ÓEó~_x0005_4@dÄ©/Üµ2@q)ÿàY3@,_x0005_Ü2$2@[îm-áå3@²7?õ¥4@ýü_x0002_w_x001B_5@&amp;3_x001A_OØ¹5@å}1y;©4@S_x001C_:õ±4@_x001C_ÑÞäu4@TÑÕôw5@	¬W 4@;7«A_x0015_3@¶_x0003_2|4@MBÒ^ß3@_x0017_«ZB4@_x001C_HYý4@ù¹_x000F_vë3@@;_x0008_3@ÃY\£é3@b~y =}4@Gõ¸B_x0006_3@æñ¾à04@_x0011_$à4@_x0001__x0004_y+5:eÓ3@w\³{ú&amp;5@_x0017_ÓîçíÔ4@;qC~3@ +/_x0003_æZ3@EóÖ¼"4@_x000D_ê|È.ç3@Èì~õ?4@ÿÙþD_x000E_D5@_x000F_ýx]¯_x0004_4@Ò­nÂÈL3@ÎýÊ-d½4@bå× S4@g»¤²_x0003_3@þû¬3@_x0006__x001D_Þ¿._x0003_4@e&gt;nîür4@_x0002_[_x001A_¯Å3@Êûgá_x001D_4@²í±}Ð4@çä|&gt; Ú3@Ó_x0005_³{¨µ4@_x0012_si½=_x0005_4@A-¼._x0002_3@áqLÏÍ3@â9.6	+5@ÐÙ\ñÁ13@¢cÁÎ2@ÙÜ_x0018_äï2@ºÐ:S§3@C¸§3Ü3@5o`¸_x0001__x0005_pµ3@Äqp¡}©2@2_x0001_iÞù2@øiÕ_x0004_s3@_x000C_®_x0003_@|2@LgÈv§3@_x0010_ñ)X4@L|È¼´4@åfi!ð3@ÐAùô_x0011_5@;R_x0017_Qæ3@æÿÆ4t³3@ÝT_x0016_Ù)L5@À¦Áp¼*4@º6L_x001A_&amp;I3@æ_x0011_ËÎl_x001C_5@VZ¡zF3@)Z_x0004_¶¶2@jí­±ôÏ3@_x001E_I9ýC5@;4N»_x000F_3@GÕóÁª3@sZ¡_x0008_Oã2@*_x001D_µ¥Rñ3@15Í_x0002_?_x000B_4@_x001D_¾_x0019_3°×3@ -þû*F4@ÔëþZ_x001A_3@·'¾j]3@Ç#Ìz%©3@$´=eÃk3@_x0005_ðÔoÇÐ4@_x0002__x0006_o_x0004_å­_x000C_ã4@ïkOÊ³3@ë©_4@8_x001A_³"ª4@}ü_x0016_&amp;&gt;.4@=_x0006_?ÿ¢c4@3¢X³c¥3@`	cR]3@B×ã[3@§ ,_x000F_ì]4@Xd¾uýä2@ ôR_x0008_G-4@Ú¤?£_x000F_4@Áõâ6_x0008_Ú4@_x0016_?ÝÙeE2@=ÌZI°=3@Øjr·[4@Z©°ç03@X»_x0005_þ÷3@.±_x0012_*ø3@¹fÇð3@_x001A_÷¿L×¤4@¤F}ø_x0003_4@«¾bð_x0013_&amp;5@V·àÖ_x0001_6@³ÑÂÄü3@_x0017__x0017_0+æ4@£êÆÙo4@;TåÌõ3@¢-¤Ú14@üÌ+â4@¯M¢_x0006__x0007_F®4@_x0004_|KÇ`·4@®Ñk_x0004_;_x001D_4@ÃåMlÅ³4@F&lt;ý_x0016_rQ4@&amp;ÍÉ*_x001C_f4@ó^_x0001_C_x0002_4@µ¹ÝMI4@{»|%+n3@Yã_x0007_|85@ª~oÆ4@`:¨(, 5@á+_x0019_½$ 4@ì8È»8l5@â5_x0002_yèP5@ÊA'Øy2@¾b~Íy3@_x0005_&lt;)Ã	3@Ãvq¸Ma4@¼¿_x0003_87l5@½ê#V_x0018_3@¨oQ©cµ4@á¹_x000C_ ¨4@¡/Çq¸&amp;4@÷_ûü8~3@÷$_x000E_ïBÍ4@·Ôe_x000D_g4@_x0019_ÈÐÉ2@:½p_x0006_4@»ûsç±_x0006_4@	Ý¦_x001D__x001A_4@ÅLÀÔ 3@_x0001__x0002_]_x0008_=¸Mõ3@$i4Ê_x0005_þ4@_x0006__x0005_b_x001B_`24@Å X]3@DÝ_x0011_î3@Ó&amp;?Ñ;4@	_x0010_Q®c·3@uDÈÍ×4@ú¬{lý2@¶â_x0004_£_x001A_4@ô¿*jy3@qÝFÍ_x0019__x0008_5@=ÉÓºñ3@1ª´Bh4@BðKæò3@ômbW4@¯½6À4Û4@²úì»½3@.çÇ.Oª4@ðíÙxåÍ2@\Çõ§ð5@¦_x000F_§&lt;A_x001B_4@'Gå#õ§3@ßS&gt;?_x001E_4@H¤,\4@'³_x000F_3@_x0016_Ó§Ö&amp; 5@ÐþÉÌû3@_q½Å4@'ÇTÎ3@§Ýxp£4@]ôÐ_x0001__x0004_¹_x0013_3@è_x001E_Ï+j3@!f$¸3@î®dT´_x001F_3@¥_x001D__x0016_Íb4@W1¬ÖW3@?.ä]4@ðR~_x0015_|q4@S_x0007_Mâ;_x001E_4@¿µ_x001D_JØù4@Wþ_x001F_F13@_x0012_(?Dd_x001F_4@Tá×Ð-3@²_x0006_QÃ_x0017_³5@_x001E_äI_x0017__x000D_	4@ÖM¸Y3@_x001B_HÍ_x000D_4M5@»ué_x0012_'ì4@Æ3?½ø2@ÑPCqI3@NÂ)&lt;_x001D_ð5@ö[Ñ_x001A_eå3@_x001F_­h]3@:_x001D_-Ë_x000C_+3@Á¯=53@µ»qùh&gt;3@«XkVH4@ÑuyØu3@_x0002__x0001_Ê_x000B_84@_x000B_YJ »q3@çc~À%%4@îÇ_x0003_6M×4@_x0002__x0006__x0006_-ÛÆø.4@ie½Z3@_x0002_±&lt;Ðb+4@ÏG_x0011_Øto3@Ô=_x000B_çÙ¢3@O_x0012__x0005__x0016_K4@Jø_x0007_d3@«|RÛ_x0004_Ñ3@_x000D_jùe_x0008__4@_x0001_¿´_x0012_iE3@uà0º_x0015__x0005_4@6ïâ~î3@[¨LA(4@½z9Õ_x0014_³3@Êúq_x001E_4H5@ê_x0011_Ð?S3@p¥á_x0015_ø3@õ0" ´ï3@@E_x0005__x000C_ï3@z_x0003_z=24@)h_x000D_ðú3@-ç;{ßû2@¡æåfTg4@3U_x0013_&lt;p3@*«EÇ3@ñ;'4@_x0004_A_x0019_lÔ73@6ÒFL3@ü&gt;~L4@ÌNC3@,¯k4@÷_x0001__x0003_û3@_x0002__x001C_ÂÒs3@ÿ_x000D__x0019_ÙýÈ3@7nøß^3@ö?1?(3@ù)Ke]4@×Õ£ºð_x0014_4@ ikð¹+4@³×'Ëà5@áð_x000B_9Å3@íÎ_x000F_3¤R4@ÝâbnF3@âÅ2òV4@ 2²G¬94@Ï_x0004_O2@u¸_x001C_Da4@N.Ìî2@TÙ3¯qÄ3@vÎXpÁ4@_x0019_Æ_x001B_Ë"2@_x0001_Gì`ò_x0015_4@æ-@m_x0010_3@'rfúÀÖ3@¬è¶µ_x000B_4@M(_x000E_GR3@!jZ,_x000E_4@&lt;_x001C_½É;54@@ÕÄ­C3@ÙÃ§År_x0017_5@P;áQÉa4@»¢l_x001D__x0013_4@IøK_£3@_x0003__x0004_ÓiøÞè3@n_x0018_×_x001E_#3@_x0007_ i¬Ó#4@¶îH¤_x0003_o3@W_x000E_ìW4@¹_x0001_à\ðÓ4@_x000B_I_x0012_9Ä_x001A_3@,:Dþ-¥4@5¤[®µÛ3@_x000E_cn@ò_x0010_4@H_x0010_`U3@À4_x001C_öô3@ß£Zãü13@L¥#Þ4@XewW_x0014_54@&amp;4èçØ3@¢=çT-ë4@_x001C_èÕ|H¿2@KÁ¾&amp;3@_x0014__x0001_c'×Q3@º_x001F_`:ÿó3@¸F*´Ñä2@°_x0006__x0018__x0002_À4@ãæ_x0001_._x0010_&lt;4@{Cn_x0005_s3@3`Ü±mÆ4@¿H_x0013_&gt;4@p{i4@}ZAÖê¿3@_x000C_±Æ¶U5@ð¯ÜµÝ2@x_x001B_Ü_x0001__x0002_ñ2@_x0012_î©ôã»4@E_x001A_ÉdÇn3@ÄqÁU¦3@°l_x0013_²ë3@á¹n"â4@äR_x0015_3@zÖø=ZI4@E_x001D__x0002_`v4@3ÒîÔ_x0006_þ2@R_x000E_	©2@¦ÄÊ_x000B_4@_´ó¬$4@_x0005_r_x0001_&gt;ø³4@_x0013_7ï_x0005_5@ìødÜý4@È4DÊB4@'_x0006_­³:4@¸0¦e_x0008_½4@0¤cµ_x0013_4@î_x001E_uæ¢à3@Å/:_x001D_]O4@`AÊ#x3@]_x001E_;&amp;}3@6êNS33@óû_x001D_aD4@ùöþW%3@_x0019_h_x001E_¼É4@ÀöB_x001A_º3@Øn~_U4@ÞÐv:ø_4@p¸_x0010_¨3@_x0002__x0005__x001E__x001F_o¤EÚ4@6è´Y_x001B_ö3@»iåÇa4@a&gt;0_x0019_æ$4@Ã$_x0001_û3@Ü)5@u e4@KÖÁº³ú4@*xÂ_x0008_4@øL ¤Ê4@_x0013_¨ªRw_x0014_4@u§&amp;·_4@S_x001A_Ïo_x0014_Õ2@~¾´;÷4@¾¦_x0011_o_x0004_4@n»\å#r3@¦ðo'=2@ÝP¤6n4@î_x000D_1û3@Õy_x000E_Öü3@~ ØÆé_x001C_3@)ìÆH93@j|ïMè4@åÖE&amp;øZ4@Ï54Û_x001A_5@_x0005_gjCm_x0013_3@°î¦6¥V4@Ïw©+i4@_x000E_n_x0018_á(4@,ý_x0018__x0003_¿_x0003_4@_x001D_áºæ2@oÄB_x0001__x0002_Ïâ2@¾_x0001_É@_x0008_J4@@¸ì_x001F_4@Þ±ûPÀì3@á7^²ù`3@1¶Í{S3@gkd_x000E_24@ôSÙL!2@ÚæôJR4@ü='ñ74@ðcÅîP4@&amp;£}_x000D_SO3@Ãl_x0016_ñÃ«3@þ¾Àb×4@_x0018_È_x0012_é_x001A_Ý3@Ñb_x0006_d4@3ÃÙ©6÷3@_x0018_I!íÄ^4@\§ ï8·3@I&lt;ÕÂc4@úçGF3@K9ÀZ3@íÑùÎ3@_x0005_«PQ(3@8@N"ü4@§î»úã3@_x0011_;¡øY@4@_x0014__x001B_Ç_x001E_1·3@gÚþ{9°3@_x001A_¶*'C4@_x0004_ì&amp;À_x0016_3@~79®¦b3@_x0002__x0007_?öÊó§64@Àuì g4@_x001C_oýÕé'4@_x0017_ÙfâY3@Îå_x0005_n3@æ§d1@7dÂä_x0005_)3@kAó_x0012_5@_x000F_¼s½_x001D_4@~õ_x001E__x0016_ó3@´£4½+*3@&amp;È¼_x0004_jã3@Ð&lt;ÚYL_x0006_4@_x001C_L®$4@m¨À¼4@È7]h_x0002_2@_x0019_û_x000E_k^ç3@ÿ¤i¸7û4@"_x0001_ëC_Ý3@gÿ¸_Um4@£ý_x0005_._x0011_3@ µTá_x0017_Á4@-éûòã3@&gt;_x001A_­¨p4@·_x0018_L]¦5@#!³{S5@_x0017_Î_x001E_&amp;þÕ1@ÇênF×_x000C_5@_x001B_pD&amp;X3@¾Ó±;_x001E_~4@_x0012_º_x0005__x001A_4@³®_x0003_k_x0001__x0003_Ü§3@_x0005_ 8EÍ2@qf_x0002_¹4@Ö_x001F_45@özÆ0¤2@H¡uu3@Ö'6DU3@$yöKË3@¿ÔlA÷=4@ _x0001__x0002__x0001_¼ï3@(c,-¯è4@ÖPoM-4@)_x001E_t._x0004_3@GÞë8Û3@_x0007__x000B_iBûî2@vÆ»Ãx_x0013_4@}ø2­3@Ý&amp;K!s"3@·/öÄ34@_x0007_RH_x000F_ÚÂ4@oÌï4@@ ZûN_x0011_4@­ædg.ß4@lB+&gt;¾¦3@±àÕ@4@æ _x0015_\M¸3@â_x001D_){3@i_ÝÇO3@IÎðÝÝN4@FµÚ_x000F_Ý2@¹_x0019_ß0#3@öLëÙ'À3@_x0001__x0002__x001E__x0010_x_x0018_ù4@e_x0005_Áò_x0010_P4@_x001D_rf=3@_x0014_|­3@à&amp;:_x001D_ð4@_x000D_4ñAB4@þ ^#w4@§UÿêO3@Zàõk8K5@ä-òá¥_x000F_4@è»Æ1=î2@Ä_x000E_&amp;ø4@ãg_x000C_Qc3@ºò²kÎ2@|ÀÝ_ 4@K²:#_x0015__x000F_3@/AqØÔ3@£çÁ-Ìa3@m§1Æ_x000F_3@_x0019_¯G@vç4@^TÊU4@F6u_x0015_Bv3@FãC\&amp;3@*í®±ê	3@_x0010_sò&amp;3@¬_eÄn©4@á_x0016_¯r\4@!R=¿ø3@ÕÙ¢_x0007_§ª4@Ð_x000B__x0015_4@_x000C_C¯ÜÔ3@ù#_x0014_Ñ_x0002__x0003_ÏÕ4@_x001D__x001F_«Ù5@#n6ñLZ3@Æñ_x001C_¿Å4@Ágîß_x001D_	5@òÃYAÍï3@._x001D_Þ8£4@_x0008_Î÷-òÈ2@ò·	ê4@{½_x0006_÷_x0006_4@è_x0016_?gá3@_x0012_ã­ÿ23@ÅµxeË®3@³$î¸Bö2@[&lt;_x0011_6/4@õ©_x0011_.9_x0019_3@Bò_x0001_m_x0001_4@Hæh_x0013_è4@¨Ø_x001D__x0017_¯À4@¯S_x001B_R13@V° ª¯4@4äàj3@¬ñûêñô3@ä_x0014_M_x0007_õ3@¬ã­§rÐ4@((pÊ%54@¯a&lt;l#I3@)_x0013_}Æ&lt;3@Þ».sè3@"_x0005_ýÉ]4@;¼',£3@sê¶ÀÕ_x001F_3@_x0004__x0008__x0004_fúà3@ü&gt;Nò´d3@°_x001D_øô13@@_x0004_O_x0012_Ý4@G@+£3@ðlÂ¡x4@0²_x0003__x001C_¾Þ4@_x000B_R)¡D_x0007_5@_x0011_Q¥3@_x000D_âåP½Y3@¾¤[_x0015_oF3@l;d4@BÀ_x0015_#W3@¬My_x0006_h3@Ø/_x001B_ºÙm4@_x0019_¢¶_x000B_Ði3@ÖÍ½@_x0005_4@XOpýL4@ÉVi_x001A_S	4@G_x000B__x000F_åÐ3@Ýâ_x0001__x001C_óK3@¯f5i_x000D__x001C_3@,_x0012__x001F__x0019_4@|-yÈþ4@Ëþ«_x0002_£x4@Ò-FÍ3@zçÁÐØ*4@_x0015_£/Å3@p¤¥{"_x0007_4@TV&gt;©ö3@âif¨4@º_x000B_©_x0003__x0005_KT4@_x0002__x0017_&gt;3@_x0012_@©Á¥3@:¶ûÇè3@·_x0011_«?"4@yo&amp;_x0011_µ4@ '_x000D_z!f4@e_x000F_c9dã4@_x0001_T_x0019_zk3@ÊFáìh_x0014_3@¥7*Â3@©²Ü×_x0005_4@ÀJ_x000F_ß_x0015_4@Egû_x0006_4@_x0012_¥y_x001D_ì3@_x001E__x000F_I*¾4@¾x7ÀÝq4@oÛ ûï$4@ùÜ×k_x0004_à3@FÊ¼Òz3@&amp;ª_x001C_4@f*^AË3@À_x0001__ã¢4@8w}i-4@_x000F_®kÄô4@É_x000F_@Æ3@k×ðn_x001C_t3@'Kîýl5@Édën*5@&lt;_x001C__x0018_¾v4@tX	¡ö_x000C_4@¦ý\Ï&gt;3@_x0001__x0002_Mµniºó3@äÿG_x0008_4@xùæ/y_x0010_3@_x0003_&gt;,xÔ3@àS_x000D_£Á_x0011_4@_x0001_Þî_x0002_3@ý MoCû4@_x0008_ó0?Åó2@«j(ªèX5@_x001F_µõÚ_x001F_ê3@ø6_x0019_b'a4@	:ëH3@Àfä4@N_x000B_êèPn2@_x0019_l¼í¡4@Ó"h'=2@Ú_x0012_mé÷C4@_x0002_ã_x000F_W 3@2¢EYs5@*-X_x000D_p3@òÃ&gt;_;4@wÕj_4û3@þèU0ÁR4@´ t)Ç4@Ø]cBû2@æÈáÅ(4@0Kbr"4@_x000D_¦{¼?4@.ÍÅîTÙ4@õVrL4@_x000E_ Â©zÑ3@x·ô_x0001__x0004__x000C_q3@_x0011_Â|½«3@´Ã£_x0002_&amp;-4@`_x0014_jþ=ó3@[È#ËÜ_x001D_3@[¸x¹-æ3@+¬&amp;s¤L4@_x0008_ÚãvÛ½3@c_x0015_¡H^G4@%¤þ._x0012_k4@^-j8R_x0019_5@òÿ_x0008_é$3@Á_x0005_uò6§3@PÜü³_x0005_É2@_x001E_@Kþ_x0006_k4@yèæ@¥3@ñ²_Çb3@ç÷«3@1ZÝYrÔ4@_x0002__x001B_^IÚ2@B_x0003_W_x001C_3+3@Õ9*±å]4@Û_x0007_5ä2@7ª_x0001__x000D_½ã3@_x0017_Ü^¥_x000B_3@*×®Udû4@Ý]é}_x0010_4@Ù¹=_x0004_M5@?o_x000B_bÁ4@þl_x0010_Ë4@D_x0005_@Ðt64@	ÁD_x0010_Ü3@_x0001__x0003_ë_x001A_N\q.3@9]_x001D_&lt;uh4@íì-B&gt;°3@,_x000D_HÈ_x0001_4@Ë,b_x0012_þ3@î_x0018_?Hü3@¯D_x0008_KU3@cÎ¿¨_x0003_o2@7Ë_x001D_8V_x001B_4@ÀKp_x000F_Û3@ÜÒ¨_x0012_ø3@_x001F_À	÷_x0012_2@H9ÊïR2@Þ½_x0007_äº_x0002_4@;Ù¶æ¾3@c_x0019_áÍçb4@_x0001_}¢fz5@l:&amp;§_x0011_ï3@ï5¾2ç3@·Ünë %4@_x000F_s_x0014_jð3@ YMU¯3@oýyÒ]e3@Ã_x0006__x001A_ôª4@q4¯®1@Vl_x001E_uô4@«LWx3@¼ú/z4@_x0015_ÄÖ_x0002_ª¸4@}w&amp;3@^\$óÏ3@Òb_x0008_¦_x0001__x0002_O\5@ù8çÕhö3@)µ&amp;x)4@Û÷!s'5@ãxB_x0010__L3@Ë$_x000E__x001A_5@ê7å_3@ñ_x001C_!/£4@ã_x001C_4~x%3@àå³rÌ¦3@Ý¶ ý_4@[Å	&amp;4@yªyì9¼4@¹7_x000F_å4@î½ÎS4@_x0012_ÆóÍû3@\¾Z"¡4@¬!óÓH5@y_x0003_Ðae3@ú_x0016__x000F_$PR3@Â×Ç&amp;#3@©9ü²(t4@L_x0017_B[ú²3@ôÕMÎj4@	qEYm}2@H;A(õ93@9m{_x0003__x001B_4@ÇÀ_x000F_Æ_x0015_¡3@¾ÌBò2@	·_x000D_x3@÷ÒaR3@óh;_x0007_©3@_x0003_	ËgBºô4@4¶(¨¥4@g¢Ôê®{3@Is0§qñ3@U.ªÝLâ4@diU_x0011_a4@æb8Ö3@ÏjWw,4@Ø_x0008__x0015_º_x0017_4@o|Ð á_x0002_3@q¢÷&gt;_x0018_Þ3@f_x0002_4_x001B_®4@5Åõµl4@d_x001A_À½Y3@_x000C_2YÛ½4@!ÿO_x0008__x0004_á2@ÔQlqh4@_x0005__x0004__x0004_[oã4@_x001C_DâUü´4@Ø7T_x000E_3@àÌ_x0008_4ÆV4@4Mÿ3@_x0001_5(ô04@'´c$D'4@-vFÔw3@ÄæVé_x0019_4@_x0006__x000E_ä1º3@ÍSz¼õ±3@=_x0007_$Pÿ3@5²×G4@þ¨_x0012_Þ_x0016_Z3@~]m_x0001__x0004__x001A_ù3@îîµ~óå3@Ë_x001C_ÊAÏ3@\çÞÇÐ.4@`uU8Õ3@abØÒ&lt;Ã3@_x0003_ð#±´²4@§ýx©12@_x000E_Ô÷ët3@á' _x000D_:4@:Û@_x0015_4@¥çë.3@¼Q_x000D__a3@Õ_x001D_³Ñç_x0010_4@!0GÎ2@¸â¼Et5@wkû_x001E_e4@c¢pÖOÓ2@è9Ò23@î_x001A_4ô3@t¤9b´3@¨_x0011_²_x0002_¼K4@|/ÚÔÒt5@ý_x0001_Ñl4@9«ªeg_x0003_3@l©«ÖS_x000D_4@GHî_x001D_5}5@_x0012_çEDÇ_x0010_4@s_x0008_Pt¶²3@(q_x001C_¼_4@LáZcw4@Z´_x0019_^Ø_x001A_3@_x0004__x0007_"_x001F_/¾óá2@íòW¢3@±_x0012_	Ãù3@{Wï½1ï4@s'¬ïQ_x0012_4@/}þSV:4@_x000B_JT¯c 4@Þå9q¹3@_x000E__x001E_¨®ÆI4@_x0016_´KéÞ]3@&lt;sxÅl3@_x001E_WøÄ3@_x001A_)Jµ®'4@û¾|o2o4@ñOÝ'áÑ2@¹_x0002_3UV4@ý¨;Ì_x001D_4@._x0019_9d3@¸É_x0005_9_x0006_4@¨mOg_x0006_;4@Fp¦Oò¯3@ÎN¢2Ã¦3@M¾¬é¾2@ØAª²¼¥3@¬Êðv(3@_x000D_b5ª_x000E_35@Zï/43@¿²1±7u4@s_x001E_0à+3@¹¬+g3@·_x0001_l_x0003_¥4@)¸£#_x0001__x0003__x0017_4@H§&lt;ù@»4@ÂWNdÐ_x000F_4@LÎ7´s3@ÿ+·Z»3@u¦!_x0004_4@ÌO_x0004_¯3@A¹ÝÉ´_x0014_5@¼lê74@Ò_x000B_°ñÌ3@Gg_x001C_°_x0011_ì3@_x000C_CH=r¹3@¶_x0005_Ý_x0016_Ü_x0012_4@Z¦l6Ú2@¤qÎlV3@È¹_x0002__x0017__x001F_4@;ZH_x0019__x000E_4@i©K®@c3@çäoµ_x000D_4@ÀÃ_x0003_^ù4@uFKO_x000D_*4@WUzñ«2@_x0015_qalL3@Rê+	ò3@ÁkÄ_x0011_©3@u'&gt;Î2_x0004_4@ü;û´4@ã¬Pû_x0005_3@_x0002_¡ß03@@Fõ£h4@&amp;ÄOïdë2@þ2¡&lt;ÂÒ3@_x0004__x0005_?¢^6Ê5@ñ_x0001__x0010_oúk4@ÌjþMÞ4@K°F7_x000C_4@_x0018_Ü_x0010_ò)D4@Õun_x0007__x0017_q3@×NrÅ»3@àQ$Sÿ3@GTì]b4@ÊGP_x0017_äU3@"g[~¯3@_x0008_Ìr]Ëµ4@Vý°ÎG3@&gt;[£4î3@¸e´Uß¡4@_x001A_²Ä_x0003_${4@ß,Ü/4@µ)_x0002_×æþ4@_x0006_afB[3@9¶nòzv2@_x0003_Û_x001A_ôuR2@×®¾r_x0006_4@o_x0006_ÂD4_x000C_4@Wl]_x001E_¾b3@¸VßYñÌ3@Ñç·ò4@el_x0013__x0017_jN5@_x001E__x0006_°Z}v4@_x000F_ Æ¶_x0019_4@ëò÷DÓÂ3@ùj)¤564@?d_x0004__x0005__x0018_O3@_x0010_º|Á,/3@_x0005_¸ª_x001C_V_x001A_5@ëðè_x0018_Æ_x0002_4@XÙ_x0004_½K¾3@0¤î_x0005_"5@Ãp_x0003_m°13@O_x0005_üö_x0019_ø4@_x0008_Y(_x0012_6¢3@_ÄïÈ_x0016_4@Â_x0001_f)ËS4@­!ÓÏÝo4@_x0001_`©5c_x0017_4@.þAø3@mF¸óö­3@ÞG^g3@O|¿Çr3@®©pZ83@ùRíVBA3@¸[iFF3@Y_x0012_Ø+V4@(Óôos5@_x0010__x000E_¥Ö#4@àµ¤}J3@C(ÂÆ_x0003_¼2@kñ,1Q_x0014_3@¿¯ÛL¬3@_x0010_&lt;)&lt;Ã4@ó_x001F_«ü_x0012_¦3@ÞbL.Û_x000E_3@`Yà²Âî3@åïû4@_x0001__x0002_ügÚòOç2@¿Rõé3@è=à·g4@¬3®¼5&amp;4@ÒåY%÷4@¥3õM°4@M?ªÆ#_x0008_5@ zsX4@_x0011_Î14@_x0007_Aâ_x0015_bö3@clíð¹.3@_x0015_´Eo_x000B_3@k;Ö¶]4@j_x000B_5¥ô3@¸S­/4@ýø¯g_x000C_5@¦_x0013_"r_x0008_5@S&amp;Êúo4@_x000B_Y¼N²%4@´[Ì_x001E_Z53@_x0010_ºAjB5@7æ_x0003_//É3@u_x0003_¾4@2îY¼Sª4@_x0005_km_x0003_!33@½_x0006_I Ç4@_x000D_ú/_x0012_¿_x0004_5@j²VÎù§4@¿½7ü¡_x0018_4@ù_x000D_0$+4@i$ú_x000E_2B4@Âm_x0001__x0003_=ï4@¼Xvåê2@®"_x0001_w?2@×Ì_x0012_ Qì3@|KI_x0003_d_x0014_3@Ê(ÎýZA3@zÔÚYl©4@]`ooð4@_x001C_\ÒVUü2@£²³T_x0017_´3@?~'	G_x000D_4@øx5UÔ_4@(í_x0012_4@_x0014__x0002_Â¹,4@8&gt;þÑÿÀ3@ÀYÎÈ_x0010_4@îh î¦à4@§_x0006_oç3@):2Êß4@ tjJA2@Í5ákK\4@ùo,¤_x0012_®3@)êÎ_x0016_Õ3@ßa_x000F_Iú3@Ú_x001E_$ðïþ3@_x000D__x0015_¦Ð_x0001_4@8îkË×ö2@¼ÿ_x0002_é&gt;4@DßûF»ù3@ÌÙF3@RIý_x0002_^O4@a¥G_x0008_h4@_x0001__x0002_y!T~ÝØ2@(«%zy4@Yë\r4@Ö_x001D_81|a3@_x0011_Èä¶ì3@_x0006_	¾æbr4@9y(½}O4@\LÕrµ$3@?`lÝ_x0019_`4@®%Oìzd3@×_x0011_ñ_x0015__x0003_4@µ\_x000D_g3@0µ_x001B_ØØ3@W¦·ö°4@_x0006_K§_x000D_$*4@xq[^&gt;d3@Ø¨¢ÅX¡4@*óÚÛ3@k/_x0010_ñB5@9°p¼°¶2@'µÛmñH4@ÑêKìZ3@DÐÐWü4@lvçè3@R_x0006_µìw3@,¾·IÑ3@+_x0010_	_x001F_3@m3*Ô3@)4_x000E_§_x001E_3@_w&gt;¦4@=ÍLO_x001E_á3@¾#Ï_x0001__x0002_ªÊ3@õ5;#Bm4@Øÿ_x0005_%3@áä~ÅWî3@Ò³¾^[²3@?&lt;ô_x0015_ö4@dÅ¹«4@pÆZ+_x0001_²3@{RN·3@wßÂ_x0016_¯3@e_x000C_á+_x000F_º3@#¡_:x4@dní¬ö5@¾_x000B_|®_x0005_4@WûÀÈ_x001A_	4@¥`F6°Õ2@_x0017_P0Sæ3@¸_x0008_t_x0002_5@ÉÍ7 ×¨4@°Mx?4@_x000B_8+3±3@_x001D__x000C_²ðIå3@¥Äîà$j5@1_x001F_ôå3@Ò×Üid3@=_x0008_Û?3@´Û-_x0019_5%3@_x0006_Ýoò_x0005_d4@Uj1ô´´4@òTà_x001B_¬3@!êç©3@èÙ»_x0010_2@_x0001__x0003_[Û²_x0002_3@û $4@w_x0012_ä©_x0007_4@ÙtÉ3@H¼Ðm¬4@#_x0005_¸_x0001_2_x0018_3@ÈÄöu{4@´_x0012_¤_x0001_4ô3@µl¥ÖÇò3@tsT_x0017_Ó3@uÿRèmº4@ãXx\EO3@_x0002_~"Êø84@5 `£"E4@Ä"×Î$o4@Öë3@ýk5n_x0008_I3@ÖÆä«^4@0 `_x0004_¶s4@	Ýl³O3@_x0019_WøV3@Êå¾ð_x0017_4@PTò¼z4@ÜìÌ8;g4@¾Ü^E4@¥~·ý¡n3@FY¾à3@}	Bw´3@É_x0018_"üÕ4@|I&lt;Z3@6B©Âz@4@D¯vô_x0002__x0003_¸_x001D_5@2×&lt;åß4@±-¬Ó23@ 4_x0012_eôº3@T5÷ß¹±3@PÈ=Ó_x001D__4@w¶_x0016_(«3@?É7d²`3@b_x000B_¤ù_x001E_4@¡Î.©ü¡2@Z?;Ôýp3@|7¾\å(4@wPªa=4@"\Eb±4@S¨q_x001D_9¿4@¹è@Ø®_x000F_5@²(jîu3@_x001A_hÖñoQ4@Þ/âëJ¼4@_x0008_F_x0019__Ph3@_x0001__x0003_	ÐÞ4@¤ÕõmW¥3@û(CïdÛ3@5Nïð_x000D_H3@6&lt;3Uz5@ÍÞèµá3@MÁù@$î3@Ï_x000B_-ç×N4@Âí3 4@!|¶S²4@¼dÌá®4@µMî_x0010__x0002_®3@_x0004__x0007_å_x0002_qÿáã2@_x001A_SíúÔ_x001A_5@[Ë'Õ,73@®. Çô'3@ÕéH¾¶/2@ziê&lt;_x0014_Ö3@HÃ]E{_x0001_4@Ê¬ê:c4@Ñ_x001E__x0013_1=_x0017_4@óæ¿A?4@@ãb_x0014_®4@,_x0014__x0011_Í-3@_x0003__x001A_e_x0011_¹3@Ý¥õT4@$p_x000B_hÒ2@t_x000E__x0011_E_x0003_3@ /F1Ò4@GM_x0003_°«Ï3@Ä#_x000E__x0005_Æ3@¿z_x001B_&gt;¯æ3@ Hh¤LÆ3@mºÏÅ3@Hç©_x001E_t³2@ò^o§2@{©r_x000B_$E4@:_x0006_@]í4@*p±áû3@æ¤x4@Á¸!ªÔ4@âÂ¿É³4@Ì_x0003_ê_x001F_Í¹2@$8f2_x0002__x0003_ÃÔ3@Ñ__x000C_ O½4@[ÄµÔ4@É(_x0006_9Iª4@Ñ'B:Ò_x0016_3@ÈKü_x001C_J¿2@bå$å3@ùÛ)S4@D g_x000B_B½3@R¡_x000B_9Ö^4@ßjìÐü3@ÏJ?Od5@©ï&gt;_x0018_[Ð3@b¡¨XÑ3@ÚF_x001E_0^3@½¯=_%£3@@;Î_x0002__x000C_Ö2@Ü²_x0017_UÀ2@dÜG}ó2@È_x0017_C_x0005_3@Ô	«©bâ4@È¹B_x001F_ñ_x0001_4@U_x0014_Q_x001A_Ç4@Ì¥J3è3@iª/Y3@´Ý!`_x0003_¶4@,UáÛò3@i_x0007_MªG_x0018_3@¼jNU¹Â3@Ë&lt;iÃ4@¢ýN_x0011_\4@L:qVÒz3@_x0001__x0003_±ËW_x0005_*{4@¡´(Wo4@LTü§fE4@iMQ­[M3@Ài`Û_x0005_±2@Ä62)/4@4Úß±_x0002_|4@±_x0006_²R--5@ºT_x001C_i¡_x0012_4@u?ÿsÙà3@e8$6Á#4@_x0016__x0019_±_x0003_p¶3@ÞïÍî;3@_x000C_æ_x0018_È¾è3@ës5\q4@$Ý	h³Ø3@h_x0007_Ú²_x0006_4@&lt;+_x0015_Eöª4@öè oPÑ3@_x000D_\RùÜ14@$Ò?74@½¾s~Kü3@_x001C_Âã_x0001__x0014_·4@Ö_x0006_Z_x0003_&amp;Á4@.ò_x0001_£_ç3@Qè"\ô4@ø_&amp;F_x001A_3@ú_é¹ç3@1ò_x0019_¥Ã3@ÿ_x0004_ôØ3@6©_x0008_«3@_x000E_g_x0001__x0002_t4@t_x001E__x000D_¹}(4@º)_x0003__x0019_®¾4@µ´dÔ3@_x0014_ i]_x0007_74@#NtÇ(3@n_x0012__x0011_÷_x0011_3@+¡A_Ýç3@yI.Ó4@¿li¿3@pÂÄh4@Ô×_x0006__x0004_.ÿ4@"cHä_x0016_î5@wØ¼_x0012_KÄ4@¥åúÔÀG4@i7Yv3@_x0014_E	¥²3@2_x000F_ø64@s_x001A_î84@ÿ3»_x000E__x000D_3@×­9b3@t°(ÿó2@Lî&gt;_x0016_X3@éà_x0013_q(4@_x0002_ÆxVçG4@¥²Û_x001D_E4@õÆ_x0004_Õ4@ÊîX²Sÿ1@¦HN÷_x0019_4@fÒåî¿Û2@_x0004_1«8_x0004_D3@ÿ^Ñè4@_x0002__x0004_4ÒÏ¶n63@øëd{":4@²$_x0019_ÿÝê3@u	é &gt;4@J»5&amp;`3@TCØÌä3@j_x0019_nU3@½¬ë!_x001A_5@1ÏÂ*_x001A_94@¥I¢µ¡4@`_x0010__x000D_Ï4@=$ÞËÍÔ3@,ÆMÂ-3@=±¢Õ3@¸ºË_x000F_'ð3@_x0004_`µj_x000B__x0019_3@õ e¿Ø_x001A_5@._x0013_ô6j3@5_x0001_û°4@N_x000C__x0011_(Áö3@¤7Ù#y4@'_x0007_5HS3@l£®§þ4@n9ÈZk5@BD¡_x0011_4@_x0012_¦s_x000C__x0019_²2@&gt;ÐðÑæ3@²_x0011_f_x001C_Ó4@snI_x0003_;4@\Ø-"4@g1V[4@Ç_x0010_li_x0002__x0003_[ê4@_x0014_~¬ÏÓS4@øã¼A_x0003_@4@;,`4@úR_x000C_ôG3@gÄ£¾_x000B_4@áþÙF3@}í¾ç_x0013_4@Ç_S DW4@°MbB_x0006_4@Vm_á3@SpW 3@,b»_x001F_°*3@B-Ddi3@¹ý__x0019_¢3@½Áq_x0010_404@YÏ_x000F_ÿ3@õkEáð2@ø=Ç+§4@?ßb¬À3@O_x0001_Ö_x0018_4@jkðx&amp;¯4@Tuo4:3@íf_x0019_êg3@DÆ_x0011_á§3@tf¾óêa3@7.o±_x0001_Ê3@Ô=_x0017_ÉÑ_x001C_4@|¦÷²_x001C_Î2@,Úù$ ±4@%B¾ê_x0012_4@ë[$#_x000F_h3@_x0001__x0003_²Ê¡xù3@5"è:9w2@Sîá:§¹2@öëÊ_x000F_÷3@º]5;ñ2@ÈÇ&lt;GÉs3@À_x0003_½üá4@(¸CµXT3@Ö*_x0002_C4@Y¹Õ_x000C_yn3@ÒÙ99_x001E_3@ñm_x0005_u_x001F_3@/P`"ß3@¸ 3_x000D_`¦4@!ì±_x000B_s4@L_x0016_»sí¯3@ý¡_x0017_4@p_x000C__x0016_Y×3@tY;È3@_x001F_£_x0012_dIQ4@Ë_x0018__x0011_5\s3@YËGël¡3@®ìsI4@:mPà_x0003__x0015_5@\a:Òuw3@,]áØ4@úì:æ»4@ðHt(éÅ4@ftKæ3@í	à_x001C_2r4@û_x000D_ÜkZç3@§ß_x000E_H_x0002__x0003_NÐ3@oqj]n»4@_x0001_±_x000B_l&lt;3@·d cíV4@VtýÚ_x000E_3@_4¬Ëk·4@Z}D{ýc4@_x0016_ÓTg2@ðey¹J3@Ü¦Ñ¶;54@¯_x0019_T_x000C__x001E_®3@Bág883@&amp;ÿBI4@QµKE×3@;¶ !ö!4@_x0008_È¢_x000D_Ó3@Å¦Ô¾Ú2@b~d¯¸î4@âr³¦_x000D_2@_x0001_À_x000C_mõ3@^MzÞÜ3@M¤¾s_x001B_3@_x0011_£"3z_x0003_4@Ç_x000B_s{Í4@Å_x0015_ºl4@)y»ªz5@bWç_x000F_5@Ï|nåãi4@¾4Â&lt;g_x000F_4@éÚl¾G4@ îî(4@¼Ï_x0013_ûßè3@_x0001__x0002_®¯_x0004_ªÉ3@[º_x0006_44@¾þ¾§n3@ö_x001A__x001E_W{®3@_x001C_~	îè5@è§_x0017_8z 3@'±Ê_x0017_¤¶4@º÷qa"3@ª_x001C_"¨3@(iÎ¶Ì_x0008_4@À¯M§_x0007_ç3@ªç'_x001E_Mc3@©Á2õ_x0004_±2@_x000D_·_x0014_§ÎÓ2@ªÉ¹cè2@|"Ñôrb3@_x0002_ßv°3@¡Ss_x001C__03@_x0008_³&lt;NÖÚ3@Lñ+×3@öb_x000E_\Ä3@¯J,ð3@5!ÑÐ[5@B_x000D_Ägâ3@W_x0008_Q!ûS3@xÈu3@ARy$R3@hçs f4@ã_x000F_òå_x0003_4@»m{_x0015_ûþ3@8_x0011_Óºò2@ê­#_x0001__x0002_kõ3@_x0018_¿!St_x0014_4@/¦±¦_x0002_`4@O&lt;/ÎþV4@(Ýßõ_x0007_	4@_x0003_ÊAÌ¾i3@ò|4@=d_x000C__t3@_x000E_ùÙKs3@_x0001_õÃô©_x0014_4@JG_x001F_°SY3@äÆ×ô·4@Ë_x0005__x0017_&amp;ï¼2@$±?¨k¤4@_x001A_:Yµ3@!_x000F_`Mÿ84@g	c¸A4@y_x0003_÷Ï_x0012_C3@_x0003_0Ö_x0012_Æ83@­O"JCg2@Å9TÐF@3@Sã_x0005_½3@ïü@(¸i3@Õ_x0001_=¨ú2@_x0010_z".s-3@´`e_x0018_Â43@û_x000C_M¸¶w4@öÇ&gt;_x000F_ì4@ÿà£p4@LíÅ~Æ3@Cbp[)Q4@&gt;dÃÆ;4@_x0001__x0004_vN_x0004__x000D_ë4@J6³¨_x001C_3@Ðãô£r_x0019_5@WXpbsº3@	ÓGZ_x001B_75@_x0001_£ª3Z'3@&lt;&gt;s`3@¢_x0003__x0016_oî3@xLiR4@Íupy4@_x0013_Ó¾_3@vR¶QÉX5@P_x0018_{_x001E_4@ËÁ¯7	Æ4@M× \b&amp;4@½ÕO}4@Bq|_x0012_4@+'B¹Z_x0019_4@3C_x0018__x001C_?4@ÍÜ¢_x0002_AÝ3@®á_x000F_¾$û3@±Õd_x0018_Â3@pß8'_x0012_&lt;4@2+êcÀ[3@¡âñAC3@rÓ¤J|3@F_x0004_~_x0012_úO4@pô]âû$4@yð_x0011__x000E_I&amp;3@}_x0002_²US2@Å²ç_x000C_X@4@ãÅ¾_x0016__x0002__x0004_«ò3@®\ùb3@Eû[r©2@9_x0006_~4@ïâ7DÉ3@gêKùÙê3@@òeR4@ÊÕmK¬3@Vâø÷_x0008_3@'xÉ[?53@Ñ^&amp;Î»2@Q@°R4@Ù\`^3@áAÆKq4@_x0018_ìkg4@«CÏ ;4@%f§¸ñ[3@_x0014_\wò¹4@k	éî3@Â_x0001_P_x000F_83@÷Jn&amp;_x0014_5@Ë¸r)ÜY3@_x0003_úÜS_x0018_3@_x0003_ý2ãwT4@"yq@_x0003_]4@¹fvR+4@é_x000D_Ez2@ð%Y×4@_x0001_¯×X{Ó2@ÔN ×ç!4@siÝ¢_x0005_T4@_x0014_A_x000D_û3@_x0001__x0008_`C²K/N4@&amp;ö¨¿E3@_x0014_¬z+±L3@f_x0018_¼_x000B__x001B_2@¯=#-w4@? =Ê¥3@ü_x000C_ÊD4@(V¨©[[3@è_x0005_bUH4@bÇ1Ss_5@¨_x0010_¿®Ü¬3@ú_x0003_ÕÌ_x001F_Y3@YÎá¯#4@Zyvw_x001B_4@ôàöÁñ4@_x0010_¡_x000F_hC4@VçXÑë%3@&gt;¬_x0008_û/§3@rdY4@Kü¥o ¤3@&gt;KhÜ:4@Ô¥e°3@fB·_*a4@RØ÷_x0006_\â3@+®÷Ü 3@Ï±XÄ2@5r·ûò3@®Ò_x0007_Nï3@[@_x0007_x_x0002_ò3@`Wè_x0004_åÇ3@8_x000D_Íb"_x001D_3@«pÞ6_x0002__x0004_#Ô4@ÔÂ_x0011_ñ_x0010_C4@_x000C_m_x0012__x0008_íæ4@EÜL9©õ4@®_x0004_'_x001D_Ýê4@_x0004_êçäd5@ðM,áo4@&amp;mt_x0010_N°3@À;|Ñ_x0001_64@Jç_x000B_È%õ4@_x0003_W»6Ùó3@_x0014_,_x0010_je£2@^ÊØÔø.4@D­EÉi3@q;)êÁ 3@Z·µq¨4@?_x0014__x0004_3@_x000D_¶°4@Ukd®¼´4@©®¯.ûã3@L`\üs3@«_x0014__x001B__x0018_5Ý3@	_x001B_é¹jï2@Ç_x0001_7l®_x0019_4@Ë_x0014_ßjâÒ4@_x0005_±Ê	q4@6TØòÇ4@¢Q}Çau3@b¥ªG~4@qmû§	_x000F_4@µy_x0003_ü5@4Ê_x000E_ÿé3@_x0001__x0004_ÝvñOo3@ÈÞ_x001F__x001A_£¥4@_x001C_óWý§Q4@V.³.2£3@UÄÚ_x000B_ÑM4@2Sá»â3@,Å²_x0006_4@ÝeÏ%í3@_x0010_Ró#º 3@Äó3ü_x0007_4@Jhío_x001C_4@Õ±ð_x0001_4@U(/×£13@Ýf÷3Ô4@Î_x001B__x0005_óÈ4@v9_x0002_·Tï3@v8 [?4@ñZäÑg*5@Û­¤wl4@#D_x0001__x0002_3@0Õ_x0008_|4_x0017_4@_x001E_J|Á_x0012_4@¾¶T»b4@ËÒüÁdÃ3@Yª1ü4@jõíÕ3@{Ç_x001F_þ04@2%á_x0008_4@èª_x000B_&lt;	4@In6_x0003_{2@b:IÁxæ3@-W×è_x0002__x0004_r®3@Ð÷LiËí2@ÜF_x0008_«JH5@mÍ²ý42@Â·VÉi4@óÑJÓsÛ3@._x0007_¯_x0005_¨3@_x000C_¬*:63@¿¾¶¶Íí3@mæy L\4@_x0002_ä_x0007_ñ\3@B qw3@'^Ò³VÐ3@t t2\3@¾_x000D_æËJ½3@M¦/ _x0001_4@t»5Üä3@_x0001_£&amp;_x001D_BÕ4@àf;å_x0012_5@âý$+_x0012_L4@2I_x001A_04@À_x001E_(Ù4@@(Ë³_x001F_4@ ü=fÏ^5@a_x001D__x0015_Û4@rÎæT*ô3@p¾NjÑn3@Ty0z3@	,ÉH3@$)_x0003_\_x0001_3@ý^_x0007__x0011_â_x0006_4@FãÄ3@_x0001__x0005_O_x0010_¿A?Ê3@õ}Âò÷2@_x0012__x001F_ñ¸_x0002_ 5@£oÛ9¥3@ª'#_x0003_í2@!A|_x0012_3@ÌÜ_x0008_VKð3@ÌH\SÏ~3@:m0	r4@ÄÌÅf_x0008_é4@Ý¢9._x0007_4@ø.éý3@6¹_x001F_F#&lt;2@÷nTí_x0015_È3@¾ú¿w4@Bh#ûú3@±y'_x0004_3@-	*Ø4@wc{)àÀ3@BH`64@-@:ü\4@v_x0003_ï_x0015_î5@äþTà{4@Í=ê_x0018_¢k4@=4Sb·U4@¿Êûl2@k»_x0002_Âµ3@½_x0005_UW4@Ynïü4@ò;)_x0005_ç3@cg_x001F__x001D_?4@|`Ãr_x0002__x0003__x001F_5@PüY,;4@àöç&gt;34@ä«ö&amp;Ò2@{=	_x001C_n3@yC8¤WÐ3@Âõ0öÙµ4@Ïs_x0006_ï_x0003_4@D¶míV4@ 3_x0002_Sëî4@íø_x0008_s=_x001E_4@_x0005_åsq³3@+IH&lt;=4@k%ey_x001A_k4@¬Uý÷ì2@ãÆ,R©ð3@m_x001B__x0018_X«Ý3@éh_x0019_35@AêÉ_x0007_³]3@_`¢6ý3@.Ó_x0010__x0018_£¥3@½z_x001B_`NÖ4@M_x0018_añá.3@B\p%4@XÛ_x0019_[ú3@ã6ðZ4@Fr_x0001_¬h¡4@ÜÖÔR!y2@Ð×Áh_§3@ßK$Ê_x0006_3@/·[)ý3@*,Ã0s2@_x0001__x0003_ÜB³3@£÷¶Å_x000E_Â3@%_x0012_À_4@ör®Cü®2@¦ËØ,4@&gt;¼u_x0011_Öq3@"ÜØ¥f3@_x001F_q_x000D_3@ð¹Û¹Æ3@Å"ó¥3@JÒx¿4@ÐÅ_x0019_7fÐ2@9_x0018_­î3@TBå£F_x0002_4@£l1ü]3@êÍë_x0003_Nò3@'z§_x0013_3@¤»_x000B__x0005_µ5@tÝ¨=4@\_x0017_!384@Ë"H_x000B_6@]Æ_x0005_~(z3@ÂÁtax3@&gt;¶Z®ñ2@MO ©µ3@ù«3µ2@Ù±øÇç^4@	_x0013_&amp;éB3@_x000D_(_x001B_Jâ3@´4ss73@í8G¢_x0011_3@o~´_x001F__x0007__x000B_¾½4@+6Q9_x0014_3@1ÓvP4@ñ_x0018_¿	£Ø3@å_x001B__x000D_ºÛ/4@bX_x000E_ü_x0012_ü3@Ã¸i»y3@R{iüñ4@{´Óñ!³3@_x0002_it´'_x0005_4@û_x0008_=4@Òh5Ñ4@?jÏ^o3@â¦¨4@ÖÃÍä35@u.ÚÜ¨4@*²_x0001_ h²4@Xkô0{È3@#ö_x0013_^_x0012_Z4@&lt;óÖfe.5@_x0018_NYÔH4@0A:	É4@J´*S*£4@_x0004_êÊ_x0003_\Ì3@Ï¤#çtN3@üoÃO63@Û¯Þc¸c3@ìTÚ3@èêOZ_x0010__x0007_3@Rë¡ç2@_x0006_xãF{î2@iÂÙEc´4@_x0002__x0003_7yáÒÅÄ4@¤n&lt;&gt;Ø64@Íí|â3@ùÑèñY3@_x000D__x001F_s_x0005_\î3@1Å~õØà3@øuQ5:Ä2@äÑª_x0005_g3@J+§x¶4@¢5¦£@_x001F_4@¤ÅÑ»_x0016_%3@¬w^ï¾©3@f[ça¢3@È_x001B_«5(3@ÓÉ_x0017_õþ3@Ò.yØÈ\3@ÐV¦&amp;OÏ4@#.S¬þü3@_x0008_Ñ_x000C_Lëb3@16_x0007_	&lt;3@¨:îÌß4@_x0017_Lï_x0010_c4@æv÷Ï2@éÿ4tø3@øì¢_x0013_Ã4@ÏkömÇ3@+1¸ðO4@_x0007_µ%_x0019_=&amp;3@±lG¶$G4@¶.÷J_x0013_14@ýÏ	eK4@(_x0002_W_x0001__x0001__x0005_õO4@Ð@Âñ3@=hjÍ3@é*jR_x001D_3@ù'U[h5@b¿_x001E_*5@ôåØìó3@8cºz3@¢tÅÉ;V3@GÇ_à3@ä9^ÿ@84@ªý) è'4@_x0017__x0004_µ'!ü3@ßÅàm_x0016_4@Q_x0002_,$X3@Ûzhz?4@QØk_x000F_4@Ø/kÝ44@_x0006_Æ-ªVC4@W¤i_x001E_,_x0015_5@Iß×ök3@oÖæi_x0010_Ù3@¯v¸_x0012_y4@v1f_x0005_È3@ S_x0003_¼k3@W.¯	9×2@n	·÷4@lï:_x000B_F3@&gt;¢¦_x0008_a4@_x0014_Ç`_x0005__x0018_ 4@_x0015__x0004_(Ó2@&lt;O¥h@74@_x0002__x0007_ôJ&amp;¥øM3@xO&amp;L3@]ß"kå·4@vJAÛ]%5@¾_x0010__¸Æb4@É&lt;r_x000C_õ54@\Ú_x001A_Í2-4@_x0010_ë|÷3@s_x000F_fì~³4@Kª­¤bë3@×éôÅ3@_x0006_÷Cò¤/4@ð©qEì3@Þ.Òu1ð4@_x0012_m5_x0010_4@FV«_x001E__x0003_3@_x0008_¿_x0005_¾J3@6ÎJÐø3@ðìì¾2@^ÈIùà_x0001_5@ºVÇP/æ3@o©£e34@~OY9_x000D_5@·24@A_x0001__Ó'4@£ _x0018_ÅÂ5@`á6ï¡3@ÅX_x000F__x001C_/3@_x0004_ºÈg©3@¯[Sò&lt;w4@Î_x0008_n¸4@Föp_x0001__x0004_É,3@Nd&amp;|_x001C_43@U®*}_x0012_4@!pHMip3@j¿8½Vw3@&lt;9mô2_x000B_4@»_x000E_ÅV~3@¦+/ö_x000E_4@.Óç¥¿!4@_x0007_¢v|ëq4@ð8_x0002_§)þ3@_x0017_âÍ=F4@-_x0005_ûÒÀÅ4@«_x001B_b_x000F_3@-µÈ_x0018_&amp;4@Öóæ@DD3@Zk­$ú3@»NZd0_x0015_4@XS°ùd3@øíF¢Ð4@S4Ú&lt;4@ù_x0017_R_x0016_5@áÓ«Q_x001B_4@å_x0002_íúTb4@õâ^¤_x001B_5@µ³_x0002_¨Ò3@ådGÎ_x0002_4@²j_x0014_:À_x0010_3@_x0006_íì _x0003_&lt;3@ý&lt;_x0005__x0017_4@gB¾yJ4@íü%ÐÐ¬3@_x0004__x0007_¨)úØà&lt;3@+¹g"~3@dÉg_x0001_^Y4@%Gº:´Þ4@"En¤&gt;4@ð_x0012_ph®4@QÀ WÕ3@ózÍ?3@_x0003__x0002_5Ë4@èÇ_x0013_Ú§¸3@cò{%ÓÎ4@_x0014_*_x0008_âHb4@Ê_x000B__x0013_@º)4@_x0005_êÃhð?4@9C ß°Ø2@ÅHW_x0015_S_x0006_4@Ø"5;3@&gt;ç_x0010_ú®T4@ÃN[ë_x001A_&lt;4@_x0005__x001B_µ´õ_x001E_3@:h­9_x0006_Q5@Ð/)gu3@F=_x0015_ËD/4@°&lt;àû|4@».i=Hù3@ª¿îxÁû2@ÀX,g,n3@_x0007_5i4@(K¬_x000F__x0018_4@Ë^z×Ñ3@&lt;g~_x0018_Xê2@_x0010_)·k_x0002__x0003_¬_x0019_4@½äæõa4@t_x0003_á_x0013_4@{Àðñ?4@_x000C__x001B_(P)È4@_x000C_Vl_x001C_¥4@_x0016__x0001_©Ï}Ó2@9ÉÖ_x0001_À_x0012_4@éyL_x0002_$4@¼JAÙ3@ÂÉ_x0019_ÓN4@}ÛÖ_x000E_ðW4@ïèÀþ_x0016_q4@å³mÄ_x0001_3@_x000F_9ôx0_x0007_4@Û_x0007_O(Ï4@ØÐ5µ3@èöó_x0005_4@QºÃ°3@!hâ)D3@ohþó±4@ÑØ«ï_x0008_Á4@n_x000F_ýäå3@ÂnoÏË3@,n¨03@¬·27á_x0008_4@åH*0`44@Ói_x0010__x000C_¦4@ÚåJp_x001E_ü3@ë´,y4@³G_x001E_P4@+y^h´É3@_x0001__x0003_Á_x0010__x0013_Ö-_x000D_4@J×_x0011_¹_x0006_"3@ìe«¼â'4@¨­)ò_x0016_5@®²öQ3@d__x0007_3@,uLBãN4@ÙY%®_x0017_`4@ÒS§ÚK&amp;4@iúÜè.4@B¥_x0003_mv3@±k+4@ò2¨Yá4@¯þÖû_x000D_2@U¿_x0010_Ó3@?QU_x0005_3@¤Df1¯$3@|Û/W_x0002_Ù3@_x0008_Ñ½5@µàµÉ3@¼ß6WÍ5@uôý_x001E_-4@_x0011_ß¦A4@_x001F_¿_x000B_Fz_x001A_5@ÜÌtLd4@ªí'¼b=4@xï_x001D__x0016_A4@ÓÁ¬W%ò4@xt.®ù£3@ý6NÛù4@úcOÅ5@êMÂ_x0001__x0002_¥_x001A_4@_x0016_g_¼_x001D_!4@uyâÅ¥4@´;6T5ì3@_x0012_áýÃß?3@r¾,_x0017_3@Ì _x0011_ìq¿2@iÒM"4@^c½úü3@°_x001F_èÇ¬à4@D#Êc_x0019_3@C®Ãýµ3@¿©Í_x001F_4@&amp;¼+áëS4@ï/í:_x0016_ö3@mË_x000B__x0016_4@Ì×Ú-Y4@Ê_x0012_±R3@7°æDBM4@ÕakÒ4@þ9f	Áè3@Eä+¼h4@_x001F_Ú6$3@!|_-Ü4@ÍyÍ_x0012_¹3@°½è)k2@_x000C_²¸Ï$°4@'U_x0007_¼_x0012_J3@._x001B_÷«_x0014_Õ4@×w{#õ45@&gt;\þz_x001A_o5@©Ò·óþB5@</t>
  </si>
  <si>
    <t>096df01d9a291892664f71cb1e5338fa_x0001__x0002_£s j_x0012_4@ÛJ(ôv4@Z±}q 5@_x0017_](ÒÍ3@¥pP¯¨4@º]Õ2_x0010_n4@ÂÀ-c94@pÈ·_x000C_e£4@óìwSÕ3@	_Y$Ü3@þÌc7ç§3@síÌS·3@_x0013_jfè3@Ý3åëF3@[¼1ÝàÈ3@Ý	îA¢3@Æ_SüÚO3@j_x0014_EÍþ2@z³÷¢_x0003_À3@«8ifÈ3@ O4Gè3@F!á/Êb3@ÒÒËuP5@_x0017_«_x001C__x0005_4@ÐÌ@y'E3@_x001B_yÙ­ø_x0002_3@"tEº¬64@¸/ '8*4@{@@4@_x0011_#æ~3@«aµxua3@&amp;»S_x0001__x0003_Û2@Ò_x0006_o4@åây¿íÐ2@_x0011_Ò_x0012_Úµ3@ªÉ%Ö3@_x0008_»üPÖ_x0004_4@?Èõ¡Ä_x0018_3@º,_x0008_á3@§Æ³_x0001_¬Û4@Ó#Èú¸Ò4@R÷Óç®U3@QK1¹HÚ3@»ôæ4@#x×i4@õ}eôÑË4@_x001F_¦jÌjõ3@0_x0004_1qq£3@y¿ù¾4@%É_x000D_£«¹3@ÊëÌõ|ß3@W¤ðÕïà3@{eé_x000E__x0016_2@u_x0010_&gt;_x0002__x001C_4@Ü3_x000C_çìÄ2@âEbàÍÑ4@¨n	)d3@]û9q_x000C_S4@ê¢´,_x0002_÷4@E_x0019_hW_x0019_«3@%«Õ¢_x0018_û3@£	èÌýE4@°Ø»J3@_x0001__x0003_`Úò_x0018_ã\4@ÌÄ3$~3@eÊ_x0015_vÃù2@}Á«+dÑ3@e_x0002__x0016_µô_x000C_5@¼_x000D_¬¾4@Lð2=_x001C_®2@_x001B_mnd4@×PN_x0006_Q4@È2iI_x0006_3@ØëçU²4@®òµÓ3@$ÖÉ9A4@¥f}áÌÔ2@kRpa3@ÅÁÏ ØÉ3@Æåcå_x000D_$3@¾ÃA-_x0016_V4@_x0012_&gt;Í¿_x0011_3@iu_x0003_73@¶üÉë&gt;ù3@Ð_x001F_¸&gt;Z4@~_x0016_~ôc3@Æå_x0011_"3@uê ]¡"3@R®Ò­´¯3@ÑÖbBö3@¶¦pÁ_x000E_Î3@_x0008_âv_ùy4@GpÆÏ_x001A_4@A_x000E_èLµ4@­I¿_x0004__x0005_²4@_ê}äî4@_x0012_Ýå_x000C_¦ÿ3@&lt;Ñ,4@ªÔÊ1_x001E_4@ûú+3_x0008_4@µ/_x0013_{t4@µ×:$3@)6?=^3@£_x0002_nVTe4@0]í_x000C_ê3@dÝÌÀXÔ3@ñâþÉòk4@J,*æ¥4@mÄÒ]&gt;5@_x0016_ñù"_x0017_!5@r_x001E_³:ß3@Ï¯Qq4@`0._x0007_ª3@_x0013_³õµw_x0016_3@KÉ![7Í3@ÙÞb¯~õ3@¯_x0006_K?3]4@ìÑ¯_x001F_ÂW4@W¹Yk_x0003_¼4@Ñ8_x0017_Í_x0018__x0001_5@	þ¤êrm3@_x001B_ëJ\£4@B_x001E__x001E__x001A__x000D_Ç3@³±µD¢4@åp¨«Wa3@µ;U|3@_x0002__x0005_¿0,vó_x0001_4@nCL#ª3@_x0016__x0019_ßÇM,3@²NÍë4j4@_x0015__x0018_pòúU5@Ö_x0014_Ìü&gt;|4@_x0012_#lT~3@9\÷)(4@/¼ÇSV3@Xí³NÆ2@)ì4×3@E§&amp;_x000D_(5@cäYf4@~§KU4@/}_x0014_?_x0019_4@Q=ä5133@ø_x0018_8»¤_x001A_4@CcùÉ_x0016_c4@ÄÛyâ²ø3@`¾Î0þÍ4@Ü_x000E__x0004_ãyb2@q_x000C_àÀ°_x0003_5@Ü_x0013_=_x001F_©%4@_x0008__x001F_k`3@_x001B_úuµ¦4@UêYæ"4@_x0007_QØºé3@N_x0007_Éã§4@6/_x0008_E_x0018_ã3@_x0018_®¦&gt;¦4@¢× _x0017_Ö!4@ãö._x0001__x0003__x000F_t3@{_x0003_]_x000E_#4@Ä]~Ù2H4@Dõµþ_x0011_5@nv%!¹3@_x0002_ÉþE_x0008_Ã2@`Ò_x001A_WÉ4@_x0011_ðKL_x000C_§4@Þømó_x0018_o4@k&amp;Q~Û3@v]±_x0013__x0004_4@Þ./ñd3@£^Ë¶7«3@&lt;ZÆY4@!-_x0011_Äñª4@ WÝSd4@BôÜ '4@LC~_x0002__x0002_4@Òÿ½Q_x0003_û3@º_x0010_s¯«4@¬¥²ia5@1M%× 3@_x0011_X¿ÀÕû3@n±5+`º3@ÏâÀ´«¾4@á7$%Hm2@ãæà4@ú¸sÜÛ×4@¯lÔJØ4@ºúÏ­9)4@H&amp;mA&gt;4@­¢vÉÄ4@_x0001__x0003__x000F_4Òªý_x0002_4@_x000B_-Ð=D3@zt·4@KL·vÿ3@ÀªÝu%ø4@EYÁ×5F4@_x001C_¬_£à4@«3kMù3@K_x001C_§.ST4@=0Æ¶3@ÒÁ=µ4@_x0005_ý+Þ_x0014_3@Æô¢Sk4@@"E¢3@c$ô1a3@_x0019_	Æê4@Á3ãå}¤4@/x+!È4@Ç(G¤I4@ìêky4@ø¥ Jl23@k­£W2z4@).R_Â54@_x0002_ü¯HH=4@zË¡bÌ4@tõd|K4@\mú)5@­N®H_x0010_4@ÏbwEÄ3@_x0002_1«5@{cËÃ÷53@É©÷_x0002__x0007_8K5@45þ_x0018_Ù3@OÌÛgà2@vÿ_x000F_÷W3@_x001D_Ò_x0006_«3@&lt;r@¦_x0005_4@àß|_x001B_¨3@ª_x000C_õ_x0003_«Ë3@o»]_x001A_3@èl\®Hf3@_x001D_¨±®_x000D_3@ô5LM"_x0013_5@XsC£Éw4@®ÚÆôuµ3@l¼W=Ö13@ú¥_x0008_8Ó4@û%pmÙ4@§YÿzÔ4@®ùh_x0004_dà3@jV_x0018_=×â3@ö|Nx®_x0019_5@C¾_x0003_-pn3@¾A_x0017_íè4@[x;93@MÇ¸_x0017_ñ3@9_x0016_ØK2@¹_x0001_oÏ3@(Ø^"_x0003_3@ç@¯öI3@»A)VÕ3@X|,£3@zxZ¤4@_x0001__x0002_ Ñg3@)	Á{ãd5@¶­ÂSY_x001B_4@Àb´_x0010_x_x0010_4@äV_x0001_åmÇ4@tú4Älû3@+¥	.4@&amp;ëD9è~4@§¦w4-4@æi:ùÐ+4@_x0001_ÿçª&gt;_x0014_5@8ÅÉõy_x0010_4@¼hæ9_x0005_5@¸\_x0017__x0005_4@@«i-`4@D|N_x0001_í_x000E_5@a_x0004_Í_x0011_@2@&lt;Ûsj_x000B_v4@h_x0012__x0014_ã_x0019_i4@w¯ÕÜÄ3@_ßúè3@·Åì84@_x0016_wlÊ3@]ÃI¬H3@_x0005_¦¦¹4È3@$_x0012_¿k_x0006__x001D_4@t!_x0018_Þ4@L2¼&lt;Ø°4@êäÄ¦_x0004_Ó3@ïs#Íu¸2@âuøD.3@o_x001A_ö²_x0005__x0006_!3@ÎÁB0_x001A_4@{vÇyÒ4@^¥¼¸´2@;Æí;V3@¦%À"b4@¸Ò_x0019__x001D_è¶3@é'_x0014_©_x0015_5@x²å&amp;*z3@Ý;b½$3@ZÜ_x0010_Ê_x0003_¹3@&lt;ÜU[_x0019_4@)ÁwÈy_x0019_3@¬RÕg p4@³¹p_x0002_¿4@õþñêX3@_x0001_Qu¢ëö3@_x0004_*{_x0007_44@Rgm4@ãÕ\4ò4@¨Øz~cO3@¹_x0019__x0013__x0010_(_x0014_5@?X\	ª3@°µ*_x0013_CÞ4@,_x0016_§_x0001_{4@¤ÜCÅ*4@ÌÈ&lt;î\4@_x001F_¿cû;4@'å1Â2@BÉÂpÝY4@Ê_x001F_7`g4@Å_x0006_gnKY3@_x0003__x0004_oK¡E_x0019_3@Ë ª_x001F_Íz4@ÑÖÕ£A¯4@òØoB1H3@±ØÆ+8M5@_x0003_î_x0015_4@¯yìà¯3@_x0002_µóÞó5@Cç®²¿3@_x001E_P_x0001__x000B_¾¿3@$µn&gt;Õ_x000E_4@_x0010_/Uàê4@wBÿX¥4@an_x0013_ß_x0002_4@^\_x0013_Q4@_x0013_qé_x0004_4@8e_x0001_(3@=&gt;Ooi4@9¦oï3@ã«fµL3@ìñÈE,4@ëmtOF_x001F_3@|E_x0007__x000C_ô4@ÖÞC_x0016__x000B_C4@VdL_x000B_v¨4@F^±QÃ4@Ãô.%Ù4@)|Ê­Î4@ÙÛÙý§Ç4@V³_x000D_`n4@D°_x0010_ö_x0018_Ë2@ñcÎ_x000E__x0002__x0010_¶ù4@_x0018_ÎæöË2@B¶TK_x000F_4@Þ÷à_x000E_à3@+b_x000D_"ºî3@µo¢á­4@v½×£|_x0003_4@?	×x4@ÄxÔU³O3@Ù÷94@ß_x0004_öüÖ2@_x0011_mÊc_x0001_3@6Ô	ó^_x0015_4@¿3#94@ý_x0003_a(e_x0012_4@_x0004_¨&lt;ö¢½3@S,5Z_x000B__x0007_4@_x0007_ã?®A3@_x000C_kî\{¢3@GØRúOc4@ágP_x001A_ôG4@ëÆ\ýØÚ3@_x0006_¡«3@BPEÀ /4@_x0008_DDf"4@,_x000B_:÷_x000F_È4@iÔ«ò{x3@i_x0005_8/z4@Õðç±þ3@_x0005__x0006_Ôk¶­3@®¶-_x001F_½Ü3@jüqÍ_x000C_4@_x0001__x0002__x0018_\3âö~4@W(k¾U_x001C_3@ý¹v£o4@²P"¶°_x000E_4@{Ì_x0002__x0005_®94@_x0001_Í9W*5@_x0006_n[Ã4@	`±_x001E__x0019_¢4@ÒR"i@À4@À_x0010_e04@ï6¼ÔØ_x0003_6@Ë_x0005_ËÃ¿5@§^_x001A_»-2@_x0001_-×V1Ø4@uÞcô_x001A_S4@~;ïÓÊO4@áCý¯m`4@_x000E_Ô_x0006_k´3@?ØóÑ_x0016_u4@k_x001B_p2Q_x0012_4@|Ï/_x001E_4@_x0003__x0003_\:¨¦3@¯èÚî_x0014_÷3@§_x0016_Ù&lt;3@%AO¬~3@ç`_x0017__x0018_ª3@ª(±ÐPä3@3PùÌ4@+Ù­WÆç3@oÓ_x0013_û­3@°_x0010_Ò_x000C_´3@,_x001A_U&gt;_x0001__x0003__x0019_¸3@:GßÙ_x001A_4@u°Õë«15@É¥IÜµ3@Uf)lÍ4@º_x0003_¯IÓY3@À_x0004_-ÑM4@_x0010_Øå_x001A_·4@õ árÄ3@ü_x0004_ô_x0001_í¹3@&amp;«ð)ÎZ5@_x000B__x0001_V ¹H3@»ç¹ZÓ¶3@_x0018_^ë_x000E_4@&gt;éf.¢3@_x001A_	]»¹4@WI¨Ûý©4@Ns¼y_x0001_n3@pÈpaO·4@0Q_x0007_Jy_x001D_4@ÊJz¸q4@"gvà&gt;ÿ2@_x0013_ÍVºi3@´_x0005_É½³3@®§i^ET4@¦Õ_x0008_Ê_x001B_4@Ür§S_x0002_t4@«æÆ´Â4@Ú(nj_x001A_+4@pMü! #4@_x0017_ñªl$5@ãÚÖ¯q4@_x0004__x0005_}_x000D_å_x0011_w_x0005_4@_x000C_h4_x000D_]3@¬§_x0014_Z_x0011_Ö3@môQt²3@÷)[Ö_x001A_3@}ñm_x0002_,;4@rÌ0µ_x0012_º3@£Ä¡}C4@kSbÎ!3@ïaÞ(ð3@£_x0015_Ú+_x0003_ò3@¨_x0005__x0001_åày3@âsÀÙÇ3@´bLÅ{¬4@-ñâ¡J­4@_x0018_-]F7Y4@ñ7ÉaÖ4@_x000E_íå÷¸­4@7£	~Nó4@_x0004_ù_x001E_Ö±®2@@©òe4@ÂòÅ8¨d4@¬§_x0002_M2Õ4@_x000B_K_x001C_¢h}4@_x000F_ö¨é¦4@À.'ZÝò3@ÍåégÆ3@ _x0005_G_x000B_:Þ3@Ùà¦×ò3@_x0017_¾ù¤ï4@0$G¼_x001A_Ã3@ª}²_x0003__x0005_Ñq4@áÂJê_x0015_\4@CÇ_x0008_Çïp4@A_x000D_óg¾3@6Ã_x000C_¹yÊ4@ÖO·RË¥2@\E¢'34@íâ&amp;Uä¤3@_x0013_\_x0015_&amp;_x000E_4@Ó¡Êô¡Ñ3@_x0004_&lt;_x000B_4¨C3@ò_x0001_~«4@¡7"Õ|84@^z»ëE£4@Â~#[kÞ4@_x001F_YÞ¾dã3@Ä_x001F_óÆ2@@!_x0002_È¨44@rKÚW_x001F_V5@&amp;Q°X~4@#0`_x0011_È3@Ùn{ÚÖf4@r¿'è4@ÿþ_x0012__x0005_J4@TÙgÕ3@	¹|Ö¨4@n5å{6t4@(éÞ&lt;3@Ë{_x0005_â¦I5@"´ß_x0013_-¡4@&amp;ô³ö'5@ío¨Ïåo3@_x0008__x000B_4Æ´!3@wÉ_x0012__x0005_4@ES5Çú4@Ô_x000B_T33@£kVÚO4@±eÍW 3@_x000D__x0015_¤oP2@H c3@åá_x0017_X4@tü¯ãU_x001D_4@_x000B_jy)jc3@@ct£5n3@_x0007_p_x0006_I_x0012_4@1ëøvÙ_x0001_3@êº§©B_x0004_5@_x000B_ÍüÎ¡ï3@äâ@|÷83@f_x0002_8_x0003_d4@ÏòªÇ,3@jJêëLi3@Ú	_x0015_?»;4@äLÄÓòó4@z~_x001D_­ £4@Tk°¡2@9»ÞlxÈ3@H_&gt;K£2@Ø_x0015__x001A_íO_x0017_5@Q¤ó­_x0004_ö3@¾aÜ_x0007_4@é_x0016_G»4@"Q_x0003_N_x001D_ê3@8_x000F_¨²_x0003__x0004__x001A_4@T¾=*i_x0001_3@.É½ËÔK4@I¾»öó×4@ _x001A_¼_x0018_±4@3Î _x001D_Ñ3@ V¶¡RÔ3@CfR"®M4@;D_x000B__x001E_4@Wû]µº3@qöÃõ3@"ÂßSF3@ð8&amp;Q_x0019_E3@_x0018_½ÿ_x001A_e_x0010_5@-Ëì©i3@¹ÎZU	4@Ò_x0012_i+­Í3@_x0008__x001C_þ3@_x0002_/òá3@Úu_x001B_E2@T­È·_x000C_q4@_x0006_s.Ô3@&gt;Z`Ý^4@ÿ!ì&gt;dÙ4@_x001E_+~F{3@_x0010_ÅÕ_x000F_Ã³3@_x0012_múJnY3@ä:k_x0017_¶Ó3@_x001C_®ý}_x0018_u3@_x0017__x0019_ Å*4@_x000F_½´p_x0001__x0008_4@m[¦t$k3@_x0001__x0003__x001E__x000F_÷;ß£3@X&gt;¸Vï2@¿`p_x0002__x0010_4@ð°_ª®T4@_x001A_µw_x000C_^3@_x0016_¹|4@x_x0005_ _x0008__x001B_4@=¹a:Ü3@ÍÛ¦èÊ4@øìnÇ3@_x0015_;_x001B_nð3@CÌ_x001C_@4@|*_x000F__x000E_4@¶ùî.àÇ3@D1°Ú3@hv=æíÖ5@Êò?4@_x0017_4'Ú3@íâ6°¡Q3@úÂlé&lt;à3@_x0014_áLÛ_x0017__x001E_3@nàÉµ3@;_x0004_Ö×}3@ë_x0012_ìØÈ­3@sÄèÔ_x001C_5@pälÚ#ï3@1¦?Ü;5@ýQñâc(3@K_x000D_'*H£4@ÛB§ê53@\eì!3@EÌs_x0001__x0003__x0007_3@¼ªepÍC3@_x0012_®°_x001A__x0002_q4@_x0012_{ê~ÜÛ3@¤¶Ï64@o¸¦YÕ_x0014_4@ß_x0004__x0003_	¬_x001D_4@LãèÏ÷;5@)J}uù¾4@paB_x001C_åC3@àfÌê2@_x001E_ò_x000B_µ_x001E_5@:CÞ3@·AÍ¿_x0004__x001C_4@±w_x0014_Q4@K_x000C_C»ä3@&gt;süg_x0001__x0012_4@låì_x0005_4@×³¤È_x0006_¸4@L»_x001A_Ìd*4@Þªª_x0006_×-4@ü½Ýòüÿ3@Aø¶ôL&lt;4@²ÀþÅÓ3@»_x001E_,¿âj3@Xò_x0017_­±3@W_x0003_EÞM74@¯Ö-+ã_x0017_3@ùBr_x0003_©4@_x0019_Ï}Ó¼Û3@_x0018_{0*½(3@_x000F_^Xíõ3@_x0003__x0006_j'js%¸3@ ñ:ÕR-4@o£ìÜqp4@CÛè_x0018_3@rÅ_x0002_%¿½3@Tï_x0002_§u4@P{nE4@»_x0005__x0019_= _x0014_6@]i®Èâ3@²¸û®^4@«¦\_x0001_04@ZZ_x0017_ã_x0016_E5@Ë­]{mö2@M«%:î44@ëÆðJ5@î_x0018_	Ë[4@íj_ýCÊ4@êH;¼B:4@ÑÅÕ"3@âºg(Í3@¹NMÐ¸Ä4@_x0013_ß1rÑ2@PÅag5p4@H¸Vÿ3@_x000F_ªÐ]4@2]¡¡Ã±3@_x000B_&lt;ÓNX3@Ü_x0013_Wö·_x0008_4@ò_x0014_Eó!4@_x0004_A§4@³7«ÚÑ;3@A±_x0015__x0001__x0004_#¯4@_x001C_Ï#oÊ4@vÐ_x000B_|!4@}o¼¨^_x0015_4@_x0008__x0003_ä_x0014_eb3@?_x001B_ÿH©Þ3@Æý¡_x001B_ì3@4èÿÔ4@uÔ_x0008_è&lt;&gt;4@_x001C_¹r_x0008_;¯4@WåK|3@:½1¥_x0013_Ö4@9Ð´Ó2@£³,P.¦3@(UAAI_x000C_5@ÙªIÝ¤3@Jõ»¥g_x000E_4@H¶þFò_x0003_4@;_x0018_Á¦þ3@ P_x0013__x000B__x0013_¶3@å¹¤/_x001E_4@Ï_x000B_ÕtÛ{4@_x0018_KÞ µn4@Ø¨&gt;yäÖ3@á/â¦4@H8Üy~2@þ8_x0003_ñ_x0002_4@_x0001_ð_x0017_]«_x0013_3@Å0KÖ_x0003_´4@­¡?¼Z4@`^¦ÔÐ3@ÀÞAD34@_x0001__x0002__x000B_ðM×ã3@_x001E_®Ieð4@dÖx©Æi3@Rs×âÊ3@b_x001C_zk+4@ÄæLg2@_x000B_`&gt;4%4@jz0Z4@È*sfâ3@õ_x0005_æÂÎÝ3@_x000B_=¢uHk3@Q`µ4@?ðöYT5@)wà_x0018_ûd4@l[Í04@-T8n44@ZÀr¢yË3@_fb¨©3@_x000C__x0013_-²!_x001F_3@¸cQ¡ý2@4Q/ö3@üÅÖè½M3@ìø×Yã³3@=ËR¢jq3@A2­{	õ3@ÑñÍdY3@_x0004_×Päë¸3@êËiÑÖª4@Ò&amp;_x001D_GÊç4@Ú_x000E_4_x0007_©4@óÒ¢$Yi4@Tu8_x001B__x0002__x0004_À3@qKÀSCs3@QßËÏ&gt;B4@×ú@Ñ493@åÃá;_x000D_5@£e RÙ3@æc[Ý}3@BuØA4@_x0010_Ü-û2@ý|y°k²3@çqe_x0019_í4@å¯A94@WK£|J4@E_{_x000F_s3@ÛþüTÀw4@Âh²S_x0013_5@/k_Ï3@ø#ôÂ`ë3@_x001A_"_x0001_ð3@ÞÛz3@æ9GÆÞÇ4@d_qd£3@,_x0013_U3@iÛ]Ff_x001C_3@¿Á£N³4@¤v×T3@_x001C_°F{y°4@ª¦?1ä%4@NöÃù_x0010_L4@âëØ4@_x0003_Ù_x0008_!_x0002_/4@ÊC±ø¾34@_x000B__x000C_êÃ,ø_x0006_3@1®ìõC´4@ã_m_x0018_ÀA3@U_x001F_W_x000B_Ý_x0007_4@ý9¥S:Ü3@Cc[_x0016_4@_x000C_8Råö3@_x001A_eiG_x000D_C4@	­â#¦4@®á°òð*3@ulÓP_x001E_ç4@K)_x0002_Ì¿94@Ú_x0018_µ_x0001_;Ñ3@IÕ_x0011_Åoþ3@q¯_x0008_ZÍ2@í_x0003_Öå&gt;4@3_x001F_v¹ÖW3@é_x0016__x000C_\4@òóÝ_x000D_\4@©|ô_x000D_©d3@b_x000E_¼U93@:çs|¿?3@_x0013_3fX_x0005_5@¢PþáÌï2@,&gt;3-Ìb4@_x001D__x0010_-O$4@ZXcIÍ_x0002_4@²öö!_Â4@¸¨róé¡4@¹Å_x0004_ÿ~Ê5@göN`D3@_x001A_ßðÂ_x0001__x0002_vù3@ç*6_x001E_a_x0015_5@×_x001F_6àÏ4@`ù_x0010__x0013_ç 5@º_x001D_.ã/ï4@â.t¸v_x001D_3@ª¾YÄ)4@2Îs:_x001A_4@6Å_x0013_7û4@_x000B_ÌgwÒº5@íÇ_x0014_Xf4@È1eÙ¢3@oË_x001C_!_x0003_4@9F_x001B_±4@)W_x0002_@)Z4@s§wòàÈ3@éZï_x001C_Ï3@}Í_x000C_~¤/5@ð&lt;Ø¡´Ó4@QÇ×¯é3@fÉ©¸£83@_x0016_XîÆw4@QË#$£I3@u_x001D_öÐ&gt;Ñ2@ìÞ¤_x001C_T4@_x0018_??TFÍ4@þá*_x0011__x0012_3@rCý9_x001C_J4@ÔiªÒI_x0013_4@yøT4òð4@¯ùR_x0003_·ß3@_x000C_UnÏV3@_x0004__x0006_¦_x001F_½Q½]3@A&amp;é_x0006__4@_x0010_2¿_x0005_üú3@B3{¬3@_x0006__x0017__x0003_»Ý3@?_x000B_Ik=3@_x0004_$-áL3@-´3V·,3@iù_x0001_ã!F4@Õ5ÅQýú3@_x0003_é_x0006_3@jSû'Ã4@_x0016_Ö[%Q3@_x0003_&gt;EÏ_x0001_4@ëZâWÄ}3@oµ.CRÚ4@hF¥qç3@_x000E_0=Þ=5@Þù³ðñD3@M_x0002__x000F_¥_x001B_4@ºßy3@éà§¢Ê3@sÊäËÙX4@B_x0008_Ç$0 3@åvBë&lt;C5@Àò¨V[¦3@ MüO_x001D_T3@=_x000B_4y°3@DbêÑÀ3@Õr_x0010_4@ÀûKûÝõ4@+n+Á_x0001__x0003_Ê=4@vðêê43@ r_x0012_ÈÑx2@±_x001B_a¸Sé3@iÀLM64@4=åB4@Kq_x0018_Ó4@5£¶ZÕ4@_x000D__x0007_z_x0011_æ_x000B_3@3ÌdWíí2@Èß_x0015_mé4@PÁq_x0012_³¶2@õ7¨£ ;4@pÎY3@Ã²O¯4@Çí13@Ò¥(~9H5@a¡iß,3@d_x0003_o¡%4@ýgX$ÿ;3@$W3@G_x000B_!§o3@BÍG»\4@«_ _x0002_L3@_x0010_ðf!@v3@¥kZí4@¦6¼å¥_x001A_4@gçþßWq4@8~Þ¶Ì_x001E_4@oâª-þA5@_x001F_þÿ;Ó3@û_x0003_äËµÛ3@_x0002__x0003_Q³Q½_x001F_4@±÷æ×q4@ò°Ùë 3@7Ü['ZÁ2@irj_x0019_5@_x0015_Ô|_3@_x0010_%1' ã2@¶b_x000F_¤é2@}ÄÒ&lt;_x000B_½4@©þhÆ/%3@À_x000D_R_x001E_`3@PÜé'B4@ÕKCuÔ§4@ÆM¿3@Ù¡gu3@cÖL_x000D_%)4@d²ü!_x001D_84@Î­_x000C_PnU3@^N³_x0019_Åñ2@k`_x0008_}¨_x0007_3@B_x0007_34@&lt;Q«à_x001B_v5@â7Pf_x0008_4@©_x0012_E2@_x0001_Ó.¯G4@wÅFd¼3@N¡Tikð4@ìïhË_x000E_5@EÕËÇÒ3@?ùõç4@YmjÚ³4@äv_x0004__x0003__x0005_°ï3@2Kv+3@àjÊvÔ)4@x7_x0008__x0012_M4@ÝHñÝ3@2âÇ\«4@x¥}X3@@+_x001E_å_x0005_4@c_x0017_ÅÆ_x0001_4@{_x0001_r¶)_x001A_3@¡_x0018_ñg_x0004_ô3@Bä_x001B_\_x000C_Ñ4@"n@SZ	4@!&amp;N_x001B_hL4@ÇáË_x000C__x0010_53@Ù,Ec_x0016_2@í\q\Å4@"|_x0006_Ë_x000F_Ê3@¹ë_x0012_à´U4@õ$_x001C_]64@ßïff4@Wþb_x0016_¸4@ÒK\3@ö_x0002_r_x0006_Ã2@øå×AÙ3@íÒÑx·4@O÷À_x0014_ëL3@AmË¾43@Dv-&amp;4@%E_x001F_A.=4@3PÏì_x0016__x000F_4@Ò(p¡^4@_x0002__x0003_h{¢ÿÌ4@´tP?Ó-5@_x0012_ï_x0016_R3_x0005_4@à_x0008_­`44@ÿ¦¯	à4@ÖI¬_x000E_Ø3@²8ÈÈ_x001A_í3@ðF²Õ5@%_x001C_ª_ 4@8óa[4@V_x0017_¨Àçc5@ÎM_x001E__x000C_º3@_x0006_5_x000F_	ê_x001A_4@µéÀûKÅ4@´í0Ü³ã4@Ð¸éO¢3@bõJi_x0006_´3@e©_x0013_ÓOK3@C­6_x001C_;5@ðe_x000C_ÿ_x0017_]4@Ír1§°¶3@«Àû_x0002_]4@fàé_x0007_4@é_x001D_½¶y2@ ©æ¢§4@SX_x001B_®4@®-_x0005_¯Å&amp;4@_x001D__x0005_ÔAi&amp;3@i.BH¶2@nGûå3@C_x0001_ÑË+55@Ò$#\_x0001__x0004__x0017_D3@Y©ÝSþ3@Åëî´_x0014_4@ë_x001A_àØ|3@'{r_x0014_4@­IòÕÈ&gt;4@cIIª2@Ü	\t_x0014_ì2@+úÐÒu2@Ó÷)_x000E_S3@È;`EK2@Â0væ$­2@_x0011__x0014_C4@&amp;__x001F_Å×3@¸T¦&amp;4@._x001B_èÐð2@èMÖ¾2P4@ Í&lt;¥¯«3@¿r6Ì_x001C_3@,^ÏÅ|_x0003_5@\0q_x0016_ûñ2@h6Å._x0007_z3@#°_x0005_Ï_x001C__x000C_3@_x0004_òÅµ3@tøKÑ4@C¤.I.4@«öSÑV%3@èôÖ_x0002_Zß3@í×Î°Ýñ4@E¿Y^3@²5_x001F__x0017_È2@O¼ðè_x0012_4@_x0001__x0005__x0019_Ú£ÌØ4@ÐqRt84@rÕ_x001C_XJ4@ÎÕµ_x0003_ËL5@'uXTCK3@;_x0005__x0010_ò4@f.}÷QØ3@9áú@À93@Fp5*,4@_x0019_¾F3@Q*Uµ_x000B_R4@èr¥,Ó2@Å_x0013_êg_x0001_S4@Éëã _x0004_4@¿Ð¢ßø_x0002_5@¨ö÷·2ö3@CJh«ùÛ3@*_£T¼ô3@A{¦îÛd4@W»¾3@zÌª0ü2@ _x001F_dØ3@Ë_x001D_g½4@ç_x0012_-ª®M4@Û0_x000D__x001A_o4@¿VYe}3@²x©É^í3@_x0019_&amp;¿ií3@Vè»±~4@²»¸ÉÏ`3@ìoÔÊc:2@ð½Û_x0001__x0002_Ó3@	µ_x001A_¼c3@ººdño4@/û'ô´O4@ÇÕ_x000B_µè3@_x0012__x0014__x001C_v¤Z5@`°ªk 3@K_x0014__x0014_âä£3@íÛWkS_x0005_4@£aýý3@sË£äZÍ4@_x0017_î`#4@_x0007_±Á:_x0016_ë3@£°sX^4@¢Ìî'_x0016_4@þ&amp;»(õó3@5@Õ¶HÆ3@äV[jV¶3@êN»5Ï3@¨wð_x0015_ _x001B_3@_x001B_2Í°Ö4@ì_x0017_ÓÛ/g4@#þXîîd4@ùF.X4@D_x0006_.^vÿ4@$;ó_x0006_}4@Ö_æ_x0007_Ð3@&amp;jâ®àØ3@¨_x0003__x0011_áßX3@"UÚÜÒÜ4@z ë¼4@_x000F__x0012_IÖ_x001A__x001D_3@_x0002__x0004_y_x000B_Æ_x0003_Î4@Äd,é3@Éh_x0011_Ò~3@¬_x0008_U6=3@wµT@3@_x0019__x0011_îxj4@¦PÛ_x001C_4@¦}_Ü^4@û_x0018_Þúü-4@¬)ä·_x0007_3@Wõ]óÚ4@Ö}±%G4@ôÜÛråÏ4@2_x0017_Dk_x0007_3@µQMâæ:3@ÔÿNpn_x0005_4@¢ìèË5Õ3@)´µ4@UAÌÐ]4@~R´¯î¬2@_x000E_öm_x001A_èß3@Z~Ó%4@=_x0004_Á3@ó^v®3@hE¢	ÁÀ3@ÛY8ÊPã3@K_x000D_×%(Î4@_x000F__x0010_4òZ04@§_x000C__x0006_Gå_x0010_4@ÝFI¥3@_x0015_O}¨3@_x0001_²-]_x0001__x0003_d¤3@,|4q[4@@sÑÚ¬_x000D_4@rEpo»4@¼Þ_x001C_çO3@_x0001__x001A_[Ó3@_x000F_÷£4@ç£Ñfg¢3@á_x000E__x001F_D¹4@ÕDã8P:4@-d_x000C_÷ d3@tÊR«_x000E_F4@{_x001C_?_x000B_ðG5@C}B]Ì­4@kô?(Ñ3@n_x0006_?ãæB3@=Ü	òÐ4@M÷V·_x001D_4@P_x0008_3@Þq_x000B_K`Z4@y¤-a+3@_x0008_þ_x0008_°·4@;{Ì_x0004_Hh3@d5é_x0017_ 4@S®Ùu[3@ª_x0002_"Û_x0004_Y5@¼¿vÇÞ}3@§_x000B_×ýÌ2@,¬®é_x0011_3@"_x0019__x0002_+x´3@NÄ&amp;¬Ër4@ëz_x0006_¥ÔÏ3@_x0001__x0002_&amp;9§î4@Çi=Éµ×3@ä³Ì_x000F_ë3@ý__x000D_û_x0003_£3@b¢hÖ_x0011_4@_x0016__x001A_áM~3@áá|«2Å4@¹¤©×q3@_x0014_×ðOÔ3@'8*4@¶°K²;4@½¡]R`4@_x0013_qûÆæ3@¶0*ÉÂ3@ÒÓ*B|4@Á-Jfø3@_v+_x001F_R3@ß_x001F_,:63@_x0001_Ó9i¾ï3@%yõ»â¢3@Þ=_x001D_Y,4@F¤Â'K-4@&lt;_x001D_Û43@*_x000D_¶.s|3@ù·Âö|3@gy4â2@³ùù_x0006_&amp;ó3@÷´=\3@Íð_x0013_7õ3@Gn¿Û4@ò¢$§ÉÃ4@Áí^_x0002__x0003_}3@©x_x0014_ÊJ_x0011_3@/BY_x0014_µ_x000D_4@à_x0005_Ã±9E3@8a_x0012_Ìd3@ý¯A¹24@àÏÅ¤èª3@_x0006_äkØ£¹4@º_x0006_oA¡³3@AyP#ª3@/­â³¯3@ç_x0001_eã_x0005_Q4@_x000E_µDkø3@Ü_x001F_"´_x0001_b4@½ê_x0017_sB$4@TME_x0019_^3@FZì_B4@a4½ð_4@;_x0012_XØe3@²nö"Ói4@£T¸ø_x001A_4@²Bç)#4@bõÑ3@ó_x000C_²iG4@ùºa_x001C_¬ø2@uåÐ¥}¨3@Ù³ö2@­ÉûÊ3@±ð°:¯14@¾òþÃa3@|ÕBzRe3@yª_x000F_hÐ3@_x0001__x0002_\[W_x000B_4@OvÝÙè2@_x000D__x0011_¯C4@Ó;&amp;nß3@`»¤_x000C_4@t__x0019_ÀÑR3@_x0012_0_x0006_-/3@èÌ)ç8v5@¢_x0017_7}3@&amp;_x0002_m_x001D_xÃ3@Æàmv4@|Zé×3@hRÄgB3@@÷ïÜa4@½_x0003_¬É{Í3@Íä_x0002_Xò4@N)ásT4@6?=_x001F_3@ÙÁ_x0008__x0018__x0015_*4@z_x000B__x0005_»3@©È_x0012_à(Ï4@Ñö	2_x0012_3@ûÝAê¡V4@_x0007__x001F_?_x0017_¦4@G_x0004_Ö_x0015_3@N6$_x001B__x000D__x001F_4@N#_x001F_/Ì3@¦_¹Ü:5@_x0013_!	13@§=ÊJÝ4@X©jû,4@àç_x000D_$_x0001__x0002_¶|4@ââú4@Ñ~â±_x0006_4@_x0003_UÒÂ7P3@¿¨Ç¬p¹3@_x0004__x001D_£±2@ýþY_x0003__x0004_3@UÿáÔ)$3@_x0014_õLN·^3@ã¦_x0018_´p3@W1×:=3@§-ñI_x001E_u4@_x000F_);÷3@Ýª_x0014_â_x0012__x0005_4@Nq§=_x0003_3@¡mtVºÆ4@ùÁk=Æ	4@ùÆ&lt;©·3@_x001B_ýÛ;ù_x001D_5@_x0013_ø_ì%4@-X«¼f3@'F_x0017_)ÐÛ4@{åþÁ4@Ô§Í.ÔÁ4@.åR4@æ=¬o^#3@«4_x0005_¼3@!ð Ýö¦3@ìà½X6_x0015_4@»GE\B4@®ä _x0003_ØM3@¸D]û¼3@_x0002__x0003_@£Ç¥/Ì3@_x0010_ê.#R33@-_x0006_25 4@çµ3@Y¸gVÜ4@_x0003_øæ¬3@Hî:_x0011_ßD4@Sá_x0015_8´3@Ýº_x001C_æ,_x0018_3@~è\_x0002_Ä4@_x0015__x000B_û,¿4@é#w¦D_x0007_4@|à¥»Üî3@9ú,ßMá3@coñ¯Óc4@_x0017_ÌÚì3@t¼kDÁb4@_x0002_Ý¥{¡é4@_x000F_ø÷7é2@Gsð&amp;5@uÚFÙ4@y_x0016_}_x000D__x001F_64@º¶Ö¸3@Ùo÷þqs3@ãç_x001D_÷Ô_x0005_4@ú_x000C_ÂØt4@_x001A__x0001_ºT&amp;4@~_x0010_WIó3@ÕÍcâY$3@Ù_x001C_¥S|3@3_x0008_¾4@TÚ®_x0001__x0002_mz3@Ñ¯rÃª_x0019_4@_x0015_ë)a4@ú2ZQé¾2@ÆÆ¾ò=4@)~vg¥´3@»ùó3î3@sh_x0019_&lt;¾b5@åñÃkKÑ4@_x0015_Pê¶_x0015_U4@¿_x0014_¢·3@pñC_x0015_ú2@q_x0002_4w_x0015_3@¨Åµý·g4@029É¸4@&amp;9v_x000F_&lt;33@ñg_x001C_H4@8 èÓ¼B3@q,ä_x0001_x_x001E_4@L_½»¢3@à{A×4@ÖÞ¬_x0010_5_x001D_4@Ö¥|Fè84@_x0004_¸y©ä23@h§Õm#v3@_x001C_{:-4@ëá:)¾Ï3@_x0006_hçº4@ã23@»_x0003_0gþ3@¹]§³Ê4@_x0019_9ºE	r5@_x0001__x0003_ah _x001C_3@d&gt;ò©Ìâ5@Îü ¹043@_x001E_a®Étÿ3@_x0008_"lAe4@_x0002_ª&amp;{&amp;4@õÿÊGêò3@#_x0010_ºsåë3@PF_x0010_`4@J.ö__x0013_G3@jÅ_x0003_ÇìÈ4@çÞ_x0016_3@ jDÉ-4@rh¡4@æÅZ?)4@o÷¢_x001B_03@É°¢è2@ÚôrÈ#4@_x0006_\&gt;Ô_x000F__x0001_4@_x001F_H_x0019_[_x0003_¼4@&amp;¥^¯dÞ3@$cÅQW3@Ý6	¼Êí3@_x0017_,A_x0002_5@µªÊ_x0005_4@8«_x0005_G4@"À4¨3@;O3[Ûò3@ühß.ö3@ýìî3½3@£:7[&gt;g4@S_x0011_^r_x0001__x0002__x0003_B4@û9ñ1N?4@_x0002_ó²éÃÕ2@_x0002_±x8q4@Y_x0006_	òñ·4@|Ñ_x0001_·gá2@Döó3@!¹ª_x0003_n3@Uþâ??_x0018_4@_x001F_cÃ);3@¥,'_x0012_·&amp;4@½o¹fpÊ4@®ñÎï4@PWÀù&gt;!3@y._x0006_D 	5@©¼½Ê3@¢_x001A_\ÈqC3@_x000D_è»¶Î4@mêM&gt;|º4@Û1Èd3@SôTÉs$6@ØGVÍäç3@mäÅä4@~_x0007__x0010_²_x001B_4@Àö_x001F_v_x001A_4@_x000B_¾4iñ2@íw$ÈY_x0017_4@'áÃ_x001D_]3@£sÎª_x0004_4@Åz_x001B_0¬3@DU_x0014_Ð4@ø.CÅ4@_x0001__x0004_ÝÀ_x0012_µm2@g²ïùj3@k_x0013_ýf¿3@d_x000C_Ó+~3@¿Åüô°3@¿L'!Fñ3@ªqqu­ñ3@çÝØÞÏ3@¿­D_x000F_È^4@E _x0001_Ú§2@cm5Åg4@`_x0002_¸Q_x001F_´4@6î_x0003_íè44@×¶­·3@_î¨©f÷3@JÆBy&gt;3@ÿ«*î3@_x000B_:é_x000B__x001F__4@_NiÙu3@?DÕ_x001E_VÀ3@¤@_x0017_Ïÿ3@k$yºhw3@:É_x0018_`3@ðøä"94@Tc_x000D_ëÇ3@UÇè`Ñ2@a((­_x001F_U3@/µIHí^3@òûüu[4@rÃ/«ç[5@UÉõX4@Òc~_x0005__x0006_¹_x0017_4@£Ü"zD4@cÑqd\4@0IîQ5Ô2@t^(fð2@Å_x001B_¯²Á_x0012_5@óõ_x000D_±z3@N6ùÕ_x000D_b4@_x000C_ª_x0010_ûòØ3@îÒ¸««¾3@7~S_x0004__x0007_5@A@_x0001_?b4@#)¡åü3@°%ßBL_x000F_4@ä_¡c03@_x000B_B_4Ë÷2@ð4Ü¹Ml4@IYûC3@ÑP_x0017_7Èk2@_x0013_[_x0002_°l4@*_x001D_ÕpC3@ò $-_x0007_3@DÿeÙX!5@_x0017__x001E_2Rp4@'ßT£E4@Me_x000B_?ë2@Àå_x001D_*u3@É³0&lt;@3@ÌF_x000E_~ß_x0003_3@-;Öýñ3@ï_x0008_íNþá4@÷_x0017_Ã_x0015_é_x0005_4@_x0001__x0004_jV_x0003_Õ_x0017_`4@ÉiD}]4@ùÃii½ø2@_x001F__x0016__x0011_V-4@kà¹¯`3@LÜ³_x000F_3@â_x000E_?Y}4@º_x0010_w[õË3@58iFk4@R_x0015_Çe½c4@h§ä_x0005_e4@Þ®ûÑn=4@Íø_3@³3éè÷¡2@gÈ;Ô3@rè^®¬4@þZlK3@¥_'_x001E_3@ÙJ(ó3@¾ËK_x001F_z_x0018_4@9ö×\ _x0001_4@ß"_x000B_%Ê3@ÿººÝé4@À1eO_x0006_k4@&lt;_x0014_[_x0002_î4@_x0006_`5æ%4@é×+¾4@Ä&amp;OHJ3@_x000D_ÿ´ió3@Àp§L_x001F_4@_x0014_IwÐ±Æ3@/À÷M_x0001__x0006_ªÛ4@¸î®×Õ3@f_x0015__x0004_`®á3@_x0002_1ö_x0003__x0003_3@hÄ¯_x0017_³3@pÙ5Õ4@I(§_x001D_`_x0005_4@gl.8à3@%×wÙ4@_x000D_Ï%tÆ2@e½ì`²2@'ÊÞW4@$_x0003_Ì;ó2@)û_x0001_Tq4@Êéë¶=5@%_x001A_ß¤4@¹YY3Ù3@©_x001B_Biã3@Xìòì3@©²þ_x000B_,3@¸èÂ_x001C_ _x0015_4@_x0003_)yUÙ3@þ_x000D_ÄnS4@ ÒÑ94@?ú¼$ùÎ3@ÙTG}3@ê{kz¼3@ÕÀÞÂý:4@_x0005_íü_x001B_Q4@T!~é&lt;²2@^ÆÁVg¨1@bsN%D4@_x0001__x0002_ÎÈj5@C±tú~4@Kl;_x001A_4@·8iW2@#Îé{î3@ÖJJÉÁ4@ôE-nÜ3@nuá25@À%Ä2¾H3@(ÄÈ_x001A_æ3@_x0005_?ÖõÐ_x001E_4@L½s_x0010__x0003_4@hv¸"÷3@_x000B_=Æô_x0003__x0019_3@zY_x001C_f?Ü5@Ú_x0001_ôÈG3@Ua_x0011_´4@OÕRÖ±¤4@#_x0014__x000B_mÕ2@Óû9®~4@áË.è3@a÷Æfî3@Zó(_x0003_eÇ3@'ßmüT4@&gt;oÇ¿+3@_x0015_"ïÎí_x0019_3@e{P_x001A_\_x0001_4@SúGYÔ3@!_x0007_Ìì[_x0010_5@á_x000D_Î634@èUË_x0007_ä3@{°b_x0005__x0001__x0002__x0013_)4@JâfÝÎ4@¦²_x0014_%?â4@_x0019__x0011_Ä5&amp;4@»_x000B_Kýi4@_x001C_7_x0015__x0003_N3@kª!×_x001C_­4@ÜßÝ(-§3@ÒþK&amp;_x001C_É2@_x0012_¿µ_x001A_3@_x0001_dnE\_x0010_4@_x0005_ mw6c3@|ßÕ®3G5@_x0001_[eæn3@pt_x0007__x001C_4@eÞ_x000C_fe3@_x0019_êã_x0013_!3@_x0008_Ù4@ÑgzÝT_x0011_5@¸	u­¶_x000E_3@Ó&amp;_x0006_ó¢u4@Î^_x000B_'4@¦Ó¶Cág3@c( ô_x0019_Ô4@Ö[dÃ2@ºÐß=4@@3_x001F_^_x001F_4@ÑxaêÇ4@XÇ_x0010__x001C_Zê3@rÿ_x001D_$¯:4@ìã'Îoé3@ò¤÷úè5@_x0003__x0004_Lµ_x0007_á/84@»¨(_x000D_YÙ3@EñB¾2@3Óæäè_x001A_3@_x0012_ÕL4&lt;â3@_x000F__x0019_g[ßÅ4@îOGD¿·3@,C°_x0006__x0006_.3@Êµ_x0012_¿«4@_x0007_&gt;uSM4@¦2	3@Ì_x0018_Ñâô3@ä2ê_x0018_å3@èxë ë_x0019_3@:R«|w_x0017_4@@x#Ñ2@_x0002_ñe_x0011_3@VæA¨_x0006_4@y_x000F_ÏW'_x0006_5@òûh/lU4@ñ¼¤W\4@E]7"Àq3@çÒ0tu³3@+P¥_x0015_'j4@Ø_x0002_ °_x001C_3@V³?_x0005_ß&lt;3@Ð¦_x0014_Â3@ï¢Cá4@_x000B_&lt;0ÏÏ/3@m[DÍ	_x0014_4@'_x0010_/¬_x0017__x0010_4@_x0001_×_x0003__x0005_E_x000C_4@umðì­4@©Æ Ù8©4@_x000F__x0002_^ßHl3@ôYñ_x001F_t4@&lt;¦¿BÖ2@ÒÓg/g2@_x0001_å´jO3@ãéÚ§Ô 4@_x0014_p¿vò3@ÍÂëlæ¬3@ø·¤+Ç4@[Ô_x0018_áp3@óÝ1_x0008_è4@_x0013_Å´6ª3@·4¶¾è3@í_x0013_pè4@ÆµE_x001A_=3@c_x0005_à¶V4@Dp_x001D_94@_x0001_»_x0005_¦å'4@;û{ßbâ4@ÿjg£7_x0004_4@ å¡_x0019_3@òÅ_x001C_=_x000D_ä2@ËüÃn¸Ï3@ðCxFÀ3@²_x0008_=S_x000D_{4@ì:Ö(_x0002_ÿ3@r;.¯§þ4@_x000B_?a¶Þ°4@m2ÉPãÕ5@_x0001__x0002_`ú_x001B_ß3@åRú´85@_x0006_¤]Vk3@CHØ¬G_x001D_3@iäã¡_x0003_X3@Â®0û	Ì3@¸SCÎ3@_x000C__x001B_ÉE_x001B_4@_x0018_l,_x0008_È3@_x0004__x0003_9ØïÞ3@yþ_x0007_4@&gt;j_x001B_3@f8§"_x001F_2@_x0012_Î;@3@_x0010_ºË5É2@_x000B_½¡å4@/õÔ_x0006_S_x000F_3@¿\¿_x0011_u4@_x0002_ÏxdÅy3@4Þñ9Ö3@÷v¼Ã;3@?éx5\_x0018_5@±(_x000B_Ö34@àËCè]%3@ö£lÞh13@X'ÞåV.4@_x0019_ðÖ¾X4@Ë¦¿*í=3@AôÉ2@K_ø-L4@_x001D_S8Xõ4@J,ýÀ_x0001__x0002_ 3@_x000F_µü_x001A_3@X/g#¨\4@Ò"I;q74@dÛ&gt;¡Í_x000E_3@|_uÌ:v3@0_x000E_¯L*Ñ4@5ÑT3@$_x000D_©_x0015_è!4@ÿÉ_x000B_ZW¦3@ée*_x001D_g4@_x001F_¤4@V!ý9¹3@m8cÿÁE4@_x001B_n%_x001B_ä¸4@¬_x000B_÷]Þ?4@im_x0017_À:5@_x0001_.ôÇg3@=*´.gµ3@CÏßî_x0003_4@×^7.e_x0013_4@_x000D_ÿ;"P4@ÏCÂ½øþ2@_x001B_&lt;hû_x0017_94@4ÕìA4@ûÿÆ±l3@J_x0001_Ë_x001D_Ò3@÷®üg_x001F_4@;¬$&lt;n3@_x001D_úFoñ_x0001_4@ü\_x000B_¿ç_x0006_5@ú÷	_x0008_¸4@_x0002__x0004_19µÆ4X4@àðÒ143@Ãî¤:ú3@ÐÝöØ°3@$¸´Ç:3@&amp;&gt;_x0001_3@_x0008__x0017_Õ­_x0018_·4@¹¯lUær3@_x001E_{3ÕF3@ÿW¤âÇ_x0004_5@ï_x000B_ÀoØÊ4@Ò!Ðîëà3@ª_x0007_qM?¶3@Æ;i4_x001C_4@Ð|®¿Fâ3@Î_x001E_L7½b4@Ã4T0_x000E_4@4ÿÌÿ·4@9- ~2@è`	­û?4@çm¢	d|3@_x0013_÷é_x0017_$4@ÖÖpVÄá3@&gt;F&lt;_x0017_ì 4@%,Ê¥á+3@_x0003_E}4@ï-"¢^_x0003_4@µ·ktjX4@j_x000D_­¡YY4@Ú·_x000F__x0017_3@ãiÜ_x000B_4@¸ªÏ_x0003__x0005_Q¤3@PfÔf$5@	Ê8OG_x0001_3@$\q_x0015__x001A__x0001_3@_x0012_¾«~4@ÜUÉPÏÙ3@33nö(3@zæv¾3@ÆL?bæ@3@è_x0004__x001F_p_x0014_w3@_x001D_â	4@ö_x0012_.åx«3@JRV³ª4@ß3_x000E__x000C_Úú3@Û.Õ{	·4@_x001F_¥.#&amp;a3@(ÑN¦4@vèe_x0007_ÊC4@ºÑ1ð:84@æÅ_x0016__x000F_h}3@,+5t3@i_x0012_Îêl4@_x0002_K]jÖ4@_x0006_º_x000B_D+3@þ8Ï_x001D_è$5@Õ¨ÎX?3@_x001D_ªrÝ_x0005_3@Ý_x0004_z®¶®3@´\l;ï3@gxÖò_x001C_)3@E_x0015__x000C_;3Æ3@+ÑYg!4@_x0001__x0002__x0005_ 5ä_x0006__x000F_4@I¬_x0006_·é3@j%É´ªH4@ åÔµþ3@ä_x0014_ÆOsj4@°_x000C_}W74@}W[LÙ4@w_x000B_¦ÔD3@¡_x0018_2_x000C__x001D_°3@Ó_x0018_¿u¶¼4@¿_x0017_l;	Ä2@ÎÛZ_x001D_4@_x0007_$O¤°ó3@3yÌË-L4@+&gt;ycR^4@4 _x000B__x0010_&gt;34@pë×_x0015_64@ªÄ¤ÊøK3@Y«o¡)é3@ùJGë:3@ÅRL_x001F_¨_x000B_4@hâä×3@_5Jíh5@ð5_x0001_ì¢_x000E_4@ná_x0016_³F4@Äº	_x0016_¿é3@_x0004_#ó´3@ß¹CÊ0d4@ì_x001F_b²»g3@qlhÈñò3@è[÷¸_x000D_3@·&lt;ì3_x0005__x0008_òà3@_x0008__x001E_+"ñ¾3@Æ*_x000E_3@¾_x0007_j_x0013_?þ2@.;òG_x0006_4@Û,¥¢¬4@ýC0èÑ4@DpüäÎ4@_x0016_Ø|k5@Û_x0014_{å2@_x001B_OÚjÀ±4@¿Fúû_x000C_Ý4@#_x0012__x0004_¡_x0011_G4@ììëÍ_x0004_5@c hC4@¿St_x0001_pª3@z_x0001_&amp;@Å4@wê®_x001D_­Ê4@u/_x0008_Ðzg5@_x0003_gT$gþ3@Eu®_x0007_íÚ3@dÂTc_x001E_3@|¯_x0008_4@Èu~¨%3@É¼_x0003_)îú4@_x0002_Z_x001D_Ä_x001F_4@ÔÔtÄCË2@V_x0016_í¡3@:|Ñ«¤3@¡e-µý©3@Ô`3È°73@ªÁA_x0019_74@_x0007__x0008_h_x0001_ó4@âïat3@_x0013_ÿxÕD¹3@DÛ¦x_x001D_54@xw²ôû4@ÇÇ3D_x0007_4@_x0004_B¢£2@'f	B_x000E_44@_x000B_~TöR~4@*_x0018_^_x0018__x0008_N4@0ÈJà3@[wbç_x0012_5@»_x0002_ûBÈ4@e_x0008_Ü_x001E_u4@"7_x0014_rÁ4@E|_x0014_O_x000B_5@_x001D_4_x0006_Ñ:4@ÎÁª¥_x0003_4@_x001E_&gt;µ_x001A_4_x0017_4@)¦wÚj_x001A_4@|~û	]3@./RK_x0011_D3@Q=_x0008_·2@»,Dã_x0005_4@ óØ¡Òj3@H@ _x001C_U4@WT r§4@y:v¤¹2@d_x000E_ø¨ßU3@PÛ+©:4@6_]_x001A_ìd4@ÛZÅf_x0005__x0007_à_x0012_5@Ú_x0001_ê|7á3@$I_x0002__]3@üx7o+_x0014_3@CjÈÇï3@Ü_x000B_à]_x001C_Ó4@G&amp;:4@_x0018_É_x001F_%4@çë _x001E_4@_x0006__x0014_MË n4@÷_x0003_2¢Í3@:nnÙ3@S_x000D_¡I8~4@l×4@Qn_x000B__x0007_j3@kUD÷Ka3@_x000D_ÒÊê÷Q3@k\¹m®3@í§ïó_x001B_æ2@!OàÇLu4@ë»±J_x000C_4@Cì5_x0010_Ý3@]ÉT5í=4@¢´_x0019__x0018__x0004_¯3@ºb_x001B_Dþó3@Õ±-¦2@ý	u@K3@xÒ'XÚF4@o__x0012_¿Z4@_x001D__x0001_MÔÆp4@å­_x001B_;­T4@.ç;è_x0018_4@_x0002__x0004_I_x0016_Mu$#4@£.þÇîÓ3@¦_x001B_ÍÀ4@ðÃÙÍu4@_x0001_ÎÞ(°4@f¬"*X4@Æ3a»Á3@ÿãF§Ó3@lq_x0003_Þ13@¾Ãuo^3@_x0011_ÏEn®3@¸cU_!J4@%Jaé_x0008_3@ø=6ðn5@^=ü_x0014__x001D__x001D_5@½¼Ê½]I3@EÃæú Z4@O_x0019_ÙUT4@ÁÓ@_x0018_+ú4@_x001F_l9ó»ì4@}á^Lm3@_x0018_Êç	;¢4@C_x0006_y®_x0014_®3@_x0017_é¸X´3@Íj°xû[3@bÞÏ1X[4@_x0014_þ$¼¾Â3@÷kt¡3@qIìaX_x0018_5@Q_x001D_;_x0015_4@_x0012_DD¼_x0014_Y3@qO._x0004__x0005_­è3@-Zëx­Q4@Lî_x0010_¤¹é3@$Óð×d3@^_x0013_oºPv4@_x001D_/º_x0003_×4@ü_x000E_»_x0002_R3@SV¯!í±4@LdÖ×Ã­4@_x0003_-}kr_x000F_4@_x000B__x0015_\b_x000E_4@ïNd÷ï×3@¥_x000F__x001D_ 3@_x0013__x0018_/Ùp4@=S/ôd_x001B_3@)w&amp;3@?þÖr4@¿_x001D_üö_x0002_4@«_x001E__x0005__x000C_44@äÄ_x0012_'äX4@_x000E_çËH_x000F_$4@*ÒÓJ4@H¾ÆÌ'3@K¾NØ^@4@dÉ_x0013_ãlÅ4@us	_x0008_j3@@Q¢b[5@_x0001_â	©«3@V_x0002_»©Ø3@_x001A_u&gt;}Ø4@C¹ãñ½4@×Ífç|½4@_x0001__x0002__x0004_=tBP63@ØØ/dT4@Ø_x000D_IÑw3@«_x000F_Á¯¢3@¢­_Iü_x0001_5@Ü'Áßì¡3@² ×y3@_x0007_ê³Ð}3@Ðt#XäÒ3@ÕfÑvÙÓ2@_x000C_Djö÷g4@_x000D_E#Ò«ð2@«}©W4@þ_x0006_Ñ3@_x001F_ø)Odè2@}ö×Ù(X4@è3b}_x0002_5@¥&lt;Ï_x0002_¶³4@p?Ã³Û3@^òÙj3@m¬_x0003__x000B__x0018_3@tmjU_x0015_4@_x0016_/j_x001B_?4@@_x001E__x0017_(Ï3@·C7¹êÚ3@;Ä_x001A_ÓZ4@à½tÙKÇ3@ _x0017_RÎe4@¢m1ø©3@¤¨_x000B_Ë+4@çæéÖ3@_x0007_Ì_x000C_(_x0004__x000C__x0017__x0006_5@°ñ´Eß¬3@ÜÕ-_x000C_2Z4@6[ÙÐé3@_ÍÏ_x0012_lX3@»/Î44@y_x0010_Ä9R3@°âËÝ'4@	dLä6Z3@Ñz²_x0018_=_x0017_3@"ÀRèÛ±2@zj.3@½«r&amp;_x0001_4@¾+ý.[4@_x0008_%deR3@_x000F__x0017__x0003_c@F3@¢¢ýD?5@ËE; 3@Çt=æ4@_x0002_Ó6_&gt;3@Q_x000C_ì-_x0005__x0002_3@éÀôÉ0Î3@_x0007_	_x000B_qÞ³3@Ìî#W4@]i_x000C__x0011_[ª3@f_x0011_^ºV3@²ÐÙ_x0001_;-3@ÆÃ=¸#3@!¹ÀL_x001D_ì3@ÑB&amp;´¤4@¨¤ÿ]3@Ê_x0006_Ó|÷ì3@_x0003__x0004_Qé¶"4@ûHo4@6T_x0007_Ûùò3@=_x0019_¬¼,2@#ý3@ô:ÅZ4@NÂ~²´3@h|¬_x0008_å3@ý_x001E_Ä/*5@ýb5Y/í4@=ok?y4@x_x001B_P9¶:4@(ñ_x0001_î3@ÏLöÅó3@_x0010_!ø«(Ü3@«r_x0013_v³4@_x0007_±fé&lt;3@×1ãk3@»§_x0006_³4@ý_x0003__x001A_dõ]4@4{W3»3@ünÉ,õ4@Z?_x0011_ô=Í3@ØÈÈó/u3@J²ièi4@ôÞñÆ_x0002_p5@4¿ðgc4@K­Åì_x0002__x0016_5@¼ÍáÎ$3@ìy«_x0008__x0010_4@Ó&lt;gPÑó3@&gt;c4¬_x0001__x0002__x0004_83@ëVs:y4@¬4A_x0003__x000D_4@ív ÊðI3@A&lt;¾ÁC³3@HmD©ø_x0010_4@$__x0007__x001F_-5@42_x0014_µ2@î¼è_x0019_¦4@-©êø3@.@&amp;/5@ôíß"OÂ3@7ÈøýÖ3@ªßþÀÈ4@µ¥Æ{ùÔ2@ô_x0014_d¡c4@_x000D__x0001_&lt;âô@4@_x000B_ÞMýc4@áÚcH\n3@ut}¢_x0011_f3@µ_x001D_jU3@o)_x0019_âë_x001C_4@¨_x0003_*\MV4@ãò_x0007_û¼3@_x0019_²io'4@_x0012__x000F_¢´ü_x000C_4@m&lt;û4@G_x0007_LJ³4@_x0006_óVìÂ_x001A_4@Â_x000F__x0003_K_x0012_a3@4hÄmãR4@øúµÝ2@_x0002__x0004_«Þ©FÄ4@_x0008_Ñ,¶ö3@Hé&amp;ÿ3@'¯&lt;È´4@­Â.Îtw4@ÿ_x001F_q_x0014_µ4@_x0002_¨T°³4@ÙìÕ\¬3@N´24½/4@ËDEu.4@?k÷ûrô4@;_x001F_ïçBÏ4@ü_x0006_ø3@ _x0004_w3@ßkyÆ_x0003_Ý2@£Ú²Û	w2@±¾?ÂØ64@I_x0001_Q_x0006_4@Úk?ÙÆ_x0011_4@&lt;VQ/Å@3@]t©t_x0018__x000E_3@4¦_x0011_8MM5@¡C®î«4@aáÇ£54@.Àò_x000D__x001D__x0007_4@_x0006_¬£èªß3@õI&lt;[t3@_x001A_D~¢Æ4@§_x0013_Ô°Ú_x0007_3@Õm§355@j_x001D_Cæ²k4@_x0017_7¬_x0001__x0007_¤4@_x0014_¡ò¬b_x0001_3@*^ceÊ5@l_x001A_·Å_x0010__x0019_5@/_x0005_¿_x000C_Ð3@¯ºÈ|&amp;G4@û_x0016_,Dv£4@_x0010_!_x001E__x0005_ý_x0003_4@ýð¢_x0018_ðØ3@æ½÷¦óÞ4@t×ÍØ×4@)._x0004_Jn_x0003_4@áÜÙ_x001C_Ü;4@&lt;§¯@.î3@ÏNpÍ_x0004_&lt;4@_x0005_ÎëÛ÷4@_x000D__x000C__x0016_ìqä1@¸dj_x0010_4@_x0006_kM8Ú3@_x000E_^F/~3@r7PÀï_x0014_4@Sßm_x0012_ z3@_x000C__¯;=4@ÛòÏ_x0014__x001F_4@O¶K=Â«4@ú_x000C__x000E_î÷2@3]r._x0017_n3@Å!GåÚ3@cmT®4@´¡ÜÌÓ3@_x0001_pßánG4@ÇRâ_x0002_¢3@_x0001__x0002_!6É_x000D_*4@0²ï't3@ÝÒ_x001C_)+Ü3@üGU'È_x0006_3@ô_x0006_Éà&gt;_x0004_4@_x0017_p_x0013_x*ý3@¦_x001A_ÃÐ3@_x0015_eù),4@2_x0014_øùû2@Á_x000C__x0002_(	f4@O_x0014_P_x001E_x	4@:LUÁ(·3@'sÐÚìµ3@1F«®3@_x0005__x0003_è'¯3@$Ï_x0015_ôç_x0002_5@Ò"_x0005_|ÑY3@¥Í«ª-å3@ö+i÷3@ØxäV±u3@F Yû£3@E_x000F_H¶DM4@5_x0011_B[_x0002_%4@[åQ4@bÄ¨_x0002_±ñ3@¾0Ï_x0012__x0014_I4@µª¿P4@_x0004_öÚP4@ßv#~_x001F_]4@ß_x0018_à34@Óü×áö3@_x0018_Eêî_x0002__x0003__x001D_#5@ »Â_x001D_h4@"uÉ;~_x0002_4@`{OÍþ3@mÍº~·4@É_x0006_3dY¿2@_x0013_"Vâ_x0001_4@¾&lt;Ã@w¹3@ÌÓ_x000C_j¡4@_S_3@\_x000B__x000E__x000F_a°4@K_x000B_,3@_x001C_bl»$#4@`ÞlÎÄ63@+Ôv+µ4@á_x0013_¶pø3@%i¹§_x0012_&amp;3@V]³¦æ3@ñ"Ñ^bÓ4@êûÅz_x001E_4@ÞéÇ-C_x000F_4@¨*ríPí4@&lt;^(Ê_x0007_3@aZO±kK5@jél_x0015_@4@Ã­V@ë3@}B}|4@É_x0008_ß®0_x001C_4@EýJ¤C4@­J7_x0004_¨³3@ªLÐáóq3@bÎ_x0005__x000B_©4@_x0003__x0004_3_x0002_]yp4@ä'¨!å2@#Z¥³_x000B_5@ºôó_x0008_g4@°ÅÍñì2@_4CJs4@Ô`_x001D_gór4@¹_x0008_Ë¶A4@q_x001D__x0017_¨_x0012_¬3@¢ä_x000E_ªË2@¢_x0015_g×3@_x0012_UNã_x0014__x0001_5@_x001B_w(µDÂ4@ÕÄ\½æ4@0¾®ïÆ3@'_x0018_j&lt;eÞ2@_x0006_³Þè3@%_x0011_eÃ74@ßßrÖR2@#db3@Ð©eÌ_x0006_m4@¢¸tª®3@`#·î¸3@~Abû_x000F_3@_x001E_ìè_x000C_&lt;4@_x0017_Á¹UWÍ3@_x0017__x0006_Þöq4@Vk_x000B_!4@;oÁ|L},@¬Ù_x0016_\v|,@ÄN	VR+@+sõ_x001A_9:÷ª-@û£HSÄS,@Î_x0010__x0016__x0012_D_x0004_,@_x0002_Yz_x0001_û£+@_x0001__x000C_99_x0002__x000C_99_x0003__x000C_99_x0004__x000C_99_x0005__x000C_99_x0006__x000C_99_x0007__x000C_99_x0008__x000C_99	_x000C_99:_x000C_99_x000B__x000C_99_x000C__x000C_99_x000D__x000C_99_x000E__x000C_99_x000F__x000C_99_x0010__x000C_99_x0011__x000C_99_x0012__x000C_99_x0013__x000C_99_x0014__x000C_99_x0015__x000C_99_x0016__x000C_99_x0017__x000C_99_x0018__x000C_99_x0019__x000C_99_x001A__x000C_99_x001B__x000C_99_x001C__x000C_99_x001D__x000C_99_x001E__x000C_99_x001F__x000C_99 _x000C_99!_x000C_99"_x000C_99#_x000C_99$_x000C_99%_x000C_99&amp;_x000C_99'_x000C_99(_x000C_99)_x000C_99*_x000C_99+_x000C_99,_x000C_99-_x000C_99._x000C_99/_x000C_990_x000C_991_x000C_992_x000C_993_x000C_994_x000C_995_x000C_996_x000C_997_x000C_998_x000C_99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R_x000C__x0001__x0001_ýÿÿÿ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0001__x0002_x_x000C__x0001__x0001_y_x000C__x0001__x0001_z_x000C__x0001__x0001_{_x000C__x0001__x0001_|_x000C__x0001__x0001_}_x000C__x0001__x0001_~_x000C__x0001__x0001__x000C__x0001__x0001__x000C__x0001__x0001_(rù{­_x0015_-@E´Ð´Ò+@± é_x001D_d,@_x0014_Ì]|ï*@¡0æÜ ,@xt`¬²&gt;+@Áh@¯Ëi+@í"B®ãB,@_x001E_Åi8_x0015_+@B^£a.@x-&gt;._x0019_,@äQÄ*@LðÕg¤-+@_x001D_jM"&lt;x,@ÁÚ={Áê,@ë_x0015__x000D_ª`&lt;*@Ø÷8_x001F_]®+@Ð&lt;i­D+@­_x0002_úy±i*@äý1ø+@»_x001D_[/ðô*@O_x0003__x0006_J_x0003_,@Æ¯Ô_x001D_,@ÖÊtølE,@E1lb;_x001C_,@s«&gt;}_x000F_å+@ÃTüùV,@_x0003__x0004_\°qyÅv,@ûIoÔµÛ*@%1Àïl+@0YC¸Þ&lt;,@÷×aÍ¼+@D_x0014_É¡ð+@2Æ_x0003_?&amp;A+@á°_x0001_j¥+@:_x0006_JßÌ,@þVÔõ(	-@_x0004_-!Å½õ*@Ô¢_x0011_ª*@3¸}_x0015_,ï,@Ù'ÖÌ"C,@ç-o0ï_x0004_,@»§üÈ\,@	7ËCÞx+@\VTþLÊ*@Wp##Ä*@Î§^ÁÖ+@"ª_x0004__x0007_àM+@úª×Ða,@*éÎ­_x000E_,@we_x0004_~_x001E_Î,@_x0002_¯¬_x0010_-@&gt;ö\Å)@GÙ_x001F_v_x0006_ê,@Ü¤_x0014_Ç&lt;+@´Uae-+@°­?»_+@c4!+@äàú_x0004__x0008_fl+@2]_x0006_¤í_x001F_,@­pà(Î½,@È¡Ê_x001B_W8+@8_x0007_,à¿,@&gt;beÓÌ_x001E_-@_x000E__x0003_;&amp;Ý,@éîuü\+@M.{â,@ï1´ð#Ñ+@_x0012_¶_x0001_J_­+@ÃnOÈ¶,@_x0002_/­fÊa,@r¹_x0019_ÆQ-@Wp*°P-@Ç_x0005_}A³-@ì^c"+@9uÙxV_x001C_+@Ì¾_x000C_¸ï+@_x0013_Bü¾Ju+@F_x0006_Ø_x0003_Ó,@Çí3ú1s*@tEÁµ_x0006_,@_x001C_½q¾b*@}?_x001F_¢Tª*@âÕ`)Y*@µn_x0005_ßû*@_x001E_ÿ_x0011_*@@Â»Ä2-@_x0002_þRàÅÁ,@MÕÄ_x000E_Y+@Y¼@Çn¼,@_x0001__x0002_M_x000C_o!÷l+@ñì_x0015_Ø{ó*@"iS©F*@úk_x0003_Kî)+@_x0019_÷|67+@:0\±Ý,@&gt;A«&amp;,@äØ_x0010__x0014_*@@;|Ð_x0006_å,@°_x000D_Z_x0003_O,@©{ÿ´«_x0004_,@\ÅªÙDÖ,@ôÎO¼Î+@d1ÄÜxç+@H9_x001D_¦ÿí,@À±|_°-@èÂÁ|G,@_x0011_æ_x0018_,@ì5n+@%:Ú~dÕ,@Wû¯gIÑ,@Ë&gt;Ð9úQ,@÷_x0019_`?ö,@_x000F_boýù?-@¾_x0008__x0017_ß+@Ùóû­ï+@{¾X_x000D_,@4Ot$6è+@Â_x0012_ï¡7¿,@ßÙå2©Í+@¼1L _x001F_,@ØyOý_x0004__x0006_ô+,@ã°½º+@_x0011_ü0{*@H¡OgB*@áCr_x001F__x000B_L,@É¾áEaØ+@d_x0013_ÚÊ],@8pÖr5+@_x001E__x0007_êUÜ+@k¼ü_x0003_û -@©øi_x0015_¢­,@_x0006_$Û]¼,@Ä_x0018_¤E­}+@_x001F_H^Ñd+@_x0001__x0010_¡Ò//,@þÅ_x0002_)F+@°ÅP_x0005_,@q¦ëmÕd,@.§X*+@bc3w_x0016_*@¼»´6¼)@¦[_x001F_¨.Q+@`k_x0007_·*@_x001B_ùØõâ·*@û_x000E__x0006__x000F_,@ö³ëµ*@/ãÜªÈP-@_x000D_5úñ¦*@É}OrlÒ+@ø_x000E_J(r-@6yxÎª,@Ïï3C_x0003_+@_x0002__x0003_ïØ¬ýð,@åæ©®E¢,@mÃ-Ñß*@ÁÄÐôÅE-@_x001E_æ³ D+@KÕb_x0019_.+@T_x0016_äíh¼+@þûÈe&lt;-@Ù98/+@lýóÌ+@§p{_x0001_Ý*@|¯EsVÅ+@ÎÄÄZ,@_v)_x0008_y*@õ8Vùó+@G§ïw8í+@Ò·¯³ê,@]îò£;",@Pêîçî&lt;,@^{Cé)@_x0017_§RÝÃ+@»¢-ùÂ,@ü¸Ûu¹+@³¨ªy_x0014_y+@c_x0017_Ji,@ÉPh$+@^_x0004__x0008_'½+@ò%_x001D_÷Ú²*@òPó3ï,@shÑa_x0018_K,@_x0012_N_x000D_îÑÄ,@VQ_x0014__x0001__x0003_OX+@w¶cÐ_x0018_,@&gt;lP¤	v+@Ï"«_x001B_¦æ,@LÎßè©,@*·v-@&lt;Ô_x0010_õ+@z_x000F_a!Ì_x0012_+@--_x001C_^,@|CD¼mE,@_x000F_Âq_x0007_a+@¿±_x0002_Ì*@ËO|!p+@äKíÜ O,@µ_x000C_~R¡&amp;,@Dçyi´-@Äu².÷*@q_x0014_å§AC-@.pÕ²	ò*@q_x0012_úÕ*,@.®+\é,@ÖPïÙ_x0016_-@¦Út_x0003_^o+@¯_x0015_Á®ö*@«_x0003_ªÑÉó,@Î_x000E_Fã?,@_x001C_FÂ;Nè+@'ç-@Ð_x0016_àÜU,@RÓ¢&lt;,@d)ú7+@lA]¡g+@	_x000B_¾_x0008_4&lt;è+@_x0013_o	¹ì,@_x001C_ú;,@DÄï_x0018_}_x0016_+@y_x001F__x0016_Yª*@êK]5-@¢¼+RLÞ+@Ò_x000B__x0017_Æ_x000B_-@Éê$Z,@V?Íìé+@pàÆ_x0003_a+@;npS+@¸_x0008_H1%Ó+@×Ä,C@ä,@×_x001A_NÌB_x000B_-@âl_x0004__x0005_¸®+@î_x0007_d,-Ï+@_x0018_à_x0017_!ú_x001D_+@_x0012_9Ï?±+@r;løB,@o?wuÒt+@ne_x0016_S(6-@(qò³7g*@þ¢Éº`â*@³_x000B_Ûû]_x000B_,@Õåu-c-@öK4_x0006__x0011_+@âÔ¿js,@IÇì_x0002_»+@ÁÅ[_x0018_j+@G°©7ç,@'_x0001_ Ï_x0001__x0002_«\*@Ø}ød×+@_x001D_é-ÊÏc,@¶4_x0002_×_x000D_,@»ùb_x000C_q_x001E_+@_x0015_ê#ª²-@_x0003_¡ÐñéV-@Xæ$_x001B_U ,@¹bu~y-,@aýìë*@õÎ&gt;¼#+@Ë_x000F_G=ù,@	7_x0012_ÕÑö,@C_x0008_H-_x0012_ì+@l	:Ã©[-@G&gt;¸{	S+@Qå1_x0002_£?)@ ôrR«*@ñ_x001B_\0éö*@ñ§4oÏ+@g8'h_x0016_+@ûÎ6-@_x001F__x001C_;¶z-@_x000F_ _x0004__x0018_[ü,@¯èê_x0004_SÆ,@^_x0004_³++@·_x0013_ò_x001A__x0013_z,@-¦_x001F__6*+@Þû_x001D_Ë+@Uó¡_x0006_,@Øçm_x0012_eÞ+@_x0004_Ô_x0015_,@_x0004__x0008__x0006_éÉ,@g÷«_x0016_¦¹+@¬¿ý,@Së®_x001E_K+@Cá_x0016_ÅÁ°,@ÇÔ½_x0004_ZR,@¾_x000D_9S¶!+@LôHûpÃ*@lVçS_x001E_+@X©ó¥+@/(ëÕ*@_x0002_ì«lòÒ)@_x0012__x0014_»_x0010__x000D_,@ÞG¸&amp;3¶+@_x0005_\à=æï-@ä¨_Ö_x0019_*@)á_x0006_Ö6,@W_x001C_ÀÙ_x0017_E+@îPB64{,@_x000E_­´z{+@Xå_x0001__x0014_æ)@}PèÀ¾ø+@®MÄ[û_x0005_*@2éÒîó,@®_x0008_æù+@~fÙÍó-@MO?_x0006_*,@{´\#E-@µ´_x0018_ñ_x0003_,@ö&amp;&lt;4ê+@DL8_x001F__x0012_?,@_x000B__x0007_k¥_x0001__x0002_Ú+@_ ÞmMÂ+@âB_x0002_écÃ+@_x001F_§t_x000C_Ö,@?Wf|u-@_x001A_W_x0019_Eip+@öãlÃ_x001A_Ö+@ÚØ`o+@"¤Ër}-@"©6¹ûÎ+@ð*æJo,@Lk_x000D__x001E_ð-@Öµ_x0008_ÆÖ8,@©*Í©JØ+@¨¸Ý_x0018_*_x000D_,@_x0014_5þÜE*@é¢B(Zd-@­Ke)_x000B_-@_x0004_q'ïZ-@_x001A_×;=f+@_x0008_I\Ã_x0005_.@Ð&amp;9h,@îtYÿul,@©÷û,@:²çÄ.,@²·÷&gt;o§-@´«_x0007_NwÑ-@#£ªù¡+@_x0002_±âm+@L_x001B_LÞÇÔ+@ó	IS#+@µ_x0007_:jNç,@_x0001__x0005__x001D_ëÏ¥Í*@|ìðîçh+@°_x0008_µå+@_x0019_yGÂÔº-@qxÜK¿É+@ñµ_x0011_Æ_x0015_,@`çÃ î+@åÍ,@a_x0003_/«&lt;Þ,@;&lt;ón_x0001_k+@pÌCkb,-@O\¨ôyô*@_x000F_¢óð_x0012_\-@êwÃ_x0002_~*@_x0015__,Í¨,@@ùL_x0006_¨+@Ä¨3p×n,@,¨^_x001D_Õ_x0012_+@ºÀ±_x001B_Î}+@_x001B_ýTxy+@a D	W-@¬¾&amp;¶½*@{2_x0018_®²Á,@j_x0005_ýÔ+@z£CJ +@âw@_x0012_N~+@ûTõµ_x0015_,@_x0006_»DØ_x0011_	,@Üs[_x0004__x0006_,@É_x0012_¦mA-@Äçq_x0015_è+@_x001E_u_x0004__x0006_1-@É÷É½Ö*@_x0006_£ý`a+@ºk¯¸ç8+@û¬DC ,@»üT_x000F_y-@Cxzò_x0001_#+@_x0012_§­dä,@D}lÒ,@ªID½³+@_x0010_3cg~+@Q«´uCÚ-@Ü©d_x001B__x000B_Æ,@ÞH_x0017_4f+@Q+Tôó*@ò_x0003_×_x0002_I,@bëÁe_x001B_P,@Ì?_x0005_ª',+@1ã_x001C_çh_x0003_,@{°àD,@Ã_x001C_³_x000D_]é,@ÝZ%@\+@_x0012_¿¶+@_x0008_õ_x0018_0/),@LÛÈ[Ç+@|cÏ¿_x0003_+@_Ý4¬ÝÅ+@(Ù_x0004_ÇßF-@mEËû_x000E_/,@6*_x0010_!Ø+@_x001A_EÈFç-.@¢[c_x001E_óÒ+@_x0003__x0006_ÚÎ(Ñ_x0002_*@Lúe'³_x0013_+@k(E_x0013_q_x0004_+@jQuÂÙ+@Iä_x0004_é°,@¬Ú{$¥ï,@9tÔÒ)@Ñçoeº+@zleïÌ-@i_x0018_È_x0016_F-@Ú_x0004_Ø_x0005_±,@}«ø¨,à-@_x001F_¢BÁ#Ü,@_x0019_«4ÄD+@_aÃF+@Cn¢~¬+@1_x001B_A&lt;Éº+@9ª_x0005_.@¾½_x0007__x0005_º6,@_x0006_x#2Ûg,@÷_x0014_\_x0012_o*@_x0011_wø#Ä+@¿Ö3à½G+@÷£ÌÁ&lt;,@ÌiEýF+@/IS_x001B_,@¶Bì_x0004_y+@J~e_x0010_\G*@Ýc¤â*@°­[_x0015__x0001_´*@,_x0018_Ö¿_x0002__x0018_-@Ü6p¾_x0001__x0003_À÷+@ |QLªK,@x_x0011_#Ó+@)_x0003_mVÌn+@8:_x001E_§wy-@âU×w+@_x0015_¥\|G_x0010_+@Ì!ÍXê_x001A_,@o¥bÝE+@Ðq6_x001C_ã.@_x001E_V14b:,@_x000E_;`÷9_x0013_-@"ÒÇVP-@_x0002_tßÔ_x0007_8-@_x001E__x001D_ä_x000C__x0006__x001A_,@Ræ³i+@­^@Ø,@ã.5&amp;Z_x0017_,@Õ_x0018_kI c+@÷¥B72-@â¦Á.*-@¦`k="+@\I2ç-@ìo_x0006_¤%â-@_x001B_6_x001F__x001D_Å_,@n²8_x0015_*+@TH×µè*@4ÐÌCÇ,@ ãßÍÁ,@Ý_x0019_ÓÛ*@Ï?_x0017_wÈ,@ÿ&amp;óõ	_x001C_+@_x0002__x0004_ïD_x0011_¦S,@LJ-Õ	ò+@_x0019__x0008_kð¶,@Ý¿V¿X-@P_x001C_}*´.@È_x0007__x0005_p§;,@£_x0018_YCx*@¥z²Jt*@_x001F_ë´ú_x0016_+@(`Q?X+@	âf_x0003_-_x0006_,@æ¥e¶¶À,@ÜÀ_x001E_Q§ç(@Kq$Í²J,@³ßúaÒ®+@DóÍg(,@ºT_x001B_å²*@×ù_x001C_0h,@5ùî^N,@ïû_x0015_áé,@ ÉFÁ;§+@_x0010_ØöÿB-@sp2sÝu,@;À_x001C_)¼*@ÝÜ³ØîÆ+@ÕkÕ_x001A_êó*@µÇÔ/	´,@_x0001__x0017_~­MÐ+@hùì¾mM+@©NØ-¨â,@pUz¸µ5+@ìì_x0017__x0001__x0004_R*@Ñ_x0014_tû+@ªÐgy}x+@ÆrþþAÜ*@æ_x001A_L-@Ø2Ògò*@ÍûíMTï+@üùþPWí+@Á*E_x0013_+@+Ï_x0011_z§-@Kð½¥¶,@«@´æü*@&amp;_x0003_6}Î_x000D_+@ík® Â++@Éù_x001C_Ãv$,@?ÞS²(+@êµ"®=,@_x0017_Í/_x0006_T_x0007_,@z/G½,@SÇ½	W,@1ÙÇr,@n ´S-@§óÐË,@²/ãR,@wd×g_x0004_Ò,@¶O.½_x001E_+@Ýñ|ËBc*@(®k_x0007_|z+@±T_x0002_ =,@E!r§Ûb,@þáÍÈ+@¹0/N«+@_x0002__x0003_3À_x0003__x0017_¯ß+@ä°_x0015_ÈWÜ+@í]_x000B_"L,@Ç2êpñ_x0010_+@1l&amp;¯ÓG,@T_x001A_DaW'+@?H(I*@8_á_x0018_3,@¬_x001F__x0003_I»©-@ÂyÜ/O{,@DIÊ*-@ÐÂ&lt;èX-@_x0013__x0006_ñ¸_x0013_ì*@Ìµz¬È`+@ÛÂþ+@OJ_x0016_Gx*@1_x0014_íEU+@vÕAô]z.@_x001D_.¯_x0013_Ç,@9××úõ_x0007_-@U¹_x0001_6,@&amp;qN1ß©+@Y±F_x001B_Í+@Ñ_x0001_éð]+@ôÅë»P;-@Lx[A+@Í_x000F_ 2),@Çri5öO,@p8:\--@³3Y±r+@3,»,,+@}àVñ_x0001__x0002_rR+@CÈP¼úU+@o¼e`Y+@_x0003_­ò+iÏ+@_x000D_"`Rô$+@~"3=,@=$[ +»+@·Yb£ò+@ëöªs_x0019_h+@èÿ_x0016_^ú)@â,wV,@Ò8U0(_x0015_+@£­®ÿ+@Mð_x0018_iNï+@ÚJÄQ-@£_x0015__x0006_)¢²+@Ór!°£+@-_x0013_¹×9Ý+@¢!Ü_x0005_Xö+@Ø²¬_x000B_,@`_x001A_°\Z¬+@2×L»x +@Wê_x0006_Ð_x0010_G+@_x0015_T@|¼,@ÐS_x001E_~â7,@?%»ÍcG,@Íö_x0004_S2[,@@×ì«¸e+@R5kÕ_Ý*@_x0008_+@AJ]jK+@Ï@½,r+@_x0004__x0006__©u@Ü_x000C_+@_x000F__x0017_k¢_x001D__x0001_+@ÉFçÕ+@û?fö*@ù¼_x0004_ýÏ´-@ú¾ÏT§Õ+@õZAçÏÓ+@ê*Ó,@ßÏÎa ½-@(ù%_x001F_}+@£ÔÝ_x001F_,+@Na_x001E_Á,@¸úÓ·_x0003_,@$»à+@Ò^_x0002__x0014_ý+@~S¹©J,@q0%ü+@ÊrÏà¹+@_x0004_=Q_x0019_ËC+@%_x000D_û_x0005_4,@È	eI×-@a&amp;7`ê,@Å_þ«¾+@_x0018_@VÃ±,@cmçì_x0010_J-@ò`Å~|-@M!(_x0003_.@_x0002_+­,@µõ\_x0017_+r,@|pò,@á¼y?ö ,@¤þ6_x0001__x0002__x0018_D,@m#\ðy,@è¦V#_x0008__x000F_.@1_x0012_Y*-@#_x0010_D­|Z,@_x001A_ùé_x0019_Ï*@èøîd-@åe_x000C_,@_x0018_wwj&amp;,@ïöÝ£,@]_nª¯,@výr*±_x0014_+@íÛ%$þd,@mÎlY+@¹ra)¥,@'è1ªK@+@ßÚ/®i-@ÐÞê£&lt;P.@Ë%×+@T£Ð}ô*@nì&gt;_.ò)@ÙÜØþ_x0002__x0018_-@èGîïÀ_x0017_,@_x0006_k&gt;PW+@Iö_x000F_Då*@²MÙó},@_x0018_:O(_x0019_G,@z¯_x0012_ú\,@?oã7,@b.»èè*@3nY²°+@Fåú_x000F__x0015_I,@_x0006_	Þ'«_x0015__x001F_(+@v	x/J4+@:Åÿ_x0011_Dî,@Ü&gt;~º,@_x001E_Ï+@¦D¢$nF,@U_x001F_ïýÙ*@Í\þ¦},@«!42_x0014_y*@¯¡ç)_x000D__x0014_,@9Þg¡«Ä,@6r¹Ùi+@·_x0017_Î òú+@ü~_x0008__x0006__x0004__x0006_-@i.}GÒ_x0006_-@X_x001A_BÙrÐ+@Ò_x000F_³_x0003__x0005_-@l²$&gt;-@g¸Bã,@_x0007_d¹é]`,@zÖÿ:_x0013_-@ë²Z{$,@ç=_x0006_5à/-@	= à+@f0_x0001_F),@Yéø_x0005_FB-@p&lt;_x000B_ëá|,@~AMiÆü)@7u²]_x0008_°+@_x001A_î*_x0010_ß_x001E_+@û&amp;_x0007_ÚÂ,@_x0002_þª_x0001__x0003__x0005_+@©ÛÀ($,@Ý&lt;}R	Ü+@#òñmÑ2.@øQòâ»*@o&lt;ÎÍ_x0019_+@Y_x001B_²¨+@ª VÊ},@õ_x0008_¤_x000C_,@rzd?Ý+@¾zåº(_x0018_,@eÅ¦_x0005__x0011_-@q²	å7Ü,@·_x0003_ò2+@@y&gt;&gt;«§,@D_x0010_¬¶_x001A_¿+@Ð?õ^ø,@Óy_x001C_ãÞ,@õKÅä+@Ö&lt;ÍïUÛ)@_x0002_T%^x,@29ðØ!,@1Ì+¿4W,@}ÍÐ$-@È_x0014__x0003_×h+@]U¯oÃ+@Dû¸	J*@Mè_x001B_·Î_x001A_,@|_x001B_p´À)@¢¼èU -@±K½M~*@Hý_x000D_bò_x000E_-@_x0001__x0002_mô~tó+@/ÄîÏ±H+@P_»{x+@û@Úös+@_ã³Ì-@Ä¤Ø-+@Ïßñ¦+@_x0016_ºl{0+@_x0003__x001D_þ¡ÈÖ+@FÅ¡¢_x001F_]+@ÂÌÀÖó¥-@ð_x0010__x0015_¡W.+@_x0016_ÿ¨ü5,@&gt;Bmµm,@76ãTÒë,@'ÄFPÊ8,@²Á~u;5+@"_x001B_^«0û*@-/#­*@_x0014_ ô,@íoÆ_x001C_@é,@_x000F_á_x0017_p&lt;+@_x001E__x0001_Zö_x0012_É*@}_x001A_ù+@C	m_x0017_PS,@_x000E_`ïW¡m,@_x0007__x0010_ixn ,@Í'U«_x0017_-@±D!O¹ñ*@,VåÞ^,@Ã¹:ê¹,@áø±$_x0004__x0007_É+@ñ%%Aþî+@xÜp¶þy+@Æ_x001C_zQc-@Á¦¥_x0011_,@©½wÄÁ-@®ñ¦°,@¾õº,@ì¾-_x0007_õ+@XÓ&amp;1_x0006_+@Fý_x0003__x000B_Íó+@ÒÄS&gt;Ô+@ìVÕ_x0013_}_x0001_,@_x0006_¹+Ï¿ô+@ö¾\_x0013_O*@ ©LÙqç,@_x000E_ #_x0002_ð&amp;+@êWÚF,@¶kVï,++@uqóoè~+@D;§,@Ç´ËÙ|_x0008_+@ehçÝ,@vN@-@'\xº&lt;+@_x0005_®!ñâ*@ü3_,@æÛ}Kp-@c&amp;£_x0011_j_x0003_-@ú$6¨T+@¾Ka¼	,@í_x0005__x001E_(_x0012_í*@_x0002__x0005_í"H®Þ+@Þ¨a×_x0012_Â+@»,	ó&gt;*@&gt;Îc_x0001_ì®*@ðxñà+@_x0005__x001D_(Eçå,@¢E_x001F__x0010__x000C_-@_x0003_9)×h,@ÊËÙBtê+@õrR8U,@rÔ_x0012_ï´g+@ý£òwDe,@_x0019_Ùí_x001D_,@ÄýeØ·+@z#ËBT*@Køe#t_x0011_,@¸etgH-@u¨Aÿ[E,@ºê_LPº+@R·¨k,@²ºÀïK_x001D_+@&gt;xP_x0018_P+@YJ6½Ì,@_x0010_?ÒËMð*@8ô7õ)@t_x0007_zn,_x0005_.@§_x001E_aqô[+@[C°u,@m ç_x0004_j,@_x0008_A!bT9-@C·Æ_x001E_´¬+@_x0019_ë&amp;K_x0001__x0004__x000C_(,@Ü_x001A_sî,@_x000C_ëFZ*@7¤ìê$_x0019_,@{P_x0007_Ü¼+@$åké\-@C§ïF6ç*@#H_x0002__x001A_eá+@)°³È	-@ n%_x001C_Â,@Ñ¶&amp;Î_x0015_,@ÕvhÛ'þ+@¦éÆR_x001A_|)@_x0011_rÇr}+@_x001A_d¦m+@#MË÷:@+@íiOC,@jkÀ_x0014__*@z;_x0013_-ä/,@²øÝSü_x001E_,@Ô6ùó*@rÜ_x001D_&lt;)@Ü_x001F_ÿõBi+@K_x0002_7+@fD_x0015_+@%g$î,@ÿ_x0012_J(+@r º¿ÄU-@'_x0012_xÑ_x0002_Æ,@½ÒJ¥,@fâ_x0003_ºË-@W»®ï©Þ*@_x0002__x0005_¢è0_x0017_.h+@Ð$ÊLõ(+@/¨ÖaG-@^Ü_x001C_æ3+@TÆ­ýiZ+@Ú_x001C_³¦O+@æµWM|Ï+@û`f#,@NHn~ó,@I_x001E__x0012_Æ+@[3£ÞN_x0018_*@×£_x0015_Yú]+@G£x*@õ_º¡F+@1Ã_x000C_ª¿,@_x0001_¸{Ë[,@Î=¹_x001F_ñ*@c{uL2_x000B_+@¼_x0007_ÔlÖ[*@ýL_x0004_,@¢`±_x0001_[+@¤_x001B_HöL5-@_x000B__x001E_»é_x0003_.@9þ_x0010_F,@ö¢Ìý|;,@_x0015_E_x0019_·_x0017_]+@ÿ_x001F_ßy}Á+@ôruÚ|C+@wÙÌ¹_x0003_,@FjØQ«+@³Õú&lt;,@B!µ)_x0004_	 ,@§q_x0012__x0005_@*@oz&lt;xê+@ÙxÔ¾,e-@ÚÔh×`_x0015_+@N_x000B_æ$úß,@VGG_x0008_V¹+@_x0001_ÁnsÈ+@_x0015_§×ÑJ-@CfX_ê+@ïk[Ìç-@Ú©%]_x0004_,@Ê_x001E_	A_x0003__x0008_,@SþãF~+@ý¼=Þ8+@þwAAGÚ,@_x001F_)\	+@w_x0002__x0006_½+@ô_x0011__x0017_´_x000E_+@¨z÷_x000E__x001A_-@É².%ê)+@EDÂk£,@'oµ\,@_x0018__x001E_»\í¤,@.ï_x0017_v9_x0003_-@ud_x0007_ $,@a½_x000D_,@¡læ=wE+@`Ý}+@ÕqOCÑw*@_x0015_'*^ý),@w_x0001_kÏÔ¯,@_x0001__x0002_ã_x000C_.ÿ½,@r/4¿¨)@ÐWçÓ{-@+6zî¤,@#]_x0017_êÌj,@¥Ð#¥·,@Nub¯,@¨§_x0013_°ê+.@wë¸»=	,@Ô,Hw_x0002_,@(ô_x0012_x_x0010_.@²Ã_x0004_{Y).@W_x0003_ÚåF,@óõÛ1`º,@'d'±T,@qUë_x0007_\+@òÖÎý¤*@Ë_x0019_±¡,@	_x0015_§ýeÕ*@Â´ô¤Dþ+@A+ww_x000F_	+@_x001B_&lt;î(X,@_x001C_)÷",¸,@ø9ãÕ%£+@V3ý_x0011_#+@'A¨Ë9C,@'_x0005_+è_x001A_,@÷]oÉv!+@Bí_x0017_,@×¼Ñé/+@ô_x001D_Ûñ_x001C_~*@¨W@_x0001__x0002_ÕÞ+@Â5Ï fv,@ØV?îá,@ÈÙzMû_x0010_,@_x0016_tð°_x0006__x0004_,@ Â¡U¾[+@FÝ3Ìy&gt;,@îÉt_x0004_,O-@¯nßñ¿+@¤.&amp;,.@ÿ¡_x000E_Ü|}*@Gý\_x000D_²=,@)yJÒÁö+@[é¸Àn,@åÓår ¨,@"Â§_x001E_$,@i4¢ò¢i,@lÑJ8Z,@)Üß¨_x0010_,@·Mú­ý,@âë*»ì[-@ª@XÂ_x0016_')@Ò_x0017__x001A__x0011_qA+@_x001A_ä¾±7,@ásó¦@±+@øÅ_x0016_7Ì*@wº_x0003_|£_x0010_-@_x0019_ær×§Ò,@¦Q¼ÅzÌ+@e´_x001B_Nî+@~Êú§óù*@Ã_x0001_Ä8m+@_x0002__x0006_¦o¿9¬,@=N_x0012__x0003_s1-@5NVù­)@5Ã0¸R+@_x000F_\É_x0017__x000E_,@D,)Ó_'*@û~ñëå_x000E_,@Ä_x0011_xVW,@® yöbO-@Â_x0013_w°+@Z÷·.Ô+@wÐ¡n{j+@m_x0010_&gt;X_x0011_*@Ú_x0015__x000D_Oâ4,@!Tç_x0004_R.+@_x0003__x0019_Òëpø+@³@!PøÛ+@Y_x0006_ÔÏÙ.@¼³é*-@ÃZì_x0008_Ã*@òøXþüÅ,@[_x0016_Ïîe,@_x0008__x001F_u\³*@N_x001E_/+@Ná_x0005_ëô_x0012_+@hD_x0001_$2+@N_x000C_#Vü+@ö± *@u@LÆÄ¥*@ó_x0014__x0015_ßþ¼+@Ruî9,@U¯Ø_x0001__x0002_ö×*@[À¬à½ì+@ §Ç,-@_eÆñVt,@ªv«e];,@_x0005_S6'é,@¬¨ÂþY-@_x001A_Û_x0018_:+@ÿÓ`îÁ+@êf_)@ïÎ)A=É,@77?Â,@Ò_x000E_ëg,,@_x0017_àý_x001E_*@jýÑöW_x0013_+@_x000C_0ëÝ[1+@g^·Ù_x0007_F+@`az&gt;E*@_x001D__x000C_@)`Z,@_x000C_o_x0006_ÉAt*@é_x0011__x001A_ÉTt+@ÕACÑUk+@S_x0017_ì.@_x0013_ÛÖæQ,@?ÄR+@!¼IXÆZ,@¥_x000B_âRöo,@ÒÍ#&lt;fµ,@jv2à´+@«(a_x0003_ò+@¦ª@­-@;àµÂ(+@_x0003__x0005_ÉäKhC+,@_x0002_³_x001C_R-@°QÎn­+@u_x0006__x0013_yÐ*@_Ål±èÆ-@ÁÝ®¬ì+@µ±_x0015_-@_x000E_ ´oK+@_x000B_Å$îd+@9ÁQÿ	¿+@î"_x0001_¯»@-@Èó=_x0006_àE*@a_x0008__x0004_|_x0011_~,@Îò;Ñª+@Ã&lt;u_x000E_!+@4_x0018_ý ºÓ+@ê¤ÝÿR+@ÝZWI¦*@ûe×qý+@åsèÀ+@6)yÑ+@_x000D_ó_x001E_é§+@¥_x0010_Ò{|º+@_x0002_×Õç*@5d©_x001F__x001F__x0011_,@5L÷_x001A_5+@·uyýÀ+@_x0005__x001B_µë_x001D_å+@ªT¨^*@¡é}ÜÍË+@_x0006_fÒt´ð+@Úô_x0001__x0003_×D,@3=_x001E_ïA7*@ÕùÃ_x0014_$,@4_x0015_ä+@ãdl¿qz,@_x001E__þålú,@_x000F_àª04_x0002_,@Xý5,@&amp;¸l»1-@ÝÏh-@ë£âj+L+@QÀÓø\-@Uh×®,@ßá¸82,@ùb0_x0016_r#-@ùüa,@«"Êº,@Ù-_x0013_(*@üWFS +@eK_x0005__x0004__x001B_þ*@_x0011_µá­W,@dÁüÈ*@´ä_x0014__x001B_¼õ,@èM·u¯ù*@Ö_x0008_&gt;ýâ,@'Ïõ¦`,@Ð¯we­+@p 6URM,@CV,©ó+@_x000D_ðDs,@¥òª,è_x0008_,@_x0011_Y2_x0017_WÌ,@_x0002__x0003_ óZí *@ge®6Ñ¸,@eóOãW,@/á¹)}â*@GG´Ä¤*@ÏÊÂÓQç+@KÍµQöá+@&amp;¦Å5£ö*@Y_x001A__x0007_Éo,@Í¯=&lt;sL+@Æâ_x0001_2_x000E_`,@ó- Ø:+@¯Ç:`×,@E¯Þ-_x0010_,@9{ÇR_x0014_,@J¹I_x001F_Í*@Õì_x0014_W_x0014_u,@ëÄØe',@_x0007_Å¾ß|+@oÀÄI_x0001_,@ÿm_ô7+@Ê³Õ_x0012_?c+@p~_x001E_öÍ+@;çüOò_x0011_-@7¹GWö,@T,Rð÷*@/|tö¡¦,@:ý7å*@_x0004_Ó_x0002_c_x0012_Ã+@¢_x0018_Êü+@²Tm_x000E_+@1_x0014_C_x0001__x0002_d-@_x0013_5_x0010__x0015__x0019_Ú*@VÚ^I*@½àvPP,@9¿Á7pC,@ù.Ì7ï*@U\³9í,@¨_x0006_id?Ø*@&gt;JnÊ\ú*@½=Þ6%-@kSæ|I9,@%_x0014_Åk[,@i_x0015__x0008__x0006__x0013__x0004_-@_x0010__x001C_Åñ[,@É`)_x000B_ï,@Ljô5¥²+@_x0018_¨$_x0015__x0013_+@¡:§_x000D_µ_x000F_,@_x001F__x0012_·#Å7-@ÄÖ?¬_x000F_,@*¡Óª£¤+@ÄÄ_x001E_·êç*@B¾ Xüá*@¼Ôÿ¦ ,@ZWm+@ì_x0019_³¨D-@ÎzA¢(H,@ù^«­õ +@)_x0002_Ð(vÃ*@Ùì¨.¯,@_x001C_¡½`YÔ,@º¸ß_,@_x0001__x0002_Õt¯,@ð%¥Î_x000F_,@_x0013_OðÇø·+@Î1°X½+@_x0011_Ç_x000B_Ä,@ØîKh¾Í,@±_x0010_q×¾»+@Úã_ð*@J@qy;Ö,@k~0§+@ÛûóV8,@ÙÐïnd+@_Ý++@^´4Ò-@_x0002_?ÒbÛ+@K ·dñ*@(Ñ¯CY_x0005_-@v-nh_x000D_õ,@&amp;cÎ=+@^?ty*@¿á´_x0017__x0017_,@_x0017_¯æ_x001E__x000D_,@³?.DqÊ,@ñ§	£C+@øÊ×Õ#-@ñ¼mË_x0014_,@Z_x0003_ú7.c,@»àJú¢-@@ÛÁ¿àÊ,@ë=_x0018__x0002_Á+@Ta#_x000F_¯,@ã ¬_x0008__x0002__x0007_?É+@Ö4_x000F_­}+@H_x0017_äx_x000F_S+@_x001D__x000E_ÒPq,@ö²59ò+@_x0002_©*æ§-@²y8Á)@¤÷y0²Ô+@¥¿_x0005_ª(+@æìn_x0010_ +@_x001B__x0015_zT,@ÖPÌ_x0012_¬-@§}ãBAÓ,@¦ç&gt;³Áä+@Â[Ð2ôu*@_x0003_ÁÄ_x0001_Ì+@8t*_x0014_Ï+@Ø_x0010_^ÒöM,@è_x001A_sÖ_x0018_¯+@ÓUéÉu,@èA+@%M+@_x0004_ä_x000F_úÿ+@TPD_x0003_£+@&gt;`UÓ_x0006_,@A(¦sJ-@ó_x001F_ñso¡,@vÐ7àPú*@ _x001F_ð$e_x0014_-@ÀÁT(Ïô+@B_x0004_ú,,@_x001C_&lt;_x0011_¾S+@_x0003__x0004_ÇøÙ/_x001F__x0005_,@ÃC»´¦ð+@AÃ_x0008_Æ`³,@u?äu[K+@gñÅeã,@+¡ÕñA_x0011_,@ i_x0014_f¢\+@Ç­_¡Ù,@_x0002_À¸ñ_x0002_¦+@»Wn;¬+@¨++ÀÍÂ,@épä_x0015_©,@ÚÐnòû,@Ãu¯_x001C_¯t+@«_x0019_¶XÕ,@ gÓ,@h²¡È]Ô,@â~uø+@{¡fn_x0003_Ô,@3³Ì(à,@Jw_x0006_V}É,@Y_x0001_WgÏ,@_x000B_.ë_x0011_,@«^Æû+@`Þ¯P+@¿Ç.Ì]+@ë Ê\~Á,@â|cg+@_&lt;TS,@_Í²_x0005_¾,@Ýg©E7Â,@æ|\_x001E__x0004__x0005__x0013_=+@`_x0002_7_x0011_Y¯-@âºø]¡*@%ÚàmF_x0005_,@XpÄ[¶æ*@Ä7¾½t+@&lt; ¶·V_x0003_-@çwï'Ñ6,@Þ¾`tQ¾-@9NÃJM,@Á_x0006__x001C_xÎ+@Xx¼0+@!¦àL»ª,@_x0002_ûÕú-+@Ã&gt;Kÿ^þ*@_x001E_[-Å´)+@%Bäå_x0016_,@ùT_x0001_s_x0005_+@ùyºEü,@ZJïkª+@QBæwYÁ*@ûÃÝn*@Ï_x0014_ê_x001F__x000F_%,@_x0019_£sµþÍ,@*æi»_x0012_4,@_x001E__x0016_HÅù*@£_x0011_QÎJ+@_x001E_¤¶2[?-@ ±ÃVÏ,@_x0008_·v,@¢_x0003_ÊOÃ*@yAîHé_x001A_*@_x0001__x0008_ÿ¤'^£â+@ìWïÓ²º,@kto µ+@H_x0005__x0014_w±j+@aÄDk,@_x0010__x0018_ ò_x0006_L,@ÙkÆ_x0018_-@£3_x0004_4G+@M+|_x0019_KÀ,@S_x0003__x0002_;Ò,@b¬ÝH_x001E_+@b_x0003_3_x0005_³8,@tÍþ¯,@$îÄª~+@!_x0005_#¯+@Õ*ÌSL+@_x000B_Ë _x0016_^,@`a³ìZ+@è_x000B_H_x0010_ëp+@l_x001D_¥ã%,@Ñy_x0015_Ái*@:Êÿ_x0007_*f-@$§_x0014_þá²,@Dá_x001D_þÐ+@ÏÇ¼±tu-@ÙO_x0017_öâ0,@V:ýÂ¾+@ß`å6_x001C_-@ÂÕzí§+@|ÂV&gt;Ô,@Ýä_+t,@Ç/D_x0004__x0005_zÿ*@+ßVa_x000D_8,@m[g_x001B_+@eF' 7+@=­_x0012_¸n+@C_x0016_W-W¹-@V¤Uy1_x0002_-@@ù¾á)Î+@È8Q_x0003_R+@Óô!èÀ_x0019_,@_x001C_?'_x001C_¿°+@ö_x001F_U(À+@`_x0001_ÐIË*@~__x0003__x0012_âÝ*@á8	w_x0004_-@þÚoj*@ÿ»¶_x001B_T§,@d_x000E_º%?Î+@¨27ª»³,@·ÖZNI,@/pqå¶¹,@UT³^.@ïgiC¨_x0013_-@Oó_x000E__x000B_U,@¨è_x000B_*@õÈ^_x0008_Ö,@?«­_x000E_©ï*@æª*@¦Ü3_x000E_ð)@i®_x0014_¬_x001C_-@Î{,nDb,@Àk:©é,@_x0001__x0003_¦úÓnä+@)Ù_x0017_¶¯,@êr¨.©-@ÀÄµ_x0003_ã_x001F_.@¨%xëñ*@4Ä½ÂUº+@_x001F_±pÃ{_x0012_+@Ê¸ÉÈ+@M	A×_x0017_Ã,@p}_x0010__x000F_.@{_x000B_uW¬Ñ,@Ñ¹YºÖ6+@lái_x001F__x0008_,@xÅF7a+@_x0003_õÞxn+@Áè]_x000B__x0016_Ê+@_x0015_1Mr.,@h8_x0003_&lt;M,@CPK_x0018_-@_x0017_£t£7+@=C­&gt;*@ðMé¥_x0012_+@25P¥ÓÃ+@GZ_x0011__x000E_G,@Yt-_¹_x0002_,@F¯dÊ_x0018_,@_x0012_=}Ðà÷+@ù¦Êkd»,@BëH&lt;7ú,@Q_x0001_µ¿_x0019_ì,@_x001B_¨x_x0008_Ó-@ lÚ_x0001__x0005_lþ,@&amp;;ÜRe¨+@_x0013_áù=R+@_x0008__x001C_¡\,@üt¬_x0002__x0004_Ê+@í&amp;IZ_x001D_.@¸_x0014_c&lt;I*@&gt;³F²c±,@ð_x001C_&amp;5sG+@Û÷Ux¢ë+@_x0001_à_x001C_"L+@§Óó;_Î+@Ö n`:.@ñ³%G+@dCR_x001D_Y,@ÒÝ'_x0017_kä+@[}`'S-@:§º°O,@úÅ1Ó»+@HÈ'^¸,@þ©83_x0001_,@üN¯]%,@®©FÃzÛ,@&lt;ml´Y,@åýÚ÷Ì-@à|_x001C_O$+@êÆÍÀ'r-@QIF¼ÓT-@WX¾@-@L¬Â_x0003_³,@_x001C_¯Xü?_x001C_,@kù_x0002_%RÕ*@_x0001__x0003_;³$\l#,@»Ôg÷*@4ÉU²­*@9Ð¸ê_x001E_ ,@ö&lt;¼×ÆÚ+@?Bõ[º¼,@h__x0003_F_x000E_+@ÑgÅys_x0016_-@IOzÇ_x000F_-@%Ahø+@ôå¤À&amp;,@Æ_x001C_oî¶Ç)@&gt;¹]´¡+@ôú½ð_x0017_É+@w+ö tÄ+@Ñ&lt;âÃxS,@#éO|g/*@u0G_x0019_&lt;t+@ÉRÈ+@c_x0002_ËÃ_x0012_,@#z°qgU,@;N%-ìã*@­¥K³Í*@ûKé¦¾Ï-@ÛEi ø,@iLg/Ð,@L¬H_x0016_r+@nÕ_x0006_w"á*@©_x0006_@)_x0001_ü,@¾D"+@°PÇô;»+@ÇÕ(q_x0002__x0006_¡Ø*@f&lt;ÂeªÃ.@÷8S/K,@!p_x0015_O_x0002_q,@©µ_x0015_µñ,@ÜÙØàý*@n_x001D_;óÝ,@Æ!Õ94-@«òd®E¨+@!~Áÿ+@nòÀ_x0008__x000B_¨+@®×6]å+@µ¾C¹_x000C_M+@=øv[h+@_x0001_iGK@,@M±´©E,@_x0003_h_x001F_å_x0014_à*@/a_x001A_BýO,@ÁÏÉsB,@á_x001E_4+@,å¬K_x0007_,@_x0013_6{)@Ô4À°_x0011_,@.Q_x001F__x0001_,@«íûJ_x001E__x0005_*@d1ü9-@ïÂãÃù²+@=tÆlH|*@`ÿzü&lt;,@1!a37_x0004_,@^Ûî_x0003_,@¾2È'ì_x001A_,@_x0001__x0004_¯·ÊÐÑ*@aF~QgØ,@o¼Y_x0018_w,@Jo5È}+@yæ_x0016_Ê3¹+@ª¨"!CÔ-@¥ô_x0013_´þ*@&lt;_x0012__x0001_°&amp;ô,@F_LÅì+@_x001C_EDÃs7-@á2}bÉ	-@^½¿D¼_x0014_,@¨½B·	3,@_x0008_ÌhÓñ*@*â?bÂº,@h´¢_x000F_L,@Ê×ç+@2ÛT__x001A_,@lÃÌ_x0015_+@8¿-&lt;âh,@çÀ+ÐQ,@qØ tÛ,@6Ð¶½_x001C_4*@_x0002_µh6î¨+@s¢ZÊd)@s_x000B_ÌwP+@G³}1°_x001A_,@³_x0015__x000E_»Ì&lt;+@ÿ¶#?ã,@pÃnc_x0001_Ý+@Ò¢Ö&gt;_+@Þ!_x0003_Â_x0003__x0006_N+@_x0008_G_x0011_Í*@r_x0016_^uñ,@SÊåø_x001F_,@__x000D_÷àdÈ,@!}d9º*@ø'uKV_x001B_,@Kd_x000E__x0002__x0011_p,@·_x000D_ôë[+@_x0007_@&amp;âµÆ,@_x0005__x0018_A×ê¢+@N#ÝL_x0004_+@ÓÚu_x0012__x0001_ó+@_x0001_¤õ¶rB,@_x0012_º5_x0003_*@ò_x0010_]MZ,@¸ßÌõ:_x001C_,@e_x0015_ô_x0011_ §,@æ¾.z_x0013_ ,@Glæ³æ¶+@_x0004_CÐT7*@]¸_x0012_ á_x0005_,@à;,v&amp;-@S_x0004_Gz_x001B_+@v¿`­÷=+@Ì#¬Ä_x0002_+@üÀÌÃe,@9Ckqw,@Ü6×:,,@£1w£_x000D_),@õtLfÜ_x0004_,@_x001F_äB;_x0012_,@_x0001__x0002_@_x0003_)è_x001B_à+@1põ_x001D__x001E_t+@¶-L=&amp;,@_x001D_Y/\P&gt;*@ÑdEsc+@ ï]ÃÍ`,@_x0012__x001F_U¹,@è°º1_x001A_í,@[j_x0002_ô+@Ñí_x0002_îûÒ+@÷ØIýd,@#¥{¬_²*@ÄøÅ$D+@k´|_x001E_m,@õIÚrt,@LÀ	,@#¹ÌQ_x0018_,@bÿB ,@B4	Ïz-@yî_x0004_Ç+@(_x0016_+X®~,@hgîØ_x0004_-.@©K_x0012_k*@_x000F_¤ôø*@ÂðåeB*@@®ÔLôw,@Kçh®y+@PE7Xt,@!Æô\ë,@t¸Ó'·O*@á¼øß1Ê,@4ä3_x0005__x0006_£_x000F_,@_x001E_%_x0014_o3-@_x0007_{vyÂ)@³%j°u-@	_x0003_;-@b_x0010_.+eh,@sÛ:_x0002_?Ç+@Ò/_x0001_ge×,@_x0007_DÆ*3-@ºØì_x0019_w×,@ï~Ý_x0002_|+@ùò_x0012__x001F_¹D*@Ýå÷]x,@Bvqg7à,@uW×fy8,@°ÔyÛ´+@Ï²_x0001_S¨_x000B_-@¼óÈ©Í_x0017_*@Ðn`v_x000B_B*@D¸I©K,@bÀîü,@	LuY*@é_x0004_S_x001E_T£-@ÎÂ&amp;_x000E_u2,@p&amp;Ií,@ã6¹è¬*@_x0008__x001A_¼[*-@död_x0013_,@èÂä=_x0006_+@¤¼Û_x0008_ßC,@¼_x0008_eüà+@7îoFë_x000B_,@_x0001__x0003_º_x0017__x0010_òÕ.@Ëä_x0016_º_x0003_.@_x001D_Ì_x001C_)+@à_x0017_­+@_x0018_$#°L+@rÅ¤Wû)@\o:xZ+@_x0018_ÂÕ©+@¯ËäâT+@9-²cM,@ÆÒ?"_x0004_&gt;*@ËÆiû;,@ÇWk×ã+@òKv_x0006_MÐ*@ÅÂ¡Î\,@¦1^¨_x0003_¾*@_x0002_%Ë,@rl¢àµG,@EN(ç]-@&amp;9ú{+@4/±]£¹+@ntÌH_x0018__x001D_,@y´ò_x0008_p¾,@dT_x0018_ª_x000F_9+@¹_x0011_RÁÂ ,@òã²i+@¡i_x0001_s!,@ù1&amp;&amp;ß+@vâ=_x0006_=_x0003_,@½þ_x000B_þ~.@¨_Õ}ª¦+@m¶£_x0001__x0005_ãÉ+@KÈ[Bh_x0005_+@K|äêÚ¨+@Þ[Ã_x0007_Ó³+@ÙX¼Dé+@_x0012__x0003_Xï^	-@£¬_¬+@Û_x0007_JÛÌ,@û_x0001_JwY2,@wÙÈÂÅ-@¢À%|µÛ)@b¸&amp;7Í­,@rb®É_x001D__x0017_*@\â|_x0002_,+@èø·­+@_x0017_-Ô"â¼,@ ¬_x001E_Fw,@å´ýHìt,@âp$»v,@1,ß*Ê+@y§4oH+@Ö7¹A÷Ã+@[faV9í,@!¯©_x0016_q)+@ÍaYrÙ@,@@°)_x0004_S*@Ìw¯|*@EsÊ­Xd+@âÛû·Òz+@X|«¢,@ýQ«p~é)@Ô2Ì£´,@_x0001__x0002_2_x000C_ +ñ+@9ñ_x0016_-@µaSRÔ*@¼w_ã+@ò¹ø_x0012_¶*@Eò3ûö*@_x0005_ÍÑ_x0018_,+@_x001E_"kÏÝ_x0008_+@|A_x0015_Ïeû+@PZ%Ä+@ðÂË[Q,@çM¤CÍ+@¯.ýé&amp;,@é{¡_x0008_$e,@vM:DÃ+@_x001B_¼Ù_x0001__x001B_3-@_x001B_ùÝvA,@_x0005_Eüý,@_x0017_8Åõ_x0003_-@K÷æÐÉÌ,@ME2Â_x0012_ß,@ôã!0Cv,@_x000F_+{äK,@×,_x0004__x0014__x0008_©+@(_x0011_ÃV,@ÓZ§ÀV+@u¢[Ý¥*@yì%ú¾+@	ærJë+@Q)³ÓûÙ,@!-¹CÒ,@ .4_x000F__x0001__x0004_Àv,@Kµïú_x001B_*@ _x0012_¤÷ÛO*@ºb+@æöaÍÕ+@´èµÏs,@lIüÌ¥*@_x0003_ÆRúìn,@_x000D_¥n-×÷+@_x0013_l6B+@1øá#¸¯+@_x0016_'¶7_x000B_%,@\*/g.*@_x0003_ö_x001F_ÌM_x0003_,@¥_x000C_.±1,@M_x0008_@0¼+@dßÖ$F2+@ùFkEÍ¼+@°_x001E_ó½_x001A_N+@k_x000C_7Éê*@§_x0014__x0002_?f+@8ÿäÿÛ+@_x0015_¬åÈß+@&lt;F½gò²,@ÅYD`a +@_x0015_ìbr¦+@¼vu}5+@[_x0011_°ÃA,@_x0019_éév_x0002__x000F_+@~_x0007_Èº^ð(@§,?:-p,@Ü_x001F_ÿÀ6h,@</t>
  </si>
  <si>
    <t>08f80717e3bdd8239f3dcab7e2d36656_x0001__x0004_S{_x0010_s¾+@ÙX'î_x001A_+@_x0011_E_x000E_Ñ$Ä,@ÎmZXWÿ+@_x001B_®¥CuJ*@£àf_x001D_$³+@O`_x0012_+@òÈÉ£Ï×,@H_x0019_Üs®-@_x0010_êï¢%¥+@oäTC-@ñ¡~&amp;_x001B_+@0Á¦.º¦+@kU²&gt;Ü*@VH8¯²N+@þ&lt;^D,@_x0012_i_x0001_t*@©é?õø+@iê¹û,@²I®o-@u&amp;ÕH _x0006_-@-	åïZ,@@rF*¸£+@ïÓu_x0017_Dí,@8_x000F_íáÁ-@ßÜ¡G_x0019_+@-_72ÍÈ,@_x001A__x0017_p_x0002_Ë_x0003_-@¼_x001E_ûVÛ,@	du,@Ú {N(î+@ÈMð_x0001__x0003_±o+@,_x0018_&amp;_x000C_Þ*@_x000B_q1õ ,@Üy·]û¶+@0WÙ;YÚ+@_x000C_b_x0013_4,@_x0002_1&amp;³G*@î ^J+@xfÜ´ÇÚ+@Íþ%n^ç,@^s|Y£Ü,@¨=Aj/,@	óæç² ,@dñ­/+@#¯p¤,@ÇØ_x0019_~;_x0012_,@_x000D__x001B_ùZo_x0006_+@ä_x000F__x001D_¨ã_x0015_-@8Ö_x0001_$f¥+@#î,@_x0012_nK7Rp,@_x0014__Ån,@¼e­Ðsð*@ôø0_x001A_Zø-@×Ð¶Äª-@ÁîmÇÕ».@ê_x0011_f^ò+@d§È_x0008_Ò¦-@¨_x001F_l¸,@n_x000C_=Î,@ÿ=è_x0001__x0014_+@_x0007_Iõ_x000C_öÔ+@_x0003__x0004_Ý&lt;¨=µ*@Ì©Ô	¢,@»S2M F,@ø_x001D_"_x0013_`í*@?3óm«'*@,ÀThÛc+@ò°qx,-@·$¯,@³_·_x0007_;+@,Éw|a*@_x0018__x0011_¡_x0008_ÐN,@Ûà&lt;&gt;]½+@$¶È#C+@_x001D_/Y(_x0017_-@a­=Íà+@ð7G,_x0004_*,@D©Àr,@¶À_x0001_&gt;2,@eÊôþøç*@{&gt;&gt;xJ`+@p÷EøYh*@_x000C_*S±I,@e¨_x0008_·_x0019_+@Û¤Ì\ù*@U&lt;_x0018_Vú+@°	1 óÐ,@º8Ôd#+@qW¤_x0002_¼+@ë$§®â\,@EAç¥ã,@ZtjÄZø*@JÐ;o_x0006__x0007_Ï,@?B=_x000E_|ü+@­.ëdda-@_x0014_zéÄE_x001C_+@Ý!_x0001_`;+@_x001F_Ã¿ÍÇ+@Y¨_x0011_,@\tj¦ù],@VÆ(Ê_x000B_n+@åY·Ìp+@.t±y*@;_x0002_ëÀ·+@$r_x0001_§ÕZ+@íæ_x001F_l­¬,@6:6pS*@°¶_x0004_æ³+@_x0015_ÛDûJ-@$¤á*~_x0017_-@l=þºío+@8(]è9+@ÄF_x0015_u[Ö+@%_x0015_KÚ_x0018_9,@_x000E_Yk_x0018_X,@GÅCµå,@ö_x000D_N67-@êMØc|Ñ*@_x0019__x0008__x0001_ñ_x0005_ý*@G_x0003__x0019_Ø+@y$_x0007_··K+@e·4ÉW+@×x1Cý*+@~Jêø_x0012_Þ+@_x0003__x0005_Yý_x0013_1ár*@öX¾ÉB,@,_x0001_X-@Ìß]õ¥,@_zS@M+@k¸É_x0008_è,@n_x0014_Í\ý-@s2}G+ *@±ùµÊáÑ*@½öô¸_x0002_,@±ª§6ò*@îYÈSZq+@È6ÿ¤8¥,@_x0014_P)_x0012__x0017_ò+@_x0017_á½*@õ¾_x000D_I$s+@ÑÙ³Ë+@MØÂGQO+@âk¢_x0002_1-@¨%ÞI_x000D_ì+@v«¯_x0004_Ø*@!J1µóC,@,ëWLÝ+@Ü3õyc+@¯k_x000B__x0011_,@oÚÒ=_x000C_-@¬NÓ1lÓ+@un_x0018_l^»+@j×#¼y^+@8°7âK½+@çJïk7/+@ò©»_x0001__x0002_º|+@=_x001F_(z+@½5«J_x0001_ø,@»_x0013_@±¸v,@ÉÌÿVáõ+@Õ¶ÓÊ®Ü+@¤_x0006_9_x0005_+@_x000C_gÔ_x0003_©+@-FRÛ%_x001E_+@_x0010_â°_x0018_ºI,@&lt;-Ë~ñ«,@ùº÷üU+@_x000B_Ç`_x0018_íú+@Èî_x0004__x000B_+@_x0015_kð4+@Ôq_x0004__x0005_{,@vÇ_x0011_Yã+@s¦õW52.@Z_x000F_t3¹k*@äèÆr&gt;³,@)_x0010_ÔE_x0006_b,@_x0016_ë^tð-@»È_x000D_ÄèÁ,@kFyJ4,@µc0eâ+@_x0012_ÕôTp+@| x&gt;_x0002_,@Rj¨°5O,@aõgC°-@Gpw_x0013__x001A__x0012_,@&lt;$j_x0016_,@O[íi8,@_x0003__x0007_ôó ®_x0019_',@~0=|î*@_x0015_Ï&amp;-@êK_x001A__¼ä*@01§Ý._x001C_,@Køç%|á+@_x001B_Ú_x0001__x001F_F'-@y.lÑÇ_x0012_+@§:Ù_x001F_Óv*@ÀCÈÊÂ,@_x0005_Ñ_x0004_v,@t_x000F_q_x0017_cB,@!w÷_x000E_,@ztRÏ«,@3qåñU+@Ê¯Q	Ø+@Í_x0004_\ÂÜ,@ÞY´(Û+@ÂB_x0015_­Ò_x0006_,@bº$Å`c*@mü¢ð	£+@¶u_x0019_$ÅÅ+@k»÷Ì?,@_x0016_·_x0004_'v*@6»¨kÔm,@ñn~t}â*@`_x0003_âÖ§ó,@r³_x0002_DÑ»,@ Ç'_x000E_Ø_x0018_,@_x001A_ dÿ_x0003_-@þô+÷;-@±_x0008_÷=_x0003__x0006__x0015_c,@9_x0016_¾W¤ê,@J·^_x0011_,@_x001C__x000C_*ù,@R2_x0001_-@HÅëx´Å,@ÁAjåx4-@Å|w'Ú+@¿$G¼í_x001C_-@ÉljùwG+@nZéö×v,@¨þz´G,@_x0014_¡SÜ_x0010_M+@Ä©²á,*@&amp;â#,@}G_x0010_ò+@ªi²æ_x001A_+@Äo3òz_x000E_*@_x0014_Þv_x0002_%*@qAt_x0002_×,@ØQ	º+@_x0004_µRõy¤*@^"_x0012_z_x0005_¾+@;\l#5+@Í`²58,@*_x001D_/_x001F_dx,@ÕÆJ)Øn-@_Ïó@R;*@hnä¨£,@_x0010_%f1!³*@Ô¥²p;,@F\ªÛ£ *@_x0003__x0004_m¼}[m,@nLPØ,@_x0002_'_x0008_rþ+@jÊ_x0001_to+@þÂxú÷*@Æ_x0006_õî_x0016_ò+@ò0DAWL.@úê!Ý¦{-@é__x001D_)ÿc+@Í¨sò8¨*@JðÑj_x0014_,@þâç_x0012_Ì+@"¸õTË_x0015_+@µ°K*n,@Þ_x0001_.:,@ïk=ïj*@Ô_x0018_*@H®+@LßQQ_x000F_,@ÓB}-@kúÚ_x0018_^+@*×Òò+@?QÑ@Û_x0001_,@£_x0016_vOß_x0017_+@NØ_x0002_vY+@Á}ÉÅ,@IÈÿ_x0005_',@uðós_x0012_¾,@Ë¹¸vU,@K;O_x0005_+@Ê¥_x0010_þ_x0005_,@iéa®+@Tðúj_x0001__x0002_ú+@0@e+@¢D_x001C_d(,@m^Ò_x001D_=*@gÏkÔ,@UÒe+@ÄUV+@²!Òê3,@_x0008_rñ6Ùb+@vÃJ* **@_x0013_Oqm%-@Mr`oí.@^v Pú,@d0C#_x0004_É+@âQ×LJ,@7¾"È_x0007_,@ç%iúÜi-@ÆlM-@Náïªù_x000C_+@H_x001D__x001E_-@×©Îÿu+@&lt;ç_x000C_K,@Þk;(E,@r_x0012_iû÷ð*@PÇ&gt;	U1+@îUqN_x0019_-@=,ðLûª,@_x001C_²u8U,@Öÿç_x0016__x001F_ü-@êF}«Yx+@Õ_x001B_çõ_x0013_¦,@N_x000C_A¬:-@_x0003__x0004_âË]ÎxV-@Ø¤íÄç_x0018_,@n_x0002_[×_x0005_¾,@jôÕ_x000F_{+@]ë_x0003_U¯ü*@ºÍfäQ+@_x001B_Ñ`EW*@¹ñÓ¹ð*-@­MSQí*@R±_O)@,@Ô®_x0017_Dd,@L¤3 ,@+Þó/0*@M"[K0ê+@_x001E_Zo_x0004_,@[1û_x0015_8å,@7èÆ0N,@&lt;áæ¾Z,@i'[+@¦^º½­f,@n÷ªÕc+@XwTe_x000D_Ó+@v,b»Ã,@CïÊÄÏ+@Ã_x0002__x000E_4_x0001_Ã-@_x000E_ }2Î*@Në ¸½+@Ê+Ðåç,@Mïè_x000C_-@éå_x0002_+@_x0007_àÅkv_x001D_+@áø_x0012__x0003__x0006_Âµ,@1êÕÕ|,@xù_x0011_¸*@oR_x001B_l&lt;.@_x001E_ÇvSC?+@´Õð*-@_x000D__x001B_«wt¡*@&amp;h_x0012__x0002_ù,@Á_x000F__x001C_\-@QÒÿV?Ò+@vBÈL¹,@_x001D_tögNñ,@ðd	,OF,@_x0001_5É·Ï,@¿_x0008_ÜÔ_x0003_-@ÊzS9,@_x0004_µ%_x0002_¹R+@ª_x001F_±æÿU,@9pÉIö+@ç%êYÒ_x001B_,@È·p,@\_x001A_G_x000D_#ß,@8Ø{D_x000E_G.@ý?å_x0005_=V*@þdh¯ÉY*@_x0017__x0019_O'HJ-@uf"hå_x0005_-@_x0017_´0MH,@_x000E_,ñ2m,@_x001F_åAÆ_x0016_(-@=FÍ_x0016_ÛY,@kú1_x000F_Ä+@_x0002__x0006_¥®_x001F_QË&amp;+@öµ®§¼X+@.iK\Ä+@rWÁAÊÙ,@¶_x001A_þëçW+@*/püÒ,@·é1mäú+@ØÿØÅÐ,@ïr;t*@ã£¡³Î,@Ìåü_x0016_ç*@_x001C_Yßg,@À1¨9Ô*@!ç9^yB+@PÚXB [.@*¢®(eS+@°_x000F_BæïA-@_x000C_ctQû+@Ôé°¨ßY*@_x000D_Úå¼¨x,@í_x0005_G0"+@_x0012_=õþ%â,@(_x0004_:#R+@Í	_x0002__x001E_,@ÌY#àÂÍ+@tCÃ-=-@w_x0001__x0011_óiû+@¸pºË|,@¯k_x0003__x0017_¹@+@ªô\;¾,@CÆQ_x0018_Â,@H¡;_x0005__x0006_½,@ _á¸ç*@úl¥£s*@B*û8-@i_x000E__x0001_¨S8+@úÚAäjz,@aÕÕ	,@Æ#7_x000B_¯-@ÙSÍTMH+@Q_x0008_^QiÂ,@ÔÀóÝý·,@ð8_x0016_ÿùå+@ªçw¹Ñ7-@1_x0018__x0002_mÍ×+@_x001C_1JÖç&amp;,@_x000F__x001E_±_x001F_ä+@Rdaè_x000D_],@O¡iË),@î9~ydÜ+@_x0003_.{*@{¼Þ3tÒ+@p_x0001_D_x0004_{ ,@öç._x0003_]Ò,@¯&gt;C.ñ¹*@êÖ_x001C_ã5b-@xìú}XÒ,@_xý î+@ò³õAÅÉ*@ªhc/Úû*@pÊ2HÏ§+@Ao)½)+@" Æ§¿,@_x0003__x0005_I¶lãÀb,@ ç%_x001B__x0004_/@è!ÎÎv_x0002_,@Åçþ²Kt*@ßp¢ð¸¼+@NÄ]SY-@7?y_x0018__x0004_(,@Ç._x001C__x000D_XÓ,@×Ñ_%.+@â°Ù¼,@:®Ä¥ô+@àÞ_x0007_û)@¹'_x0001_wó*@/\Ó&amp;[È+@è9Ki+@³Ñtá43,@ K´$2?+@xÏe.@W±Û®µ,@_x0006_¦Ï #,@_x001F_+ß_x001F_¨ã*@¦«Uol-@aìÙV,@_x0008_ß8ñ!D+@-ón3ä[,@-i**º,@Òyû_Ju,@ub|&amp;ô%+@y¡ÆþP³,@M4*@	Oî_x001E_¼,@óOç_x0001__x0002_zß+@¸Ì}ïÈ+@!ûM!X+@Ñ´åÄuØ,@p_x0013_^Æ÷w*@ëèÍ"A*@Têi_x001A_áR-@3gTüý+@üòPº_x0002_+@+_x001B_Ý!-*@Á¢xµµ¶+@_x0001__x0019_¤F¡0,@_x0017_	¢QþW+@¢Ã	ÛÖ_x0004_,@UK³+@Pubð)-@Éså/ã,@·Sù_x000B_t,@2PûGºV+@Äµpó5-@	&lt;*!_x0008_ -@¯Oú£G-@¿Æ_x001C_£q+@çæýi!-@_x0019_" ½$.,@8Vã_x000E_É+@a_x0001_SOJ?+@%±wgº,@_x000B_£ÏÛ_x0011_Æ+@DÏÁÞõ§+@ó'ë_x0007_^e,@pNV¸Ï,@_x0002__x0005_$÷Mb±È,@¢_x001C_±+@8ô^_x0001_H,@©åQ*@·Yÿ±Þ*@_x0001_Ìs7-@(v &lt;_x0001_¯*@¯_x001D_È]Aø,@¡dÀ5³-@_x0002_ï'Tö,@#Îm_x0007_¤o,@båEÖË,@¾T)_x0003_è+@Ôcú¹tû+@N¡_x0007_6,@&amp;_x0013_'Ó_x000D_U+@úÜÉzkÒ+@?ï+¿!+@¼_x0002_³+@Ò_x0004_¢Ê*é+@_x0017__x0018_ÏÊ_x0017_+@-_x000F_ó,@W	9j?Ì,@zõË_x001C_*@÷OÊ_x0019_§¶-@ä_x0019__x0005_°_x0008_V*@S¶&lt;&lt;Ôµ+@³Ùó*@Ú6B¿,,@þ_x001C_Ç,@_x0014_¼_x0014_%]+@_x000B_¹V_x0001__x0003_ö5,@Bs_x0010_´R&amp;,@.5B9+@G$¿ß_x000D_Î+@þÏ&amp;Ú8+@.ÒJzUª,@_x001C_ûëwT_x000E_,@erÃ_x0002_,@Ï¿ºßî_x0013_-@áÒ×²!,@Ö_x000F_ójæg,@kÄ×Õ¤µ+@_x001C_&lt;¡6«.@¸Æ_x0005_ô×L-@îÍbs+@\n¢_x0010__x0008_*@,UÚ¦«,@Í{C_x001B__x0019_+@íLÁfÊ\,@ñr«­Ç-@þ£b_x0017_X½+@©]n»,@zfÛ6_x001D_+@äWþY°,@¨e_x000E_ÐÂ-@S_x0001_BYë,@_x0014_ ÷]Jk+@¿&gt;éw¬_x0010_,@;_x0017__x000B_=	W,@ûù&amp;A&amp;,@1ËÜÐêG,@c_x001F_P?÷­-@_x0002__x0004_sfÃÀIw+@_e)+@X×^ÒF+@Nç_x0011_¡Z-@ôf_x000E_îÿ+@0ce_x0014_?-@æÄ&gt;TO2,@_x0018_oâÔ$Ê+@WZße_x0012_¤,@È0(B_x0019_-@_x000C_ÖW{-@ûº´¼*@2ÓîO"Õ+@_x0012__x0001_±pÿ+@âÐ_x0007_½@,@®x_x0007_§R_x0011_,@_JÒ_x0005_-@{ñ4n£{+@S¤ü¤B_x0012_,@ÞL ¤Z-@çzÑ_x001B_ê=,@U*V_x0014_ØÃ+@_x0003_É¤·"ø+@¬2Z_x0011_"Ò+@¹ªÄ*v,@(°^&amp;Q´,@ÙÕ7±ë&lt;*@¥ýX?|_x0002_+@C½aÔK+@_x0012_áHN,@O:§Ø+@VÈñí_x0003__x0008_C-@:~èÍ¨a+@¼_x001C_3ù_x0007_b*@ðúè+4,@Ñå_x0005_*,@Ùü&gt;ÓÐ_x000C_*@_x0006_#_x001F_-Á',@Æ Ï_x000C_+@=nöÜn3,@ö_x0004__x001E__x001D_­ý,@_x0008_;_x000D_ä7v,@&gt;¿µ&lt;þÞ*@_x001E_óïí_x0004_+@_x0011_'$Ïì+@fõ_x0001_å­+@_x000E_ÜkÐÿd+@»°#_x0008__x000B_²,@z¦³²¤(,@ðDe¹Q,@eÃ8¶ú0-@#áÐ$q¼,@þÖyË+@:=ÞJ-x,@k¿¡XL+@©ßÐà_x0018_,@Qjblí+@_x0012_Ë°,&amp;m-@Ö¥®_x001A_8Ð+@'±S}N´+@6{k°B,@3*IÙ_x0002_,@Ð³_x0002_÷W-@_x0002__x0006_Á59ÝFj*@Ø«°K_x0001_,@_x0015_É±Å,Ð+@£_x0003_³&gt;éu+@-HÔB¯0+@ñ°é4*@_x0006_¯3Ç_x001B_,@I2]&lt;7,@_x000B_×¥ÚX,@ûógò×*@_x0005_Í+b¾,@-Ó_x0004_ýe-@%¿GËF,@m*]UÏ_x0011_+@²dçDf@+@}õÿÌ!-@ý;­Å_,@a_x000D_SÝ§*@éÕQÙ%+@æ«_x000F_ÚèÉ+@ôÖ1Ò{,@½kEnB_x0011_-@{li_x0016_·½+@Yr;öEå+@åV¨³ô£-@Úï_x001E_¸Ë,@£¾]:·^,@_x001C_ìÜ0ú,@ÖFµ¬æW,@°|Oúa-@N,Ã&amp;¹_x001A_,@_x001A_ _x0001__x0002_ö*@;ëÜ»¿+@e%iø-@_x0019_àÞÄÃ+@n-³÷1+@Wð_x001E_ô¦3-@³Ó±|,@É&lt;Û_x0007_ï°-@Î`)·t-@ý_x0003_=¡_x001A_+@2_x0016_`_x0017_R+@=:CMò%,@ûSGÏì,@0çñ_x0004_'Ì,@,.´µ&amp;£,@_x0012_Á°Ð#ê+@%!ÝYpv-@I?òÜµ*@jÓ±1'+.@¬¨òI\,@¿=o_x0019_^É+@Â8e;_x0008_y-@_x0019__x001F_5_x0007_Ð*@^÷Lê_x0012_}*@TÞ¨È_x0018_-@D #Éí*@XK_x0010__x0005_óC,@_x001D_öYzV!+@ ë¬:-@,;_x0015_HW.@ëÀL ¥_x001E_,@'_x0017_ÇÒç,@_x0006__x0007_q0_x0006_Z4,@¬ÕÈ_x0008_w,@È(ï_x0014_C/,@Ä_x0003_ºúÏ¹+@zÆ_x0002_7.@Ã¦×+b_x0004_,@ÿ«´-@_x0013_¼Ë@*,@_x001C_¼ Ét#+@s_x0012_%_x0011__x0005_-@¥ùR_x000C_;,@ÎÁ*Ø*@!ç0_x0005_e-@;°_x0011_^ÓÞ*@ÌñE,@1Î_x0001_õDÞ+@¿ÈöqvÌ+@â´Ð²y_x001C_,@-áHÍæº,@ù/-J°Ù*@=ó_x0006_)-@ÎþêÚ,@0¤¢Ø±,@TóOð+@0_x001F_ÎÊ-@bÕ»ç×X-@íö}u«+@±ibê-@2Ë¡ò_x0002_-@¦eZ·n@+@-8J+@tõÖ_x0002__x0003_ë+@¤M*¹ò,@Ò_x000E_¼xsí*@n_x0016_ÈÛØ?+@-Ð_x0002_¤¼&lt;+@_x000D__x0018_=é·M,@?ðÏs¡{+@ÍË_x000E_A_x000E_¢*@_x0013_Î£%_x0001_ý,@_x000F_ÿ/÷&gt;,@y_x0015_]Þ_x000B_q,@xñØM,¿+@_x0017_8¯õðR,@ÏÆg¶*@¬r{¦ù+@ø_x0019_n¶+@ôjk©»+@Wó&amp;&gt;³M,@)|_x001C_â_,@ð3°#X,@n²ÅÆr,@°EýT_x000F_ì*@ò_x000C_;Â+@}\G°_x0018__x0010_-@ófÂú*@1_x0005__x0011_Z,@µã²¶q+@ÕZ_x0014_&amp;ð`+@Y0þÖþ+@_x0016_âû¤-+@Ô ­û6,@^_x0001_0÷Þ*@_x0001__x0002_®c¼ÿ4@,@AÎQ³_x000D_*@m^« E+@}Î÷ø,â,@òË}Vu_x0014_-@éÏÕp_x0010_ó+@_x0002_ôÉA.v-@&lt;Fê$PH,@&gt;_x0013_Ç*N+@_x000F_°¢ðæ®,@ó,_x0006_¤g-@N_x0018__x000F_u_x001E_Ø,@G&gt;`Ég,@~$EÖ_x0008__x0017_,@a{g1¤Ë+@_x0010_·ÜûÅª+@ocºÂJ+@3Æ_x0010_¯XO,@_x001D_hKP-@Íl *@É¥_x0018_D-,@¼©Zè,@dRÖêL,@yÑ9qv+@"ÑÔR^=-@_x0005_Pñ¹°*@.-X_x0017_&lt;+@H)	&lt;_­+@tfâ×eÞ)@C'±_x0018_6¦,@îU;09+@zf@_x0002__x0003_G_x0010_,@Ke_x0002_l,*@¬^_x0006__x0010_+@g`»U_x0017__x000C_,@S_x0001_K Y,@4_x0006_¥£Ó_x0013_-@QÜ§ä&gt;-@7gÀQ_x001C_,@É_x001C_½Óa+@_x000D_)l²_x0002_,@_x0014_H9"ãW,@¨iß_x0013_RÆ+@_x0004__x0008_Ì"+@Ý,oÑ¡+@áYá-@&amp;å2_x000D_u+@X$#_x0011_l_x0019_,@¹¦$	,@óè_x0016_	×d-@	à`f_x0018_+@ëð´h+@Û$«dÄä+@_x0010_ñT,@Ò»µg.@Ðhhá)*@ôC3_x0005__x0003_+@¿õb_x0008__x0013_,@È _x0015_D_x001E_?*@¯ä°)Â+@ëxâ1_x0016_,@nZ_x001C_tR+@é¸7Z,@_x0001__x0002_[v7E'Ý*@f_x001A_`²z*@_x0004_Ç=6S,@³~ÉHo=,@ :_x001D_¯¿t,@$òq¹íz+@(ë_x0004_#,@Ë_x0013_öìFh*@ÄnÞ,@þaº.ôy+@Ýìô_x0017_Á_x001E_+@Î·"û|+@#Ð_x0012_U,*@ËÃ_x0002__x001A_øJ+@wÄ¤ÞV-@»®_x000B_N{Z.@,×_x0002_Òþx,@|_x000C_Göb+@_x0017_³¡×k§-@Ò¥lÖ¥ó*@&gt;£_x0012_Ø*@ÈÝ0gC-@ÒzmØë+@ÛóTéSÎ+@RôAØ+@eJ¹1ïµ+@&lt;yÄr+@ýsß¯Ë¯,@_x001A_y¡¼y-@÷¾\vá+@iÊUE_x0015_ï,@@öj_x0002__x0004_6*@]e2P*@Sûì"§,@HÈKÂÆ+@1?Rdp_x0001_*@U.Ã*@ÑáH],@ß_x0003_±m_x0005_+@.¶éîah-@.¤ü?}()@_x0010_¤¶kãÚ*@P=C·ºÅ,@bgÆ£Þ+@VmçËü+@_x0019_^c{+@_x0001_n³+@]U/Bó+@Ì]¼_x0008_,@uìt_x0019_,8-@A_x001A_j{-@_OÏñút*@ØÃñ0ø-@þ?_x0007_¬öM*@Å_x0008_®ß]_x0007_-@M_x0005_[y,©+@_x0004_B;_x000F_&gt;+@Z  _x0007_ *@»m²&lt;Øà*@¯_x000E_$_x0014_³n,@ÎÊÛ¤m",@ÏÒN_x000C_k,@OÒ+{B,@_x0003__x0004_ ¸²2W+@_x0014_ï½nÿ,@}	_x0010_¡å$-@ðÑ_x0004_=±F+@ÿh_x0019_´Ó'-@¢²üpÅ°*@â;7.,@8#Þ0,@ìÓ;+@¨Hg§_x0016_+@_x0016_cG'/,@ÇY_x0012_B_x0002_*@ ë_x0008_&gt;Ç³+@®_x0015_}ï÷+@-õÑ^ÿ,@_x0012__x0011_Sfr+@@oªÉNí+@#Ñö_x000B_/_x001D_-@!aüP%,@|y®0p_x0015_+@è6µ3æ9,@¿_x0006__x0007__x0015_qì+@_x001A_l­ëB`,@ L6_x0019_Ó]+@~»!È	-,@d§7éÎè*@_R_x001E_õå*@O_x0014_"¡j*@½ño,N,@ó_x0015_¬ª³+@ÇÑçá&gt;*,@fÏ9_x0001__x0002__x0004_ö³-@WóÉ­d,@îè.¹(+@_x0006_ü_x001E_5¹,@_x000F__x0016_U&amp;»Û)@AÍâ~-@ÇÒ9\­Ë,@ûª ¦Ø+@g_x001A_n³,@OdJ±i°,@uÏ²_x0017__x0014_±+@Q=~Ð*@G_x0001_&amp;_x0017_uã+@{¯%p_x001D_a+@{]!ôm-@âN!pU-@]	Lx`$,@/6Ñm}_x0018_-@:Ê¿ê¶¸*@4êèõV*@eN8NýÑ+@_x0001_´L'5N+@_x0006_¥`D3Ë*@_x0003_dÙ_x0011_·+@³N_x000C_ñs~+@ãzÅ?&lt;+@Ì_x0008__x0006_z._x0016_+@mõTq+@AcÛf=-@|iÙ§_x0013_²,@Cä\ÉI3-@h_x000B_æµ,@_x0001__x0002_mnqÇ3,@_x0017_ßzhµ+@ÏßåÖ;0,@PùH_x0006__x000B_,@æ8?×_x0013_^+@Kø`§*@bç0£½t-@^©_x000D_A'Ã,@_x001A__x0011_K¦8,@Ãd£Xº|-@ãö¾*@e?ÓI²ÿ*@_x0001_j_x000C_Þ+@ùßÕ_x0015__x0013_,@::¯'*@ý_x0008_´Á¼r*@p¶¾¡ô+@ã9_x001C_Ç+@l³_x0014_Ó_x000D_Ñ,@IÌM¼©Ñ+@à·Ì_x000E__x000C_,@ä½­®V+@/ÄµÒ+@À5ÔU-@_x0010_&lt;_x0004_fÆ_x0011_.@ o?Ò¯ì*@d^Z2_x0001_,@Ôàh_x0014_³ý-@DîRÈ+@=~ºßLG+@¼Æ&gt;:%_x001F_+@k6W²_x0005__x0006_Ãm+@_x0012_o@ÄB,@_x0019_¸WT½,@	_x000F_HÑå+@õµ³Xs,@F*_x0015_Âç+@¯_x000B__x000F_",@S&amp;¸}Ä_x0013_,@Ó&gt;_x0008__x000F_,@½_x000E_Á-+@g÷¼v,@~d7Ú+@ÿû_x0002_|Ì+@ä#_x0005_b-@[_x0004_{q_x001B_+@,µè¯p-@¨nÞ^',@qbÒ¿dá,@yO"aD-@d®à¿±q+@GbC5Ë+@6_x001B_sc|T+@_x000B_eO2æ,@	_x0003_t¬Ö!,@æ_x000F_%¶ÅN+@¤} y§_x000B_,@@ÒÈd+@V_x001E_Y_x001D_¶"-@U¼ùA6 ,@§ÑõCx;,@t@)¨_x0001_-@ñ¾r%À*@_x0001__x0002_Þ»ntã´,@ì:$V_x0016_ÿ,@aÇ.Ãy,@c1cË_x001B_F+@¹=	&gt;*_x000C_,@õ*¢Bl,@A¼îÊ=+,@8óKr÷½+@µr¬+@_x0012_äyµê_x0015_*@ÊMbRÐ,@©¤Ôha=*@¬X,wÄ_x0016_-@w¤U!-@\^ÀÊx-@mvQ_x0011_,@ìåìå; -@Ê:Ù_x0011_è4*@d_x001F_m¤+@v_x001C_¢r+@íÓ¿_x0014_r_x0011_,@_x0014_Â_x0006_ P-@%ýp,d(+@JNrü_x000E_+@Ñ³÷%ú,@D·~çvè,@¾k?z,@âÆbCîh)@µ]Sp1­-@Ì&amp;ª_x0013_+@PÌ*©ÅÉ,@|õ¦I_x0001__x0003_Ï¿*@&lt;;q`8,@¶¿ib_x001F_-@Çj÷_x0017_k,@`ï¬Ü+@rI&amp;MX,@^t)!§,@Ùu3È5+@îHDÒ³+@Úê=_x001B_±Î,@PÚ_x001E_·?r+@_x001E_0ãv_x001C_+@X_x0005_ãAS+@ÉÞÀX½B,@_x0007_aÌ®|+@ôÿù,@+mÅW7_x0017_+@;3£_x001F_R)@ºrxù,@/îD¤×+@´~ï`´g+@6_x001D_Õ+@{±_x0008_Õû¦*@WÉô]Í·+@_x0002_Ã·øI_x0011_,@$Ltõ*@_x0013_¨Û:¯*@ëfûF@x,@.\,µ-@O'(À£H*@¸YÐ¶5+@`êY_x000E_×z-@_x0003__x0005_!DÏ_x0001_þ)@yræA[Ü,@Ï_x0008_*@Xïâ&gt;iÍ,@I%ßj_x001C_,@_x001A__x0003_{'î^+@étTPß+@q*þvG+@?ë_x0019__x0018_ö¼*@¾¬× Ç¹,@kNdÖ®'+@G_x000E_ïïa+@"Û\'ö*@øÓ^+@_x0015__x0010_Ó¶_x0008_b,@_x001A_,F7éç,@«óÃL6,@ó÷2ôòË*@±ñ{èÉ¡,@ç.}ÎK_x001E_+@¿ÉÒ8ëÆ*@ñ©âàÐ¨,@k{°?°*@É`à_x0007_WÜ+@VC^½vþ+@|ÝÒ¦0_x0004_-@_x000F__x0002_-Ì_)@ì0]-W+@Ô³«Ý-@r&lt;¬\Q_+@Zyraè+@÷oÀù_x0001__x0002_k_x0006_+@E¼i_x0013_+@1nØÏæÛ+@_oZµí_x0010_,@_x0003_VÆïÜ-@tôo_x000B_á,@FÛ¬/½,@]ÒäRñÂ+@·cÖTw},@êð_x000D__x000B_-9+@Áê Ý,@Ï_x0017_¸éÂ²+@?_x001F_é/,@røY2ZH,@£ ¬·+@8¯yÍä,@ ÝÌxS¶,@_x0016_FiB*@èM_x0012_ãÕ+@4ÒR_x001E_1,@eq4ò¢Ý+@áÐnB´*@ÛÊ`__x000E_Q,@:7I`+@ª¦¶üB2,@gâþj_x001C_-@k0R ­+@°|Azd-@ÌóÊAì,@!øàÜ_x001B_-@Îr½\ý*@_x0008_(_x0010_Î_x0014_,@_x0002__x0003_¾_x000F_ë_x0015_@Ó+@µ&gt;¢³+@A÷_x001E_+@_x0001_ç_x0011_§_e,@¤0üí_x0006_,@&lt;_x0018_&gt;¡Oö)@_x000C_ë¾[ë*@Öcy_x0019_aê+@k_x000E_1±¡,@6ªgúÞ)@F7n­,@ñ{f _x0008_.+@ÄDIÎ¹T,@QJÞ_x0011_­±*@~{o_x000D_b_x0008_+@ÿ,XEt_x001A_,@^bóÍ,@CPd£'_x001D_,@Y_x0001_+@È;Ú[2*@&gt;mé¬S+@ºïü_x000F_ýÌ*@;ÄiL[×-@r¥_x0017_ :-@ï{ÈK¢+@'ÑÚ_x0019_`à,@ ½Ç_x001D_°H+@WÊV²Ñ?*@Ò¥ôµww*@_x0017_P #«*@å$Ý_x001B__x0012_W-@_x0008__x0007__x0001__x0002_C\,@s_x0018_¡«¿ø*@J_x000C__x0003_ä*@hh_x001E_&amp;2=.@6ä_x000F_áL(+@_x001E_ÍßPCÊ*@M\­Ö­¾,@Î)OèÇ«-@©Q_x000D__x0015_ø+@PÇG_x000C__x001B_d+@uÎZv,é,@ÖdÑp,@2@K.L-@0_x0007_¢àÄx+@3_x000F_7_x001D_^,@ìä_x001F_G_x000D_ê+@ UA1_x0017_É*@ý©n,Iy+@éê_x001E_],@¹XyôUá+@ ¨xü¼J+@x-Z¥ñ",@ÀÉA¾q*@	_x0001_í5y,@Ût«yºi*@ë,ëT++@	+#zk-@_x0012_¾6oÙR*@_x0003_ÌÛs_x0010_.@¾&gt;N2e_x000C_,@4Ó_x0018_6+@üÁ7_x001D_+@_x0003__x0004__x0004_ß_x000E_ð_x000D_Ê+@þ_x0001_¨E-@·Ýà_x001C_¨Ó,@í¦(_x0008_Ò-@Ks«Ì;++@ó4µsEA+@)__x0010_r_x000B_N-@_x0007_]uÛ¨,@ÑUË_x001E_+@¼Î_x001E__x0002_`T*@_x000C_r¸¶.+@âT¬I@,@Ù_x0005_¤0Ö-@_x0017_s'Ö_x0014_Ê,@Ýð·ßò«+@Ö^Ûß{,@èóÞön_x000F_+@ú6çI#Ã,@§NêN5¯+@5Vê.¸)@ÓFDä;U*@)°d+@Ò_x0005_vÃ_x000E_+@ªæöãÕ_x0012_,@_x001B_[qüY-@OæqðÜ	,@íJõß+@Ï_x001D_}¦_x001D_q*@°ö_x0001_h,@'y©s²©+@Ù½s(a+@.òÐ_x0002__x0003_Å+@ÁÂÓ&amp;ö_x0019_,@±lË_x0019_NG+@_x0010_ßÆ:pÀ*@ì6&gt;&lt;ïæ+@nwg_x0008_H-@ãÌ=_x001D_æ+@YØ¤ª_x001D__x0016_-@ù{i_x0002_sK.@_x001A__x0015_0*&lt;Ä,@P+'3Ã+@Ít¬]Ä+@ÒJPZÊ+@d(ì_x0003_©.+@±#¤z+@'_x0017_e~7=,@&lt;1i?×c+@@_x001A_ýÙÍ+@_x000F_M£Å_x0003_$-@_x000D_\·¸jT+@3~ÎÆ× +@ÈÎS"@1+@çag_x0017_;]+@²qãy:Ý-@óUgJÎ+@al¶¼Û&lt;+@½¨þê*@5{òð ++@%_x0001_¿ÀÒg-@@9Ù_x0013_-@YO´*ë+@Oø¨âªU-@_x0001__x0002_A7QÆ+*@BHLVQæ*@Ê%ãûí¹-@Ã_x0012_N¸+@æ¿Á@*@[³_x000D_Ý)@Ô"m]_x0004_-@_x0012_Ó^ê¨,@ÍM_x0008_úæ·+@_x0014_qGë)@ßh¾Wç*@_x0019_©Bé*@oæªÉõä*@§ùj_x001B_yz,@á¼2x|+@_x000E_+dOh,@9¶C£6&lt;,@Ï_x000E_Ó^a,@_x0018_ÿíK_x0017_,@u:¾«ù,@\Ö.iï -@Uµ_x0010_|"p,@.¸äý.Ì+@QBð	cG+@_x001E__x0015_TÇg=+@ö_x0008_²+@º&gt;È/L-@®Óïd_x0002_,@vLÎ½a+@_x000D_°MêªÌ*@_x0001_º_x0001_T_x0010_à+@d_x0002__x0003_&lt;2-@V_x0007_CSÂ,@9_x0016_ÛB'A-@÷Âõè_x000C__x0008_,@¬ %_x0019_YÍ+@ÖÉU;í#,@_x0018__x000C_ÿ_x001E_f+@1J_x0018_Þ?í+@±³í¼Fí,@% Iby,@ü;&amp;­E¬+@TI$+@ÿüè\ùÊ+@3!i-@¡¶_x0001_×G,@ð_x000B_SPL_x0001_+@,~Hn ù,@©_x0012_ýÎ*@X_x001F_k[=ð*@6µ_x0017_Û,@¥«ËÃÕ,@oRÌ&lt;é³,@Ñ' Yøo-@1:+¼úó*@cX&amp;çÕ+@Y_x0013_/3Æ_x0017_-@ü8£_x000E_vý,@Ý»ÄDø=+@ñìé ü)-@.XléÎ¼*@¡_x0002_¬öÇâ+@Ê }{,@_x0001__x0005_«_x0014_¨ä_x001C_,@Ø_x0001_¸Á;Ì,@É?åyÇ,@¹©´\¯J+@º)ø_x001F_Ð*@SÑ_x0017_+@·ÕÕö_x0018_E*@_x0001_°Ömò+@._x001A_Ø_x0018_§*@Z÷MBTí+@õÃÌ,-@_x0005_×Õ[,@ÇÍ_x0002_f_x001B_,@W_x0005_&amp;n,@Ø¤ÖÈ1,-@Îéc_x0004_[-@_x0016_Ö4º,@Hý_x0003_%_x000F_-@ú÷§_x0013_A+@!Ï·p­,@¨AW{Ò3,@f3&lt;hE{+@ý7xe_x0012_-@_x0003_É½e;,@Ý?Cï¹*@è_x0010_Ý_x0010_)+@=Fâæ_x001B_,@«(@:,@¶%Ü_x000D_4.@®çP~o,@ÄRRzÚ_x0014_-@Íù$._x0004__x0005_¸,@ë7Â;È+@µ_x0007_,r,@Å@´­ñ+@º%*_x000C__x0012__x0006_+@_x0001_&amp;Ñ%m,@p£_x001A_/ÈÒ+@zÎí{Ô_,@'Ê^%_x0019_+@Ä_x0018_#QB_x0005_-@ò0JO(*@KÄ`Ó_x0012__x0015_+@]d¯÷Q+@ñZ%©Àå-@_x0014_?G{Ç*@MYÎ e&lt;,@è[¿W_x0003__x000B_,@m_x001A_»9_x000F_-@´ ã­ç+@¾yÌc×+@dAåJf ,@ø|ºDº,@r_x0006__x0002_"e+@tg_x001F_ÈN½,@Ü_x0017_¦ú@©+@±GWdQâ,@kú_x0003_£·_x000C_*@1{A÷I_x0007_.@w8.É,@rDÉæÕ_x0007_,@$_x000D_îÁ+@Ä/_x0019_Xrw-@_x0003__x0005_Ûhå|,@_x0001_&gt;Å&amp;Î_x0010_+@ºç_x0019_a*@XKna£,@_x000F_à=cü[,@×¡ÛlW,@×@|v_x0003_²,@ÎÜÓ¬Êj.@G_x0010_3ì®*@_x001A_-u_x000C_A¤+@_x000C_ÕÊÍ¡_x001F_,@Â¶6_x0004_~á,@Õ_x000D_³]4,@Tªz«&gt;,@í½h%+@h¹_x000E__x0018_D,@lÃU_x001E_r+@íA#ò4_x0019_,@´Î_x0001__x001C__x0016_,@Ù_x0013_;´_x000C_+@jù,9ÍÞ,@ ¯©-+@_x0017_¢þg¡Ü+@è³_x001A_Y,@_x0003_g[²N,@¥¡NWU+@¨_x0006_Áâ_x000B_,@X._x0002_¡*@ÑuOÝFñ+@_x0012_°GçU-@qæ6ë+@5ÞÌ_x0004__x0005_NÃ+@=Íâ¢÷}+@Ñ^®9i,@¸Ûï³7e,@_x0007__x0011_¬Mx*@x­Z;+@+|b*Aü+@¿_x0003_çç*@_x0019_)&lt;_x0017_Z*@Ç_x0002__.¬ª*@¾_x0012_ô+ác+@y~úf\-@£Â_x0001_V·ê*@_x0001_¬_x0013_"U+@äÆöDD,@ö¨ÞòZC+@]KðS_x001B_U,@ôm_x0013_[_x0006_¦+@6õé_x001C_DÞ+@z_x000D__x001E__x0007_Sµ*@_x0015_~éµ_x001B_h,@²òt@Vê,@GZ_x0019_©x?+@x¹D_x0004_-@¾ F_x0002_;Ð,@8öxå/+@I´_x000D_Q|*@_x0016_cñ_x001C_Ò¬*@Ø®ªñþ,@s½â\½+@ç_x001F__x0014_O#ê+@øÎ±GLþ*@_x0001__x0002__x000B__x0002_ì¿~Î,@bÁ|Ë_x000F_+@_x000C_¸_x0001__x0017_á ,@lofù_x0004_-@ú´gZB,@óÅ¤_x0006__x0013_*@vQ·ä=²,@_x0010_7;_+@¢_x0015_P}Úq)@±U%»¹¦+@|lu+@¿{çÿ~W+@9©AÑá+@Ì_x000B_8±õ2,@rsçúê;+@3¬ÍÈ{5,@ÂEÓüR+@ÞâéDÀ2+@hÖ,£³*@û&lt;DyÜ+@_x0002__x0019_¦BbQ-@ýçà	-@t9»îÊ*@î Ý_x001E_¿+@_x0011_1K?_x0001_,@Øë7¦".@QÒxÒ*@+V®^@+@ªr§0R$+@øAÆ¿¶*,@·_x001F__x0011_+@x(5_x0019__x0002__x0005_4+@^ _x001B_¤s*@_x000E__x000E_#+ Ç*@Ú_x000D_9G0,@¸ÐYå7Ù,@{v-àÕ+@o¿åÉNù*@¯ò²Û*@ü2 Ó¬ÿ-@:¹,@¤å&amp;_x0018__x0014_+@_x0005_Ôa,¶,@Ù_x001C_f¸²_x001B_-@×vl7ñ*@VqÁ_x0017_+@ËÜ&gt;cP,@)§ju¿.,@.+³TD,@=Ï_x000D__x0008_º{,@9°ÛÂ(Õ,@ÎÇT¼v+@áÞ4Lù_x0007_+@f\ÖÐ-@_x000B_¥P5m?,@	BT_x0004_ê,@ù_x001D_îÝ¢,@_x0005_r_x0001_3÷+@¢BOø_x0003_Y,@@ú5ÞK_x001B_,@E:¥à_x001C_Ï*@mÙ_x0008_Å_x0010_*@_x0017_ðqÁÔâ,@_x0001__x0003_ýùg&amp;,@p_x0018_±­ÿ,@_I35*@2ë$u¤{,@ÏA½of(+@Q×sJ,@ä£_x0013_ÿ,@§àegbL+@koÍ6,@æ¨ûôg,@_x0006_æþ8Eá-@ä_x0004_3ÈI+@0Éý_x0010_ê-@ký$ë	Ý)@_x0002_¢}[!!+@ ÷wÇ*@3IÑÔ,@_x000D_bh,@×ªýOÖ".@Lµf^w,@zê-¤(J+@7ßJÛ+@_x0008__x001C_fÜ»°,@°äù8_x0001_.@fu,8&gt;-@þ$(¢-@ÔÕÃ&gt;-@/Æ]Ê-@¨ÏdOÓË,@i_x0016_{Zû*@/5 fÌ^+@ßÓIÿ_x0001__x0008_é4+@ÅÎª9+@5JZáë,@@nì,.@¢¿ÑÌE+@É"#Í*@_x0006_°ÁS£-@ØòGÏ+@hÉN®_x0001_,@_x001D_¼u_x0005__x0014_'-@´Îå\ä+@kÇ§_x0004_w,@¶ì[Êa·,@Ý¹wW,@ÚY_x0016_|_x0019_.+@üVþ8-@ð¸ÿÄ¤+@Ô_x001A_=_x0018__x0007_-@_x0016_¼_x0005_ü*@`d÷".)+@ÃY,@=(ÔÓ½_x000F_-@TóÒç×r,@^×;¬,@¾W©_x0007_ô+@öeãSé¥-@	_x001D_ÄM(-@ÊÓÅ)²­+@_x0005_½U\ÉÜ*@_x001F_ïP_x0002_¢,@çI3Q¿+@_x000D_çâ_x0003_U,@_x0008__x000B__x0001_Bj_x0014_\X,@#¼_x0007_ø¤F+@áº«_x0010_,@_x000B_eF«_x000F_-@Ñ-þaø_x0002_-@ò¬[¨äÔ+@ºá	¬_x0005_,@_x0004_ê_x0018_"È,@ï__x000E_PP%-@ÃÂu_x001A_,@\i¤!&lt;à+@*]?¡ü,@»_x0003_%&gt;¢*@8T#+*@*n_x0004_qK+@`_x0008_/Ú_x000E_®,@¦³éN'*@_x0006_â_x001D_é,@_/È\_x000F_+@ÇßQW_x0013_,@i`ÙD*@)ÂÐ¤(Q-@%_x001E_Cg,@Ü¹@òÉ;+@~_x001D_pÛ,@(þÚ_x001B_Ê*@_x0017__x0012_ØO_-@ÆÏÀ!E+@=3Ä)d,@ÆÜ­h³+@ÝÑ]­+@fM	î_x0001__x0003_Gë,@ËI²¼!¾)@Ó¡j_x0015_2É,@iíLÓ_x0006_,@G_x0014_¯/´ì,@4¸3_x000E_x,@ÔbæQy³,@æx_x001B_ötA,@i±óQÍ,@Â·ö"ï)@O_x0003__x000F_=+@)_x0004_?Íã+@_x000F_ÿî!o9,@+N_x0016__x0013_%,@ÎÕ¡.+@M_x0002_±_x001E_Æ*@;_x001D_ÉìD-@³çBN+@G¿È^E¨,@áÀ_x001C_+*@_x0004_0çú_x001E_â*@,Hhwí+@Miu_x001F_Û,@pÚ¡*g9,@_x0002_«_x000C_:û*@tx:d¦+@ïàØÛ_x0013_+@ø£ï|ít+@W^5,@_x0005_ü_x000B_¥jx,@qdÇk/.@F=Å3s+@_x0005__x000B__x0010_×	Ub~,@pv_x0002__x0008__x0011_û+@8¯À¨û,@¨¯Í_x000E_,@-h_x0006_ìù_x000F_+@ÙÓ_x0005_§d-@º)_x0015_©,@²ó=_9l,@_x0019_?g@º,@MUJO_x000C_Æ*@_x0001_jYc«,@39_x001A__x0014_+B,@KÊ1ûQ,@d_x001F_ÅFoÖ+@ÖHà:A,@?*_x0004_[+@Z_x0003_§_x001A_-@Ç^»GU_x0006_+@içdq Q,@_x0003_._x000F_ï.,@ÆTø_x0007_£P+@ì.Å¼I-@&lt;¼pØ_x0012_-@	Z_x0001_ç*@gÉß ]_x0007_,@Ù_x0016_eg@_x0019_,@_x001A__x001A__x001C_Âl,@¨ô_x0002__x0006_+@ÜÎ&gt;E*@ù0ÛFÕe,@nÈæ_x001E_,@Ú#_ç_x0003__x0005_	_x000F_,@D1_x001B_«£+@_x0002_#£ÿ*@ÛôTà,@KÓ®¹\_x0001_,@_x0001_ë_x0013_ó¾£+@c~äölÍ+@ÿ¯£ä]*@îsæh+@£z_x0003_i¡*@_£bÁ¢_x0006_,@Ævç=è+@9@_x0005_&gt;y*@_x0019_ñ·_x000C_=+@'_x0019__x001D_îBT,@Ø:_x001A__x000F_Ã+@%ª{öå_x0015_,@S¥CØïÏ-@_x000D_È½_x0005_«+@_x0004_´ªfÖ+@ñÊ¶ËÙ_x001D_-@ª9¨g_x000B_+@/$²Wùl+@_x001F_Ãmô+@GÈÕ=+@_x0010_	¿N­*@_x0018_¨·uU_x0003_+@½	/-@ ÉÙ²i+@þSè_x0007__x001B_,@]·«YN,@5üø_x0001_Ðæ+@_x0002__x0003_8úfõ2a+@_x000F_Ö¿©&amp;´*@AìÃíìö,@êDM_x0016_4,@^BÜ­©Ü,@_Xo´½,,@ÚÊ_x0004_0_x0012__x0018_*@ì_x001B_º-@#LAj¯+@ÒsY_x0015_P,@_x0019_HìL¥a,@_x0001__x0001_êïXw,@Ô._x000E_e_x0008_Ê*@ÌÙCþÁ7+@®êá×ÑÙ,@_x001D_ÕCP,@-ÛÉÚ_x0016_ö+@«¢7Ã-,@ÕHÔh3-@hÆªkÊ_x0008_+@Å	_x000C_½,@G»3+@ÖFm³`+@ëU[ß³+@|tðÈ:"+@·ëÏÒ¹e+@/ã_x0008_±¹Ï-@3ÌËØp-@0ìS_x0015__x0012_*@@ðª_x001A_*@ï Ät+@8_x000E_}_x0002__x0005_Å+@Îàý&gt;¸*@E^»Ñ}+@ÏÑ®8Û!*@Ñ_x0006_ï¡+@Hwíí^E+@Ñ&gt;j3_x001F__x0006_+@Ø¤r¾,@VTé_x0008_ç,@nÒéº6;,@ÇS_x0004_Â½*@îW.	ÍÐ+@¥â{¬ué+@_x0011_;°Ä,@Êß A,@_x000F_Ú¶J,@7_x0011__x0005_ 5,@ªá_x001A_r¿Õ+@ß _x0002_S0-@{fÈ£_x001B_+@¬Yø°O,@ÌËDD@õ+@ÇÓ67_x000D_+@&lt;ÅÀ&amp;vO+@._x0002_nnk+@_x0007__x0003_p_x001C_&amp;,@+«_x001D_dÊ,@¥	_x001C_g -@ í" _x001C_¨,@¯_x0019_A_x0001_ýí+@yÏ"y_x0007_,@w°*³·,@_x0003__x0005_Æ¸^H._x001E_,@aC5_x0017_A+@£á6¥\+@Êee_x000F_ö*@È_x0019_½¸t+@_x0014_dÜH´D+@T_x0010_´õY·,@Fy8_x0003_yß+@im|?ic,@:GØ_x0019_+@é³g9Î)@âN0 ù,@Ëâ\c_x0013_¥*@q0=_x0019_ô½*@¦kÕì+@_x0003_Ìú¾_x0004__x000E_-@æ.øXÞ+@¨dß2ïØ,@ _x0004_ÎvÀó*@_x0017_ëBñª)@Åò hna+@)f1d]-@¹_x0010__x001C_¿Æ+@=Zó,@_x001C_M#à_x001F_n*@ð»_x0001__x0010_#6-@%´.ïm-@@!_x000B__x0018_r+@_x0017_q¸_x001C_q²,@Ä_a×o!-@Ïì:û_x0015__x0002_,@Hq§X_x0001__x0002_0÷,@Ó«ÚsÊ#-@A_x0016_j'_x000E_ +@)£_x0019__x0017_¬,@BI_x0001__x0002_G	,@j_x0001_Ä66,@C_x0010_öÐ,@aæñÁ+@&amp;ÚfËæg,@^_x0012_¨K,@µdÜP{%,@ö_x000B_b=Z,@_x0012_©õÆ²,@eÓ¢Äç_x0014_+@°UÙ6R_x001E_+@I6oµ^ù,@¬/ä¨¥*@¸¡WH_x001D_+@@ì¶,@­Ñ©iPø+@_x001D_ð.m_x000D__x001B_,@Á_Ç&gt;=,@æò_x0017_{A,@$c_x0006_GÆ*@fõªH­&gt;,@W,¥M_x0006_§,@_x0010_T g+@_x0005_¸_x0012_;Ö-+@îo_x001A_¨_x000E_,@&lt;¸«N,@åOX÷Ô_x0005_,@ÝS_x0006_¦`@,@_x0001__x0003__x0006_ Ç³w-@ïEÅ_x001D__x001F_ê,@_x0003_@dÌÿ_x0002_+@KjÝ"ß&lt;-@â.ÕÄË+@©e_x0010_ñân+@o_x000F__x0015_ÓÖ+@_x000C_]vJè}*@_x001F_bù_x0002_*@ö_x001E_R¬¥,@»,_x001D_z,@ù¿I _x000B_ò-@¹_x0011_éÐH^+@óÎ_x0010_$\Â+@_x0004_8_L-@å¯¨û,¢+@P1`tú_x0011_+@_x0003_Ô_x001C_+@Û¶±}äv-@f¶Õ_x0002_ù,@ÈI#nb*@ö:yð¨+@_x0003_ÓÞÏ^s+@_x001D_=sð×+@_x0014_¿¸M²L,@e¹1ÄÚÉ,@ç_x0012_ü_x0018_Ý,@À_x0012_º¥Ï+@$_x0008_q·&gt;+@_x0004_7JÑöñ*@Ñúây9Þ*@Ó_x001E__x0001__x0002_Ð¥*@ôÄJ¶,@Â:¿QéA,@_x0001_¯Ì{P+@¨Ç~6N,@}_x001A_+O6^*@u^ï_x0017_+@_x0013_P_x0006_9',@N25±#+@K±­M_x0018_*@_x001D_°?o¨,@ÐêUNz*-@À_x0013_*ÛÇ0-@eü¸÷Ñ+@ééÏëÒ*@íª$.,@\_x001E_o]_x0014_-@_x0010_=ú_x0014_,,@_x000D_þá-@!ÆçËX]-@½3Ù&lt;,@e§_x000F_0^Ö*@_x0010_æBV_x001E_,@Ï§+@¢8d_x0015_T+@_x0006__x0019_H_x001F_ªÃ+@%_x000E_8¥îä*@k*_x0016__x000D_*@·k¸-@_x0015_Ïú,},@åÏD\-@=ÐL%?,@_x0002__x0006_¨ò;,@Ì0Ü`P,@T` F,@ö9/Ãô_x0004_-@_x0011_î%_x001F_-@{:Wö+@nÉÀ±]æ*@_x0002_â¶Êl+@³*OÇf-@0Øÿî¦ì,@B¬ÇÑS#+@jâ¹ÓA_x0001_-@ãf_x0016__x0007__x0007__x000D_*@HÅé¼fk,@]eùï¨+@6_x0015__x001A_¼´Ì+@idöÙ_x001F__x0015_,@WV_x0003_±;+@0_x001D_2_x0018_¦.@_x0013_)_x0010_¦7+@c¸û(¤í,@[â_x0015_Ï+@¦v5á)B-@e2ä_x001C_,@XFu_x000B_µ,@¸o¬¹T,@íàtl+@énZ?¿,@ð¦/Ib,@èY_x0012_º&amp;¨+@0TJÍ¡-@é Ö_x0005__x0001__x0004_û_x001C_+@±"iIh,@P)»¯G+@é¹_x0010_ÕÜ+@{¨a32N+@æ_x0010_Ñg],@K-'ãJ+@ô_x001B_c_x0012_g-@~·ä++@Ü­)ûÌ+@_x0013_å=G_x001F_m-@(_x0001_ÞÂAU,@mãÿ_x001E_ua+@ å_x0019_[¸3,@_x0003_×b3_x001F_k*@Hü¹'¬ë,@\´ÙEE-@QR¯¸M+@¯_x0017__x001C_&lt;	+@_x0008_¡$8(+@_Éân@4+@_x0002_)6F{+@!ð_x000E_o=ç,@-/^9*@ÁU¦³©.@o_x0007_àíÐ°+@_x0010_¨o_x000F_éà+@æòvÀ£Ñ-@_x001A__x0004_qõ6"-@£wnaZ,@3_x000D_6e+@ËøAÑ1+@_x0002__x0004_:F°ôþ«+@Báþóh_x000B_-@Ò¤á_x0004_L¢*@ÔuØ°Âï+@bÛ%·ù(,@oÂR5:_-@óßö=Bå,@¹/ü8_x0016_Z+@ÕöÄÆ+@¯Ö4I%ö,@SÈE_x0008__x001A__x0002_+@ÐßE$ég,@ãlöDï+@£;¡Hl`,@¸Y­Zõ,@vÒb\_x001B_-@Í·ô]I®*@õ1_x0001_\+@Z*Ò,@"×c_x0005_þi+@¯U_x0002_SH½,@¾RªD,@áàQÎ",@h]º\P-@%lîÖ_x0003_,@í_x001B_±{J+@,ºMÜ_x0019_.@)_x0007_8á­E,@[uû2¶+@"¯_x0016_O},@^_x0007_NY-@}ÕÖ_x0001__x0002_æF+@CoV½Ñ{+@A|¿_x001E_Oá,@h_x0017_â*@ÖÏpéº+@yx¸jï×+@´(_x0010_Fs+@Û_x001A_H,@J3ÄØ¤+@ÞQZlVì+@ß_x0019_´b¶+@Óô-*I_x0008_,@ëª_x0017_Ûgê)@@Ìg,@53º£c,@o²Ä¿¡_x0001_.@±3ñ+@¯ÜÕk+@æb#ØÅ´+@¬_x001A__x0007_w,@0[ÅJÚ*@.'Æüt+@_x0004_JÝÇ_x0011_,@¹ø;D{,@/{pwi#,@ø½Á&lt;;l,@ÿè_x0018__x0001_&lt;)@@s&amp;K\,@4W¯ô[õ+@Þ©ßy*ë,@7íõo_x000F_,@è¡Õ_x001F_Òa,@_x0001__x0002_oåHay_x000E_,@_x0005_·q'+@ðàT_x0001_ÉÎ+@unë_x0014_òÖ+@&amp;_x001C_~qÒ+@~0ó*@l&gt;ak: +@ÃÿT	#,@îAQ_x0010_c +@|ê_x0010_¨+@_x0014_ ¢;9,@¶_x0015_åæ%*@¤ÁÙÐ@+@1Ûïi,@_x0012_oÛÏä+@Ôøà_x001D_,@^µO9+@ÀbªtË,@÷ÐÑ½_x001B_Ö+@th/»?b-@ %a|=,@a~_x0013_¨Ã+@_x0008_ès,@°:Hé¨+@¾_x001F_[Äâ,@'Èt_x001F_[,@ã¹U_x0018_®*@êÓÏø_x001F_*@TäÉ	Ï,@h$Ç+n+@+qÎØZ_x0001_,@h¯X_x0001__x0002__x0003_Á*@öPo_x001E_û+@óò_x0017_¾_x0001_¨-@_x001E_áÄ³³J+@=_x0001_æÝ_x0010_ð,@~_x000B__x000E__x0012_-@_x0014_L`++@ÿLPøÈ*@_x000F__x0018__x0008_*¿,@_x0001_êsôÒ+@6Jq_x0005_PS*@8?NKµ_x001D_*@7üxA_x000E_,@Ø H?¹*@ÊÍën»*@]Ztsc_x000B_,@_x0018_à_x0012_Y¥,@d9àr,@H¿ 5,@ª®å_x0003__x0008_-@_x0010_n_x0004_®L_+@Ø1Ù:¶ê*@ß`£+@,¢à#û+@_x001D_R&gt;}	,@R_x0013_Êºlù*@]y&lt;_x000F_N5,@5íAà_x0011_.,@®A_x001C_ËÖX-@¤þ/E·ó,@ãÃl+@3,_x001E_T_x0012_Ý,@_x0001__x0002_¤³_x0016_Á+@ØMLM,@³¸û/í+@4_&gt;Òêd.@_x0015_°þS--@n0}"!÷,@ß_x0013_ 1-@;§_x0016_³_x000E__x001C_+@Â_x0001_ÜMÀ,@Ù_x001C__x0002_j.+@	_x0016__x000E_êdv,@T&lt;_x001A_8+@=2_x0011__x0004_¬*@r_x0012_/,@¦vGº&lt;,@_x001F_|_x0010__x0013_+@NÒïâ®i+@v/Í_x0003_Ì_x0019_,@ü¡3Y--@Çßà°$ß+@ïÆËeï*@éÁ_x001F_8HÐ,@£B+åKE,@+ÍsòIK,@è|¢;Õk.@o±ö-½,@Ë_x0004_¶õÌ*@_x0018_ûÑ&lt;¸],@©[áýJ+@ß_x0003_£'-*@Á¤/BB*@ÛsÅ^_x0001__x0002_R++@²OU´N_x0016_,@¬ñ÷[¹,@¶_x001A_î¹*@ì?r_x001E_ó-@é4,Sv+@AÛ_x001B_\a&lt;,@/Êo5â+@Æ_x001B__x001D_µ³å-@ãð-Â`_x0008_-@_x0012_P§&lt;f-@#ï_x0001_[º,@à`7¯_x001B_l-@öSKÛw¨,@b¯l_x0018_Î¼,@%-_x0019_*K*@í÷b*^*@²¥¬=,@³VsC*@5Â&gt;,@¯ä_x0005_-@a_x001E_Î°^_x0010_-@HÀ(/,@ßµèG¢U+@t6_x0016_ *_x001A_-@êh_x0015_å,@J_x0018_¾þº+@H_x0017_­Öj+@êÃ:ÜÌæ+@6X²õáA,@_x0012__x001F_h+@Fç_x000E_k`-@_x0001__x0002_!å_x0012_µkJ,@ÛÊ_x0007_¸p,@ôÛo_x0002_-@öSp+@¿»ÀÚ¢Ü+@ zÕSã~+@_x0014_¼«.k5,@_x0018_ûñò¯£,@_x0017_niW÷T+@Ç]&amp;"_x0007_{+@qé_x001B_¢$÷*@Z7¨¡r*@f{ýG°+@ï?b:Ü,@Áèè_x001F_+@ÐbÆéT,@¦fE_x0017__x001A_+@¤I¶í6-@&amp;À!§--@N_x0006_G³-@Zo-ï=_x0012_+@h_x0016_Ñ²I´*@ò²:l_x0012_-@`Qôô5ã+@ü^Ýrºì+@ö³Ö_x001A_ø;,@é3;_Í+@aZnÓ_x001A_,@¦ÅéJ_x001D_B,@ERþP-@tÀñ)áÉ,@ð¥&lt;«_x0001__x0004_$+@_x001E_.È:_x0010_,@¤3ñ]q&gt;,@ª;@=Íó,@ð_x0010_`ÿU+@_x0003_Ó'É_x0007_Æ+@3b_x0005_ønÁ,@­},6_x0005_-@yÙÝÙ,@MÄ_x000F_*.,@}_x0007_ÑÐÐ*@³¤_x0012_+@ÓdRk¶¶*@_x001B_¬®x+@ÈgiI¬+@¬Ë_x0001_,? +@ùD¥Õ_x0008_+@?àào1,@W¤_x001D_Õk4+@|0·_x0008_¶,@£0;¡_x0016_*@_x001C_`ñ_x000E_ð*@·_x001F_Hµj,@Ó_x000F_Wx¨{*@°ù¨Ë°,@ØÊ_x0010_Ú,@À=ãù½_x0007_-@x9õ,d_x0005_-@7QszPÈ,@òÅ_x0002_(â*@æÛ·Ë×-@u&lt;´eé¤+@_x0001__x0002_Ç%r\_x0014_,@ôØB«+@f_x000C_ûµß_x0011_,@_x001B_J&lt;£-_x0002_,@~A¥Ûî+@G6[,@Ö¢G,Ì®*@"»Ðev"+@,&gt;_x001F_5&gt;+@_x001F__â4+@·_x000F_ôá´E,@z_x0004_êøg#+@«è@_x0003_Õ+@øúã¦[ô,@ëºï¹2^+@_x0017__x0007_»A¨+@¶2Ø[O,@V_x0006__x0014_.»-,@_x001B_bj¥%[-@·/C_x0011_+@Ôä_x000C_èmü+@öºÄ+ B,@x.d_x001B_*@©j¸Æö*@/Æ_x0010_4_x001A_H-@_x0010__x000C_û!Æ,@Ö]ûÖm+@0ò´°Z¹,@kð_x0014_½â-@ùr_x0011_ùdÛ*@9Ö*@fbUP_x0004__x0006_ß¨,@åÙ!T,_x0015_+@Â¹§´xá,@»b_x0006_×_x001D_.,@Ë_x000C_G=°,@±#_x0004__x0003_×_x000C_+@Êª~^k-@b_x0002_eÍ^_x000B_-@ô_x0016_´¬°_x001E_,@[â®_x0004_ÄY*@/UÈ2b=,@Gðy;c,@¶BRLø&lt;,@è§5þ²_x000C_,@_x001E_©p_x0002_vá,@5|º¨ ,@º_x0014_sÀ,@_x0002__x000E_çmå,@fäH_x000B_µÈ-@f0ýó|_x000D_,@éHJÛ_x0019_+@_x0008_0ÁlÓ-@~±&lt;ú*@ßÓ_x0005_¿µ¬*@_x0012_ ¸1U+@ì¨Ý+@W_x0011_ä&gt;Æ	-@_x0001_b¡æ8I*@ø_x000F_Ïÿ_x0008_+@TÉóñØý,@s¤	x_x0013_*@_x0006_¿û~Ù_x001D_,@_x0001__x0003_rà=Ì+@ÙLm#ì,@i:]cª+@l°_x001A__x0005_,@n%×©ý1+@¢^{AC_x0008_-@ÃmËU¤Ü*@cÕûñÛD,@rÿ_x0002_¹+@B_x0007_#»Ð,@Õ±Ò#^,@à&amp;%óV,@_x001B_÷Vð_x0003_)*@®=¤*_x000E_+@_x000C__x000F_¿0fÛ+@h©xáT,@÷*_x0001_áû@,@}åêÔ,@þ|A$J°,@_x001E_åsrÄ+@ÐY_x001D_¬_x0010_i,@Wd_x0019_øÍ÷,@_x000B_¼îo-@V¹ÿÖX+@ØÄÂ©*,@£ÜTò+@n`Ð'oE,@|_x0010_à_x000B__x0010_¹)@{¾|_x0005_J]+@áI5_x0006_)è*@áÂt"g,@_x0010_¹b_x0001__x0003_ëÛ+@XWPàiL+@@*D,_x0007_,@í}¨_x0004_­§+@½g_x0007_¹W½,@þuz_x0018_à,@4XNø_x0002_+@ë5TÑ.+@O!î_ô,@¼Ûp_x0007_Á,@9\ÍJúk*@õ3Á&lt;*@JúÏMÏB-@Õ_x0011_xv+@VºÀ1+@¬}_x000C_È_x0011_+@²ï=_x001F_-@_x0013_pw&gt;_x0017_-@a_x001E_/_x0017__x0001_)+@¢D(ÝÞ_x001A_,@ ×Û_x0014_-@íû}UD,@Õ_x0010_Òº*@9­ü¨ñ*@_x000B_²Ïå-@3°qÑiÜ-@Â»L_x0017_úL)@¸NktZ,@¹|áý)*@½¬È2Ý¹)@_x0010_§kÝ²«+@dÂúy¥+@_x0001__x0003__ôD qN,@írôÚ*@ÆñÑ(ôé-@þße¦ÿ+@òÚ_x0013_?c2+@Úy//#,@¸{ìI9,@qr% +@1dÏSÿÈ,@¿z³hÃÄ,@_x0016_aQ_MÈ*@Dáº_x0002_V*@Z%_x001B_p_x000E_+@°Y~ð+@_x0011_ÝqFÏ+@SnTmx,@yz_x001F__x0003_~,@_x0013_÷ç÷_x0005_°-@_x0001__x0006_½Â_x0011_\(@èêþ}&lt;_x0010_-@à_x000F_ÔÒlå*@×4økEg+@l_x0012_­_x0003_ò÷,@{ÃJ_x000E_|X+@Â_x0001_`« +@ü_x001B_)_x0010__x0014__x0002_+@ÈìÇÛ_x000D_,@°ÇcsÊ,+@kG_x0004_µÍú,@h¶2®)Â,@"NF_x0003_$3+@¡û_x0005__x0006_^Ë*@%CÑ5_x0010_,,@_x0019_¹rÍô+@[\ï_x0001_÷,@x.-_x000B_L,@öåÊ³*@4¨À,~_x0003_,@_x0016_øÒ&lt;ÃÑ+@»r_x0008_æ+@§1¯SFY+@ÿà]_x0011_Ý,@_x0001_«7P9¹+@_x0002_Ï¸_x0006_K,@\ÃÓZB+@²1¨Ó)@ï_x0004_Ö_x001A_TÃ+@$Ä:]Ø*@É¥_x0010_©ðv*@_x000C_1ìf t,@¶®®¢µl-@Ë_x001D_%ç6c*@=_x0003_¢_x0010_*@/÷ø{å+@_x0001_ÓÀÝm²*@ÌË¬_x001A_A,@_x0002_á(¹Ú*@ÒÖÀ4/+@9g_x000B_(_N-@©E×ýÙ)@r¸Ra#,@yöhÖ_+@LU*}E,@_x0001__x0002_¥Fúq/+@âH*_x0006_â+@_x000F_Á_x0003_&lt;Ã+@¸MÙúUt,@{Ü\ È+@QßW_x001A_ì+@¼&gt;ÉBRë+@Ë¸D&amp;¦-@íªÚá_x001A_,@ÿØ"Aí,@FþÄÊgû+@´`Â_x000C_÷+@_x0008__x0015__x000F__x0008_&lt;,@cË_x0010_óF,@3Ù«n¦_x001A_+@c5H_x0017_ÿ*@¸õ¸®$!,@_x0018_x_x001E_@ñ+@_x0002_6ÜSý+@]QJ,@õ{ëM+@}i_x001D_S+@"_x0018_+9·,@[5¸{í9,@ï¬¤!é+@(¼_x0006_~³¶)@SAsHÂþ,@¡2­ÑÑ*@n?I+@h÷þ	Á)@Øm¼_x000D__x0002_+@@};Ä_x0005__x0007__x000D_Ý,@_x0002_=QÀÏ+@]Ê\·°Ö*@_x0001_ÊW_x0017_N¶*@NÝüÙ_x0011_],@®ö?líb+@u._x0019_*_x0018_%,@kõ~_x000D__x0004_Ë*@òF&lt;U_x0014_Î,@íZ°õ,@ÆÞ_x0007_Nø+@ed_x000D_-cÿ-@_x0007_:F2S-@o:"§+@8d_x001F_*@[Ôépè¿+@ºÓ_x001D_uµ*@_x0017_LÂ}O+@ê"AÙ&gt;Õ,@$î	Iª-@~]~ê*@ÚâÉ¿_x0010__x0003_+@ó_x0017_éTÉi,@©0þ_x0013_A,@½_x0015_ÞFh+@_x0006_ez£¯,@_x0003_Ð^·x*@3Ézº)@YFþú+@_x0016_¬·aO+@bÌ_x001B_¡_x001C_¸+@Ax@8c-@_x0006__x0007_Êé_x0004_0_x0007_s,@ã:=	~v,@¢ª3_x000C_	L*@Â&amp;§ì¿+@ÍM_x0002_Å +@|µÊhB,@_x000E_Ê_x001D_¤+@AÀ$±Ú¹+@-½Vê+@§a_x0016_')_x001C_,@¼©æÂÇ*@ë|~_x0018_Ê*@ o0o_x000C_,@_x0017_iÏ\QÕ,@_x0019_}¨i·-+@°u¾_x0016_^+@_x0016__x000F__x001D__x0017_Ïí+@|_x0006_]Ó_x0011_Â+@_x0012__x000D_P1áÝ-@ö_x0005_×ôÖ_x0019_+@_x0012_q_x0012___x001B_K,@p_x000C__x001F_`k-@z_x0001_Ôhsü*@°ÖwGÜN+@É_x0011_4½&gt;¢+@÷¦~\,@_x000D_DWrË+@¡ÏPï_x0011__x0017_+@_x0014_k¥_x0007__x0004_-@ïº_x0003_*@_x0014_¢V,@¼_x001A_´_x0005__x0007_Ñy,@PIõÚº_x0006_*@dýNX,+@_x0014_{mo_x0002_,@ÿØ:èÒ*@YfPs+@É?­Y]_x000F_+@_x0019_s&gt;M_x0001_-@_x000E_Â¢Æj\-@JÈLË,@9êoÐþ*@_x0006_EWà*@_x0006_³Z¯*@ä&amp;Øºfc,@Ñí³ß_x0018_+@i_x001C_Ià+@`×áá¦*@*¶ÅÕË¢+@ÛùH%(&lt;-@½.-þÓ+@ßÁMi,@qÆâ[.,@¨9¢oÈ,@f³vOÅ,@ríÄî_x001A_+@,½kûX_x001E_,@p«Q)p,@²=_x000E_³Þ,@r_x0003_=_x0004_^ø+@-ÞO&lt;`-,@P²þ8Í+@K{ßmFG,@_x0001__x0002_¶ Ýw_x001B_o+@_x0001_©À×âj-@Ì_x0017_w#6Í+@'î³3!Ù+@îl9Úò),@=ÕlÈ",@+ì_x0012_³+@ªI/£m+@W¥oeª+@RAÏ)¼Å,@_x0013_ÁÍø|_x001F_,@EÒ!ÂøØ*@¼^? 5+@è}®±*@X%1²Hu+@ð_x001C_¦+D^,@_x000C__öÌÀ_x0004_+@)ÿt%Y,@ªtFà_x0017_+@(lãÙx,@Â_x001A__x0003_T]+@_x0017_ÝmÎJ-@À!æê*@6_x0018_ïÑ+@ä&gt;Éu{å,@Yô9 ê+@»_x000F_ÈZ_x001F_,@1_x0011_ulb*@/âÏç&gt;Ç,@(¥E,,,@_x0016_×«ÕÌ&lt;-@q_x0010__x000B__x0003__x0008_½N+@_x0011__x0007_ÇÚ,@_x001B_»¶)_x000D_-@;R_x0002_}_x0001_´+@£_x001E_É±Ê*@_x001E_þ_x0001_ðZ+@ß_x001E_N}91-@µ!ó_x0015__x0014_u+@ÀâÏ_x0011_°Ó*@0_x000F_{Þ&amp;_x0001_,@)µrãO,@ëR«²&gt;y+@P0Í¿¼+@úë_x001A_Ô_x0013_-@_x0011_"ãêö,@ÌÄ_x0013__x000B_ò+@6=P3»¦-@_I3öÎã*@_x0003__x0003_ÄË¸}-@ÆÀ³oí,@K³ÅSÂ9+@__x001C_½·*@C¶L:k_x000D_,@f±:Á'-@Ço_x0004__x0005_-@ÁRÚb_x0003_·+@±ßô!Þ,@Jhwü*@3_x001D_°rK,@xó¢´|+@4³_x0004_Ù:+@_x0006_¤Ã'í+@_x0003__x0005_Ôbâx2-@8nh_x000C_+@+I¡'ã*@A_x0002_²_x0010_.#,@v/Í]_x0002_É,@ôí9¥x+@D_x0011_`à2-@kÆÎ´_x0007_-@¶4Î_x0019_fä,@wvplu-@ÿLG]qu+@½ÎÇ_x0010_e,@0WQ_x0010_qe*@iG{ß+@l_x0004_Ï¦_x0008_,@@¹ Iu+@¬OZL:Õ*@ñ&amp;gØ[,@Ç_x000D_Ó¥+@eQÁ_x0003_,@i_x0001_jå_x001A_X*@H&lt;&lt;_x0002_Õh,@T¾Wþ°²,@®2v&lt;1^,@H%e&amp;,@ÖfÌÓPu*@Á ©_x001F_ñ+@¸_x0011_Ì6³Ó+@.®W)_x001D_ï+@êf?ID,@¶º_x001C_Ï_x000E_.@ÁGß_x0013__x0003__x0008__x0006_3-@ù_x0016_ç +@_x000C_Æ_x0007_Ý°+@FG»½ß[-@[_x000B_åí-Ì+@#ÜR_x0017_Lö+@^KÔvð,@So9_x0004_I_x000C_-@_x000B_hÊc¼+@B3N/Ú+@Ý"KbY,@ØÍ"P-@Y_x0005_ì_x0019_¯V,@*ufÌXÁ+@2&gt;=ÊÕÁ+@,¾B,@±.'¥8Õ-@_x0008_Äò7=_x001F_,@õñY¯W+@êARÆ@+-@_x0014_¶C_x0004_¼_x0016_+@ ËA¡ó,@Ú&lt;_x001F__x000E_,@­­®l¶-@0Ó_x0005_¿JG,@Êõ&lt;ûÞ ,@m6P,@_x001A_U_x0002__x0019_÷,@W&amp;á_x0004_Ü,@G÷_x001B__x0016_-@k§ÐDÓÿ*@_x0001_Òä[d.@_x0003__x0004_¨ÈtL¸Ü,@ïhkÆG_x0014_+@Â_x000B_»2-@3¥_x000B_÷º*@ñ_x000F_IÇa+@]_x0006_¹_x0013_Em-@_x001A_Çk&amp;¹È,@e£_x0003_ö_x0014_],@ð!\î£_x001C_,@_x0013_	%õ+@C¼ið¹½,@iT_x001D_Ëü8*@bp_Ôæ_x0001_,@&gt;ÌæðW+@¸_x0002_Dç_x001B_Ø*@åûãñEC,@´KW_x001F_­I,@ÁRÖþÑ&lt;+@_x000E_ß¸_x0002_.@AtkAý\,@îV¬B -@_x0015_JÇlÏq,@3R_x0004_ñ_x001E__x0014_+@å5þ-@òö#_x000D_,@&lt;o_x0003__x0003_¾+@pçe;_x000E_Ø+@_x0001_¡PðÖA,@w¹øØ¶+@88_x0017_À-@¯D/ÞTP*@]^~÷_x0002__x0004_9â,@B¼_x0005_2zß,@-_x0016_Pe:h+@u_x0010_"_x001D_,¥+@ôÒ,%ë,,@±_x0016_Ýé*@	-·ÂÈú*@Ö©Ã_x000D_¬Þ+@õ$Ûù*,@_î_x001F_Tk,@õ©êí÷+@¥eP_x0001_;A-@_x0014_Êu_x0008_RÒ,@àõewz-@:Ò£ÞB'-@Ç¼¢_x0006_¾*@®Á99¢+,@þtAÓóo,@É-ãÏm.@.iÈ_x0008_Ny+@êð_þéB-@Ãp4M¤+@x~_x001D_¾îx+@àÿ2¾A_x0010_,@_x001F_ùÍâ ),@æÂ«à9+@¥k7+_x0011_,@_x0004_Ü²»åþ+@»îï9_x0011_*@Å_x0003_ðC_x0006_,@A6,]+,@=»_x001B_õû+@_x0001__x0004_ùyùÍóã+@_x0003__x001D_æäÎg-@_x000D_à_x0014_&gt;+@»!²{,@1þmY2_x0010_,@Be«Û,@Ékxhû+@&amp;_x0014_Ð=[-@×îoü\-@_x0018_KêT+@ñâ(3,@í##_x0011_DZ+@_x0016_'Þbb+@R[¼fñô,@nß¹Ó_x0002_Û*@½ÓÏåO/,@:lm!çq-@=mÆ(s,@U=.Å_x001E_},@$êãÔéG,@LØAÍx4,@f?µÄÆ+@²_x0016__x001D_£º-@ù_x0010_PIÞ*@ã$ª²Å+@òRê&gt;-@O»ì·bz,@kÑg{gx+@WCVNá,@µÚ_x0018_,@ÈÝÊ_x0007_¹t,@_x0010__x001E_·|_x0002__x0003_ã&gt;+@u_x000C_ ÕÊÍ,@_x0003_ã^k+@_x0008_Lõ)_x001D_,+@èÀ{9,@_x0015_~¾³+@/T_x000C_2Q,@»&lt;fbïý)@Ýa ¡qv,@:ËªÃï¤+@s(Ìj'_x0014_+@'ë_x0003__x0006_U_x001D_+@_x0001__x0013_c9	T*@Çº&gt;oR&amp;+@·óW_x000D_³D-@%?_x000E_²ÜÙ+@®8ôÃ_£,@_x000B_üC_x0008_­,@«èXEZ_x0016_-@7&lt;jÒª+@ò·_x001D_½Êq,@Â_x001D_át_x0002_,@,Ë_x001D_5tÝ*@oÕ´(h-@!~&amp;u,_x001F_+@¢L_x001C__x0016_Q_x0010_-@H;(³_x001E_±*@_x000E__x000B__x0019_+@]_x001F__x001B_8,@d½ÁnO;-@~I,@_x0006_9Àwï,@_x0001__x0002_W~!ìüM-@´Àõæí-@?©[´Çc-@_x0002_ù¬_x0011_òÍ+@nT®ß4Æ,@dÏ,¨ÉÑ+@è,è7_x000D_-@Ö}îÙõU,@ª_x0019_uðH,@_x0005_´(éB+@{¯Î1«,@çIõÑz~+@¿¬Ø)*@_x001D_÷¢¸ë,@':E´¢+@£__x0011_@,@oÿ_x0014_X_x0002_Ú+@HãUú=-@Ô«í¢ _x0019_+@p­%g*@íù_x0004_&amp;Eþ+@Ààöâ,@OÇsíÊ¯+@½µd2/w+@ _x000C_ùÙ,@_x0017_÷_x0015_¶*@ùìá_x0015_#½*@¦Þ_x000D_ï¢+@ÁxHÄ×+@þI&amp;ì¯Æ,@©ð~_x0018__x0006_,@hA_x0013_ _x0001__x0002_ø¿,@_x001B_Wï_x0019_	,@âÜ_x0016_ºØ*@|ïÈ/=*@%-&lt;_x001A_O*@}ëç|ËÓ*@88g&gt;^Ã,@&gt;_x000E_QZ²Î+@(¾´ûü+@R_x0018_2_x001A_AH,@Õ¼bA¨+@)ò	ÉLÇ,@Ùj&lt;Ð_x000B_,@eiÁðBñ,@Ê_x0003_­_x0011_u+@Öï_x0003__x0006_Å,@B_x0017_oàä[,@S6ùL¤º-@âÅ2°3+@%_x0013_/_x001C_¨)@_x001B_òl_x000E_Ô+@_x001B_5ª&gt;ì+@Ã_x0010_b©UO+@_x001B_3O_x0019__x0017_-@ýùRåÕ0+@´Ø_x0006_Ôl,@2'TF&lt;-@"Ð\,ö^*@_x001F_lyÅìà,@ENv -,@Nl_x0011__x0003_,@m9¨_x0008_F,@_x0001__x0002_þ2&gt;´*@À:=_x000D_9,@ðÿ{°0§+@¹Í_x0010_#L,@ã_x0014_â2v*@_x000D_{°ôC,@GÃ)¯ío,@î_x001F_é.S+@,_x000C_`_x000D_q+@rj&amp;äè,@×s&amp;,a*@¾S¢¸b_x0016_+@úÆ¨_x0016_+@H5;e©²*@f«5¸Ù,@qìwïGV,@Ú;ñò@©,@¨h`=»+@{ûÐj´×+@k fåüî,@¥_x0006__x0003_x}+@å7*f¼ô+@6mt]mÓ*@iõqC´M+@d¦WÊà)@r©·µ_x001B_W,@)+N£7²*@_x001C_@®ü,@Æý«9/3,@ð)Máb,@±®s^_x0008_,@*D_x001B_Z_x0003__x0004_n,@´.ø_x0015_ý,@ïÖhèà?,@'ù;Å,@ 1m_x001C_,@(_x0001_ïf©B-@q/_x000E_ñK.@³_x000E_QB+@Ðf8Ôõn,@	YØ{ò~,@_x001E_±½_x0012__x0006_-@Û_x000E_I_x001E_,@ÙÁ»_x0016__x0005_+@BC2Ù+@î!IWç+@Bøu¾_x0010_,@!Ç-+@&gt;E@óà,,@Ð©êí)-@_x0002__x0001_[H®+@ðrÀ(_x0002_N+@E_x0018_òhßÏ*@kÇ¶FÏ*@¤Ys_x001B__x001F_S,@ü4½U¢+@]°®ÖØ,@aS2R:+@A5D|¹,@èç¢ÿ)@_x001F_Ï£YL_x001E_+@[Ì|_x000C_Y+@tØ¡_x001C_;r+@_x0003__x0004_?`ÜÐÀ,@møÓxÏ«-@_x001E_Ep_x0006__x0004_,@x'Îb,@i¦OA,@(_x0017__x0018_E,@Yô¸QKE,@¨Ø^B _x001C_,@4_x0011_ «ìN*@"Ð÷Å_x001A_+@+à»£_x0001_Ü*@±M%×+@µG,_x0019_n¶+@	^Fy,@_x0012_ÿ	_x0016_ú3,@ñG'ºò+@© _x001E__x0014_A,@Á³àDø5+@4mÂ_x0002_a+@|pX¨4]+@_x000E_¥é£á,@_x001D_"áýø+@ê¶â{G+@Øæ_x000E_ë'+@¬Õwm×*@Ú_x0019_ÆÏu+@NrTü,@rhtU_x0016__x0004_+@_x0017_{f	­+@ãûX"Úl,@²3ï¶ãÄ+@=Ôcð_x0003__x0005_ô+@Â}ß¡ë,@¢_x0015_kAZø+@°4=_x0013_	Ò+@UJ·þhl*@:_x0011_½_x0003_î+@õp_x001A__Îp+@Ì¥R_x001B_d+@ÔÒ,Æ2J,@Î_x001D_þ]ô_x0005_,@,_x0016_hÌñ1+@0|'c[1,@_x0005_=ÓF	­+@l)_x000C_Ï.,@°%_ZG+@úà×£¡+@_x0004__x0019__x0002__x0014_é¢,@FÌéÿ_x0007_,@²Â]ç_x0014_*@Ëô&gt;_x0006_+\+@(¢_x0001_ Õà+@sh+ÛÄ¡,@!w^_x0002_ª_x0011_+@_x0011_ä´g½µ,@&amp;dÙ¤_x0018_,@Í'&gt;¶oÖ)@7×³!ÿ+@KTÊUÒ½+@º\­ÙË+@¢éÇ_x0012_',@]"9HZ_x000C_-@_x0017__x000D_gÖã+@_x0001__x0003__x001D_ªªcvÇ*@_x001F_¸]´_x0015_+@ÁÃ/Ã+@®Æ_x001E_íý)*@¶á¥É*@x_x001A_Qi[9,@àßÙJºõ*@:Ò6ã*@ø.vøµ+@_x000B_þJL_x000B_*@0§Â_x001D_Â-@ôf}_x0018_L,@Ìgkî¥+@¾÷^Ù(-@-H_x0011_ï;,@Ôçj+@ä£aui*@ß±@*@Zm _x0004_z,@u_x0005_Ò\»"+@U£_x0001_·&lt;_x001A_,@ñz_x001E_O+@YÉ"æ@_x0003_,@~_x0007_ÃJ³,@Ýñ_x001E_z_x0001_I,@íQI|YÆ+@_x0011_àP_x0002_),@~iUw+@()î&lt;*@\ZÑ_x001B_î)@pù|_x000D_+@ó¾äÏ_x0002__x0003_§ñ+@,azZ Å+@Ò3y~.@¿Ùÿä¨ö*@õê_x0011_Õò$,@Çãs&gt;ö+@ß^G_x0002_,@L·&amp;g&lt;]-@à_x0012_U|Z,@ïQ\c÷_x000D_+@³¬_x000C_b,@Ö¾_x001D_£r.@_x0011_*ät,@µ_x000C_bè[-@ød²_x0004_ê-@£¡ªÌ,@ývÀÿµ*@ø.Z_x000E_4D-@d¶XË+@_x0004_A]¹+@ÆwÌj_x001F_Ò*@Õ_x0008_MÂäú*@æþâz:a+@vÃ_x0019_2Þ)@F-{  ,@_x001F_«XTå*@ø_x0007__x0013__x0001_É_x0019_,@ßx4Ü*@~,*ÈÇ )@3_x0002_®_x0014_-@ª6ø$Â',@^¡úñÌx,@_x0001__x0002_[_x0016_°±+@¿ËÉf|u+@G{´a«_x0001_,@PêÐíå_x0008_,@_x0016_ýªb_x000C_ì*@9SZeî-@£ØGù°w*@Ð+Ì½-@¹_x0010_±À2,@~q¥xÌ+@&gt;²0&lt;)@¹õÌÑ°,@©8¦ØØH+@J_x0014_[L),@)[ Ùþ_x0016_,@ «¡:Ô,@¨_x0016_/Ó+@Ç#_x0014_[Âz+@à_x0002_­iSÒ,@ÉUþsQ+@!wD1öF,@_x000F_á_x001B_/,@S_x0014_ôøe*@Ë'Ô!+@ð\[Q+@ÜÌÿÂÔ*@S*,ÜB,@_x001A_|~!ë_x000D_*@p_x0010_ý¨+@_x0010_^_x0016_±/+@_x000C_·¶öýY,@|ùz_x0006__x0007_'h-@	;_x000F_ùè+@_x0007_Ø¹äö5-@vV_x000D_úµ*@_x0005_½us"),@=3cPý,@ª_x0004_ ¿*@ý_x0004_%Å_x000B_,@d²®-+@¦­Íx,-@Õ_x0006_»k,@¼_x0002_¦°£ù,@¼¤_x0001_iÚ_x001C_,@_x0003_k£_x000B_Ò8,@_x0004_Ñ[Mj\+@øØ_x000D__x0004_Dq*@É+@&lt;0Æ¸Kª)@j?_x0017_6_x000D_-@ô_x0004_eò+@öAàºø+@'Þé|Õ,@ßãCÜØ©*@ûý¯¼,@³O±ü¶8,@_x0004_gæU_x0010_I+@¸ä(n+@-Ò&gt;ðbÀ,@_x001F_µæÊn|*@_x000D_w[¨*@_x001E_w}»ó+@0M_x0008_ðP+@_x0002__x0003_£vs$@*@']¢_x0001_¡+@îÇÁ_x0002_+@_x0018_Âh_ç+@_C¾:B·*@¶êYnÄö,@ÄjïÚÒ,@"·¢0úd+@i_x001D_¥,@õ_x0013__x0010_Éè,@M'¤µ+@ô_x0004_Ç_x0017_H-@~óÁ}}4,@Àg_x0015_õÁ,@_x0011_ê_x0019_K_×+@í/sòÆ+@?Âv.@«¼ü_x001E_I_x000B_+@Kú*T!+@ _x001F_¸_x000C_+@xÉ'Ùr+@,ÞCG¹}-@3ïU¯é)@|¹pöQ+@rÝÝö{g+@ç_x0007_Y¿w-@ÎÖUIH+@?r_x0011_e³,@l_x001E_¬_x0019_*@ó	Àe9_x0012_)@úk¹p_x0010_,@ÜÍDû_x0002__x0003_é_x0003_-@í#QÅ+@øiÞ­ý*@÷³°ê_x000C__x0007_,@ó¬kUnÑ,@i\+@|ù	^?)@ì5\_x0014_,@_x001E_;_x000F_-À+@_x000E_§Àwç*@²úÕ+_x0013_Ë-@?9mhA*@{^x_x0013_q',@ã¶&lt;Ì_x001A_ä,@¥µg¹,@£&amp;HÃ+@Uúñä_x0017_C-@öè°i,@dÈß._x0004_E,@O{ ½3+@£_x0015_}õ{Ì*@ÑJ]*@_x0004_£_x0007_÷Çe+@_x001A_ÔÞ¿7å*@_x001B_ãÀ_x0003_G­+@Q_x0011_!ö14,@$N&gt;jI +@ãÔ·iÜÖ+@_x0013_õ&gt;_x0001_'¥+@è7«yº,@â½ûÿÜ+@eyrv;ñ.@_x0001__x0005_É?zÁ8,@¶_x000B_u_x0003_Å®+@}P!½÷¾+@Ë¶¢ñö~,@Ý	©wÜ+@_x000E_× _x000B__x001F_Ö,@"õõ+@WÍ½T°£,@_x001A_í¸¸Ú+@´_x0004_8Åt+@À. þ_x0002_)@Apô¿n\,@X¿øqY±+@½Úöå©*@ä&amp;pt·G+@ø_x0008_5¥'-@$7&gt;ü{+@göþÞ¦+@_x0006_ô`±âp+@ö^þü+@'&amp;_x0008_üy¾+@_x0016_!Üoè_x0003_,@Öecµ+@ú6@Û*@_x0002_mOÌ*,@¦;þhX+@n¦[Ö,@2¸S|"¡-@&lt;Ïr5£Z,@P_x000B_N­»_x0013_.@_x001E_s~=Ì*@ÿj_x0001__x0003_û-@S!ã+X+@»TE$Û+@À%¼kIä(@_x0002_6óÓ_x0010_¬,@V_x0019_ÆI_x0010_,@,7_x0019_AÞ_x0012_,@¥Sø_x000E_þ+@mcFG,@x¿íl.@_x000C_Ö_x0008_Í7_,@âÍõ_x0016_k*@#áj_x000E_ÿ-@$?Óõ³+@BxB&amp;_x0003_²+@ëãjKÛâ+@ÂY_x0011__x000D__x0019_	-@	$	9,@ô¢_x0003_0z,@_x0018_¬_x0017__x0018_ç_x001B_,@_x0017_:Õ_x001B__x0017_,@iìr_x001A_S,@c_x0013_s2=F,@M\×Ìû_x000D_+@Ó&lt;_x001F_x.+@ÖÃy¨µí*@W_x0011_RØÏS*@_x001E__x000C_WÈ¤ø*@&lt;_x001F_^£D+@dÅü_x000C_ëå,@÷ø&gt;	á¬,@Ôeìÿe+@_x0001__x0004_óH_x0010_ñ+@×%~²~.@rëÕH!\+@­Õóà¨ó+@Döf¿kÖ,@ ¬_x0004__x0002_,½+@hd_x001E_³q:,@_x001A_Ý!¿ôÃ+@_x0006_!¬`·,@¡DÎ*@_x000E_B)ÙIe+@g´Ä½*@aÿ_x0007_¬+@zIý-+@Ü#¶«ok+@ëgÈ/CÂ,@i_x0012_i³\+@Ôv_x001D_Üî+@	Å&gt;%Ã+@ã"_x0013_ÙUÄ,@y_x0018_A_x001B_|À*@q"_x0013_5_x001E_»+@:X¼õ¿I+@¶ÔþÂÈj+@w_x001E_¸_x0010_-@ß_x0011_&amp;Ýü@,@»_x0013_EÛY,@´_x001F_cS_x0003_-@æ_x0018_×ûªÎ+@?_x0015_Ñ¬£,@¾ï_x0016_)Ðé+@ÿÏxa_x0001__x0004_¾+@Ï_x0007__x000F_Ãö*@"¦Ù"Ø4,@£Ì¡/_x0001_{*@_x0004_(A+,@\LüÊG*@ ¿Ìÿr+@~j?X +@Ux¸_x0003_{Ñ-@áÃéü*@«hbV¥+@_x001D_ý1è_x0011_2,@·÷rÚ¬*@¶ÌæÅ~,@8HE_x0019_+@`6¾_x0013_O*@idZ_x000D___x001E_+@µ(_x0013_Õ"+@µmé.Øj,@_x0002_B_x000F_¬h+@÷_x0006__x000F_.Ì,@'Ébm0@ ª,6010@_x0013_lq«/@Ì _x0002_`Û0@+_x000E_èóéÉ-@¦5qí_x000E_0@I»u_x000E_-/@üe_x000B_õ_x001D_0@þÀ¿:`\/@:£çI§ý/@fÊ£ôvw0@_x0002__x0007_Û0.Ú·/@9_x0001_ÅÛÇi1@jTìÜ)î-@Ï_x0002_ÁV_x0008_0@©J{°_x001D_90@_x000E__x0005__x0005_G@ß0@àö5_x0006_É0@F´#p	0@Ã$Õ/_x000D_Z0@­oÜâó/@¨ÖFý=~/@_x0014_Ñhn}0@Uâ½HH0@­Ý_x0004_¢&amp;²/@¯ã_x0003_00@+¦Å¾_x0015_0@8îM_x0013_.@_x0011_Ù3_x0011_×-0@ð/_x0014_Ä_x0004_¢.@-ÿPy(/@ãÕ(_x0006_OÎ0@ï³m_x0019_þ:0@Lqê_x0018_dC/@®88_x0019_&lt;+0@_x0008_]_x0007_¯_x0007_R0@_x0012_=øuyµ.@ #vÔBU0@_x000D_0]Z£0@Èø1·y/@~Î_x0016_Jw/@G}©Ëk/@]ã_x0004__x0005_Ë00@_x0013_±O_x0003_ì/@C;X¤HM0@ÍPâ_x0003_(0@_x0003_U`ß9§0@à_x001F__x0011_i0@£fhy_x001E_â.@F§öÚË_x001B_0@²¦ÉoÄ0@_x001E_õ¬ña/@_x0019_m_x0014_Àü_x0008_0@ÂuÜ«ø^/@_x0001_uä"µ.@	Äîïug0@º_x0010__x0010_Üã.@2T_x0018_/@«mmCÈ/@_x0002_à¯G/@_x0015_g/Ê»_x0007_0@«±1²/@.õx_x0005_±/@Ð{òÇ_x0008_0@@¸üô.@b4Îã7g0@¡ý²pÞ/@Ô.ÏÝÖÂ0@_x000E_¾Ç_x0008_¾.0@Ø_x001C_µWÞ/@_e_x001A_c/@¬Ï-¢â/@_x000C_²ngöT/@½_x000F_ö¿Ì40@_x0002__x0004_¨¦õr:Ñ0@éR_x0015_	U_x000F_0@lªè¬³.@¼ÙÖia0@£,xÖí.@?Ñ@[Åt/@_x0005_vÌË_x0008__x001B_0@yÀÕ_x000C__x0003_0@9³¤K_x0016_z0@Gê«Vç/@'ËkÐ+0@ÃtÎøl0@¡£â-Ú_x001D_0@s¨yÕ/@_x0002_*éþ_x0003_0@L_x0008_ë®Ñ/@Bé_x0003_¥Ã\.@o;Í/@\oà5\0@Ê_x0002_Ï9_x0013_0@h_x0001_T0@f-ºb30@Å@\/@cø@_x0014_0@mªâ 9U0@_x0019_Û©D	¸0@òM_x000C_oÐ_x001A_/@%_x0017_ZrD.@_x000D_îWr!0@m°_x001F_:ü.@ÅÓ_x001F_`3~/@Ò=¦_x0004__x0005_øu/@¿S*¨u_x000C_0@rôÖÝ_x0001_p.@I=!=±/@°ú_x0019_&lt;I/@ïfz£bÑ0@U( áo0@×§Õ* a/@A;ª+Ï90@3uÔ¡=0@_x0010_ÑlA_x0010__x0011_1@_x0018__x0003_³Mw@/@_x001D_QHÀ.@_x0005_Ý)".@&lt;r&lt;_x001C_}0@b_x001E_óÌLv/@n_x001C_4|à/@¦_x000C_sY_x0011_u/@î_x001C_s_Á0@_x000B_Phüë/@¸××_x000F_/@_x001E__x0002_á´²0@Êù§ãº_x0014_0@z-¿YÊ'/@æC0f.@Ý_x0016_Y©%/@E\Ô½u0@°º´í¶0@_x0019_ÀaVÃ_x0003_0@JJ_x0002_xd/@_x0003__x0004_k¤00@_x0014_×iÂö/@_x0001__x0003_úp7ªÀz.@»úxñm0@tv}B.@~_x0015__x0003__x0011__x0006_/@GØðcÿ|0@¬_x001A_àöÂ/@`A/@_x0013__x0001_øA/@c_"S/@üXQw&lt;0@Ýÿ÷B«/@Ö¼!ÎÛ"0@ÄÂèÚ0@V_x001A_{.0/@7[j1P_x0002_0@_x0017_(_x001B_b_x0012__x0005_/@ÃwVë_x000B_q/@&gt;8$_x001D__x000D_0@yÏµi/@&lt;Æ²Ú[.@W\ºäá40@ïÍ_x0006_W§.@0û[	åØ.@Oë@£FP0@æñ_x001C_Ô_x000D_0@!¢¶_x0013_P/@ÒÜ=¢_x000C_Ð0@»Øµ|C­/@ÆC_x001F_y·(.@SSuW_x001F_/@!{ÿ¢ç/@_x0014_ÞØ&amp;_x0001__x0006_ 30@7äôI¬ø/@C×Òz_x000C_§0@Ç}b±?1@@Ôsúó0@8§I$ÁÛ.@%FaÁÕ/@ÀJ°l0@k;uFRC0@_x0005_úSb_x000C_¯/@*óy_x001D_Y-@ã±_x0003_ÿK½/@ûs2__x0005_/@_x0011_+A¸Úb.@·ØHJ0@1¢¾ôýZ/@:k_x0004_Ôò/@kÐ"0/@®ÿ20@L½_x0006__x000B_;0@#UZ_x0003_ok/@ at­Ú/@ì_x0006_uÎ/@x_x000E_vÀ60@lÙ:/@2&amp;ðGÉ:0@ø¤_x0019_A_x0005_0@¥a§©i°/@¼_x0002_=?Ù¸.@¬±_x000D_0@í&lt;n0@ð#böÇ/@_x0002__x0004_Ô\¬	0@_x0012_É_x0012_/@bùÐ2_x0011_¹/@j,,û_x0015_;.@&gt;_x0019_öD_x0001_.@¨£$¹Ü&gt;0@¢fÊÅ¡h/@e\§Ôß0@cÕ(Ïâ_x001C_/@éxu*N_x001E_0@ÇnW o0@FÑ&lt;åÆ_x0002_0@WÀØ°_x000C_~0@&gt;³kÀ@/@ËØ¢¿uè.@Z9_x000B_;.@&gt;_x0013_fÂÏ(/@^VVE5_x001C_/@þ6¦´%0@_x0016_p_x001B__x0011_¯w/@³µ_x0011_5ùf0@¼Ou%:ô.@Zo_ñJ.@CÕÐ_x0010_=5/@_x0007__x001D_hð*è0@Å\¦z/«0@gÃ9ùö}.@_x001F_°4ûî0@ÁE÷'À/@ü_x0005_MWV0@!-_x0003_Á_x0004_0@[~Õ`_x0001__x0004_¤Ó.@/½þ.'0@ãêv«6D/@ár,/0@\¨_x000C_Ä/@ÖÈü&amp;ì/@Êà!ÑÖ.@Lì`ß®Õ0@XIRÇ¨.@Õöfÿ_x001D_´/@{ç_x0013_-@_x001C__x001A_1v_x0012_0@-CJç¼0@ZK_x0006__x0014_0@x®oÒz}.@_x001C_ÎðVéB0@(szÓ.Ò-@up,W.@´_x001C_¯­_x0002_P0@_x0003_»b!L0@äñ?{_x0008_0@%D_x0017_'»/@tFQ°_x0003_0@¾ê(Àê0@_x000C__x000D_Aý_x0001_Ã/@_x000E_EcO®0@mT×Â.@d»oQ¸_x0016_.@ÆòA,0@OÜvd«0@Ý¬òïE0@ï¤?3â0@_x0001__x0002_DK¾_x0015_ï_x000E_0@DI_x001B_ì_x000C_/@inûõ_x0005_0@wþmWï/@ñ_x0014_N_x0011__x001D_P0@çõùÙÈ/@1#Ãv00@û_x0017_º»³/@Ôqµmñ[/@æO]úÇ10@¡îÎA_x0010_/@~_x0008_rÅj0@4?°üÒ­/@RËëK0@l/ÖQ?Æ/@_x0011_r:e0@]Wºùæ0@º1Á5D`0@_x000F_ç¤/@_x0019_ß20@eb2á0@Eñ0U310@7²_Óõï/@E©YuÀ/@*BrË°80@æ6kïÁ/@ÓJ/Ó¿Ì/@4åS'0@XL_x000F_±G_x000F_.@ì5ð_x0012_Â.@\_x0003_«»V0@e[Þÿ_x0001__x0004_Ü0@7	L[wh/@þÞCoé/@_x000B_|¿Æ3e0@&gt;2ÙÞ_x0018_	0@©_x001B_Ý`Oj0@_x0005__x0012__x0004_-Ìu0@7ÛCÀ_x0006_0@_x000D_E_x0010_Úg^.@s]$	H/@Æ&gt;ÈCj_x001D_/@óòNKN0@z)´:ô.@æ_x0018_@&lt;b1@³5çÆ_x0005_×/@§IF×&lt;/@[aØ_x0019_¢_x000E_0@ÁÅ§æq30@v_x0003_*¬/@ß*ÂÆhN0@Çî_x0004_û]0@Ìv§Þ90@_x001D_â­_x0008_¼)/@P´&lt;ñ¬².@ß;ÂÇã¼.@ãð_(ó/@_x0014_òÀL±ü/@{Eq\F×/@_x0014_K_x0002_J0@r}û_x0005_V1@ð×¸=j}/@«»;d~´0@_x0002__x0007_µN/@*Üý³d-0@_x0005_$ÝK²±.@b6Ý4o_x0006_/@[àê4ó­/@cVç©_x0017_/@A}Pá*-0@õ[¨?60@é_x001C_âûé_x001C_/@\_x0001_2_x000E_9-0@)¨-ä$/@nç=9B1@Í-!0@ï_x0001_éyF0@Zµ_x0005_î\0@5Åú»à=0@ïè»Ð!0@@¥hé]/@³JáNíT0@_x0002_E§kt0@¼_x000C__x0004__x0013__x0018_/@epù_x0014_/@e·_x001C_uJ/@_x0007__x001B_é_x0007_/@«®Eýª0@Ï_x0002_~vJ]/@MÀÔ";/@É0»BÂ0@0_x000C_HN/@3~_x0003_&lt;4_x000F_0@._x001D_M_x000E_'0@_x0003_9_x0011__x0001__x0004_-7/@,Ãu¹_x000E_e/@høª]ú+.@_x000C_Áið4.@i_x000F_k(50@¡ý|¸DG/@_x0003_x2«0@&amp;ãÌ@l/@ÏMÁ4O.@ßÿÄ!$R.@o@¼F_x0003_/@tÙòvð¼0@Ü-Xrê©/@)0ðÀ,?1@äí0_x001E_$¶/@#¾_x001B_÷Z0@ô0_x0008_Ê$0@Kgj½³à0@-®gÍÎT/@f_x0008__x000D_4.@?_x0016_.0@-_x0011__x0010_IC0@"@Ãö90@_x0006_S»_x0016_v×/@ªyeQ0@Ø8Û®qc0@êíÚB?_x0017_0@{~ï¶rß0@_x0014_4_x0012_è¼/@_x001D_'¸TV_x001A_0@ú­ÔÐ/@æ_x0011_Ú_x0002_/ô-@_x0001__x0004__x0008_ýL&gt;|_x000C_/@¦ÐU@_x0012_/@[Z¿	]/@_x000F_CÆP_x0003_X/@`­×s_x001C_.@Ó_x0015_Ú9¿.0@}'s¢_x0006_0@Ýo)_x000F_ëM/@åFt£ú§0@Á) Hø0@:ç	µ$0@ Eq¬_x0019_Í0@QOH¦/@õ?ÜÅ-Ü/@Åuú__x001F_h0@ÞHJ_x0014_Ä0@%_x000C_ÞH0@fS8q/@Ïç¬$_x001D_l.@ ¿äÎÀ/@LÉ_x0016_ßè_x0001_/@_x0016_$~yX-@ÏJ¼)®´0@/®¹-×.@Dñ¸pp£.@r½ë_x0003_õ_x001E_0@¬ËcëüÊ0@o_x0014_._x0011_Ü/@_x000D_Õp_x0002_[&lt;0@yØ@Æ_x0016_¼/@Óií$/@&lt;Û&amp;B_x0001__x0003_B_x0018_/@:¸iÒá9.@¨±_x0004_ÆQ_x0018_0@¨6_x0019__x0019_È/@TÎûWîT0@f\¯¬/@_x001E_þ±-_x0007_/@z^¶«{_x001F_/@£(àZ_x0018_=/@_x0002_×Ôä½.@UÅ/Q¹/@ÕÀÌî¾/@Â3Ã_x0015_K/@Ó?õá/@ ÷1|Öº0@ÿRÓîõ/@þéF&amp;_x000F_0@ F4_x0004_/@±Ó_x001F_þöÿ/@K_x000C__x000E_Ø/@_x001C_ïÍ&lt;"+0@/Øæ64.@¤c}f\/@Yª*Ñ_x001C_)/@Ø©_x0017_Oî/@5ÿp`&gt;Ö0@3Fv_x0012_./@¤Ý1¸Ç.@õæ¾®²/@áÕööÄW0@êð_x000D_ä/@~¬x5_x0019_V0@_x0001__x0002_¸è¥Ó#/@Xo_x000B_XG:/@ïg²Þh.@¡FdÊÌ.@fílËo50@ýZD_x001F_}Z0@AºØØ¤0@._x001F_ÿÔù0@ìJf_x0010__x0017__x000F_0@_x0017_ë¿¦Ì0@Aú¢F_x0010_*/@¨Ã¸äl;.@ØÞJs-@0@:R1ÞX1@''Od5p0@$ç¡7_x001E_0@tñ£_x000E_/@â¯^Æ0@Ñ©S°½_x001F_0@´¡_x0006_0@¾kåöÜ.@¼hÁ_x0005_ì/@íÃþG0@³ë=q«"0@ÇÎ{{ïÁ.@fLË'0@YÀ_x0012_Yì.@"ù0çaÅ0@LV¶"/@`pVæ¡X0@4E)[_x0016_0@{ì_x0001__x0004_î/@_x0002_3_x0017_'mI0@_x0004_¡(K¨_x0019_/@lìH0@Ûfÿ1£.@êËsH_x000D_0@ZÈÍ$_x001E_®.@v_x000C_©_x0015_¬)0@_x0013_ºz×è³/@­"aÎ5/@='=h;»0@{ûI='0@ÊâMl_x0013_&gt;0@Qæ Ãz.@ù0»Uem0@|É~fäR0@0_x0015_q°W0@E_x0011_¨"ðñ/@µ_x000F_ÝÀg0@GÆË&lt;¯/@é_x0008__x0003_þÅ-@Yga6BD0@&amp;¿=íµ¿-@`³p/@ÑÊé³~Ï0@ÿ»_x000B_YO_x000B_1@3»Oóèv0@Ä@N¨¬&amp;0@*¹38_x0003_0@À_x001D_Àçô_x0010_0@½_x0015_1P/@ÔuCbôô/@_x0001__x0004_qàJ°.@ß3¸_x001A_ 1@R_x0001_GÉSB/@#TºÌ5Õ,@Æ_x0008_¾'f±.@_x000E_WNæzu/@÷Áé_x0002_Ûu/@»_x001A_4¤K0@©Ñ¸0@~.rb¸@0@¹â£ç/@Î_x001A_]ÑM0@«ì-Bw/@+ÝI(ì-@ìÇ©©ëø/@&lt;Üã_x0018_70@-QëÅ°-@DÊ Ôµm0@oÔc5U/@VÂ_x0005_Ã_x000C_/@"ú¨Ô/@EÅ_x0018_Ýò/@®_x000B_Å_x0003_kC0@_x0006__x0014_Ý_x001B_l/@_x0011_ßF	\.@KÀÏc0@l`\H?(.@_x001D__x0007_´Ñ	_x000F_0@&lt;ì~f0@ÄY"D0@£³7_x0003_ /@Ëu._x0002__x0003_Òÿ/@·÷ªôè0@_x0003_ÊûÜ¢0@ò_x0012_Aæ²ò-@o´}@Ùé/@«ÒÏOëg/@h.8ïª0@÷_x0012_ÂxY^.@fV_x0007_ýÕ/@øàtÝ_x0013_¤0@ÜD\_x0007_0@-q±¹r»0@·[_x0011__x001E_0@aÁ}ÞË/@ð÷¥Nè.0@P_x001F_	_x0005_0@ÓçÜï_x001C_0@]=¸BË_x001F_1@jU_x001F_è¤.@Á|îóv·/@¯²ø±ÄÁ0@oÒ|hw0@¸¸T¬c/@Â_x000B__x0003_cÕ0@ù{|Þ¼{0@[w_x001E_H&amp;ª.@Cµ_x0016_ýÚ/@ÝºÓt_x001A_/@Q¢lñ_x0001_1@èæ-ÿù.@èWTY!f0@±éÐ.Ég0@_x0001__x0006_78)S%!.@_x001B_Õ®JlG0@×înüª_x001A_/@ÆÈ_x000B_Q~Ì/@;_x0005_+'N/@_x0014_6åñß§0@/{_x0013_¹Ä_x0010_1@òò+&amp;0@! vWÊ0@"ÇfÞÀ.@Þ´G[_x0012_/@!:jc/@ågÊþmÛ.@fG¡_x0002_~0@T^!,¿/@îé_x0015_Çm1@§&amp;æ0!0@'s_x001C_ÚþÅ0@Úb?f¾_x000E_/@«Á_x000D_äç0@u«_x001A_9²p0@ò²_x001A_vûu0@qÅûlì;0@ýTg¿6u/@ñìB_x0014_0@Íê]×/@Ï_x0004_gK¨_x0008_0@¾Ù­_x0012_¿N0@Ã_x0004_C_x0012_»¡/@ìÑ_x0003__x001F_0@"µüAR.@Zc_x0019__x0001__x0003_øm0@_x0012_:1!z0@¿xÜÂEç/@_x0017_òôJ$?0@2þ &lt;0@_x0017_0fÿü/@_x0002_T&amp;ñ2ú/@¥.³.@|~Q.aº0@Y_x0017_rCÚ.@Ü|_x000E_zN×/@+8å_x001E_a0@&amp;	}Jxú.@­_x001F__x001E_Õ_x001F_Ó.@·,úB0@ìÇiQ_x0011_.@®_x0004_Q9+¾0@_x0001_°s1ó.@Ù4GÆ+Á0@¨xê_x0010_/80@_x0018_H_x0005__x0006_Âd/@7ìµû¯_x0011_.@b¶ë&amp;ï/@ÔÃ\J'¬.@F0¦ä'/@_x001F_äw5G0@üÓØíç}0@7(²àk/@j		0@]_x0018_Êv:0@_x0010_Ð~Ì¹/@¸.E_x0001_0@_x0008_	^_x001A_tÊ:/@ÄN½àÝ0@]®	A0@~ª_x0005_7.@KÙò_x001A__x001E_¿/@_x0002__x0003_G_x0001_0@V2èC/@Ç½{_x0004_/@*þAÎ_x0014_z/@c_ÆÅ¨R0@ðB³]x_x0004_/@Îi5ß¸0@?ê_x0014_é0@=ëÒTM0@¨îø_x0016_ç&amp;0@Ã_x0010__x0001_Ö_x001B_/@p&amp;k,0@.ZêTIL0@ Yñ]¦0@àGá¢5/@_x0002_dl230@8Q±`È_x0013_0@ÍæQ_x000D_±-@_x0004_MÚmå¸-@.cÜ¡80@5µõæ'0@Q_x0006_½W¬/@åÏ1_x0013_%F/@Ý/þ_x0007_¯0@ÒDÖØå/@_x0005_×_x000E_K6f0@X1Q_x001A__x0001__x0002_äß0@{ì;û]0@_Qr{_x000E_ø/@ÆTþÍ'·0@§&lt;W"À0@zÅMJö.@K¤H_x0008_n/@¥»è3Ù\/@æï«E_x001D_0@êÛÅ·_x0007_Ë/@Ô/¯kO0@¥PñÛ_x0003_0@å_x0019_Î_x000D_L0@ÍØÙ¬_x001F_/@E£r5É0@åD¾4£0@÷T=°+j0@®Ú}~ÛÕ/@¯_x001E_Í6ÁC0@]ïÇSm0@bD¶àëw.@ú_x000F__x001B_Ò!0@´Ô'QÏ/@Tê¯V¥/@9_x0008_þD_x000F_/@£L_x001E___x0008_R0@Åç_x0004_üâÜ/@Ï£8é0@é;ºK_x0002_0@Ær-Òú|.@©ðMù)0@_x0015_÷O_x0013_A/@_x0001__x0002_SMÀÛ*è/@±MRÒ/@_x001A_/Ë	'@.@_x0006_ké0@3_x0008_¡R.B/@5PX¦ÏÝ/@%ª'Yò_x0018_0@ÍöCá/@Æ%ö#~â0@Ï[.@õ®èL_x0004_/@Ñ"Ñ¶Ø_x0010_0@s_x0010_o¢\0@ÑV.@	_x001F_	 .@_x0015_®;_x001A_¡7/@ëÌ`_x000E__0@ã_x001D_âÃ²Ï.@v£Òxy×0@_x0011__x0003_âMÈ/@~îs_x001E_)0@ÐEL¶.@ÕÓ_x0016_ÈÕ0@Ñ`ff®Ï.@ ©Æ_x0006__x0005_0@Ôý_x0006_ø-/@]ÜAÑ&lt;*0@_x0004_¬QÂ_x0013_À0@2_x001E_'_x000B_W½/@ÐP¶ðAk0@Øÿt_x000C_/@®tÂà_x0005__x0007_óp.@^FÄoæÙ0@õuå_x0001_/@åYÛh¼0@c_x001C_/r¯0@hgl³¾.@2&lt;c!ü/@_ñ*Ä¾l/@¬mB_x001D_T0@ _x001C_èg¨/@X¹_x001C_^ó0@£à_x0001_¢SÁ/@~ý¢îR0@æ_x0008__x0002_^qK/@E¬s Ã.@_x0011_4rê×(0@ª¦eMx.@}Ù0º­_x001A_/@ D_x0005_Ù¬_x000F_0@«=®cSÉ/@=Ð35_x0006_Ò0@Ô9z_x0010_é.@2Ñ0µ/@Üã2 _x0004_1@!b")Zò-@Õ8_x0013_`_x0003_0@|ï9yì/@@_x0006_òvI.@,x%_x0013_Q0@_x000C_£öOtO.@ñ÷¡Aý/@_x001D_LáæÊó/@</t>
  </si>
  <si>
    <t>3015f176b666b07b023f87819b975ec4_x0002__x0003_ÄÉäÏ_x000B_C/@½ä¤yt0@x_x0003_¥)¦°0@tq\Y0@û_x001F_ÿÅê_x0001_.@|ªÌ=_x001C_&gt;0@¯¡¼½°.@¦t_x001C_Q-0@×ð­xÅÓ.@5®,8°.@Ó_ËCïì0@¯6yLN_x0011_/@µ	±_x001C_]0@oÆeì)0@QóþöÕê/@¥¶$¿,@ô'©F&gt;Ñ.@$JÕñï.@Ç±2ÐÏ0@cÄ:uu/@×ôI@//@ñ.±ÿ|/@ÑX-@·0@¥w0__x000B_0@¼_x001F__x0005___x0015__x0012_0@_x000E_¬¼Í/@¢à_x0013_¬_x0016_0@®Ê&amp;0@_x001F_©z7	/@_x0008_^åeu/@_x0014_t_x0017_û0@Î_x0015_rÆ_x0008_	\_x0016_/@]Êrck0@]áüÕ0@Þ+mu_x0002__x0012_1@_x0007__x0005_jÚ0@ªx"-M0@_x0017_ö=UCÅ.@®_x0015__x0019_1@ë²[¶Ã/@'¥è0J0@«àÇÀæ0@Âß%?A.@µÓshü5/@_x0002_ÖU­R/@Ø³©l_x0007_0@Ü"_x001D_{_x000E_'0@:_x0006_Ó#¯_x0003_0@äG_x0012_1Ê0@ø÷ý#0@¢B_x001C__x0003_­_x000E_.@ZbûâÙ/@_x0003_SÖ_x0001_î¨/@,ð_x0004_è_x000F_0@Îºeú-@9_x0019__x000B_0@ÃãÔc!0@'Á_x0017_ÉIu.@ãPTE	0@z_x0002_Ö@0@HÓ"/­/@Ú3_x000F_:4/@2©¦_x0014_»0@_x0001__x0006_xû_x000C_1j1@Iæø¾/@F_x0002_;ºDk/@Å2øN«b0@øhøo0@5_x0016_¤ÜV/@¬DV_x001C__x0012_².@R Ô_x0002_ö0@¨_x000C_ã_Ô/@ÙPHËêQ0@_x0003_WÔªÝ9/@¯×à8_x000B_1@$8ÉÁä/@µàÙb[n0@?j_x0006_=Ýÿ/@ÎûA¯P¸/@©_h_x001E_^_/@o#?_x001A_&lt;.@_x0007_÷JêÜÉ/@$Âk_x0004_»D0@_x0006_8"_x001D_à¹0@_x000E_kÌV_x0014_0@µ*LçÂ0@dB!M/@(}bN0@Bò[_x000F__x0012_0@Ý	~!b(0@MªÛhé/@c_x0008_ì;:¢.@z¢_x0012_|_x000E_P0@e½KÇ´.@3_x0005_YÔ_x0002__x0003_w_x0008_/@¶{Ïo0@Uey¥×/@_x0018__x001E_õ_x000F_²D/@½6Á«E#0@hóFcTx/@µî(;/F/@ões-%0@_x001F_f+"}0@º_x0011_TÔ2&lt;0@ÉI_x0008__x000E_P0@ÖÀªH¾û/@"¼ÏLë/@H%#¼®+0@ã«éh_x001B_0@xtE¾ed0@_x001E_ß8_x0003_ï.@A(ä2´_x001C_0@´LË½À.@Í­EQ{ó0@Ï¥ºë_x0006__x000F_0@±û%4ý/@\ªÐÁ¶0@+r\lð/@w¯`ç_x0011_ñ/@_x0001_W_x000E_í5´/@_x0018__x000E_6&lt;\'0@Öw_x0003_ç).@ÆG\-B_x001E_/@_x000F_x^.@'_x000B_"_x0017_f/@º_x0012_É3pã/@_x0005__x0006_ÁD¥ô/@_x000D__x0007_2	90@@?ì{Í_x000F_0@;A_x0002_	zZ/@x_x0011_°'F-@[¤Öà/@¦Í_x000D__x001D_±&gt;0@_x0004_$UO_x0006_0@_x0002__x0010_0+_x001A_£0@­_x0014_E&amp;t0@_x0001__x0010_âÅä/@_x000B__x0005_ûÎ60@{Üs÷Ä/@þôyìÍ/@x¸1PN/@$_x000B__x0011_$Ud-@_x0005_´u?¹ö/@Õ\&amp;â/@&lt;¦Þ/@X³îq0@_x0017_ym¬ÕÓ.@ZÓ_x0003_.@¡ºUÄy-0@|Ùìgó_x0018_/@ðB$\Q0@s­t»7.@_x0011_ð	âÓ70@uX®F0@K[¤4/@_x0015_É"_x001E_©_x001B_0@h»¨ÿd­/@_x0015_t(t_x0001__x0003_Ä 0@¨;l²Í*0@Æ&amp;icÐå0@aõ®W/@Þ¶}m.@À^_x0002_²oe0@M.áOU³0@_x001B_¸ÍòÆ/@ôXZ©.@ÎDî£Y0@Å¥LCî/@±OëLÎ90@`´ðû5è/@ÿÄyþG÷/@à\`\¯/@X!¡Û_x0012_V/@è ý~3_x0015_0@&lt;yË&amp;j|.@(ÝJ_x0006_Á/@×_x001D_Õ'_x000C_Ö-@Q_x001B_Oa0@p_x001A_u¹V0@­ÿÛ¤_x0017_H0@®_x001E_ a&gt;0@_x0015_Lñzõ/@_x001D_oY×\¼.@_x0004_¢J¾9_x000C_.@_x0016_y¿³/@¼&amp;côî0@ëÉ[µÁ$0@jÚ(¶kv0@Hý.Û0@_x0001__x0002__x0005_&gt;÷RÖ80@?Ë_x001E_ô~×/@|Ë_x0019_]_x001E__x001D_/@Âô¶&gt;ú.@¥±_x0016_~Á­-@ìý5¨_x0002_0@*r_x0001_eÏ.@gTä3âY0@-Ã=X§»/@ç²X/º_x0014_0@4ºëq_x001E_0@-	i_x0010_r0@¶_x001A_}	Õ_x000B_/@8¾~L®0@q§êËT0@¸S_x0017_,²M0@À_x001E_2:ðG0@öûèé.@PÕ_x0013_i_x001F_0@_x0015__x001A_Â_x0012_ß¥/@êz_x0013_!Ñ¤/@L`·»;/@/@ÚO_x0007_úO`.@lJké0@}æ_x0017_â&gt;/@lY­_x0019_°}0@_x000B_ý¦Èä/@ ]kW¡/@úÃûä	/@r1&amp;mé/@©_x000B_=¡_x0005__x0008_"/@_x0004_W0@s_x001B_4³Qâ0@ëÍ¨áU/@ÚÝ¡²_x0006_ß/@M1`)!Ç0@;µÁlQ.@²FÂ.0@#ºø	&gt;/@¹/½c 0@©-V_x0019_¥/@í_x0010_'ÅþÕ/@Vì_x0002_×/@3^ $¨¹/@X_x0019_A¦­.@Ä_x000B_ÿ_x000E_Éý/@ý0¶ËÚ¿0@!©È¼T/@_x0007_de5¶.@êó_x0012_f0@Ec"aÆ³.@óÏ¦þÊ0@ößâ8&lt;R0@pÁ_x001A_b!/@¯Uº].@t.âkb!0@nÑÝ_x0014_W0@C_x0011__x0001_¨/@CÑè_x001F_*0@ÀtÓ*_x0011_0@r4"þ_x0011_#0@Þ}åà_x0003_T0@_x0001__x0004_ò)²Y	0@¶ÂÉºµ'0@¢I_x001F_fÍÆ/@iUá_x001B_/@1@»|¹0@!7©.@~»òas/@÷Øä:«(0@T_x0006_)öpä/@ø_x0019_P·/@_x0013_ýÞ×_x000F_0@Õ_x001B_&gt;×Ã_x0002_0@_x0005_IC;.@ÿËÏñC0@kCC`/@Îºåª.@_x0012_c@e_x0013_ß/@_x001D_W*L_x000B__x000B_0@æW£,41@HÖ­PE_x0010_/@Pò'1.@ûNqd/@	_x0003_Ä_x001B_0@ ñ_x0015__x0014_}_x001B_/@2U_x0011_*;0@°ìNOW¬0@TtÝ"o/@{ç_x0008_Gî50@_x0012_Á­I_x000F_0@ [©s0@àtü®Àî/@o_ãÊ_x0004__x0005_âb0@&lt;_x0006_ëý_x0008_0@»_x0011_Rè8?/@_x0011_Ì 0@-§Óm	G0@Héí¦ ;0@ÈM_x0008_ Â{/@Køv_x0015__x0002_^/@	êÉÁ¬_x0012_0@ªI«ú_x001D_ú.@=cì4c.@j_x0007_`qÚe0@ñÉ.-_x001E_0@h¦#ì¿Ú0@ÕjZí,¨0@^D6p&amp;è/@_x0004_1¤Ê_x001A_s0@(²%ÌP.@4wêêA0@pÙ_x001D__x001F_Û0@×Ê[&gt;Ì_x0017_0@hAC$_x001C_/@¿PÈ:T-@ùÌhÑèv0@_x0003__x0006_Q_x0016_R/@9v2lµ.@Ùõz0-/@Zä ý¾0@0z	r¬R.@ÿYÈ%H0@¶Q$±þ/@¨«´_x0001_âÜ/@_x0002__x0003__Ïaî³/@ô6Jó/@_x0006_Ï³_x0001_¥-@\Î1ÙË_x001E_/@_x0001_l_¡V_x000B_0@ñpZ¹/@ßâ0^_x000C_0@z×#Ncê/@õwKq{C0@æ]&gt;_x000E_Ó_x0006_0@mÝÙuÈ.@7|¼g=0@ªó_x0001__x0006_×/@rf!"t_x000F_0@Fñwe_x0015_0@DÖj_x0007_E0@_x0019_vY_{50@×_x0011_1_.@èÚ¥.@I!ýíP_x000F_0@_x001D_û¶äãÇ.@ÇøÏBu/@6_x0016__x001E_¨_x0006_¦0@ÅÜÄ_x0013_BÇ.@f_x001E_%YØ¦.@-MRK&gt;/@S\Ò±`_x000B_/@_x0017_¢$ü.@©Ä¶ñÃ80@Û¾V!50@ÃV:	10@_x001C_­úö_x0001__x0003_å_x001A_/@!º9xd/@DÃÃI_x0002_G0@2!ÇUg30@6©1ÿ/@µ,_x001E_S&amp;0@6ê_x0010_Øs^0@vi¸0@iÑQá_x0006__x001E_1@O_x0003__x0019__x001D_M&lt;0@4_x0017_R&amp;0@àlÿ,¯Ê0@¢,éE[1@¯FDª.@+H¼³ø0@;Q)@ºH0@b_x0019_ã=k10@e¸çÚ/@~ìÃ3FÌ.@#û?eÇ0@ìÔ_x000B_ñ½¦/@ú_x0004_ØW_x0012_/@$hCJ¾I0@~-lº;0@Þ þ,Äú-@Ì_x0019__x0018__x0005_¦.@_x001C_ÆSËúo0@/e¼_x001D_ü{.@2zV&lt;8/@Õd@(\0@_x0012_ÖéW/@_x001D_ã__x001B_´_x0005_/@_x0007__x000B__x0006_Ä_x0016_Õ_x0005_&gt;0@Qoû´ã?/@8ðoµ_x0008_0@v©`@_x001A_/@ô{v1%/@*Ø_x0012_\ù.@=Û|_x0016_tÚ.@2M&gt;¹¡W.@¤µ4ûj¢/@_x0004__x0016_	ß»_x0012_0@ý5_x0010_dóé-@óe_x001A__x0014_BÎ/@?+GêsÀ.@_x001A_'W£¥0@þf@K*ð/@é_x001A_¦¨.@#µÜmÁØ/@:[¬d_x000D_1@_x0002__x0017_&lt;@0@¹¸/ÊDª0@_x0012_Þ±`¹¹/@ùI_x0007_=9_x0007_0@ÂHÉÒ0@O_x0003_§%1/@zMÝv0@Î÷Xj_x000F_0@è_x0001_)Êfy0@lvû_x0001__x000C__x0005_0@þñ_x0018_2B"/@Å_x0010_´GPt0@è¹_x001D_à _x000D_0@­Q6¯_x0001__x0004_5é/@ã_x0016_½_x000B_0@ÐÜBZN0@ã]4:N/@_x0002_H×-x_x0008_.@¨R¸ëÎx0@b!Yñ@_x001A_/@_x0016_858w0@:AýV_x0013_&gt;0@_x001B_BÌ*{0@!K(.²-0@Øe6RKÍ-@	Ü_x0018__x000C_»Ç.@Y_x000F_ù"%_x000F_0@_x000C_Rk¡©/@ðw&gt;b0@ºn­ïZ¶.@n ÔÂ80@¬ÕÞááO/@n¬í0@9_x000E_6ð8_x001F_0@bM´c/@¤ø	_x0018_µ/@Û­Ì¨v0@F]wÂP10@-_x0005_vp.@®;Ê`K-@_x0003_ËÃBKL0@E4_x0011_&amp;&amp;¨.@3\U²µ×.@;öZJT/@ª¹ÐGZ(0@_x0001__x0006_åï«_x0001_x/@²w÷a3:0@IÄÑV6l/@ÅEð_x000F_b_x000B_0@6ÄO_x000F__x0004_20@LÐÉÏî?/@ì"}àñU/@&lt;=Ë9/@C\Æ0@Ú¿¦#ë_x000F_0@ÏHøPp0@_x001D_÷_x000E__x001F_0@²WÍ`×\0@â\ÍlPú0@[;Ù{xJ/@ò_x0017_¤_x001D_¸%0@í&gt;Ïã /@¹¿_x0007__x0011_qm0@]_x0008_$R_x0002_r0@Uø:3®60@_x0002_ðó_x0005_³/@_x0003_Ów_x000B_@.@!_x0011__x0014_ñË.@®_x0008_¶(PC0@á-_x0006_Q0@º$°=/@ýxI_x001B_Oþ-@qCtÅí³/@Ü{2ïj_0@g==0@Ó#¾d:0@T»3-_x0002__x0005_¯_x001E_0@Ü¨õ	«0@_x0016__x001C_;_x0004_m0@ëßUx³.@§³&lt;1ñÔ.@]_x000C_ýè-@×²Ô-/0@Í¤vRc/@ÊëYKä~/@¤_x001A__x0018_`Ç-@_x0005_îGçºM0@&lt;¹']0@_JÈqÚ/@@ß§/@i C¸®[0@snxT£/@4éþ´÷'0@ª(ªXí/@´_x000C__x0019_Ù}î-@rî1_x001B_w¬.@Lît_x0007_¨¼/@_x0019_2/Í /@"Ñ_x0011_5¡o0@#_x0014_am.@Ôq5u0@)rQ2u_x0012_0@_x0001_Ï_x0014_Ã_x001E_)0@5&amp;_x0019_Ì-@¬Ò|_x0010_f/@í_x000D_í=×/@´_x0003_8°gM0@ÓÉ r0@_x0001__x0004_&lt;Y.å±/@gÙ_x000C_Æ¢60@ò-8A0@ÖMGEÁÂ0@û	ÐG´ã/@ç,}JÉú-@t§'Ê.@µÊ5·ç/@&gt;¨.z-/@ôQú CD/@D¼È&gt;0@(¡Fô,&lt;/@Ë_x0011__x0002_Oi00@r#4;·0@_ Iï0@_x0003_½äï.@ÅÆR_x001E__x0018_/@$gä*Ê_x0004_/@kÆØó¼0@ÑÉÁ16.@øÍzd0@1î_x000B_ê/@GÖÔÒ;0@¥Ì¾1_x0017__x0018_0@µ	ø¨/@l _x001A__x000F_s*/@2¢_x000E_ëP0@¿ÔÚ_x0012_­/@»Äù´B_x001C_0@Fb_x001D_²_x000E_V0@\Ü_x001C_eÃ-@cy)_x0005__x0002__x0003__x001F_&lt;/@Fá_x0006_1^E0@hej¬w/@µ_x001D_Ó±~Z/@_x0002_a¨¬¢Ð.@{£CQ©0@éb,C²	0@3,[Q'0@F_x0018_§]670@£Ïn_x0008_¹@0@_x0006_~Oøª0@Î«4_x000B_íé/@~õî4P/@)ðç_x0001__x001D_0@ùþ[+_x0001_b.@9wi*Jt/@sepË20@.Ü®g~É0@æv3ÎóN0@«as&amp;0@T_x0018_yKá¼/@%Ë J9U/@´bd|0@Î½¶Àa.@»×åÔ½_x0016_0@ÊÕþp¥-@._x0003_ ð_x0005_W0@~¡ZK÷.@^bÿ7S0@ÈGW8/@	¯iM0@_x0019_ý_x0008_«_x000C_ï/@_x0002__x0007_ó_x0012_lë_ï0@@aØ_x000D_(0@6á(_x0010_g_x0017_0@_x0010_¶_x000B_40@_x0003_¶_x0014__x0013_Õ.@2om_x0011_²@/@~mhy"H.@lÿdÆ¡¢/@}O¹Þ-@&lt;¨Óà]/@Ó_x0014_,}0@P%*·_x0015_/@éõzB:0@áÀ£_x001A__x0006_á/@KU_x0014_F_x0013_1@_x0008_(¿ËÜ/@Xñ?6z0@\Å_x0001_M¡/@cÌÕ³/@ºmÎk&gt;0@þ"É_x0002_Á_x0004_/@¶_x0012_ppMI.@_x000E_É²ëÂö0@_x0014_ÐÐó"[0@zó»Æ_x0004_0@_x0013__x0001_² ×s0@_x0002_ê²_x0005_ÐM0@_x0011_àé@( 0@4ÓÍµ¯/@Rr4*1@ÄÐgk/@ ,U±_x0001__x0003_½_x0014_0@õ([¤.0@._x001C__x001B_1uè0@é2&lt;ß³.@Ûñjø&lt;00@ü*^H/@±Ùw¡=.@[=ö¸Å0@æ=}QGò.@`ìzà9/@_x0001_&amp;~ñ®.@q Q)¬º,@_x0017_Á_x0005_ù¯~0@_x000D_hê_x0015_Ûý0@«Ð_x001A_É.@_x001D_¤í_x000B_Ì/@º1ªm0@¾¡u{®_x0014_0@Ýî¾û0@@°ã_x000E_Ã-@Ë_x0017_£Î{/@_x0013_'C+0@_x0002_¨k$1@=ô{áÍK/@dÄ_x0006_0@_x0015_BwÔ0@Íg&lt;_x0013_«Ï-@¡¹¿A¬r/@ãõË4l0@Gr_x001A_c_x0004_ /@Q¿«d1/@_x0006__x001D_Q¯éK0@_x0002__x0006_F_x0004__x001C_SN±/@_x0013_éÇj_x0007__x0002_/@ü®_x0007_k,Í0@ø6+õ[0@ÎAÓãÍ .@_x0003_^=¢à:/@æXKéí90@z~_x0010_Ç_x0011_0@/K[@1_x001B_0@_x0013_rW"·0@_x0019_`û0@_x0010__x0017_»Æï.@w~ øÕÑ/@Ü/'ØGÃ-@ô$Åì²/@_x001A_J+g0@wsÉ¦¢.@þ'h&gt;_x0014__x0001_0@¾&lt;7ó_x0004_¡0@ÅýjA3.@F6D_x0006_¯,@¹ù¦Â­0@Î{\#²/@_x0006_äÓ7_x0005__x001F_/@bë\B¢/@ëKÒ.@ Dèç_x0003_0@&gt;þES_x0013_¼.@'Å)Gt0@ÜÁr«À0@­2lf/@_x0017_è_x0005_&amp;_x0001__x0002_i/@DÐÍlý/@­s»¦_x001C_0@f?_x0013__x0006_1@R±ÊÃÑ_x0012_/@áñ@Ñº_x0006_0@ô¸¯î7_x0015_0@×stÛs[0@úYë/@² _x0003_3Î/@bQµ_x000D_/@)_x0006_Ï"/@_x000F_1_x000B_ùÁ¢0@Íqf_x001C_Æ¼/@êy_x000E_@_x0012_/@NwJ¤ÑH0@«D5²°/@J7/ú[Ì.@þz_x0012_´¶20@£_x0019_ÓcÍ0@^ö°öÈÀ0@¤_x0007_ß¨j0@&amp;çè¹È0@awñ@ýù/@_x001E_Òo³.@a_x0003_¯ÈÙ.@v_x000E_ç±Tð0@þX,Vâ_x000B_/@±8_x0007_Fj0@ù%|oª_x001E_.@ÎóÉu0@&lt;¨+ú´/@_x0002__x0003_}nsÚ_x0003_0@ß®_x0016_HÕ_x000B_0@Ë¯Ë¦Û.@¢ûÂPÊ÷/@_x0001__x0015_¢e²º0@û¦³_x001B_Ä0@_x0010_ÇÃÃ/@%i¦¿R0@j]._x0001_1@z³Ó_x0011_90@_x0003_­Û_x0003_0@CDùCãV0@67Vb6­.@h`á¥c0@&gt;eP/@_x0001_ð|'+0@x¡¤Ó0@_x0001__x0019__x0005__x0002_Ìà0@éÃ y§0/@_x0010_òb÷È`.@-_x000D_éÿÖù-@6ºßP¨¸.@9öã·ÏÁ.@D³ÿ%á/@­»`9&amp;¬.@º5ûø_x001A_0@-+c@1@¿åí\_x0012_k0@e_x0016_Ó_x0006_?à0@$_x000C_û×Q0@O¸º _x000F_Ê/@Âÿ%5_x0004__x0006_K«0@Àn¿'0@¡Å,Úý/@ßÒ*½n_x0001_0@Mý£(80@I#øw0@NÇcáeò/@v±]/@\À÷U_x001C_0@_x0010_úÃPð¤0@#-oü0@±8Å_x0002__x0002_/@¨sÚ¬?0@ð_x0005_ÐWùÈ/@_x001B_](®§U0@_x0002__x0008_ÃnÔ/@_x0002_4ía"2/@M+ò/@æU?±1_x000C_1@&amp;_Ü«J 0@}«gÚK0@~aé4±/@z_x000C_Fbî/@_x000C_pAEI0@Þ_x0003_§Á_x001E_.@¦é¨5C_x001E_1@§àÖÉ|¼0@fÙÎ2Þ/@aÜîuÿ/@âÔ$_x001C_`.@)­EYëÆ0@&amp;`²r=Þ0@_x0002__x0006_s%æÑd0@1½0a_x0014_/@t_x0003_E_x0005__x0008_r/@³««Ó/@áËï0g®/@~,'¾/@-ìHÆ&gt;R.@*_x000B_É;çÙ/@úRN¾.@&gt;é-¢¯¦.@Z5_x0005__x0010_0@ÌAÛW_x0006_/@_x0004_T¾0@.÷8Ã/@_x0005_#G_x0002_ý.@iü)xq0@_x0007_å,_x0008_0@W_x0017_/Õ&lt;¼/@¾¯°(0@KYß_x0001_/@jé_x001A_f7&amp;0@FªëªþÄ/@*_x0003_ÕZ¿m0@L&gt;[ÁQ0@6&lt;_x0005_qo8.@Ôjõh0@Ù+¾	`÷/@Þ7j3Ì¬.@_x0019_ª1'¥.@:¯_x0011_¢¬01@¶è}(_x0014_0@Åyæ_x0003__x0007_XU0@áó°)K0@Â ó¼_x0002_0@ßHÕI8/@HbQ:Wc/@^_x0005_Ì|À/@_x0003_Ç$(÷´0@æúimç.@gÔ_x0012_Jµ0@Õ¿Á+®.@V!æH.@rË+K`G0@_x001D_Æ¨%¿Ê/@2_x000E__x0002_T7h0@ðCÜ_x000C_1@à]_x0004_¸Êr0@_x000C__x000C_­c®-0@ÖuöÉâ²/@ò0IdÖß/@Â%&gt;0@|_x000D_m=dF/@_x0006_ó-£E0@à_x001E_ÁêÞ/@¶§aóËQ0@_x0013_õ&lt;E¹0@	ø©¶_x0001_/@»»¾0µh.@_x000B_&gt;_x0018_º0@:ÀÎ/\/@þA%ó_x0007_æ.@.+_x0007_"e0@T_x0019_&amp;m	ó/@_x0005__x0008__x0013_ælöÍI/@@d¼x_x000B_«-@G	mT«/@"ÿ_x001A__x0012_X'0@?"j+0@ª,sIÐ.@ÇÈy0@aÒöâES0@n_x001C_/\H_x001C_0@)@+¯0@ç7_x0016_|@(0@¯^:õ20@_x0019_ç7_x0003_pî/@_x0002_ê_x0013_Û_x001C__x0006_0@:ÈâjÀÜ0@_x001F_:âÓ=@0@aû£ÐÒÚ/@Fñ_x0001_¾_x000E_1@æ»¡i¹0@%'ì_x0002__x0004__x0001_0@£_x0001_Ùû¦-0@Ì_x0019_/1ó/@å¬é_x0007_/@ÝÀJhØ/@ç·p_x000C_Ox/@_x0010__x0015_ý_x0001_÷.@&gt;Zñ_x0016_=p0@.ú»P_x0010_/@QqH&amp;_x001C_0@8¥v\`0@øu¾nZ0@O_x001B__x001A_2_x0001__x0002_¥+0@Õ)b_x000F_20@"nu È/@_x0014_Ó_x001F__x000B_Â40@¡_x000B_`_x0001_0@øÑ¦ .@á¡=&lt; _x0008_1@.öïÝJ)/@þ+÷¸v@0@íÈÈ÷/@_x000D_K\l_x001C_0@$¦_x001B__x0012_¢¥/@Î6è¢p/@r_x001C__x0016_0@Ó(VSG_x0010_0@ÉÉ]Ài0@_x000C_­§_x0016_Të.@Ø$ÃËQÏ0@=êOÕø/@_x0019_ÿ_x0010_|\Ú0@'©?ðQ_x0008_0@ÔËÑ_x0003_B0@_x001B_V_x000F_W°0@ì¬Wû¼­/@bí_x0016_E_x0012_0@A&amp;K l/@~µ2½ä/@&amp;® 	´50@Þé&gt;ÂK0@ôí_x000F_ÞÈN0@Í½û[_x001E_{/@àö|b'¡.@_x0007__x0008__x001A__¿T­/@ö×d_x0014_0@ÛD=j·20@Å¬.¼_x0006_¯0@OV$8WY0@K²ÿ_Ú/@©+P´c'0@õûZ&gt;±_x0004_0@ÊVÁêãè0@«Ë_x001E_ÇÂ0@._x0010_?_x000D__x0010_F0@ù¨nÍ,/@&gt;-~t¬È0@~·«¢_x000E_s0@&amp;xÑÈ_x0018_x0@×Þ*¸_x0002_0@ìJ(Y-@y=ò_x0003_þ/@u¦³6}/@á&lt;ÉR­Ã0@Ò|49Ð/@|é_x000E__x001E_á/@_x0019_&gt;±Q0@iËmxô.@òW5l_x0001_/@_x0010_Ò_x000E_EÐ~0@_x001D_uIø_x001E_0@ÊR#Uý.@ÓçE_x0007_Ç_x0005_0@á_x0012_6É0@Õ¤7Âùm0@_x0016_@z²_x0002__x0004_{_x0017_1@&gt;^1_x0005_1@0¡I_x0002__x0014_¬0@lÖ_x001D__x0014__x0015_E-@öâ(wÇ_x0004_0@t_x001C_aú_x0005_/@_x0015_hè`/@ÆÖE+ZÓ/@C5³¦0°0@ö²îÍv_x001B_/@µêr°0@_x0016_C¿7.@Û0C_x0019_ /@[qDó_x0001_M1@Ì´¬ò _x000E_0@1ÙÉµ¤/@Ør-çE0@Í·¹ñ&gt;$0@Ë6­lE0@ôØç¨d0@áW9o_x0007_0/@¥¸þ&amp;Q0@	Oì3_x0007_0@(±_x0003_=õ0@$à#5oæ/@Pß_x001B_Á/@[Za&gt;c0@Ü2 ¿7Ö0@}[6øo0@ó("!zÏ0@P«LÈ0@â_x0013__x0002_T_x001B_80@_x0005__x0008_=o	®00@}`ý|J.@PÁ¨Q00@²~ïm_x0016_é/@ë6øhk20@ @	d,f0@Ø3/j0@ïEÕ_x0001_v_x001E_/@_x001A_07Q0@é\[/@-¼5Ñ°/@¯ºU¶N/@ÓÉ*£ÖÜ/@©õ6@¼h/@_x0004_èÝ_x0002_6_x0007_0@f4øt1@;2wóú.@_x0016_LÇ8E/@È-Þå.@_x0006_úx'K0@°T_x0003_40@ó¾_x0012_ð10@½¬_x0007_¶#-.@\É_x0019_È`/@__x0015_A°Ä¢0@g_x001C_Ô_x001C_¬ä/@_x000C_BuÞ/@¨ÒA7/@È[j_x000D_0@9_x000F_ÎpwX0@ËC}È=0@8?Fá_x0001__x0002_¬_x001B_0@ø¶YA«.@&gt;ú÷mã0@H£wÅ30@.w·?â0@_x000D_ã×YsB0@&amp; E_x0012__x0010_.@¨Þ_x0003_0@Û¶J_x0016_Ý_x0004_0@ã«ä½µë0@íöü_x001D_,Ò-@ .&lt;.N_x000F_0@d_x001F_;Á.@'`è¤.@Íû&lt;k§/@_x000C_g?ñJ0@_x0002_jú_x0013_ÀÐ/@¬û@Ìf.@Â¶¡_x001C_M.@Ç_x0007_â¿_x0015_0@v¼¢'0@ã¬w_x0007_0@^ÏX_x0010_¸/@¢EFwòO0@é©ù_x0007_HJ0@°bH]I0@5·í£q{0@5(ã_x000D_80@i6îT­ô.@_x001E_/¥_x001E_0@ÁV_x0015_ÈM/@3Ø÷Ñà0@_x0001__x0003_¶#|[/@Ü6X%&amp;Á/@T9¡[¾r/@®34âä.@Pm+ù_x0004_Y/@bMÂôt0@ª³MR_x0005_Å/@&gt;«~K_x0005_Í/@ Ñ^#%0@_x0002_±R[/@J­_x001C__x0017_Ê0@_x0003_Þ½_x0006_&amp;¦/@¿[0bPÕ/@í¼éo_x0016_0@«ðÑ_x001C_±-@Ó Æ	Ì.0@¼å°-@'î7_x001E_.©0@	öòé\/@_x0004_«6²eç/@_x001E_~ÿ_x001A_0@¼%_x001A_ù5¨/@ýËöÑ¼0@ÒißÖ_x0002__x000D_0@_x0015_íÅ_x0011_/@ÆFötN0@ØÓ,mV&amp;0@RÄtP_x0019_/@l&lt;E½0@:K¯MÎ=0@ù/^d_x000D_/@ê¬$_x0002__x0003__x001D_0@ðú}¾B.@Ûkb0@¢¤V_k/@úhÈhØö0@·_x0008__x0001__x0004_1@h°è¹_x0011_Q0@«Ð_x000B_Um.@_GÙ(H0@_x001A_gNæõØ/@Ú7j¥§-@ùå_x000C_âï,@jH_x0010_/\/@Dù³u.@øEç_x000D_t.@_x001C_9w©2.@Få_x0010_8ã60@_x000D_Xä­®/@úúÉN0@ )G-/@Wäù3ñx0@_x000B__x0004_dÄô.@_x0011_Êè0@`Å@d{C/@"Å!a0@^öCò¨/@Vô.uz/@Ò¸K_x0006_Å0@ªÑ_x001E_]0@_x0017_Ûò_x0007_R!/@_x0019_%å]»¢0@Ëh#U_x0019_0@_x0001__x0002__x000E__x0007_Û_x001C_5.@_x0001_Ô³i±\0@M_x0005_|_x0019_wa0@±ÅË`)×/@²»_x001B_õ0@ý^Ë(£ô/@Ô/ó¤b0@_x001E_ù(f­|/@ÓÃ;Õ_x001B__x0001_0@Ö_x0015_ouk²0@ýeAÓg0@b_L£¢0@å¨îï_x0007_00@£Ë©Aù0@mO_x0013__x0015_S0@þn½Ek?0@7&amp;yKfÌ/@Á~_x0019_/@#î.î&amp;0@&gt;Áë\0@sgÚwêý.@hÓ«zÉ_x001E_/@_x0015_ÍýV×î0@whÙq/@f§ñ	¡ú.@çhEL^0@ä!óÞÔ,0@{ä_x001A_¡­0@M_x0008_,¨cÖ0@Uçô&gt;"0@I:j&gt;û//@iJt_x0001__x0002_&amp;0@Æ#iÛÐ_x000B_/@Èwò_x000D_x_x000F_0@Gý¯_x001F_Ï20@¢`by0@_x0003_âØYõ/@~	d_x0016_Ç/@ú_x0010_fl!/@_x0016_9_x0006_Í70@ìã_x0018_¬è¼/@6x_x0008_ãº.@úÁT_x001F_~0@_x001A_&lt;_x0018__x0006_0@vþ`géÉ/@}_x0013__x0007_Ð?/@{[ÙJ(:0@ªX!¤_x001A_F0@_x001D_1_x0018_0_x001B_b/@^³ö3è_x001C_0@±ÉîÍz!/@òáîd/@ða`H0@Îl ë\l0@oo_x0011_ooú/@ÍßäU_x001A_1@ª©S_x0004_Q,0@_x0011_á:_x001D_¸D0@It_x0011_¨_x0019_0@É_x000E_#~ÑL0@g_x0001_¼|Ñ-0@_x0013_ùW_x0017_0@ü_x001C_Q0@_x0002__x0003_F/_x001F_-(0@_x001F_§ ¢-@ø@ÔÕ@Ã-@ÏÐ¡0@_x0001_á_x0016_«s&amp;0@ë_x001E_Ô&lt;;/.@6\_x0013_J5Ü.@Ã¤r¦,/@'®åVú¯0@gjx_x0016_±_x000F_0@Cú¸W0@4_x000B__x001A_¶ÃÙ/@¨0_x0010_Óê/@&lt;á_x0002_kÓ/@µøÄØk-@9_x0005_!_x000D_¸/@_x000B_ß·®DÄ0@_x0017_:úV_x0007_0@"p6(úÈ/@µðûDÈµ.@ª_x0006_k*h60@_x0001_¾ù~n¨0@´DIÅ0@_x000D__x0005__x001C_1%_x0015_0@åâol´/@P_x001C_ò_x000C_þE.@gx¯òu0@¢_x0015_ópG80@5©_¤!1@ó±ø_x0007_aõ1@ÊKeà¯50@w½¹_x0001__x0007_P}/@Xl%s³/@àk%0@_x0015_=Å¸Ñ1@_x0006_ÛBOÐ70@¤ýtj_x0015_Þ0@¨Çáx_x001B_/@û]FSz_x001A_0@XËµ_x0007_/@@_x0011__x0012_Ù¤r0@Û`lÜ¨0@&gt;Í0_x0002_85/@_x0019_&lt;%_x0015_­î/@Àô½/@7­Î?)1@ªg8_x000F_#ù/@# Q®/@&amp;Nûö^N.@Ür ôÐÎ.@1_x0015_¡-ã0@PVø_x0003_/@Lñ@_x0004_¬º0@\üYªç.@_x0017_©_x001B_/@¤[1M¿.@_x0011_M_x0006_;^_x0007_0@}ð_x0006_O_x0005_0@Ú{ç7_x0004__x0008_0@ù_x0007_Uà0@_x0004_{jÀÞ/@=_x0008__x000B_HÏ_x001A_0@ú;µÍ%O0@_x0001__x0004_°!y0l0@_x0016_dÌ_x0016_0@.u©:E0@ìDðÆ¡æ/@¬ØÔ§_x0003_0@_x001B__x000B__x0015_j_x000D_?1@Sãþ!0@_x000F_ Ù$Õ0@#ã/D0@Zbí!û®/@C&gt;k_x0012_ê.@=ÅTA^-/@ä0ÎÂá_x0006_0@Çåð"É/@_x0004_ªsÐÉ0@:_x0008_Ð)û'0@Ã£_x001D_cð/@9Tfd&lt;0@Ï_x0007_Õu_x0016_0@ÿ¤l`d]0@_x0002_w&gt;þ}0@i$¼/@ºzË_x001B_/@ÐwÄ0@-_x0002_r*Ò/@£ÍG¼,/@gz|Æã/@UÐ¯z¬_x0002_0@³èúoó 0@¹z]¬/@ÇQëÞ¦æ/@]c´Y_x0001__x0002_}Q0@|Z|lL¹.@¤ªM®/@ËÐ÷3_x0005_0@R­ÀÏP/@0$IîX0@*Ê0@¤D·`0@tëèJ6/@nÝg|­/@+Ã2Ö×E0@_x001A__x0018_Ó@»Ô.@ø_x0017_û_x0006_N0@ò\Mb0@#_x0017_û_-0@1_x001E_¤_x0010_0@m]_x0015_!_x000B_0@ñFJI§·0@¯yÀ*q0@S·bO¾0@$Dî]_x001E_ÿ.@µ®_x001F_Ë_x001D_0@$=ç-.@®2P,aF/@vÒxÒQ/@ü5rÿ|i/@Z±{ïè/@ñý*_x0014_e¸/@c_x000C__x001D_Ç0@øO ýqW0@_x001D_ôõÎÅ·/@M0/ÖTy.@_x0001__x0002_IÖîÞ_x0019_.@¬W2¹á`0@_x0014__x0017_ÏùoT/@_x0011_rÚ©J0@@ØHþc¯/@auÝlv0@L&lt;Á¹_x000B__x000C_.@w|i_x0007_å/@5¤_x0011_$,x0@èëAX/@Åä(_x0006_N0@¼¿_x000B_I/@£ä²§0@2ûùmg0@æ1½^Üs0@\a_x000E_MC0@lê´c&gt;û/@7wWÇÆB/@WÌp_x0017_%0@¢_x001E_6~·_x0013_0@RÞÏL!0@'{é0@_x000F_òÒ_x0016_U0@;ÃåK0@s_x0013_ÊØsî/@1~û_x0016__x000F_0@G¹º_x000D__x001D_É.@_x0016_r_x001C_?S0@tà,-l÷/@wõ¯Û*_x0015_/@»_x001D_P_x001E_Ï0@ø	8C_x0001__x0004_z00@Æn×/@RçÇ$_x000F_½-@»Åpô.ª/@¿_x0010_eòE0@.ºÀäKH/@Wa_x0008_¸¿ª.@2_x000F_¬_x0001_¼b/@ÇìWñ.@m÷êwÕ0@Ä$rÃüv0@Ãã¿B_x0004_/@G­_x0002_/º20@_x0004_K@×_x0003_B/@®Ñn_x0007_&lt;/@ÖºÔ0@ÍÌâË.@_sË_¬D/@ß6,j_x000D_0@i'|L_x0003_Z/@8¤Ó§1}0@L°ø_x0010__x0003_/@à©ÂFC_x0015_0@_x000C__x0007_Cÿû/@üUÚ_x0014_»-@ßKJ3¢/@­&amp;&lt;ò÷0@UÝÆ_x001C_bF0@¢f_x000D_|/@gÄÅ_x000B_Ùã0@Y¢,w_x0018_0@Qä:«Ú51@_x0003__x0005__x001A_é48UÓ/@Ð´±M/@ã_x0001_ìx0@ÈH+/@?µ²÷/@_x0002_(L¿0@_x0004_Îë_x000F_Î/@Ýj½Ö_x0010_0@ïu/\r0@Ùþ¾ªçA0@Å_x0007_ÎF/@&amp;ºÍaÖà/@g­²Ûd%0@tS»_x0002_ø½/@ôÄ_x001F_¾ÊJ0@pú_x0013_·«_x0016_/@`0äaô /@	Éùà[0@9©uvü%0@/¸Ü.@¹2Ý©_x0016_/@ÎöÖ&gt;0@Éý_x0007_ãV0@¯½FDòè/@Õ¬s:Rª0@E Ô_x000D__x0003_Ö0@^)ó0Á0@ÓÀú-@AdØ©,ú/@êã¸FÈv0@_x000B__x0012_Jùó.@¾§R_x0018__x0002__x0003_­20@&lt;(×rª_x0003_/@ä&amp;feü0@TNRo1@bøâý[a0@Û­F§_x0019_.@6bK^_0@_x0008_J§5/@gî _x001F_ú/@X\^Ôb®.@F_x001B__x001D_cÌ0@ÈN}¢+¥/@$Ñ¡øj0@_x0005_)ª}ËÞ/@µ_x0005_¼_x0015_1@ûç+;üý/@b¥ðv¸£/@zDÙWp0@(k¾.0@_x0017_Wá&lt;UÔ0@_x0016__x001C_ôæ^.@ÙÓ÷êÓ/@iMÜB0@K_x0012_YÃ_0@_x0003_P_x0011_qÎA/@_x000F_ÜË¬òV0@OR"_x001C_t·/@«'xN¦¿0@øor0Î#.@ÔÃ£P%/@_x0005_f¢êLñ-@_x0001_lâ£¢k/@_x0001__x0004_boô¬r1@ïié 0@»]¨óg0@G_x000D__x000C_ÿ½i0@_x001B_9#_x0003_P/@ó_x001D_Rx	0@B2ñ_x001F_.@{rñR_x0015_õ0@_x001A__x0002_I_x000C_ÇÕ/@f_x000F_h0@CÆÁb0@ÒB&lt;úeç/@/Qºi_x000D_0@ÍæäÑ~ð0@Wx²"Å/@ÖývÖL/@_x0001_¦T	_x0017_ò.@6mâø_x0012_f/@Ó¯_x0001_^ô/@2ØTç_x0002_0@NþÎ²¨é.@ö:õ70@_x000F_isD;0@_x000D_ÿ_x0013_ÉÏ91@«ú^ÁP"0@ÔtAu_x001B_0@£Ft+*/@&lt;F+_x001A_0@]B¹y.0@PÞiú3m0@&gt;vEëÇ×/@içÑ_x001D__x0008_	_x001A__x0004_/@Üq_x001B__x0003_Ô/@9+_x0010_ôt.@l¯&lt;µ¨Y/@½ûM"*_x0005_0@,?²%[	/@Û&amp;^Á|/@mßÛÜ0@4Rè_x0001_o80@ÿ»¤þ²²/@óFXú¸v0@e(Öe:0@J_x001C_Ëòê.@µ_x0010_ÙìÖ_x0001_.@ 4E¼0@®Ø¥Õ{ª/@&gt;PPán_x000E_1@_x001C_{¡$0@_x000F_åY!H_x001D_0@uÕmÎ9/@õ0XÔ¦·.@_x001B_:ÆÕ\B0@äB_x0001_uÌä0@_x000E_hUÑ7@.@Õo$@*6/@Ê=_x000F_àÌ-@"_x0006_b_x0007_0@ÓT_x001B_Hu0@Ð©=E*Ý0@ý_x0002_¦º/@¬hêÊÌK/@	¿ñ5.×/@	_x000C_¶ÊNM_x0017__x0008_0@Ø;1æÔF.@ÜH¨(0@ôìEà_x0017_0@f;_x000C_UÅm/@(Ë&amp;Ô0@L­¡¨/@&amp;£$TÒ-@V§¥}$60@* _x0007_èæM0@8_x0010_½X.@Úû_x001F_%ÿ.@IøøJà0@íØ´_x0004_/@¤bÞ?ép/@oÇ_x0002__x001E_/..@|Ë	`¶t.@äe[Tµ0@[_x000B_Æ+_x0006_ 0@¯«eq`´0@°_x001A_è_x0005_eZ0@_x0007__x0019_y,õA0@Ze«ÇK10@¿ä´t-@Ch_x0003_0@n~&amp;3M/@_x0005_&lt;É¿_x001F_0@Ý0~ /@åå?é=.@½Ð-Ä=_x0018_.@¿Î&gt;_x000B__x0001_/@ËXW_x0003__x0005__x000D_0@._x000D_Øëm30@îq_x000C_»Ó1@! æ}à0@fdö-@_x0018_³#Wo/@°Ë_x0017_._x0017__x0006_0@Ùtá]_x0014_J0@\rF_x0011_0@!£ÐÌ_x0018_0@lFå&lt;¤K/@Õª[o¦_x0017_/@ÈÏoµ-@¦ããb/@©ø2I0@Ì`Z_x0007__x0014_.1@oàA¤Å-@[R_x001C_Í+Û.@,¬o9K/@[¤SY³/@;rÃ\P@0@·Öe^YÙ0@_¥ð.@)ÌGMÃã.@×¹°_x0017_ 0@u_x000E_ç_x0002_0@¹Ä&amp;íµ_x0001_/@ÐxIõ_x000B_/@_x001C_¶_x0004_÷F/@ßþÃÞt0@ôº/^0/@¨èIaS¨0@_x0003__x0005__x000C_þ[J/@_x0006_,ùÆ_x0013_	0@=:ûrÖ¬.@O´×Ã=/@u¾Èäê.@_x0015_%Fã.@_x000E_Þ±Ã0@X_x0002__x0016_³".@¥_x001F_âÍö/@èHW_x0004_Z³0@ä_x0013_ÝX¼0@zå¡¬0@dãÓ©RÅ0@ài«¨p`/@S$jA_x0012_c/@ø_x001D__x001D__x0006_Ï8/@j÷_x001F_ÅÚ_x0005_0@_x000D_$¼Z°n.@å_x0015_¸Îö½.@á¼ÛQ_x0015_0@²ëñy-/@È É²_x0005_/@Eö9õ/@¸_x0001_ß©s0@sáÖÞ©0@_x000D__x000C_ªzª/@*þñSwd0@täWj/@9î	sÇ.@ycÖ_x0014_!0@áá&lt;Oð_x0008_.@íïèI_x0002__x0006_í.@_x0011_¿cT7/@_x000B_¾íKé¨.@}_x0006__x0014_×êx/@_x0001_lûd_x001D_0@ßÐ\zJ²/@_x0011_³!à_x001C_¡.@É_x000F_¶]J.@¯Å2ñ70@ë_x0004_Ûã¿-@±_x0014_Ú_x0013__x0019_¸0@¤4_x0005_£/@_x0008_¯¼_x000D_óâ/@É"U.@xÅcZS_x000B_0@Ê&amp;ÀV¬0@_x0003_^PyoX0@_x0006_5K·0@É³_x0016_¾¦0@\ÈÓ9þN0@Jîç¾(0@º[`4.0@1¤iòJ0@3.¹íPé/@_x0018_-¸M&amp;/@²_x0008__x001E_&amp;÷1@"F½:ü/@ûZ/?0@ÒYÉ¾0@ãw].@ò=x_x0015_0@Þñ²_x001C_ÿ-@_x0002__x0004_JÉ:·À/@_x0003_ùÿKuö.@Ð2H°ËC0@Ãd_x001F_t$.@¼-d:ÃÞ/@a9qVì/@'ÿ_x0011_»À°-@_x001A__x0001__x001B_ìo0@_x0013_ØÑÒ|/@&lt;|}á'/@ká_x000E_b0@I´rØ_x000D_Ñ/@	éU®½í.@Äÿ)-Ä}/@¨ÇÈò_x0019_±/@Ì&gt;Dh0@|ì_x0016_Æw/@Qp-K_0@¢3æ½ÀÒ/@Xâ¦­b.@ÚU¶ÝE_x0018_/@&lt;·TPW¢/@'aá_x0007_N{0@ú\¸ûAA0@!5`¬7ü0@¿UPd\),@_x001B_QÚÿÛ0@?¤ßó/O0@[Ð]¤Æ0@æ+xÐ0@_x000E_¬_x0015_án?0@jÜp³_x0001__x0004_Sâ/@½n _x0002_.@²J0VÏü/@ØQªz2Ñ/@æä_ÌD0@?¤,´r/@~z_¡i/@'=aÜ0@jÅø8Zh/@Ùó1½c_x0010_0@dUXßÇ/@Ma¿Ï/@5ÃÕë0@;4_x0017_a/@¦D4_x0017_50@ëA_x0005_d_x0003_¬/@²_x001D_¹Xc-@±hok/@9û÷É!0@F¶XÁÞ0@à9ß£Êù0@JF_x001C_â5Å-@Ó_x0011_ð&lt;»0@¶_x000C_dD@0@¨ÝEYz0@çÚãßË°/@6¦I§&gt;0@bHÂÓW_x0013_1@zC¼éõ0@\8J{H_x001E_0@eÔÚÜ$1@ú_x0016__x0017_Ãü-@_x0002__x0005_ _x0003_£Fø_x0017_/@lÙ³hù/@6Ä´iý/@_x0015_çR­§0/@¥Öw_x001A__x0005_0@b9T{j/@Ì_x0019_d{Ï.@À¹_x0004_ñ@20@_x0013_K¢)00@=\*#/@sy_x000E_vþ\0@Ïój«¶_x001E_/@¹#GÁ*0@8[dF0@Ù_x0012_vø¯¦/@´zëÎÑ//@kl_x0015_Üê0@áâà_x0015_¦.@L_x0004_ð/@ë±¿´L/@±gØ_x000B_ø.@E_x0018_A.@Õ8nª²D0@åÛò_x001F_ó_x001F_.@_x001E__x0007_&amp;À/@ì d½_x0015_.@¨¤Î3/.@lÈ_x001B__x0017__x0001_f0@Í¬É.@µ÷ßbáÕ/@1&gt;_x001D_j¬-@YÑd_x0002__x0003_o_x000B_0@æ:°Í/@&lt;"Ó_x0001_w2/@]\Qùn0@_x001B_ +0@ÎÅæÆ³.@¬ªÈ_x001F__x0012_/@Ù(ó_x001B_d0@/6ÈÒÞ/@_x0008_QÉ_x0013_ë_x0001_1@'QïÚ%Å0@Û_x0014_N~ _x0018_0@°~mWX¡0@,ÂÚOã\0@ß#¢².@Þ$fÔ#¯0@ì=Ø&gt;0@Ô_x0005_'0@Î2Í»Ô¿/@õ]Jªµ/@×t6_x0015_0@¶{A./@±/ÊÝ.@ËÖég:é/@î*£_x000F_â\0@âæÙ_x0012__x0008_?0@_x0007__x000D__x0006_cæO0@kn»¢)_x001F_0@|Jm10@BJÇö»0@Úú&gt;&amp;#1@ÿOû±O0@_x0002__x0007_*8ÓmM/@RaØ°à.@Ç3ÒG_x000F_/@7·÷Å/@¢ãâôÆ_/@_x001F_Dÿ~é/@_x0004__x0010_.\/@þHÞG/@Áf.¡/@&amp;ó)s^0@!û¶[à&amp;0@]·yrÁ.@_x0001_®,Õò0@_x000C_O_x0016_ÎëÀ.@ºG´_x0003_0@_x0007_ùwa0@óMS¯ª.@Ê§4Àf-0@æ_x0006_Ä8¿-@oêª.@\ë./¤0@£,ú ª/@Ã_x0013__x0005_WOB0@Üj_x000D_bN/@n­K¼ö=/@Ip+_x0012_1@Fª_x0019_ù'/@í!°p8.@°_x0011_ÉÄ)Ò/@õ¡=ÂË¬.@_x0002_êVT³.@$¥8_x0001__x0002__x0019_É/@©#Ã¼K/@A&lt;Üá´ç/@?dµíÁb/@H;õ&gt;/@xÅ&amp;_x0018_ne.@ÃEI/_x0004_/@_x0004_Dü_x001F__x0005_0@R¯Y,	6/@lsÆb0h0@â;r;£ì0@Ù«³_x0004_±.@½TÊÖè.@h*_x001E_5_x0005_0@'°Yr¬_0@ºRmá_x001F_½/@Z2`ï_x000C__x0006_/@b-ÏïÆd0@ßPXó±ä/@¤áÒ­¹0@=Á_x000E_n&amp;p.@ÌZ(:$1@ÀÀ-_x0008_þ.@_x0013_Jl_^/0@ìXå_x0014_ÿ¾/@Ñ@Ï§üT/@¢_x001B__x0001_¹Ë0@Ån_x0014_U«²0@e_x001F__x0001_àE_x000B_0@C¯	\M$/@_x000F_ìß`~f0@L7ü`U0@_x0003__x0004_\ö%+/).@¥_x0001__x001B_ñ8.@0@_x0008_J­=¬/@ÂÚû3Ï0@4_x000E_T+_x0014_0@¤X`&lt;ø/@|_x0011_Êq_x0017__x0011_0@_x0007_-?G¿.@·Z_x0005_õ/@m/ç ½/@_x001B_&lt;{0@ÿp_x000E_/@Í:Z_x0018__x000F_0@E_x001A_Ìâ_x0014_$/@_x000C_L»·:.0@qß_x0015_r¼0@y!r®_x001F_/@_x0016_¬OãV/@vNØ_x0001_G%/@».Ó)/@É)¾X/@¸vÄË¢0@û\ô_x0002_b0@­U)KU0@2¢ó{¤¶0@Û+pØ;R0@Å¼³¯hé.@ü_x001C__x001F_Üa»0@&lt;ßkâ"0@'¡QÈõ.@Á4À_x0001__x0002_R7/@!-,Õ®_x001C_0@é'¸¾L31@@H;$ñ_x0012_.@}ä®ö_x001E_%1@5[Ø_x0005_ár-@Et8B0@­ú¢_x0005_ö7.@8ñÿOÐO,@`Î_x0017_	_x0003_1@jhC_x0010__x000C_0@Oc_x001D_w0@ùBGa	0@S[ù 9Ñ0@D_x0018_R5/É/@_x0005_Ò·£ô}0@\¬{/@NñcRÍÇ.@_x0013_&gt;_x000E__x0006_0@­_x000D__x0012_Þ¹A0@ É_x000C__x001A_².@&gt;af¢fË/@dJB|¥0@_x000B_·UlD/@ü=èÄ.@2G2X0@E¯|¢ 0@/¤_x0014_¨º'/@ïè¹-._x0017_.@¢&lt;_x0002_ùM_0@(b{Ò0_x000D_0@_x001A_^{_x0019_o/@_x0001__x0003_3_x001C__x001B_·90@éìtÙ/@Mª_x0013_ï34/@ÎQû¨Ð/@ÄO ö#0@Ç3®i÷ú.@¤_x0002__÷/@­^A÷)º/@Òå__x0014_[_x0005_0@	GÌ°R/@ìÅìMØ-@B8;&amp;ùã0@£'âÇùù/@-&amp;FWL.@3Ïø¥o/0@¯¼l_x001E_©/@M+e£z0@[×gsÚ/@}+&amp;_Ó0@®Ã0±0@Êa]f@Q0@V2f²°é0@á_x0001_ª_x0007_w_x0012_0@?ÿD^_x001C_z0@»þ	 A0@§_÷z¢ä.@ù6Wº_x001C_ó-@Â¸åJj0@_x000E_ðÒ_x001E_£.@4­_x0004_JÙN/@´_x0019_C-p^.@ôÈ|;_x0002__x0004_Jâ-@ý÷óäóÛ/@àRvÙR}/@_x0012_UÂ8k:0@hz¤,Á 0@_x0018_4È-@°P}º·Þ-@õêÙÑú.@¬ge_x0002_).@½âTÝO0@Þâòäâ:0@lÒ¸¶Ê&lt;/@_x0001_¤Ed.@s÷RÅ?J0@í_x0018_·xÊs/@mÀÚÅ¹/@ÿ4M.¿1@{7_x0001_ø}{/@¿¯fxÿý0@a@6_x0014_G0@T_x0005_i_×0@T6àþÿ¤.@Té»Ø-_x0013_0@¡Ù~éËµ0@woÒÂ£W0@_x0003__x0002_³À/@_x0007_Áí5ÕW/@o$_x0010__x001C_/@Çøú°Â÷/@_9xEÀ/@Û¢_x0018_¢&lt;q.@_x001F_ÍX3×è.@_x0002__x0004_¦'ûn0@ÜmÒoa_.@HEÆ_x001C_/_x0005_1@_x0002_x¦CÍ¤/@²+¨±Sí/@;W¡R@0@Ý|ÜÞ0@ÿ?Äø/@Îß_x0011_E!/@ñ_x001F__x0005_A0@ÿÃ;åÿ/@»_x001A_}¢Y_x0001_0@úñ©¼-@Ja=á°/0@ê,º¼'0@N¾c®ÌD/@º«¤5!&amp;/@mdæä%J0@w?Ýgá0@È2w¥d0@/WaSä]/@KÊÊd/@_x0016_dî¸ &amp;0@GïIÞ$_x0002_.@t_x0003_§*/@ë¨oC_x001F_O0@$óïé0@_x0002_Aá±&lt;-.@×#éê/@_x001C__x001A_È_x001C__x0015_"0@h~Ò¡+/@_x0008_ÒÃÂ_x0002__x0005_L/@_x001F__x0013_oD_x001E_R1@Ó#K_x0010__x000E_.@uKM0@Ô_x0001_0-XÊ/@g_x0003_¬x£0@'FòP0@s*©_x0018_~M/@=&lt;ù~fß.@â=Ixô@0@M8(7/@x²Ðls*0@ÔÕ_x0010_è4r/@Ã_x0014_^_x0004_w/@Û¤­_x001D_!/@_x0006_4Ìø-0@_x001B_Ïüñãf/@+º&amp;LÒ~.@_x001A_B|_x0013_¸:0@!Ê$i9T0@HRóHtö/@ ð¢gÌ3/@Uqwwô@0@¦Ò*f.³.@ÞmPÕ`æ/@ÁKÃFº0@qÏh_x0006_ïY.@âi?@æR0@_x0014_z']»/@f÷}0@Lãs÷0@tm_x001C_±8.@_x0002__x0004_cá÷pd0@¬¥QbB/@ä£\zR¥.@µ­PEá.@!ãê_x0003_¢0@&gt;p¯&lt;/@!_x0005_mîÛ.@_x000B__x0012__x000D_k+0@Ä]Í5_x0019_º/@Ñ*ÿ_x0012_Úd/@ü(î×_x0011_"0@$X¾Ï©O0@_x001F_@Þ/@éÝ_x0013_6é0@_x0002_mu_x000E_6Z0@Cókr_x001B_/@ß_x0018_þ_x001E_1@Ê¼Î_x0018_P§/@iJ_x000C_H´.@S8B¼ý0@_Bü³¼/@½_x001E_9Zá5/@Lþ^x/@£ÆLÞ10@g¹H@10@;OÕÐ_x0002_0@æ+^F0@_x000D_ùê±Ë/@_x0001_2æ@¶(0@×ò_x0014_WÛÔ.@+_x0006_òð1¤0@_x0011_LÑ_x0003__x0005_]_x000F_0@_x0008_VL_x0004_0@Ï±Óó._x001D_0@G_x001B_j,3"0@M¯Ñ*Ì/@ümæJÒ4.@«a1@åKMùÒ_x000D_.@fþÍÃÝý/@Aéå_x0008_¤g/@æ_x0008_u=/@©5I1¤/@P#_x000E_ü_x0001_0@âh²Á.@f}³?0@À;uð¡_x000F_0@¬_x0002_Ø{_x001F_/@I|©â_x0007_÷/@ôA×7¬»0@÷¬eó±ú.@Ã)k"O/@@ÅV­_x001C_1@_x001C_l³yí0@êx«ü+p0@]ë°#Ó/@_x0016_9K_x001B_2/@ÈñVÂl00@ée!Ð s/@ê¡æÜ/.@­_x001A_TÛµ30@@Ø®(20@-wÝc_/@_x0001__x0002_}å_x0007_yY±0@_Î	0@¼R_x0001_$ÈV/@_x0011_+#õxî0@¤Û§H"«/@ZP_x0017_Üã1/@`_x0001__x0004_k_x001D_50@h­þ)·H0@ï_x0001_Ê;20@ÅËð/@D·_x001C_¹u_x0018_0@R©_x0004__x000E_'°.@_x000F_øna«_x001C_0@Ó[T0@ü3_x0019_2_x001F_0@yLAó,0@-Zk@$*1@`üC¯	0@W.z_x0003_è_x0001_/@îVý_x0002_î.@_x0001_z§·I/@òÇu÷Ï0@Ø5Ô_x0007_Ã/@ÿe'Ó%9/@è_x0017_(v_x0006_0@/-úo+Ä.@ôÕv3/@¡Ä´_x000D_&amp;0@¯]åZOØ0@_x000E_ûÆ_x0003_¡-@Þm£y/@ØÜ²_x0002__x0003_G_x0006_/@&lt;U_x0001_/@¶mN*ù.@±?)Ïü¹0@:7_x0014_ûÓ.@VY_x001A_NÕ¾0@,=Cð_x000C_.@ÛLv½î/@Jbð0.@´HGÙÐØ/@|¼_Å´ /@ÄV;~_x0016_/@²E_x000B_;æ/@Vk¶!ÿN0@³íºýc0@Í_x000F_Ê¥_x0008_0@_x0018_¢Ó´³.@K_x000C_Ö&lt;î.@´û¢i=¸0@û«A°x&gt;/@_x001F_^dZ_x001B_.@æØTmU0@ëÿð^».@®W_x0006__x001D_3K/@	ÍaJ/@yßgd;}.@®ö	(H_x0014_0@dfô£G30@SAT &gt;0@Áárx_x0007_0@áQ;ÿ*_x0001_0@{ÝQÉ¶/@_x0002__x0003__x0006__x0006_Y ù0@$ú¬ÙL0@®³ê1f0@~à{W_x0019_á0@êe¶_x001F_¬Û.@¦_x001E_f+Í_x0006_/@Yÿ_x0014_ï¤/@,[u0@4P´i0@+©Êlá/@©¿_x0015_bóG/@ö*XÝÒ.@ác_x001C_Ò(0@^®`°¦_x0019_0@ÉÜÓ¥ØÖ-@/3+8=²0@&amp;W:_x0004_òm0@K0&amp;ÂßK0@bsúABÿ/@:øJ¶¼6/@ù¾E`0@¸ù_x0005_mI.@,lä¡Ñ/@N_x0003_îñZg0@Ñ_x0001_!Ûý*0@o7TîðK.@¼g¥_x0005_³/@5q_x0005_Ý_x0005_R0@*NÉÊÜ_x0019_/@H(®õ_x0010_ñ.@P%;O_x000E_/@©_x0015_Û­_x0001__x0005_//@¿;{Ñ=I0@ñeR0VË/@G¶	Á_x0003__x000E_/@_x0018_fj0$&amp;/@_x0010_Í:çÁ.@é,FÙµ_x0011_1@5CwL0@¡û_x001E_N_x0012_é/@¹üý×Ú/@¶_x0010_?å&lt;/@wPò_x0001_/@¯ÏÌ_x000F_ä%/@_x000C_Å±úâV/@_x0007_7o}þ/@Ïum_x0004_$ò.@îö'ÿJ_x0001_0@ï;QDrO1@_x0008_MÏÒ^/@¿ætF_x001C_0@-FX¸_x001C_/@#Ä³_x0011_%_.@Ãk3_x0016_J¥/@Òþív|d0@&amp;ø0~_x0001_¿-@¥_x001B_à¯as.@Êì¥_x0002_"0@®tË_x0012_0@!x_x000C_ô_x0001_Å-@cå_x0018_1@äÎóÚ_x000C_]0@È	Æ¶90@_x0001__x0003_¡ù_x0003__2æ/@Æû_x000C_xðÍ/@²_x0003_jWí0@_x0011_C²2_x0007_0@4e|/80@%ôÎ©ç0@î[ã¶&lt;¿0@_x0012_:Ê`¦-@&lt;á4&amp;{.@_x0010_YxéA.@_x0014_¹`Z_x000F_å0@hdáý_x0011_n-@ï_x0008_//@_x0015_ñp¦_x0017_¹.@Î_x001B_T_x0015_0@Häº&lt;S_x0005_1@ËqN0@]4¥¶_x0001_1@[ô&gt;úçï.@_x001B_¹Ä«º0@vÌ&amp;æ_x000C__x0008_1@qJO¤_x000F_Ì0@Ú¯êó_x0004_/@_x001A_:Û_x001E_0@`¿k¹_x0004_1@lo¥£Z£0@_.sI_x000E_0@Á¯á#0@q_ZQú.@2_x0012_ÿõ$0@_x0002_:-Hn/@k0¦q_x0001__x0002__x000D_,0@$w,Æ¼Ã-@_x001A_ÇÚ¥/@_x0013_w°_x0019_Å/@Q,ö@0@»pí,s/@·ñX@0@)YA_x0016_0@îÓá1»_x0017_/@lê_x000E_Y­/@fÔñ°-@õCHÉ¶Ñ0@L!O)0@¾²6ÖÆä.@ðHZU0@Ù¢/@¿/_x001E_þ{Ò/@~ [Ü_x0017_0@`Uµ(%/@·¥S}e¨0@·á6,_x000D_1@Ò¢ñ£80@å¹[íç&amp;0@Ö ]ñ&lt;0@k¼}0@Í¯j_x001E_e0@­M¥eµ10@d+_x000D_¼R0@¯É|p!0@bµö&lt;ºä-@²kªmÒn0@_x0013__x001A_"÷Í.@_x0002__x0003_?ª&amp;Õéo/@ó&lt;_x001D_«a&amp;/@_x0005_èJey/@ï_x001C_¾Ùu0@`3î[_x0011_Ã0@£ó_x0016_0@DÉj(Y/@c_x001F__x0008__x0010_Ý_x0011_.@_x001D_\_x0017_&gt;¬4/@l|B@·0@&lt;_x0007_ÀqG~/@Ýîñ.j.@¯ôäD/@u'=Fÿ/@_x000C_pû_x0002_0@_x0006_ª_x0007_/_x001E_#0@´ó¯¦³_x0013_0@_x0002_8â_x0001_É-@ÁÕ)0ù40@cEÑî_x0013_Ì.@Õ+LöN0@ën¥_x0001_0@O)ëk»W0@Í=n}_x0011_0@ÊÅi_x0010_:0@_x000E_Û·cÒP0@Òá_x0016_»µ/@UÓ£½_x0016_/@ýW&lt;cd0@2÷Hºä/@M÷_x0015_0@!¸/_x001E__x0001__x0002_`Y/@C³_x001B_ÑN×/@úò_x0004_º_x0006_^/@½mÅ70@0óf¶ö0@wÒÿN0_x0006_0@vÆ»N¥/@_x000B_öÛé!.@_x0004_»ÐöÁ_x000C_0@+ÿÚÓ*/@Xê0«_x000E_2@[ü_x001D__x0010_u0@åU³P2á/@øI!ô_x0014_D0@5Ðú0@;µ;§ö@0@QÄ¾¿0@l_x0008_×Öt*0@'UhêS/@á®4)_x000E_0@(âÍÍÉÖ/@Å_x000C_OA½¶0@¤¡OÍÃ%0@ô_x0002_¯N#v/@WñxE_x000E_0@3_x0001_ áÒ/@¬;.ñ0@&lt;_x0017_ÿP¯Ï0@å_x001A_ëc0@_x0019_+ú®îâ/@_x0010_ûÓªi]0@ÓÛ_x0004_!_x0013_1@_x0001__x0002_*-_x0018__x0018_c^/@	¯cÁ_x001B_0@Õx&lt;í:¢0@Î¾8,ÔE/@Éè·ÉL/@Ô¤_x0008__x000C_!I0@þ_x0003_ùQv.@Ù3_x0008_Ò_x0018__x001A_0@'Y_x0002_`H.@ø_x001B_kÌ.@hB8w0@íb8ÈQ0@QÝ¼ÚR/@D}ò¶_x0012__x0013_.@×îµ_x001C_0@ÞY»!/@ìF²¢=0@4#b&lt;_x0013_¦0@_x0013_Éì_x001F_#0@_x001F_qÅ0@¤_x0004_7_x001D_/@_x0003_òr_A/@O_x0016__x000F__x001A_0@/Ð	¼ör/@¤ðÙd0@-Bvp_x000E__x0014_0@LËÔ@ñR/@øÄUê Ñ.@_x0008_ªpÔàr0@û	øÃ]¡/@_x0011__x0005_cv/@G©:_x0001__x0002_.ù/@¥1Y_x0007__x0012_0@ºåa0@_x001B_íÕµ¸0@_x0013_O~éC®0@%õ¢Á_x0003_/@_x0013__x0014_/_x001D_¢-0@`|'uÆ0@w_x0003_¿dT0@Û_x0004_´ÄV0@Lõ_x0015_þD,@Ó·_x0002__x0003__x001C_«/@_x0018__x001A_ÜAn4/@|cåæ/@1¾ª_x0005_$S0@K÷òE_x001E_0@]_x0010_ ì_x0001_·0@À_x0003_:_½é0@-IÛW_x0001_0@ÿ,D0@x+ÚX6.@Q{ñôiö/@ì×9'Ù0@øª´ÿA/@ e_x000E_B«`0@_x0014_-Y¡³_x0005_0@£&lt;zóù/@V½ÌVnV0@º_x000F_&gt;Á/@®DM /@l_x000D_Zaâ/@d:F-0@_x0004__x0006_F)ãK".0@Xã¼­íÚ0@/#RÊL.@zSE~æB/@{o;V_x0001_y0@Ã®_i}/@_x001C_bÑ_x001F_0@_x0005_rWÜ9E/@_x0013__x0012_Òö_x0004_0@@1q°Ãd0@èI¿LÉº0@é93¿_x0004_1@_x000C__x0005_½´'Þ0@_x001E_Ä	't/@ò£lÕ/@¹ûÊáã/@ñµ_x0004_¥Ï_x0018_.@ð_x0007_,åd.@1¨4°d70@_x000D__x0018__x000F_1I:.@þ»±&amp;Ly.@ÍÙÞÑ/@écå_ÎE0@KXLl¯J0@E¯%Ð/@¥ÀC·â*0@òrMïÒÞ0@ÆV_x0003_s_x000F_.@Ú§Ñ_x001D_È0@ÜÎ_x0004_mK_x000E_0@¾_x0002_&gt;×ch0@"ªF2_x0001__x0002_w_x000B_0@Öë­óåà.@Ã5_x0002_'½,@`9nKßz0@_x0006__x000F_ i¶0@ªhè,0@!F-2.@E¥Qq/@~¤U}.@Æúçd.@ûø_x0003_õ/@1Ñ(º0@lÌedw/@ÞEã#_x0002_0@ýøxÎy_x0008_0@p_x0015__x0004_ºÉZ.@½öé_x001F_Ñ.@z[öE@s0@J|{ø"0@e\ _x0013_"é/@¦ô¨0@q!9sU/@æ_x0004_¦Ì×/@_x0006_¨Æ_x0011_/@ÍCÏ_x0005_x,0@-Æ·nÎÏ.@¥Ñh_x0016_¿0@`±#L0@³¢wä .@C-Ñöôú/@õêb0@1F¬­H_x0006_0@_x0001__x0004_óIí	%ý0@+a~Dî©.@ z§_x0014_0@ "$»&amp;/@´CÓûAN0@_J_x0002_Ò´.@3^N_x001D_o0@ìêD&lt;ã-@Û_x0003_ï§F_x0019_0@GMl(ð'0@i_x0012_úÚü.@(¾tb.@ªÀDÈ90@_x000B_º_x0018_d_x001B_0@ÿÆqAk-/@P{Îï[0@³¢x¿./@í?_x0011_G0@ýãb×_x0006_"0@=ëwê­0@×+_x000B_ò0@.%ÙV0@4_x0008_ 0@¾_x000F_Q{dB0@RMKð/@¯qÔ(_x0018_.@¹_x0008_Ëí_x0011_.@þHã_x001F__x0003__x001F_1@P95¿QÓ0@¡,5pD´0@_x001C_øt_x000E__x0017_/@rÁ&lt;{_x0001__x0003_&amp;0@44_x0003_õm/@_x001D_Ï¸Û_x0005_E/@4_x0014_Rè0@ÄÈ~s0@~uPWC-@¢Eì¾_x0008_1@°rr.Ò0@_x0007_´_x0004_l_x001F_/@&gt;Ýc¸0@ñ_x000E_:_x0008_0@_LFã¯ñ/@fÈEF/@ê3kþå0@%_x000C__x000B_%_x001C_/@=RY±áà.@_x0017_ô»¦"/@Éþ¤_x000E_0@_x0001_5%âé0@&gt;q8ü½ð0@é k&gt;v0@¸_ Ü/@_x0004_R&gt;_x000F_3/@¢_x0014__x0014_*x+0@gØ_x0002_:ÆG0@þp:_Ê_x0003_.@Y_x000D_7h .@î_x000B__x000D__x0008_:°.@Mc;¨00@é2ª¤æ?/@ô_x0007_)lß/@ÂÞ@Iì0@_x0001__x0006_·ø·§)0@_x0017__x0003_y0Pk.@!Ùdl0@SQÓ%å/@øOÃÁ/@VþÑ5-@Fnàüå0@ÃÅî¬þ/@ð%ë_x000B_%0@9²/@U·¬Ioî.@ÁöÒó_x000C_+0@D_x0015_&amp;µ_x000E_0@oü"ß¦/@g&amp;?_x0011_æ.@8_x0002_B_x000E_Yø/@õß­&amp;0@}Z_x0005_Ûå/@óì¢b_x0003_/@y_x0004_É/@urµ)B¿/@_x001D_CanZ0@æe_x001A_×Ôk/@]`2 _x0016_0@¾*¿_x0004_KÙ/@cþ[½0@¬®Dàa/@`S'b_x0018_/@bWW_x001E__x0018_0@y¦ïõ60@1iïøµ0@¾(S_x0007__x0002__x0003__x001B_.@Zl_x0019_ë_x000F_/@é©_x0018_Ø.@Ù[b_»_x0015_0@Ç¥ëbÙs.@íW3¡]Å/@ÌdÎ_x0006__x001A_1@x)ÓG»-@&gt;	ôî_x000D_0@ÂkË®³R0@ cõÝÑ0@_x0005__x001E__x0005_u30@Q¸ÝÂÀ%0@}ø_x0013_,0@®G¾W0@Ôgyj¸à/@ _x000B_¬0|/@°ë	9/@{+${w¯0@fX -Ã0@	$*Äj¬.@_x001C_³Ö.@ÿ_x0001_ËÇ5M0@å:¸£ó/@CGf1TA/@-;WUê/@RÐ$U·.@%c_x0001_MÚð/@_x001F_µé_x000E_-@vf´(÷/@$y_x000C__x001C_0@üRÐ_x001E_0@_x0001__x0007_$ÄÁo?0@Íg»oî»0@è´_x0003_{[0@_x001D_9kÏ_x001F_/@t_x0017__x0005_¾P!.@rÿu_x0013_ñ/@i¥++¾s.@YóªÌä~.@³&amp;ëü!d0@E_x001C_ Ù_x0008_0@ûmd_x000E_¡\0@WL$_x000F_·_x0006_0@µ?_x0006_¿/@áP,V/@Jäð _x001C_'0@Ó¥·)ô_x0004_0@±}Í	­0@Æ(Ý/@jEöë_x001D_/@Om\vcå/@µ²}Ý0@W_x0005_®e_x0014_0@xË_x0016_:8/@âÀàÊS/@ñgÉ3l0@_x0007__ 0¥.@Zaè?0@G_x0001_Ë'L/@P©'ÍúÔ0@_x0016_Zòpµ/@ÌÙ§_x001A__x0002_v0@önÁ_x0001__x0003_ÍÂ/@~âãn_x0017_1@¦²_x001C_30@§JD¯00@Ú_x0003_g.@@_x001F_¢#Íë.@¨¡êÚu0@îÛ9§0@IÒßÀ20@jf|l_x0002_Ì.@ö%¿¼ù#-@lëóÒÿ0@;_x0016_bü30@®6[eÔ/@êVGÙô/@_x0005_Ül]ï_x0008_0@Ëÿ_x0007_Qï=/@*ê_x0008_³0@²r^ÅKå0@Zï6_x0006__x0011_Ý/@YãyhíD0@_x000F_Á_x0011_=m/@Çß_x0001_¨ÃÏ/@[Éä½ò/@FÞ9¾9/@¸_x0013_é¾M_x0005_1@Giè_x0015__x0004_/@_x001D_±¶¼ìÃ/@tü@Ë80@Í_x0007__x0006_D0@©Ë)ó¤U/@§º ô¨0@_x0002__x0003__x0010_Z^_x0010_ÿ=/@Ê_x000D_ô#{0@	5àÛ_x0013_Õ0@6ei Â/@1ÀÒ² ?0@âÀÏ¤q0@WãÑ_x0002_0@/3[ð¯/@fý¾ZØ0@_x0004_Cû@q:/@Á§_x0019_/@ðt±Ú80@ÿSÊ"_x0007_t/@_x0005_Ovjäö0@_x001A_# -&amp;0@L&gt;êkâÌ.@a;úQ_x000B_ 0@Û{µÕ4¹/@u·ÖÈ_x0018_n/@Q_x0001_Ãñ²×0@_x0001_É|Q_x001C__x000E_0@Â0Â¬$0@§Ô:òûe.@A[7ê »/@:Q_x0001_ h¾0@úXT_x000F_0@?j«',0@_x001A_ºBï .@aý:_x0018_'Q0@0}ñ_x0015_-A0@_x001A_ &lt;^ÿÞ/@&amp;º9|_x0002__x0003_ç)0@|_x0017_y_x0003_/@®_x0014_J_x001E_ßñ.@¹W_x000E_µ8_x0010_0@EW"ýC0@_x0010_ÙXl_x0013_.@R&lt;ºÆe_x0012_0@_x0005__BIz0@*±Rf_x000C_Ã.@¾Ä_x0019__x001B_»G0@X§_x001A_Är0@uyÞéN0@ÕF_x001F_N@d/@_x0004_æ`"´2/@!Õ©(ß/@&gt;Ê&gt;Ä0=0@å_x001A_XÍb.@Ê_x0018_øÐp0@ò_x001F__x0017_ã6Ì.@¿ò¿l`0@CïÛ¦{.@±·	¿_x0004_6.@_x001E_¢1ôÆ0@Ö8U}þ0@_x0005_5b¤8Ë.@Â3F"Ä/@&gt;,+[Q/@rV_x001E_ÚÚ0@_x0010__x0011_Ë4^0@	îã_x0001_wX0@¾û5=­&gt;/@»ý_x001C_À_x001A_/@_x0001__x0007_ùÕäHÒ/@A2:éã:-@BôæEØ.@_x0010_?_x0016_&amp;10@¼_x0017_¸T /@¢pI0@¤·ãÈ£¥/@úMoÞMæ.@Î7÷wu.@ím_x0012__x0019_-@Ñ3¡ª ý/@_x000D_íUì{60@ht¿B/@Yw.@ç_x0006__x0001_ëÙ.@%e_x0003_þ¿0@h´Au_x0019_0@d_x000E_¶Ñó!0@){ù¶_x001C_0@X¾àr&gt;è.@)¹£Ý9_x0002_0@7Â§Óç_x0001_/@µ¥gV×0@Ñ5I_x0014_z/@íRã_x001B_Cù/@ôÿ_x0005__x0010_É|0@xSA_x0013_½.@_x001D_)(k.@~_x001B_+Gðg0@I{æ6§0@Ô,À_x0004_i/@yHKÌ_x0001__x0003_:d0@S_x0017_vå~0@¹Þ`4£Z/@Ó_x001A_²[Q_x0013_0@{øÍ¨0@ïÛDÆ)/@Ày_x0001_çq:0@F_x001F_·ëá//@ÈÏ­{M?0@U_x0010__x0013_]ÈT0@.tSÃw/@f#ÒÇ^/@¥'_0@0Èò_x0017_­"0@ÿ9òKK0@ÿ¶_x0012_:/@_x0002_ó¬_x0013_.@vï_x0014_$0@Wp\_x0017_0/@_x0019_ÿjÔ@0@×h¡B70@U~_x0018_zx_x001D_0@R/_x0002__x0002_¾.@_x0018_9_x0006_=dw0@ô,z^^_x001D_/@ã¬¶Ò-/@Å£Ò_x0006_ñ.@_x001F_ÓÝÜ3Ð/@±ûÅbÿ.@]I¹Ãÿ0@ì1éÇ_x0011_0@öò@rµ`.@_x0001__x0003_©q.4*&gt;0@û¢µ_x0011_O%0@/øb&amp;«.@.(	Öv/@ú3`çx0@É_x0015_ÿ_x0006__x0005_J/@¤ÛjW/@_x0013_&gt;I_x0010_.@yA¯É¥.@DúÞ°}.@'@ü_x001C_0@Åfáï:®,@þÊ¬0@	S¹²_x0010_#0@xÞ]m_x000D_õ/@ï©Þ°/@b+_x001F_ðì:0@Ì´Î×Æ.@1[W.X0@^¾0-/@}©|60@l\_x0002_±0@Öí3TC/@YþOÇ_x0013_0@àÈö:Ü-@þÄ_x001F_éÊ91@2~´_x0014_û/@û_x000D_\/@ÓÐéO)u/@´ï¸ÃÝd0@R_x001D_7ä@þ/@I_x0002_5Ô_x0003__x0007__x0001__x0019_0@¹\_x0004_nú.@wó4¢_x001A_Ù/@èÓìhìê/@!Ì¼)3/@I½_x001B_{Æë/@u³mâÛ/@_x0014__x000D_g_x000F_F /@è§k+£=/@¹_x0006__x0005_æ²/@ÛøÚ= /@FêW_x0001_h2/@_x0006_ÉQ=+U0@M£s\ø/@h(Bû_x000E_È/@Fì_x0016_âa00@«g3Îë_x0003_0@¶ìs±=0@O_x0005__x000B_Ù0@`Xd_x0004_?0@_x0012__x0018_ZævØ-@6_x001E_¡9%&lt;/@"ÿÓª_x000F_.@_x000B_µÓÎ)/@÷0	¦Qú/@®´&lt;±.@jÓ_x0016_¢&gt;ý/@_x0001_M±'2F0@sÄ_x0002_k¿.@^[_x0011_¼0@»$Yf_x0010_0@í_x000B_úc{M0@_x0004__x0008_6MÔ_x0016_51@faO-[0@à±ô_x0019_P0@ªÙ&lt;_x0012_¾ß/@¥òM/@;n_x0015_U`0@Ìá¥£½:.@6x(_x0018_0@Ã_x001B_e3_x0002_H0@ÖYîm_x001D__x0008_0@æÃÕ_x0007_{«0@7ÑgÞH0@VñíàÅâ/@¼{3Ü½0@©æ²aYã0@_x0001_´t_x0005_Ï.@´ôäiÔ/@_x0003_ºS0@¤_x001D__x000C_$Õ?0@+o¦b~/@_x001F__x0010_÷¾Hß/@_x001D_ÇG%«J0@ÉgPË*W0@2|5D~0@Fà_x0012_]Ì&lt;/@F_x0006_`_x001D_©*/@*Kèñ ø.@ÿ¾Ð_x0007_\0@¾ðùõ_x0017_0@EæëÅ/@&gt;þÏ_x0018_fP0@Â_x0017_ÉÓ_x0001__x0002_ºÜ/@_x0011_e¥_x000E__x0011__x0005_0@ò}`¾h	/@Ãå_x0008_260@t_x0003_ïÊÍü0@Z_x001C_âõ/@]à¾§!0@?è¨ñ_x0002_0@Ä%_x001B_Ç_x000C_0@K_x000B_?4Äh/@]Ä8_x001D_ëö.@©mÕò(0@j¸4yî0@U×9¿ÅË/@&amp;_x0015_×_x0001_´?.@Q_x000C_Ñ­@.@Ïù1;Ëæ/@25Û=71@TKUnG¸.@IÎ£y&gt;0@p«ò&amp;O«0@_x000B_£¼*_x0004_K0@W6_x000E_UÙä.@JRÐó;0@xy_x001F_%ü/@#Å(+I0@g_x0017_ú'0@_x0001_[_x0011_È-@ceñKë|-@{÷_x001B_A)ë0@_x001D_ä ©0@{çbx0@_x0001__x0002_¶¨¬}.1@_x0005_$C©0@éË?g/@VpgÚu_x000F_0@_x0005_ÿÖ/@¥ÌsÊ¹/@ÁÌçëS0@Ðí	0@+Ø­q_x000B_80@FÚËõR0@óèÙ_x0003_åo/@ïæýw_x0016_0@'ê ù#{0@Ü_x0002_­w.@åü.t×/@úJºð_x000F_/@r#Ný_x000B_0@eü(Þ/@÷}/_x0018__x001C_/@ÁÑ@GS¿0@o_x000F_oîQ/@wl¡UW1@?;Öx_x0017_/@%ÛÚÅµÉ/@_x000E__x000B_z&lt;b.@uøÐþ8é/@Ê3µÏ^0@í_x001D_¸Or0@LNxgÚê0@Ò_x000E_ávú0@h¿Ò¿µ0@¡å­k_x0001__x0002__x001F_]0@åx¼Ðµ»0@ÇÂ@½é/@À,áÛ.@DØiÕñ/@â_x0012_¢¹Å0@Ôï!_x001D_Ë0@@_x0005_h0@/+Ëýe0@_x0012_By_x0015_$0@ñKê_x001F_)1@¨iUuÇ©0@Ø¹Rù$0@£ûPGÕ/@×Ýý².@[óA0@_x0002_j_x0014_n_x0019_0@.w¾i]².@%«aIã.@0?õÙnÞ/@ò9î_x001E_Ë/@_x0003_¡@ÿ_x000B_®/@°k¤_x0010_V0@Ml_x0008_È_x0004_Ü.@éþ_x000B__x000F_m0@/ñku¼.@÷ õñ21@"EK_x001B_.@&gt;+8Ø$0@)È\{G0@ÝÄªzí.@îJGT'.@_x0003__x0004_ÉÐH_x001E_I0@ÐÂûÚXã-@"_³´_x001C_//@:Àéiáõ0@]ÃÜ¹§/@_x001F_#»Æ¢90@ÆF_x0002_ò¹0@;²Ó*w/@®·_x0015_í^O/@f_x0001__x000C_³E0@fi´8_x0012_40@'_x0001_mkû60@Þ± 8Í/@M¥Aâz0@xCþÛõf-@øà_x0002_$/@YxÊA3º-@úsì	_x000C_0@&lt;±¢h4;/@9ÃðÚôÑ0@Æô_x001B__x0008_1Ó/@3_x0004_mRÕ®.@ï_x0018_ ÊH±/@p¥]`rE/@_~Ü¯.@_x0004_RZ.q0@r¸,ÏæÌ.@ÿ{Ð*60@øx_x0010_ég_x0019_0@â&gt;ªÄ_x0014_40@Ñæ2¯Tê/@T´ç&gt;_x0001__x0004_Ë_x0003_0@_x000C_{_x0011_½÷-@úe_x0002_Uæb0@_x001F_7y\·/@µø_x0012_s%0@7TêïN_x0017_0@Ó^ÝµÕ6/@_x0012_-Ð¼¦/@xînp.@3y¤6¸0@}_x000E_l¦ói0@Ý»~3Næ.@ºÆ&gt;\0@$_x001F_AõÊÄ.@w:ñþ/@S)§Öc_x0001_1@ªØ¾±_x0005_0@otä´6/@Ú¡ö_x0008_0@ÍrÌ¿;0@Ê¿úÀ³0@N0\kY.@®¾k_x0017_&gt;0@_x001F__x001C_©ß_x0019_U0@2#/§_x0008_y0@nçqîµ;/@ÿÈÎ3ßÍ0@Ó_x0007_$Æ¼Õ/@&amp;¬Hë;-@p8A_x000F_+1@"_x0018_VNA/@»,S^k/@_x0002__x0005_5Ó_x0007_Íz/@°Í±y_x0001_1@KN_x0012_Åý/@vX²±8/@øÅg@G0@UÓ§8áö/@B]í¹_x001F_á/@?z_x0005_ßã/@·Üc_x000B__x0012_¬.@'Jn_x000F_0@újí	0@¥_x0005_õÁ/@QÛí²$/@¸¨%FÎ0@vÂ_x001F_éR.@v2ò0@pøÞ_x000C__x001F_ª/@v'Ù_x000B_!_x000F_.@ `³'0@_x0016_üå-¡0@ÏMÆn0@_x0007_-	_x000C_º0@ÌÿèFÍ/@ÖùtÏÚ1/@ÒUU&lt;¯Ò/@ê´1\¼·0@_x0010__x0003_bV_x0004_^/@_x0016_¿æ'v70@§íÓ_x001D__x0014_0@8ÉzS×5/@¦á4ükf/@BL£_x0003__x0005_½Ø0@h®úr/@¿ÛÎ_x0010_B¾.@@_x0004_!K-E0@}eÜå/@»_x0003_àÿ"E-@_x0005__x0003_GÄ_x0004_b0@@ØÁ:³0@V»FK/@"JA_x0019_ë¬/@Üh_x0014_ÚJ0@·×pý¬/@¸µ:h/@_x0013_ûù.@@4L_x0012_K0@Ê_x0017_«20@z«^´ö/@~¢!ÿ.@_x0010_Õn"0@_x000F_Ï¤+H1@_x0001__x001A_°É/@_x000E__x001C_ßw3X0@#¤_x001B_Õ*/@ñL&lt;Q0@Þ,t_x000F_ù0@v+Ío.0@T9çÛº/@_x0016_óÜv 0@@e2Ï_x000B_U/@ª¢vrö0@\E_x0002_¿x¼/@H)EØ©/@_x0003__x0005_J_x0014_!õ±Ô0@gë_x0019_&lt;_x0017_÷0@°@Hdíä/@ÊZ_x0005_0@´|^_x000E_Å±0@k2´¥u30@àª¦0*0@,û.ø_x0006_.@)ìÊ§5/@_x000E_Ë3aÏ/@¶_x001B_·@ë0@¢_x0006_c?5á.@geN:)d0@\JS5¾ò/@³ªçXQ-@_àÙ_x000C_/@EÏ§0@â_x0007_ô_x0002_0@Ññ[!/@dI´_x001A_F/@ó(Ãð_x0004_0@gþ÷ì.@aÂÕ_x0006_0@2áh´5x/@_x0003_ôî_x0005_0@x_x0012_íp_x0018_´/@Õ£¤aN·/@_x001E_ù}£0@£_x0008_ô0_x001F_0@úÎqO¡/@19ò_x0003_L0@I_x0001_(_x0001__x0002__x001C_l0@¸_x0013_½¢_x0016_/@Ñ[1_x0015_/@gn)T0@âß$êÏl1@_x000D_?w~0@_x000D_z_x000B__x0018_Õ0@"áz.@¸$`pÕ/@ê Fç$A/@R_x0007_g`.@x+$0@(IK:.@´éJ»ð³/@@e¡»qj/@¸µxa¤0@ËÀ(C½±/@¤&lt;õÚ&gt;.@_x000C_"öÄît-@SÑ_x0013_¥¢0@¸·´Ì0@çÄ"SÏg0@@_x0006_LB3®/@52º³U_x0003_0@ß¤Ëû_x0015_h0@~ÝÖ.0@ó%ÿû~/@í&lt;u®_x0004_%/@Tn·ºö/@UZy®Ì"0@§)[­çì0@t;=S¡w0@_x0001__x0006__x0008_á_x0002_Iu_x001D_.@_x0001__x0007_ _x0016_uY0@¢O8Í_x0003_ê/@Löð³%0@Hìª_x0005_W/@_x0002__x0018_ö¤#r0@5id_x001F_T0@î¼ü!°/@ô%a&gt;%0@_x000B_ù3Ç_x0001_.@ÆãH³_x001D_0@rP_x000D_#üÞ/@ÃúÏ,½0@t_x0018_zÅ^¬/@Z¡S/7§0@ÅI(óU,0@ÌýdÂ~²0@¥.Ð$0@¸_x001F_Øf/@À_x001C_£Rpý-@b_x000E_ì_x000B_¤0@í&lt;Ù;?0@àK$@.@`;b_x0012_ 0@//¼_x0004_ö.@§2@Ì/@©®J_x001F__x0015_.@/þÀY0@^±N¤_x0015_Û/@Ðt&amp;_x001F_0@Õå_x001B_í»/@¥ìB_x0003__x0006_®×/@_x0019__x001C_±ß/@ëé_x001B_?¿È.@jÆ6é_/@ ,_x0019_Ûô=0@Gê)P«Û0@ÁÏ¨¿/@Æ?_û L0@¯Ã_x0005_ëC/@)5+_x0004_»-0@_x000E_ï.uT0@Î5Xê0@sô¶_x0012__x000B_.@ÑU&lt;·.@¨WM¶B.@&lt;w¬Ày¼/@?ò_x001C_S£g.@@RØ/@rE3rLõ/@·_x0006_¼íq0@=5ºô/@3ª+í&amp;².@P_Åê_x000D_ß/@n¯ û_x0002_0@_x0001_°éîû*/@îÔyªg0@ _x0007_¾[%0@Y_x0016_¾åÜ.@5$G_x0006_u 0@Z¢Ø_x0008_(»/@:àmª_x0019_0@ªÅ&gt;ª;`/@_x0001__x0005__x0003_ÎiüÈb0@Ó¡%_x0013_Ï0@Ft²i·_x001D_.@øÕ_x0002_5_x000C_0@¡×|V0@±A_x000C_¡oÑ.@¤:®ª=90@0_x000D_¡0_x0013_Ü0@_x0004_B¤_x0014_É½.@PÍD`¿0@6¨/gß_x0013_0@Úáª_x001B_¬4/@W²4cê70@zÙX_x000D_â.@_x0017_?èÜ°/@Ñ¤Õ_x001F_:_x0012_0@Äö8_x0004_0@ÃMð/@ÃÄ_x0004_á0@IÝ0ý/@èl&gt; _x000D_.@¡u_x000D_Þ9/@ö Öè6_x001F_/@Ó^g©Y0@_x000F_uöXF0@úþôD_x001B_0@_x0015_0vý_x0004_0@_x0018__x000B_èu0@Ä¡)§@_x0006_0@«qM /_x001B_0@é³µî_x0005_ø.@×÷MÔ_x0001__x0005_Æ¨0@k)¤zÚ-@üÏ ²Ì¸0@XO£¿:Ñ.@s+yÒ_x0019_(/@)_x001E_Î_x0014_J¿/@z_x0003_)_x0002_0@¤#eÏ;/@_x0003_¢Ã_h¸0@vmöR0@êx·xõ0@_x0013_áØcLì/@ByÛ_x0004_0@ Îð¯Ì/@_x001E_ûö¶i50@4DÔ1ã.@f_x0015_³¶«Ô0@÷µewK0@ð­G*Ù.@à?&lt;_x0013_³Ñ.@îÂaÄ0@î£ÚÕÝ/@b_x001A_Fô_x0018_Æ0@_x001D_{	j÷.@Ú"I·o/@è_x0002_hÙî³.@T_x000E_¥_x0019__x000F_Ì/@èl¹A0@_x0012__x0012_õ#,ì/@³_x000D_Ú1&gt;_x001B_1@j´°Ò_x001A_Ó/@·^ê+«0@_x0003__x0008_yÅ_x000D_YOä.@!¶_x0005_+É.@VæAÁ-/@B²òrN.@y/a¡0@¯dPR3i1@_x000D_NÅAÞ/@~³t2¬É.@ya2Ô"-@Lu_x001E__x0004_s/@_x0011_6äâ/@M"¦_x0002__x0007_1@§°w0@û%D.@0xGÊð/@_x0013_ÿ_x0011_3É_x0007_0@§rèb×ë/@ÿzF³»Æ.@¶¬9À_x0014__x0004_0@Ûõül0@_x001B_g§M0@i½»_x0001_à/@`/*T_x000E_0@S_x0014_x)l_x001B_/@vÇÍ©¬/@h_x000D_Øl5,/@+OùòG¢0@®£öqò_x0004_1@5_x0006_ËhA 0@Ê»Qc_x0016_/1@ EÏ7!1@_x001B__x001E__x001A__x0001__x0002_C_x000C_/@ÞÅ&gt;Ì¹.@KüìÌTÝ0@Z_x0008_&lt;t_x0016_/@ô10@;Ê_x001A_Òh0@_x0014_kHÏ¿a0@·__x0012__x000D_ç/@©û+Éø/@dªlÇ¶b/@Z`õËÿ 0@`m"*Ä:0@zävYm/@láAü"40@L2÷¡úò-@§³A3}0@x¿RZb×/@_x001E__x001A_+_x0011_0@Ã¢»÷¡.@_x000F_#^ 50@¬\o_x0008_î.@æJÄ¨k0@óÀ@©_x0004_"0@ð^þÆ_x001A_X0@¹¢v_x0008_Ñ/@â_x000C__x0011_ò /@_x001A__x0011_ï811@sÉ5Í_x0015_0@[Ç_x001A_|&lt;s0@(ªAaGÄ/@áÝcáU1/@mëQÍ .@_x0002__x0005__x0002__x0006_ _x0008_j0@r]Ø_x000F_1@|2ô/@Ê£è¹Ê®0@_x0006_´q£_x0006_/@ô4¤_x0007_/@¯ïVÚrÂ.@YOQ ;0@Å-÷Û/@[ao¼_x0013_0@ÅhbX/@LCÿbâÐ/@xRÞsBp.@¸Ø¢õ_x000B_0@øCôQ0@`ï¦Ó&lt;.@ºj³_x0003__x001C_0@8&gt;C~±0@)_x000E__x0008_Î/@;ñ+Ï#0@¿2åô^,@Ân_x0007__x0004_°Y.@èÖú_x0001_0@ÊM_x0013_,ò]/@ËP_x0011_Æ_x0008_.@Ü1ð0@ÔÁte--/@©ì%_x0008_º_x001A_0@Î_x001F_Yä.@äY)àÿ/@~W4²ç/@h_x0008_F_x0005__x0001__x0004_7_x000C_0@I0[Qÿ00@æ}ø#ëô.@_x0001_ùWn´/@_x0018_A¹ÿO_x001D_0@'_x0019_øs¿)0@Ðõ±Ìç/@ál/_x001B_¬.@ÿvlgê0@tA³¾0@ðâé_x0004__x001A_/@þxÜ,0@è 38·0@_x0001_OÞ[e0@ûÄF¦/@_x0001_ôÂUÎ.@#µ_x0002_XW¤/@c2_x0001_³V/0@óÿÄ­×f0@ðÊ¬Ç/@7O_x001B_Ò!0@_x000D_P²Ã®_x000F_0@sk_x0003_Di/@õYÂf¤_x0019_.@MáN7_x0003_0@(ÊmÀñ/@#b©_x000E_Á²0@ÇÚ%0@Vä_x0006_/_x0014_/@SÑÊ,0@neÀ_x000C_Ïì/@oï_x001B_òE_1@_x0001__x0002_v­É,ò/@SÑ¯qKµ0@?wÊ_x0017_Óù/@ó06F ¡.@¹ç%|_x0007_80@þø¦"q=0@_x001E_69´æ0@SÞÐ,¬:1@_x0017_ø-ôg0@=ÐÄwp/@Ëp½ÔD´0@_x001A__x0015_¦_x0014_úë-@_x001E__x0001_$j÷a0@3+¼Í?0@ÿGÌ0@AdÄ7_x0012_-@â?ÚH0@_x0005_»%ûÍø/@®=ùáÍ.@½kuVì.0@|_x0006_®«0@;_x001A_tÒ:P0@¯_x0011_ÂO¡¥0@çðõ_x0012_¢É.@c_x0006_Aò/@_x001D_¯Eúü0@æ¿5_x001F_C-0@Ù@&lt;¨.@5@0®W_x0005_.@I_x0002_¬ðô/@'ÞéP/0@_x001F_eF_x0002__x0004_îÏ-@ @mªßÝ/@éãCÊd.@n_x001B_¡kÃ/@Ò_x0005_Yój0@£Ë_x000E__x001D__x0016_0@Îv_x0004_Ì\£0@Æ¥£þú_x000E_.@iÑ8È0@_x0010_¬ç¾x0@­rø$¨Û/@5ÃäÝ¤/@àá_x000E__h¿0@_x001F_Që¬ì0@`WÇQ0@~_x0018__x0011_R_x000F_81@_x000B__x0001__x000D_ yÀ0@ÝÏp¡I_0@&amp;­ø!_x001C_.@_x0015_m%5i_x0004_/@X!¢­_x0016_0@tÿ7Ç0@_x0014_.f_x000B__x000F_.@¸É_x0002_BëO0@_x0016_¯_x0012__x0011_!0@Á)OJ_x001C_0@)s¦NQ_x0012_0@*zþPÙl0@ô-!à_x0018_.@}Vêa0@²_x0002_A_x0016__x001D_0@"p_x0003_ù_x001C_ì.@_x0001__x0002__x0011_¦ÐÍJ/@½_x0012_dxÿ|/@½,gHú_x0005_/@1^²_x0007_".@x^gëAl0@¾¸hH¬â0@8HN§r50@mCô_x0007_0@u&amp;KMgÑ/@Æ©Jme_x0018_0@_x0002_ôD_x0013_¬0@_x001B_á#8%_x001F_0@/_x0002_Ä_x0011_5.@ßµÛ­&amp;.@Ì/Arò/@ _x0001_~L_x001B_l/@ë5&gt;ÕO1-@_x0019_ Ôkg.@I,?P_x0019_.@£´#Å_x0013_x0@eª»:_x0014_0@7°(_x000F_Áw/@åt¥¾_x001D_F1@÷-¾3_x001B_/@_x0001_Àr	_x001B_Ò/@xuºç/@¨_x0002_b,_x0003_À0@W__x001F_äµ/@_x000B_&lt;ÉÉÜ0@_x0006_?M]ÖW.@ÿÒ»âÊo/@[sÌ_x0003__x0004_þ_x0008_0@'$_x0001_Ñ/@RÃÀW_x0012_.@J¦Ê¶&amp;4/@ètÒé &lt;.@j°Rüî0@gb}U70@sÙÚlz)/@g_x001B_|ýsO0@z_x0015_z_x001C_§v.@x_x0007_¨Þ I0@ÏY¾OF0@Î_x0003_R|5+0@Â86®[J0@IÕ_x0001__x001C_É.@Hvuý31@%­ØÞ;0@_x0013_EÃ3_x001C__x0003_0@_x001A__x0002_^ÌY-@rA,í~0@+×¹hó«-@¹"¯ åð.@dcTÿ7/@!õâú_x000D_0@°.Ì_x0006_0@îðÕÜª"0@ÅÍÙ_x001A__x0015_0@ö®_x0005_++/@à_x0012__x0016_Bû[/@yóÌÍmÍ0@âàßmËÑ/@ÍV:¸¥/@_x0004__x0005__x0016_úØ+×/@¥DI#_x000F__x000F_0@_x0018_ß_x0002_ì_x001B_/@ìç«¼!I/@4g¼yö~0@_x0007_vº_x0010_Åá/@ô©_x0019_/@;O_x0008_è"N0@J¸ÜJ¸S0@_x0004_J·Û^.@i0_x0003__x001A__x0003__x001A_.@?÷'ùàm/@Ö;a_x000F_ë/@`_x0004__x000B_)f.0@ðY­8w0@¦àpì[0@0¸öÊ³x0@¶£­ Ü.@à&amp;ÿy_x001B__x001D_/@[9_x001E__x0015_/@ØÀ¦#_x0004_/@_x000F_ÛÛ_x0013__x0001_X.@b_x0011_ãw8_x0017_0@Q;Ü_x0019_Õ/@­"_x001F__.@dÌ_x0001_YÜ/@Èº¬0@ÑQûì[0@@_x001B__x001E_IÉá-@½9$!­¶/@w|b/@à_x0017__x0002__x0003_=.1@_x0014_Öo10@Xä7vE0@Tlh¿;/@Ùá´9_x0013_.@®°Wð50@T«KË«/@_x0011_í`Et0@!1 jv0@º-%Ô_x0004__x0008_0@M2¯8_x0003_P/@_x0017_bÚÙ/@ÑB4îµ0@PÏ{å_x001A_.0@ak:¨gH/@î"È÷0@¦_x0001_PÛ~0@'úaW+?0@O½n\0@hË\«$c/@kÒ@jpÉ/@Gø[Î;S0@ÙÍÖý$:0@_x000D_«:`A0@)àðÃÕ0@e£p·-@_x0012_CH c/@u_x0007_ô4k¹0@¦s»û×0@A'm3-@zGm©þB/@©¨¶ö90@_x0002__x0003_{±ka¥d/@9Ïù7jÙ/@6_x000E_ôÒÃî-@1ö¸_x0013_¿&amp;/@qúl^sÐ/@Ï_x0008_Ì/@ïHÐ_x0012_h,/@ó_x0019_JAte0@ä8['~r0@Ñ&gt;KFún/@×½°Rýc0@bñ_x001B_&amp;0@ý¶8ä»/@JçÓß·_x000B_/@YU1ÀÙJ0@aK3~&gt;ª.@_x0014__x000F_5vÖ0@o2_x000E_a0@âs?Å.@¿$_x001D_ÃÇá0@@ÖdBW/@¯_x0014_ :®:/@Ú_x000D_ÁY§_x000E_0@m³û5_x0008_0@LÖ(MS·0@7_x0018_¢_x000D_}-@¯^ªµf/@µÅ&gt;Ê$0@Tö;_x001A_éð0@ÊÉ½[0@_x0013_{-_x0012_º«.@ÿ±_x0001__x0001__x0002_ÀÃ0@ü_x0002_Ò«_x0002_*0@(9¶;F/@wU_x0007_gÆ/@Àÿko@"0@}°~·¡-@.wÎA¨Ø.@FÒñg=.@Cç_x0014__x000E_&lt;0@w]«_x000E_/@,2vÑe.@÷gc$/@_x0012_@ê:/@_x001C_¦=_x0004_FW0@&amp;Í^5è0@Û_x000C__x001A_h¹0@_x0018_1AP}ã.@­_x0004_·Ë0@e%m_x0003_Y0@ZÁ.U©.@?²Î_x0007_É«/@*æÿ]_x0008_Ý0@æðy¯Ñã/@_x0017_Áu	&amp;M/@@å÷.@ÓÀé&gt;÷.@V¢íqÞ~0@|ÂÍÜ0@ãàn_x0017_&gt;1@4kåt4.@þ?_x000D_0@á_4_x0019_s0@_x0003__x0004_ä_x0002_S_x0012_A/@1¯Ê:o-@]#8_x0005_#Q0@à;ÞN_x0011_8/@_x000D__x001E_YØr1@_x0016_æÃ¬_x0015_1@þjÚ4g/@xïøldE0@Á!Xu0@ä¯_x000B_'ZE0@_x001E_n×¨F_0@xeáa{0@_x0018_¥¦UÄ.@_x000E_7Ø»y0@pÓòèÌ.@ÎÿbMu&gt;0@kNÏÎ¢à.@Mp±+A0@T_x001F_¿/@Ê:¤\gU0@ip;¤£/@ß´ä\|0@ùÛ_x0008_cN0@=_x001F__x0010_}/@B¸]?j_x0002_/@°1ì_x000F_»/@&lt;TÖD_x0008_0@fö²?×_x0002_/@æé*/@ê_x0001_ä^0@_x0016_äh¤_x0010_Ì.@ÑðZ¦_x0002__x0003_Mà/@¦ó?ùÎã/@¡O_x000F_ûE/@_x001C_,ÿ10@tK7FË70@R|¡)Ä0@d¯¸.]a0@3[ÎHé.@I_x0005_¨E0@§_x000D_åK*E.@»ñr[aó/@u]½Éºç0@Ïÿlßû0@êïÎ½_x000F_0@÷ê_x0017_¦ÝI1@;¶åÿ]0@_x0019_êo0@O*I_x0005_É~0@SÝ¶I=V0@S*íÒn_x000B_0@m__x0003_®&lt;x0@-ry£Ï0@Ì¡}±««0@\ùàö¹d/@_x0002_g_x000B_}W0@j+7õ20@KhJ_Ïì.@ä%±z°/@_x0008_&gt;¡øZÃ0@JB_x0001_c8I/@iy_x0008_Ad0@eâiã/@_x0001__x0002__x0001_´Â_x0002_"T0@êé1\"{0@u_x0015_, ¥0@²,_x001C_Ù_x001B_ã/@kÚK_x000D_.@uu?Ud1@&gt;¿#cÐ¤0@·Ç9^D¹.@¢r_x0018_§_x000E_/@Fn_x0012_öE/@w8{_x0007_0@¾ðgèd&lt;0@u_þÌ±b0@Óy÷0¶+0@pxF qc0@Üí5Û¯.@kQÛd_x001C_1@ÕIÓ/_x0015_p/@ñ{QàÒ\0@_x0007_MÃÃå00@W1vXa/@I_x0015__x000D_mÊ_x0010_0@_x0002__x001B_$±_x001C_/@öë+1)0@êÚ¢«IW0@+3\ûîî/@XóH_x0011_U/@_x001A_&gt;_x0008_fdD0@ o¾¾±±.@z)©¨J0@Ï- N_x0018_0@Ï_x000C_u_x001A__x0004__x0005__x0004_0@_x001E_Z_x001B_lé.@_x0015_êðKof0@_x000F_üfªüÃ/@ Ñàm 0@úÎ:_x000D_U.@_x001B_&lt;_x000B_ãL!/@bÎ5_x0019_Øu0@·m1_x0010_Å?0@7c«!_x001E__x000C_/@Ø0Ë0ÓD0@ç'¶B_x0004_F0@4L¼p g/@b9_x0013_þ¢.@&lt;_qEÈ/@YÏ¼ÿE0@_x000E_i_x000B_ÓñX/@`_x0011_ù0.@_x0002_*_x000F_¿.@q4_x000C_Òu/@_x000B_z¶_x000B_h;.@Î|'CÑ0@u3ÞªF_x001C_0@^øM_x001F_3q.@ÄmÉý	/@k'üÉÕ/@6_x0001_`.ÄÞ/@ub_x0003_Ó_x0011_w0@!§_x001B_eO&gt;0@íqæ/_x001B_P0@æ'_x000D__x000B_¶70@S~=£h0@_x0003__x0004_cù´!½j0@-Ø÷.2q0@âQéì0@{¦\_x001F_°~-@ÐæM_x001F_.@}¿EÙ&gt;n0@Ùuæ*0@WnÝKÇ«0@Ý_x0015_ÎU&gt;0@mAµôB0@@R;Ä²/@_x001E__x0002_B×_x0005_@0@r[tß±0@_x0003_¹u_x0006_µ.@Ôb)^l0@¤wÞÛõ/@¸Y_x0001_e_x0003_1@Ü¿0o0@Ó6V¡mª0@~éÎÁ_x000D_0@ø§t_x0012_ÞZ0@_x0011__x0016_~èr;.@yJ:?|s0@æ+XG.0@î_x000F_ÓÐ=V.@_x0014_á#¢¶H0@WB'_x0010_À/@ÚºSeA_x000D_.@Ï1:zY_x0008_0@&lt;3®}C/@nÁ}e§Z/@_x0003_%Ò¡_x0002__x0003_û0@Ï^àÊÛ/@ É*É_x0010_0@.{!)_x0002_i0@_x0001_mýUd0@M×ì]_x001E_0@^òcA)|0@ÑPÝ_«@.@|_x0007_{wxÝ0@ÛTÖø_x0015_"0@Àü_x001B_v?/@Õf8mh¬/@kÿ_x0011_oÄ·.@_x000B_½3è'0@ê_x0012_Ei@Ê/@¯n_x0014_5ÈD0@íyß{\$0@ÛÕ^B×/@_x0003__x000B_"ÎûH0@we`%z5/@RÏ)_x000E_1@Úâ_x0011__x0016__x0003_:0@¿¦Øä_x0011_;/@Rsü_x0015_0@&lt;F+«R®0@ÌYIÿW¸.@?ÌB-[0@ÃJ,Ó1@è»ÙI8£/@éfx¤[¨.@óÆÄÃÅ20@¼ÿº kã0@_x0002__x0004_a`ËÔO0@ð_àÖFz0@Á_x0017_,_x001B_0@_x0007_C¤_x0004_ã_x0016_0@ÌêC°¡/@Â/¯Vü.@¬ìÐ!Â¹.@mDD`/@þ9Ðó7.@"ë5_x0012_&lt;_x001E_0@&gt;ªohwZ0@Y	ä_x0016_7j0@Ó}Ù?E0@÷YîZùU0@sÑÞÀ.@Z4_x0003_+0@Î)1m²0@óéîû¤/@E1ô´iJ.@_x001D_À_x0004_C0@è_x0019_5úá_x0012_/@¶ðÃ_x001D_T~0@_x0001_Ø¸htß/@°úÈQ80@Âç»@Á-@_èØ_x0008_Î&amp;0@³_x000B_àvL'0@áÕÃ8q0@;èÈÛ!».@w|)í_x001E_0@ø¡Á­_x000C_/@_x001C__x000B__x000F__x0001__x0003_²W0@/=ß&gt;0@1H¬ºæ*0@]wElÚ/@!ÒMßÑ´0@B$6ãsc0@8_x001A_zéÉ/@_x0018_'êá§.@_x0016_Ó³ã³¾/@®Jç_x0010_õ/@6¿_x000C_C/@G_x0005_^èx.@_x001B_ñ_x001A_ìÕt0@ú¿l{Ì60@´_x0017_¯¹_x001A_0@J7m5?o0@;J}_x001D__x001C_0@¿å~Ôm0@-_x0003_HsÎÔ0@Æú;TÒn/@_x0012_ö¬0@ÚÏ_x0002_rhC0@_x000B_ÒyFáJ0@+4øÍ¨í/@¢õmÿZt/@¼__x0005_ä1_x000D_/@è´¥Kq£0@1¬Ì¾ó0@Òey#t31@k/_x0016_&lt;1@;±£_x0019_Ý0@}._x0003_fÄx-@_x0005__x0008_FeÌ40@_x000B_BÕ!Cæ.@¯ÐÜ_x0017_Ü0@+àcn_x0013_I0@ò}%gR_x0007_/@,_x0006_¬Pt§,@ãR{_x0004_Ð/@2NV10@T_x0008_oûd_x000B_/@Òn)3_x000C_ä/@c_x000B_èX0@´ïmC¿0@Ø;yD0@êÊ_x001C_Çp/@H}Ìz0@KµIaU0@HØ_x0002_£c¦/@s^_x0007_ä30@I¥Î_x0003_³d0@_x0015__x0017__x0002_"jâ0@´_x001A_þó_x000C_0@_x001D_^¡wp¯/@3_	À.@$¨3ï¶/0@_x000B_ÂYinÓ/@6è°c0@°}3»¦_x0013_0@Ê_x0001_wôü/@ÓÌM´_x0010_1@;_x001B_é1üÐ/@h]¸qc]/@ú&lt;*_x0002__x0004__x0002_c0@æli}T¨.@T»ü*{-@4Piö_x001B_0@ÉÓ§½0@_x0011__x0015_¬'zÊ0@NT¹=!;1@tmwn©&amp;0@¼YÍÔ_x001A_/@&amp;7ÛO/@$-Öa8$0@Rü_x001D_¡/@YkP}__x001D_/@²Êv_U0@GÑed^Î0@ÛÍ_x0005_(.@8_x0003_¤$_x0014_.@6_x0014_÷È§8.@®¹_x0011__x0012_Ø.@=ïh¢¸.@X_x0014_pAP_x001E_/@ãã_x001F__x0001__x000C__x001B_0@íÝh¥/@&amp;®n^_x0016_0@_x0007_×¿&amp;¹/@Ç2]eã/@_x0014__x0016_LÇ©Ù/@n&lt;E]zI0@ÞGª½s_x001E_0@UëÆìÀ_x001E_-@¶°_x0006__x000B_a_x000C_0@Ä®±/8y0@_x0001__x0004_@ÃABÁ¹/@U¤YÛ_x0003_0@~¸z`_x0008_º/@_x000C_V¡|I0@­gäÑR+/@¨²_x0011_Fòâ/@»Yæ±îÁ.@_Óà0@A@âB0@ýëx¹­(0@ÓqàÆB.@À}¯)&lt;Ñ/@°pÇE_x0002_&amp;1@5_x001A_ø_x000D_0@È!_x000E_ç_x0015_{0@_x0011_XA_x0008_Ç_x0019_0@\Òlu²0@h_x001D_)}0@ RPïÂ/@úWZ_x0002_M0@ç=0¬¨0@/ëÄJh/@müå·?_x0011_/@¦æÑ,ü[0@_x0010_@åV|E0@vw$u/@!nlY7û.@LýÁ_x0010_Ä0@®¬§ªOT0@°ÿÔt³60@a°rq_x0016__x0005_0@¶e×_x0004__x0005_Úb0@â_x0011__x0004_d|/@ïãa|±/@s¹m_ç0@Ç_x000B_+_x0005_|0@÷lúÎ60@æ_x000B_rÙh/@=v+ögñ0@¥Ýj_x0007_?0@¦C9(/@	£|)¹³0@_x0018_Ïê°[0@_x0001_©¡Ø0@¿ÂEW&amp;/@®ûÓ_x0008_B¡.@_x0010_Å_x001C_÷ü70@5îoÆÎu0@F?[^©ø.@¯¥b;o(0@Ó«MCL	1@_x0003_ÐcÝT0@_x0019_\T§_-@þrêci0@¬ü {¿K/@ÜZD¥Þ.@	b_x000F_µ~/0@_x0002_N_x001D__x0007__x001D__x0008_0@÷a_x0010_«0/@ó ª~!0@¶ø^_x0001__x0016_.@ð_x0014__x0019__x0012_¯_x0016_0@È¿	Ð¨..@_x0001__x0003_IÉÛZ$.@Ø)_x000D_âÛ/@´dÒK_x0004_0@:¼¡S_x001F_/@êL6_x0003_ª0@û_x0005_õ¦þ/@2É'Çñ_x001D_/@¬bð«²(0@w«$	_x000C_0@Ø52í?_x0013_0@_x0015_L_x000F_ÿGx0@XõÏÖæ-@ìM0@ûÖ&lt; ¨0@¨K0\éÐ-@¯ÄÝ_x001B__x001E_0@ï­Kø_x0004_ª.@uHÑ­Eû.@´äÏø.@¦@&gt;"_x0005_{0@QTWÕ%0@ÆyýØ0®/@t×Gècs/@,SÑõ&amp;0@OÂxp_x000C_É0@?p_x0015_Ò7_x000D_/@Ê(Þ_x0013_õj0@¨_x0002_¸ ± 0@Ú¡fúõ_x0004_/@_x001E_©ô¶(_x0012_0@H§Ük®0@îH³d_x0006__x0008_h/@_x0007_·Aa{æ0@ÚÀ^×@£0@ÆµÑ_x0001_£70@_x0005_,:+_x0012_j0@èØäUPç/@!oè_x000C__x000D_0@±èÊrÅ/@îÇÔ½_x0011_0@hù½_x001D__x000F_¤/@²c_x001A_Tæä.@på;¿.@å	x~fJ.@Ïå¶&lt;T*0@'ýkp_x000C_0@&lt;Ï_x0019_ÅjÛ-@@~fÇ/@71_x001F_bÉ0@cq°§¸/@u_x000E_jCðÄ0@8Ó´ýP/@î_x0001_%þT/@_x0002_FÄÔ'0@|¥_x000C_~L/@8£²M;/@¸_x0003_ü­£_x0004_0@åV¼×k®/@°_x0004_òS|/@ès«_x0013_6É0@YÀL_x000F_è¤0@}à®ÓÖ-@àßÄµB?0@</t>
  </si>
  <si>
    <t>268c2786a537e0cb7383db062e35fd41_x0002__x0003_ôpñZo0@)¿çx§0@_x001E_ûGÃ_x0017_e.@k¸PÚ;k0@Mî_x001C_m4@0@èá`0 4/@Ûyþã_x001A_Å/@å9J[0@$Õ°(_x000F_/@ÒfÓ×}$1@¥YO_Ð.@ßh&gt;Ü0@ÆùNs/@'Úä­0@ÿÕëÃU¢0@~ï£ùý¶0@àñ&amp;Í/@1³ï¼=_x0005_/@_x001B_N_x0015_x_x0008_T0@h_x0001_æ%qD0@g?Ùòu/@@ðr_x0001_}º/@±Fô¯P/@]_x0001__x0007_cÆï/@(ké^9#/@Hç[_x0016_Ú`0@É\_x0018_çÏ/@&lt;ó_x0006_K¯_x001C_0@þàqì.@Î¡uÞ0@¶¶_x0011__x001A_0@:áñ­_x0003__x0005_¨/@B"TÅÂá-@ ©Ò_x0004_+k/@X3Vc/@ QÁ¥F0@RE¢²ÍF0@|»&amp;R_x0001_Á/@±Ú¡Û±0@Ñð&lt;(y0@\²_x0019__x001C_p^/@²÷BgKt0@ÇEL ¼.@&gt;RS_x0018_º_x0006_0@Êµr_x001F_Ü.@º_x0015_î¯b/@¿ü]0¦c/@n¼Áþsb0@ÅiTó_x0001_-@Óá£»80@Ð«ãâÈ0@Ôöò=ös1@À{¿G_x0001_0@_x001E_dsü_x0017_,0@¿± _x0002_Õ.@Á/ìÖ?/@UÒ»JÀ/@_x0001__x0006_¤_x0002__x001D_.@ïjÛÁ.@³º?Ì /@#¤l¨õ30@ú2ý4á/@Ýýsµð0@_x0001__x0003_ÐG¶PCY/@l 0°.@µhï¿.@§_x0016_æ$° 0@ù¹Ý¹Ï.@_x000F_?ATÍ¦/@!5÷í_x0013_0@£ÕF&amp;Üt0@rõ_x0012__x0004_4@0@¬we/@Tê_x001D__x000F__x000E_0@ËÇaÑ_x000B_/@pÃÜ0@($`2¶0@_x0006_Ü¢"X÷0@ÛAëi/@Í|ø_x000B_Æq/@¿ñÍ&lt;h.@_x000D_Ú­Ç.@àÏNêo`/@_x0008_ÈÜe-@_x0010_Y¶´_x0002_à/@_x000E_+¯®_x0002_0@/æ¯t_x0003_.@¿íº_x001F_&gt;0@-dPìõç.@ð¸7É¬#0@_x0017_«Ç²õw0@q\ïËÙº/@i¾ÊÉðæ0@(ëh_x000C_ *0@_x0006_Óen_x0001__x0002_Ü.@vp¨*&gt;c0@p¿ýã»$/@£z~û!-/@%*ÍÐà/@_x0019__x001A_é&lt;Eà/@_x001F_ÙÊVnc/@»Ð¦Õð»/@\£_x0004_[å.@J÷E'7T1@ê¤V_x0001_§-@Ç£§Yà$0@ô-:è(_x0013_/@K3/VÒÊ.@°;yôZ0@4Ú7_x000F_|.@WmJz$0@ð_x0012_­È6í/@+8à0@ç_x000B_|âw0@²Õù§_x000D_/@7l³Ê×.@+þ,÷VÐ.@c:pi/@±²åàe.@_x000B_2ëù©ú/@ß"!Öi0@_x0006_G_x0005_Çþ_x0019_/@&amp;ð4dð_x0017_/@·Ü{.Lj0@°ö&amp;¬Ö½-@_x0006__x0012_gF_x001B_/@_x0003__x0004_æK9T ¯0@·]uA0@ÙÔF_x001A_/@_x0006_ª_x001E_´ùß/@ýP_x0018_ì~0@3LM0@!Óa7£1@¨T_x0005__x001C_-00@_x001C_¨vÍÉ.@F_x0010_A&gt;È×/@[õ_x0001_k¹.@µõÁP_x0018_E0@T![-9/@ÒD_x0002_KÂt/@©ÿ£¦G0@ß_x000F_*Ä0#0@_x000C_~ååÙ_x0017_0@qTc(_x000D_æ0@,²_x0017_­_x001D_/@^:&amp;8_x0016_0@¾ÉËL_x0008_1@/_x0019_¢YÌo0@X§Ý_x0005_0@_x0014_µ_x0012_ö;_x0019_.@-1_x000B_f~0@t×$Q0@_x001B_y/@8­1Gà/@±ãtm_x0016_t0@ühöÚO0@úüÂµÝP/@l»_x0003__x0007_[¡/@ÇÓ((K.@_x0008__x0004_-OA.@&gt;dbgÏ.@:rî¡Ãª/@É}O{vy0@ç_x0005_´ÚTf0@Zµúô#¹/@)×?Éî_x0011_0@µµà/@P »²7/@Ç_x000F_ó_x0012__x001C_0@fÕýîg_x0017_0@É_x001B_(_x0002_,0@¸3ûÚÉ .@cC_x0008_®Ä_x0006_0@_x0007__x0018_&gt;Á­/@3_x0012_ :_x0001_60@§hvgj_x000C_1@ØÀ_x0013_Nú/@JGFmÇ50@Õ_x0006_+_x0004_É/@,÷ã8T.@Q_x0011_wX0@|H¡Ç_x000F_Í0@ìÈ^u/@Zy{_x001D_0@0ÃÝ+_x0003_0@ îô.@ÆðPÚ.@_x0012__x0008__x001C_ tò/@íµêø/@_x0002__x0003__x0006_)wF-0@8dv@ÙU0@_x000C_u~~A/@"_x0006_@y©/@¦_x000C_[óz/@çú´{±&lt;0@¹.^R0@îÐ_x000B_LN/@AØ_x0006_ÌX/@tðzaE0@ºÜ_x0015_¢\0@²_x000F_é¬õ.@Ê?à_x0003_&amp;.'@Jéø°9È'@]u&gt;_x001B_Å_x0014_(@G»_x0007_o'(@_x0006_:´?)@&gt;&gt;#G2Æ)@_x001B_øÙ_x0010_ã'@W©g_x0010_'@ºÑ'å©8)@M_x0013_fZô'@ÃfI'@dDòoS(@ØÎ)0¯3'@YcLm'@_x0001_|ÙÎÍ&amp;@8x,q²'@_ë¥Øô"(@ð_x0010_â_x000D_fô(@_x0017_-ë_x0005_y(@½rßa_x0002__x0004_ã·(@_x0014_léz«'@êñÙ]|~(@êY2'#(@ð­§æ,_x000B_(@ÿ_x0011_û&gt;E(@Øi\ ³¨'@,0_x0018_'@Éöôs_x0005_'@À$?(@8¨7­û'@}µ_x0018_$d¯(@h_x0012_{§éB)@fhâðê#(@¯û&amp;/(@¸¤ÈS(@´d®³¹&amp;@_x0005_F´ò-õ)@É´28W@)@_x0001__x001F_aZ5é'@_x0006_µñ_x0016_R(@éc§É®(@²U_x0008_æ(@_x0018_VÖñ ª&amp;@Åný½&amp;@0Éë0_'@_x0013_Ý)/#(@æ#ÊC¼'@¤_x0003_ôÒ H'@((Ðz'@nÀÏKÊ'@VH{Ðª'@_x0001__x0002__x0005_3ðu)@ê_x000B_D±v(@*_x001D_»U§)@u°kL³f&amp;@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ï_x000C__x0001__x0001_ýÿÿÿð_x000C__x0001__x0001_ñ_x000C__x0001__x0001_ò_x000C__x0001__x0001_ó_x000C__x0001__x0001_ô_x000C__x0001__x0001_õ_x000C__x0001__x0001_ö_x000C__x0001__x0001__x0001__x0003_÷_x000C__x0001__x0001_ø_x000C__x0001__x0001_ù_x000C__x0001__x0001_ú_x000C__x0001__x0001_û_x000C__x0001__x0001_ü_x000C__x0001__x0001_ý_x000C__x0001__x0001_þ_x000C__x0001__x0001_ÿ_x000C__x0001__x0001__x0001__x000D__x0001__x0001_Ä_x0019_Î|©'@Jª&gt;_x000E__x0010__x0003_'@¾_x0008_­`")@}\í|A&amp;@:._x001B__x0011_Q'@7×ÇaÑ(@_x0019__x0002__x000E_Ó_x0014_?(@Çtð¹Å'@õHÚ3_x0007_(@$¨â_x000E_à(@=fáÀ_x001C_'@_x000D__x0013_byó](@°µ¥ÖÆH'@-Jv_x001E_c'@ås/l_x0011_&amp;@_x001B_©_x0010_±é_x001D_)@¬_x0001_#s]X'@"&gt;÷,_x001E_e'@ÂõVÚ _'@m}àùÚ(@êÑ=n)@_x001C_íVÜò_x001A_(@C"g_x0003_M°(@ÓõØ&amp;ªÏ'@õ^_x0018_ªÉ'@Ð_x0013_Et°(@Ó¡_x0018_­_x0001__x0004_Î(@Ì|¢_x000B_äa)@¾dè_x0011_'@±qßÒJ)@×Ü_À_x0007_'@²vcJÈ'@_x000D_9üðs'@éõ{ÎÛ¤'@_x0007__x0001__x0010_²¸^(@Üµ_x0002_V#(@_æ_x0001_Å{&lt;(@¦SNß'@ò_x0010_&amp;_x0008_)@´¯3à}ï(@NÖ_x000F_âFÓ'@þ_x000F_ À'@ þ&gt;&amp;@_x0015_*å&gt;_3(@_x001E_6@R'@_x000E_?¦_x0002_&gt;ê'@_x000B_ÝË_x0016_Þ_x0004_*@GbW'@ÊÅ#'@Þ2 è&amp;@n__x000F_Lo'@/Òø_x0001_._x001A_'@ J:_x0003_ØG'@=$6&amp;Ø_x0015_)@Ô_x0006_Xø_x0002_(@x	K/¬'@l3Ê_x0013_&amp;_x0001_)@ÜØâ,«(@_x0001__x0004__Ë7æ'@_x0012_á	MA(@ÿbûÖ_x0002_'@Ý|_x0017__x0016_ðÁ'@Î©¢7a~'@smþí_'@ÇCW÷Ð(@èª%ÌQ(@9x¢%(@(:¡á!ú'@1J]¨µ'@âýóªJ(@¾q/Þ(@me_x0013_EÔ'@¡ºý_x0016_'@:w8ËRI(@ÿT_x0007_6m}'@È!êa*'@&lt;°ðwÏ¹'@_x0005_tböó·'@qýy~_x0013_'@)QÃ_x0001_'@Ø¥õ&amp;O2(@Aóèv÷_x000B_(@ëa_x001B_HùÔ)@¼Vqi¬¨'@%@h_x0007_ýN(@j_x0015_¸c4%@q»¸ßÍ(@_x0003_RUC_x0010_&lt;'@õyôôU'@&lt;bf;_x0004__x0006_H;'@ùüg_x0014_(*@_x001A_¯_x000D_Ýq'@D_x0013_×:µ(@h_x0002_ÙÜ"'(@à~6¢5:(@«f.´Õ(@ßåEx'@Ð0»Â'@tpÇë9&amp;@Ì_x001E_B_x0003_'@­Ml`&amp;@jo,%Ë&amp;@_x0003__x0002_Ì_x0002_RL(@Aªµñôü'@U_x0017_¦_x001C_v)@þÎQÙ¤Ê(@E@ýf	~(@_x0008_·_x0012_ÓuÀ(@D_x0019_êä_x0001_(@_x0005_'ïêÉ'@`c¢_x0013_&amp;@íÍ_x0001_ÿ'@¾Õb_x001E_B_x0019_'@ÈC`_x0003_Ãr(@ëmÎtiÑ&amp;@KF_x0002_²Iß'@D_x0014_ò­Ú(@ú$Õvf(@W`©ñµ(@GÄVÃG'@yNóó'@_x0001__x0002_,7¡ê0ø'@A*ûÄ£¬&amp;@ÝÚèc&amp;@SìhX»Â(@V_x0016_; 4è(@ªÌ%³'@-µ6_x0015_hß'@K_x0010_aEàI(@qÑet½N(@c(üÎÛ'@_x0018_­_x0014_Pø%@^°ñE)@S@*´4(@_x0003_Ìª^8(@	_x0004_T\'@ÖY_x0019_Gý(@yïû¶O_x0012_)@í_x001D__x000D_QoK&amp;@[­GSÄ(@_x001F_¦E«Ô_x0011_(@H_x0004__x0002_^p6)@K&lt;y%ww'@qãh/ÇE(@ô©ÒÝ+(@z_x001F_( ²)@©®+(@µ©÷N6'@1_x001B_åw	u'@_x0001_ýåN_x0016_(@¾_x0012_@+ú_x0015_(@ÄKö&lt;ÅÞ'@:«|_x0001__x0002_Õ¥&amp;@f¤qfL_x0016_(@WÅU$Ê	(@!_x001B_×ÒÐ'@Ü2r¶_x0015_h'@¹}¸&amp;&gt;È(@mëÇ4](@çÐ_x0013_pq(@«O1U_¸(@[ciG:@)@&amp;_x0008_üº{(@lfWÒï&amp;@ï_x0005__x0002_yÖ½'@9:B°ü&amp;@¯Ð_x001F_Â'@(ÎoøA'@qúÂk_x001A__x0006_(@2e_x001E_íN)@4x®om_x0006_'@^gÓ_x0015__x0014_(@Tw&gt;.p(@_x0016__x0010_ä/_x001B_Ï'@À-±úé(@ïÆß'@7_x001F_¸ðe{'@_x0012_¢:ò£(@7G_x0006__x001D_'@Ã­-áØ '@¸|_x0015_o¤ò&amp;@TÿößÄ_x001F_)@ï	_x0003_Ë'@¤_x000D_Ðê_x001E_t'@_x0001__x0003_Q¥¡d_x0002_(@´leò?ì'@\zèr(@î¥e6_x0014_Ê'@ÀË÷CÉ'@ÎÎ*}T(@_x0003_ÏæxNK&amp;@k`¾nQ_x001A_'@y~{9_x000F_`(@7Û_x001B_Ç¯¾'@Ò_x0012_î+d«(@÷_x0019_pµçn(@ó_x0013_Î_x0019_(@F®_x0007_ÿþ(@| S_x0017_ð(@¡ÉÐ(@á_x0015_½3ï'@@*ÖÊ'@lf­jÜ'@Ñà-78'@_x0006_w0!_x000F_µ'@ûHÐëý'@eêåe'@UáÙuÓ(@iaU\o(@_|g%Ô&amp;@ºDÜ§ùX(@_x0013_þõDÌñ&amp;@ +ê¼_x000E__x001D_)@úH^tX(@Ûav(¤'@U¶¯ª_x0002__x0004_18(@Q£Fp±'@_x001A_õÞãø(@ Þ_x0019_]ÕÂ'@Â#Ñ^è'@û[þ»(@8b	(@DùyäT)@Ãòè&gt;_x0017_'@rÅóßV_x0012_(@ÛZ_x0014__x001A__x0012_)@êJÛ[½&amp;@Ï()äÃð'@º_x0006_÷2_x001B_0&amp;@'SH_x0001_&gt;&amp;@ú¥_x001B_mV_x000D_'@R©ï=8r'@_x0018_&amp;R_x0003_1'@ßqú÷_x0013_'@"(0ùºw'@âi?Æ·û(@©_x0002_c§_x000E_f'@cM»JV'@þ_x0017_ïøý_x001A_(@_x0007_ô_x001B_u­'@_x0003_:®¥¥l(@t°¦Ùtá'@æ·O'@/}ÿ\)@õa¡(I (@¿ÿä[(@W¼@ÿÊ&amp;@_x0002__x0003_§8ÐÚ_x0005_)@IÓFnQï'@ª-a;/'@,Àvc£o'@á°ç(ò,(@1Äï+Y_x000B_'@NìÂ(8!(@x·ñT:f(@_x0015_8âç¡S)@Äß°H\½'@%6[F)@Ññ\ìÅ_x0012_(@?@Ä\¢Q)@X(7ä¤0'@P¯iÌO_x0019_)@_x0012_ßÃ¨ì-'@p /] Ú(@4Õé÷@¶(@ûÿ°\CF(@y#Qó^'@e%W_x001D__x001D_'@iâ_x000D_,t'@´É6'@¡×z8a&amp;@@EF_x0002_(@PrDUf£(@Åqn)@CÝú]ê&amp;@¼­'ÆéN(@}Ðå_x000B_E(@`Z¢æ_x0001_¬'@.ßKá_x0001__x0003__x0013_Ø&amp;@GððWT'@¹ÙÚâ×Ö&amp;@_x0008__x001E_Õ_x0016_í(@_x0013_ðwd !)@Ë,_x0002_OAx'@RwÙìT)@=-®Ëá'@2°¨à '@Ú%\³ï'@Jú_x001C_d¦Ï'@¢caÚ(@´hÜKZ(@9_x000B_þ_x0011_¢ò'@ã¾_x001C_í(@_x001A__x001E__x0014__x000D__x0017_.&amp;@×£×7FW)@ª_x0017_}a''@ln§_x0001_¤³&amp;@ ×³^_x001E_'@æx(ç'@QÐYn_x0014_&gt;'@¸°°_x0001_(@_x0015_½_x0002_d&amp;«'@9C°|tf'@_x000E_&amp;&lt;_x0017_çÀ(@g_x0007_èUiB)@pyU2°_x0005_(@ãJ_x0018_ãYì'@ã_x0012_ñÚÇ_x000C_(@ ã|_x001C_£&amp;@_x0016_¤;p_x0004_Q'@_x0002__x0004_¬v_x0003_A)p(@6ì·_x0006_&gt;(@ÑZ_x000C_ô{_x001B_'@]jEcÒ'@_x001C_AèË¦&amp;@åÌN_x001C__x000F_(@dÑ¾¡¡&amp;'@yüÜë_x000C_B(@_x0001_iÁ_x0008_'@qðjº¨)@_x0002_K£BÝ(@å_x001A_î'E_x0011_'@zÌ·'@_x0008_uÞ_x000C_$k'@&gt;mM;Õ½(@g¾´ñ_x0016_")@òWuÇr&amp;@¥^S¿Ú'@±J[(@và_x000C_ûe'@_x0005_û,k¡_x0008_'@æË_x0011_Qä_x000E_'@,¥ïÉ:8'@°(h8(@4î_x0012__x0015_Ù'@Ñ7ùÃ´ð'@_x000B_«&gt;)·'@*üáìÚ-)@t+äò1_x001D_'@i\{_x0001_P¾(@ð½ëlv)@g_x000D_Ý_x0003__x000B_L'@vä­h²(@÷5(T'@V_x0007__x0011_&gt;è'@ä¦)_x0011_6Ø'@­_x0019_B´ô)@zñ³¤r(@_x0004_^_x0005_!þL'@A gîN(@3Òe~¤Á'@_x0011_ùÄ°L'@_x0008_{è¾øÀ(@ÖGO«'_x0002_)@_x000C_3¡k_x001D_(@LÞ=9Å(@Lnx_x0001_2(@î_x0002_gsÏÛ(@ë9']ü(@üc_x000E_Ð7L'@ÑÉ^¥Åé&amp;@pWê_x0008_¯K)@Û¤wio(@_x0014_òÚqnÍ'@=h·&lt;ú'@ãE%2l(@è_x0003_­Ëf4(@°cØyZ (@C¦_x001F_	6'@¶¤ÙÂ\_x0006_)@m_x0015_T^(@çgL©®_x0014_(@4-_x001D_Kµ¤(@_x0003__x0006_Û]4º(@èÏ;"DF(@$þÀxø(@M_x0004_Ê'@e,i_x0016_¿'@&amp;_x0007_%P´(@ ¸¦«:(@N×_x0005_¿Ãe(@iMiö(@«EÂ¹ÈS'@ç©]ù»(@_x001B_árM(_x0002_(@Õèy\X(@_x001E_v}#'@­âÜáG(@tê_x0007__x000B_®(@Æ»qQZ&gt;(@:_x001B__x001C_)@JHéEa×(@Ìîô_x001F_Ä'@è_x001D_ÿx¢«'@uµ*¿2m'@\IÃ_x000D_^'@ê,ËK¹¿(@û9¹{4æ(@_x000D_úIÙã*(@±&gt;­¾w'@_x0001_£v'@ÎoebÕ'@YlOÍ_x0017_¼'@v#°Bx'@ðÓ9_x0004__x0007_@'@_x0008__x0014_&lt;¨-m(@­Î_x0006_4È (@éeuçÒS'@Dx_x0006_ÇÉì'@£[vc'@Ò¾¼Ôãä'@åO(@gÆËÜU'@wtwf_x0005_Æ'@K0ßï»'@Ú$Ò_x0002_{'@òÁ(_x000E_fî'@$Íø_x0007_î2)@à1ÿY(@Ôû¢rª½)@âZ_x0012_U1'@!Ôh°&amp;@keÊ_x0010_ë_x000C_(@_x0011_PÈ@r&amp;@ð;_x0001_×(@¶_x000F_zª°(@1_x001A_*c1¶(@Þ1_x0017_^-_x0003_(@_x0018_;P~:)@Ëh×C(@_x0016__x0006_yè_x000F_'@_x0016_6_x0001_23(@_x0010_Ê7¥'@_x001B_ê^k(@Ò?aq±_x0010_)@U´ü(@_x0001__x0002_o_x001A_ÛâÅ(@BÑõ©`ï(@[_x0018_o_x001A_?ë(@Yµ·3Äó'@Aä&lt;Åþ(@¢îì»'@4ïH_Tÿ(@_x0003_Æ¨fÒ'@|_x001D_s_x0012__x000B_C*@Õ\Éö;'@_x0017_M/&lt;'@Ò¨C;_x0004_	'@I0¬P'@PKÔ0_x0007_'@_x0005_ãÇÏÃF'@Ñ2Û_x000F_Î'@¤müÕÇ&amp;@_x0006_ÆºLÞ'@îVÔËæ?'@¿è[ÙÔd(@aó?çþ×'@*ÉuÊò(@KÁâ¿yû'@æ_x0002_v4"I(@3ÝUãX=(@Ü%â²E(@EÀw'@¡ã_x0010_!«ß'@ÝF`nÁ;'@_x0002_*K['@ÁÄªe_x000C_!(@wMãT_x0002__x0004_°(@jÙW#=Õ(@úÑ­Ù'@ 5Ý9ø(@=\Ê3æj(@'¢ºñ©'@`ÏP(@§È4ÊV_x0002_'@]Ï2l#I(@c¯/¾Ë(@_x0003_SØ.qØ(@V _x000B_ãÑ'@R¹1¬L_x0010_(@¸Eè'@e_x0010_°'@öeõâ÷'@¹O¾'_x0005_)@S9APpã'@JnE²_x0002_Z'@4o¬¬_x0015_Ü)@°Bç_x0001_*(@_x0010_/_x000E_|"'@-_x0016_PqS(@&amp;3WIÆ'@e¥_x000C_ö{(@/_x0019_²¼où(@_x001D__x000D_E_x0006_®'@ _x0005__x0017_{±¤'@ÿ§Z¯ú:'@hoGÆð(@_x000F_Ç¨î"_x000D_'@çÏ·³e_x0006_(@_x0001__x0007__x0019_åC:aÒ&amp;@4&amp;°ó_x0016_{(@_x000F__x0006_@R4à(@a_x001C_A#'@æòÂ£Äk)@×â¤r'@Ù_x0005__x0002_í(@·ÔL`=v&amp;@Æsù¤ô_x0019_'@Ù_x001A_ªÎ(@_x000C__x0014_Ä«¯¿'@9Ã~kDî(@ËÊ¡­__x0012_&amp;@º_x001D_ZÎÊ'@¢^_x0015_ú['@_x0016_äC¹ÝG(@VàÞy´)@@Á)®5±'@êè¡l×W(@_x001F_Ý&gt;µ_x0017_(@b²³	.9'@¿ò)s³(@ðd_x001A_&amp;Ì_x0003_'@z©_x000E_y)@Bò_x0016_2¿p'@ä_x001F_Ë³ÛI(@_x0004_åãÀ×ê'@ºnó-D'@6·í¾_x0010_'@¶ºØi(@Ô["#"Æ'@Ðûÿ_x001C__x0001__x0004_Ù['@§Cµ_x0002_(@_x001D_w¥ÿ'@_x0017_#CÂR)@ÛI:vb(@.§'@VFg±'@8Åtè'@kdX´_x001C_(@_x000D__x001A__x0014_/ä(@$xÝs~&amp;@_x0005_4u¼:â(@m©é£.¬(@_x001E_÷½Äá	(@®_x0001__x0001_F»ù(@_x0017_ä¸Ñ£¼'@¬ÓÈ:'@\ª _x0007_)@Ë¢MO(@&gt;_x000E_ó_x0018_·Í'@TÌ¹'@_x0018_dójñ(@ñ_x0003_x_x001D_ê&amp;@ì×ü½(@Ø¢àji¾(@§	_x0017_ä )@!ÒËÀ¤á'@gj_x000B_µß'@N9_x0012__x0019_)@_x000B_A'ij_x0017_)@_x001E_âhB(@ »ËH_x0003_Ò&amp;@_x0001__x0003_(&amp;³ðû'@_x0017_WÁo&lt;(@ÝyàT_x001B_~(@ÂÁuïFó'@ù9&amp;j~(@x=_x0004_q@l'@_x0011_¡EÈ'@11ãôY&amp;@éÝÓrL&gt;'@~}ã|'@8_x001B__x001C_3« )@_x000E_&amp;_x000B_I$Þ(@_x001F_A0E¡)@h_x0002_Ì#_x0019_Ú&amp;@_x0013_wwçJÍ&amp;@ØüíêXK(@_x001D_ÁTë{'@ *ôA_x0002_)@è_x0011___x000D_È&amp;@6êÜZ/l(@aSË_x0019_&amp;@ØsÖð:_x0003_'@?Ö:2þ'@h£S_x0008__x0016_ß&amp;@mnáÌ2(@x2®½ý'@GùÝ©_x001C_Õ'@¢æÉvµÜ'@&gt;Aªu_x0017_â(@´!_x0008_Ï'@XXp_x0015_1(@FSO_x0002__x0003_X'@i_x0003_÷ªl(@ª¶ãÉ_x001B_ú'@¡y_x001F__x0016_(@_x0013_Öì0kÂ'@ÿl_x0005_Ô¶(@'BtMi'@*+7_x0012_÷_x0017_)@nÖ¤_x0019_ãY(@Ñ!ÖÇ_x0012_9(@m³¼	ëa'@_x0017_áë^X(@_x0017__x0010_gQf(@Â_x0001_ß_x001D_lt(@úÌCá¥¤&amp;@·_x001C_Öô$W(@(_x0007_Ñ_x001D_®'@Ø&gt;HXòô(@rOwøU(@kÃ¶_x001F_ºñ&amp;@ª{tÅôû&amp;@0¹Úöì_x0005_)@ayèáÑ%@~IU_x000B_­~(@l¿¯`Ö&gt;(@|6÷=|&amp;@qÍÝHäÙ(@	çÄà'@_x000E_XË_x0016__x001B_4'@²1t_x0019_¼U'@_x0005_Öºnu(@B8ºh7)@_x0001__x0004_3×-Û(@_x001F_õam")@ë_x0002_ù¾"h(@l¯ÆìÚ'@Òz_x000F_¢©ð'@D£%ñ_x0011_V'@÷Ír%e)@D¸_x0014_P_x0006_j(@_x0017_¼ZZe'@ó_x0017_¸4¹h'@ðöö ë}(@ÆÂÄ°Ö_x0001_(@ÞØÕ/¿&amp;@_x0018_½_x0010_A'@VÙ¢w)@°GÔ_x0014_c&amp;@t^w¼'@cÄö_x001F_(@ï_x0018_¡mþ(@î"£aò'@åjQsÓ{(@Sóø_x0017_ú'@_x0016_Îº'@êZç_x001E_¿-(@{é_x0014_ÜkO(@|-_x0004__x0001_¿L)@d\7ýç'@äóg.G(@$×DbB8(@êm_x0003_I_x0003_Ý(@·%tt¡_x0014_'@öÒj_x0019__x0002__x0003_â&amp;(@lzùôf_x0001_'@n£9_x0013_(@ÞcLæ­(@'Ê#O²'@_x0019_Ý·(@{{7;¦&amp;@H~~á&lt;m(@Ë3tçz@(@uE±ky(@ÍåúÈ¬_x0004_(@~|¤\í'@ØÉy\*(@S¶ _x0013_ã&amp;@8Ô{¢ªa'@éîû_x0011_'@&amp;Ê_x0005_ª£;'@%?GÜå(@ú~èUÌ_x0015_(@ölÏÊf'@_x0007_jfÓdÌ'@o_x000E_é±÷¹(@-? _x0018_¥'@¢iâ&amp;@m@OÍC)@­«_x0019_!¢&amp;@.j_x001D_ÿ¨'@?ä+OÉ&amp;@M_x0017_Þ¢ÿ|'@¡Å_ª¶(@f0T§ó&amp;@heXy¼*'@_x0002__x0004_uùã%·_x000C_(@ñö_x0017_ëk'@1+ã_x001C_¦Ê'@_x001D_~#_x0005_l&amp;@){øaÔ_x000C_(@4Håñé_x0013_'@4°îº+(@s6_x0003_¦[(@üw&lt;ÏýC'@LÀÑVz'@ó_¸F(@ÂÏR}'@"_x000B_Ô(@ÙõOF_x0017_(@*_ÒZ)@Y[®èe¯'@)SÅ_x001B_4G(@3_x000E__x001E_VP'@W¦ßØ'Â'@_x001C_µ´hó'@h;ÍuÏ&amp;@_x0018_&lt;=²'@6;éë_x000B_¶'@È_x0019_÷V'@x|§AÊ'@_x0001_|RÄ¼'@³ðôò£b&amp;@?_x0013_¢HnN(@$R±ÿfÎ&amp;@é_x0013_òÔ&amp;@Ö_x0014_gÒJ«(@Z_x000B__x001B__x0019__x0005__x0006_?a(@°2_x0004_f)@`¼_x000D_¹/$'@·ö8Æ}'@Ý_x001C_ñ¤¿'@"&amp;_x001E_Á'@lo6U¹ (@Ä5_x0012_{y)@_x0013_käÔ0U(@_x0002_s#_x0004_nÕ'@ÐAÂ_x001B_a(@Nê=ï_x0016_1(@ÉybkÌ(@vß9)@}âG_6(@ÓN#_x0015_Wð'@_x001F_úX¬Ï'@Lõ§¢_x000D_(@916I_x001E__x001D_(@ö[{3[(@Æ_x001C_ØF'@_x0004__x0012_ÐHÄ/'@U_x0007_PÅöM)@=	|_x000D_£À(@_x0017_T%_x0006_®å'@üÇ3_x0003_¢1'@Á×d_x0019_1«'@Õqø_x0014_&amp;@=_x001C_T_x0007_Í{(@_x0002_Í|s%@CSpo_x000B_(@:Ëg_x0001_B'@_x0001__x0004__x001C_IúÆ²(@U¹9Æ´s&amp;@~Gq¿öÐ'@JxqE§(@ÿcW#)@*úQÛ_x0019_)@6pÀ¶&amp;(@tæv°ñc*@FE_x0014_.(@ß_x000F_íF'@èÐ_x0003_ß!(@³xÓ_x000C_Þ(@ ì¹ì_x0003_(@o_x001E__x000D_P&gt;³'@²i_x0003_$æ'@«ÅRýb_x0014_(@m´¯'@=Ï_x001E_Rö'@=ë¶(_x0010_§)@¶EÀæ_x0019_(@JVãG'Ç'@Â)ªr'@¸GÍ×'@}X_x0019_'(@_x000B__x0011_¤é´Ã'@¦Ct9ï&amp;@»xp}Æ(@md_x0003_qÙ/(@A_x0002_	­Â'@4_x000B__x001B_Õ(@e_x000D_®øqo&amp;@Ó_x000D_À_x0004__x0006_am'@~ac«!÷(@Â-ø£i'@_x0010_ï×Ý&amp;@1MI®s¡&amp;@¥_¼_x0006_Ò'@r_x0017_ûû='@e¹_x000F_Èç'@,Î¥_x0005_ü7(@E«+/®°&amp;@#Ë´1_x001E_G'@Ã_x0007_¦¶_x0001_ð(@«_x0018_­ð_x0017_(@G_x001B_mÁ´)@-ìã¯Ì'@È3ù·(@-Xf7K(@x?J_x0004_G'@rc_x000F_rGÎ'@Ë¢+_x0003__x0012_º&amp;@èòÆH_x0019_['@oÉS°k_x001D_'@À¡Ê&gt;_x0008_'@TÐT¿_x0011__x001C_(@¹}Mâ"_x000B_)@E4ÈêQ'@_x0013_=¡X_x001C_7(@_x0004_­ÿ=W)@7_x0002_ùvÜ'@3_x001E_Ý¡Õâ&amp;@~hMgB_x0013_'@wÚR_x000F_ç)@_x0002__x0003_ò~_x0012_£Kµ(@_x0007__x0016_ Ü_c'@îÎ+a£_x001E_(@´_x0010_ñ(@X_x0015_ë'@Ì_x0010_a¾Ò'@¯(\_x000B_°»&amp;@ÌÐ-1ù'@!1aTîç'@?_x0016_ãz_x0004_'@_x001D__x0018_Î(_ß(@}.mtúî(@ßù3¡~¿(@þ;ìI)@X	_x0003__x000F_¹(@ª|´BÔY'@½Ep7'@S9f#_x0003_Ó(@Ùe£_x0014_eË(@¬Æ/_x001B_k'@êö ]ãd'@_x001C__x000D_ö÷ß'@ºîo&lt;x_x0001_)@2_x0017_R74(@ýÅ®F_x000D_-(@tuRÍ0N(@_x001D_Ñø~K&amp;@ñ{	_x000E_«%)@_x0003_¡Î_x0003_¯Ø)@«¸T'@A_x0013_c7_x0007_(@¤_x0008_\_x0002__x0005_Í¤&amp;@gà_x000B_`_x0004_'@Ê_x000D_Â_x0012_o2(@Ä_x0004_:¶,®(@_x0003_ê¸×*'@!Ý'(@³zÛåîa(@r;G¿_x0014__x0007_'@Ô(Q¶û'@;Í_x0016_ºlÚ'@_x0015_¹±k±'@»Û±ð&amp;@D_x0003__x001F_½	á'@k9_x0019_ÿö'@pÉyÂc)@$Ù%c_x001A_(@½p78,¶'@öEäß¶U*@E:Zâja'@G±?P½Ï&amp;@ñ_x0003_;£A_x000E_'@S2¥ýW)@ï_x000B_Pî¾&amp;@Æ_x0017_§²V(@²o¢é8%(@_x0001_cäyô@'@^qxøc_x001C_(@J:_x0018_Ãtö)@Û¦ZáÚ2'@|[Eß$'@_x000F_e!ßË¯'@8Y+ß_x0010_¥'@_x0002__x0003__x0004_ÖUA·'@l_x0011_LVêH(@þÁ¹p_x0013__x0019_)@·(ðÔ'@J_x0007_¢)}§'@ÒêPAö&amp;@|_x001B_R&amp;@^A¥_x000C_fç(@¨4_x001E_Ù_x0012_l(@iÌS(@h_x0001_{í"_x001E_'@õ_x000B_Ô¡ü6'@I=Á_x0018_ñ£'@|_x001B_Yü'@!ë¹s(@_x0002_,Áe'@Öñá2â(@L2EØ\l&amp;@;®_x001D_MÙæ'@_x0003_{Ñü&amp;(@¤RL	öÁ'@/Ë^Ü©&amp;@·þ F0´'@ÁëØ_x0014_0(@'jpBõ'@V½_x0012_2R(@!Ìw_x000B_p(@`W3/¢;'@nI`{ðV(@_x0012_4_x0002_	Ï'(@É®2']á&amp;@ E_x0018_ _x0001__x0002_ ô'@»Ç_x001F_Êüî&amp;@À_x0019_¼(@	¯/_x0007_(@gSZ;_x0013_)@_x0016_]áõq'@_x000D_4_x0005_*B(@0µpöÌ2&amp;@ão¥_x0010_Ó(@»ëv$Æ&amp;@¥¡cÒ_x0005_%'@_x001A_öÞ]çÒ&amp;@_x0012__x0004_'ù]â'@´_x0011_¸³¨'@åÆY_x001E_U'@Þe_x0019_I©}'@_x0002_÷¡#W×(@A_x0006_·É&amp;@_x001E_z`ÔÚ'@¥TÙn_x0014_Ì(@0Ôf/_x000F_g'@Ïc"Åjþ)@Ï_x001B_ò	Ô©&amp;@_x0003_*ÿB_x0013_$(@p£_x000E_}(@_uPá;L'@9ÄH&lt;öñ'@¸?ã_x0016_¯_x0003_'@'U¸È)_x0019_(@ú¡_x0002_ÿW)@_x001B_)_x0003_=(@_x0014__x0012_rl(@_x0002__x0003_µæ­_x001C__x0014_O'@ ­õý'@â¤«'(@[7;qF)@ÿz_x0002_âéî%@â_Âö(@¯ö9o&amp;(@úòÜÐ®(@o_x000F_^_x0019_ýA'@EåC·")@?_x0010_8ÇÃb(@_x001C_à_x0010_yI_x0012_)@lYï=@(@ME_x0018_'@áÌ_x000C__x0008_,j(@éÌ^s'@¿_x000C_CÙé'@K_x0017_ë_x0001_´)@Ý~,©Ô´'@&lt;_x001B_$nÀ)@Côï_x000E_Ì&amp;@¯'u@¦%@GmÑ_x001B__x000F_'@ÎA4}(@kD|_x0017_ÿ'@Û&amp;C°|I(@l¶þe_x0010_Ã(@ 60¸ë(@_x0011_©_x001A_£]H&amp;@zsØò"(@_x0014_í&lt;.­&amp;@r¹¡K_x0001__x0005__x000C_&amp;(@¾_x0015_.]ü_x000F_'@DÁé_x000F_lÞ'@mhÑZ3$(@5_x0003_Â!Îd(@_x001F__x000B_X!V'@ï(_x001F_(@ã_x0011_§­£ô'@k( 3B&gt;(@¯ÐÇ}_x000B_Û'@îº	or5(@-@¬]·Ï&amp;@|?((\](@_x0002_¥6_x000E_3J'@\[¿Ýcô'@JI["£(@}ÉQö(@®_x0003_ßÞr(@û&gt;$ÇÃ)@×FvxqL(@Ì)p+S)@8÷;¹=s'@øòùcù_x0002_)@á=ÏkVô(@¬_x0007_T_x0004_G(@´§Ç_x0008_E¥'@êÑtfê&amp;@_x0005_Ö$_x0010__x0002_(@BS¤¥êÛ'@ë*_x0010_&lt;nÔ(@ñÞ_x0015__x001A_þ(@A_x0014_:8´_x001D_)@_x0002__x0003_â"Pf'(@IAPÅÑ{(@_x0002_h_x001F_c'ÿ'@Î®4hä'@_x0015_\Ü_x001E__x0012_'@_x0014_Øè?(@ÑºåÏ÷(@&gt;è_x0003__x001F_ë%@i¼!³§(@à"õ¿Ïá(@_x0017_Ô`4v,(@*v_x0001_ò×S(@rZr1Ï&amp;@¥_x0005_ÃÇøÆ(@Ô_Ð`'@d=\_x0002_ðÜ'@X_x0019_èÐ¸(@M_x0019_"¨{'@xÆ_x0018_?'@õù¾3Õ\(@ñ=]½Ñ&amp;@¨H(:q8)@nóöf_x0016_,'@Y~b/½|'@Ïãð_x0017_(@«DX,(@_x0013__x0008_eìB¢'@_x0015_gß0'@¯-	ÖÃË)@BéDÕQ&amp;@iuoÿ9'@Ñ¢¤_x0002__x0004_'@!à-ùÖê)@_x0006_t_x0002_Ä_x0004_^(@ÏËJjÞ_x001F_(@F@bÐ¥'@ïÈ6½ª'@¶{j á(@äçÝp_x001B_(@Fó÷G-_x000E_(@ºïâ(@_x0003_±·PQ(@á_x0008__x0006_wÓ2(@_x0011_c9(@¸ ¬·(@¶Çt_x001F_^'@º´å_x0002_´Ô(@_x0016_-PWÀ(@þ9_x001E__x0001_îl(@©­tõ'_x000C_)@àâO_x0012_"'@62¶ä¸'@.2à­(@Ã²¸ÏI'@g_x0003_V#h;)@zÔæÞ)×(@}_x0011_¿~_x001A_'@&gt;Å¡_x000D_^'@Ïä._x0005_Ëm'@Â©û/ÔU(@D¬@ÝÅï'@_x0014__x000B_i_x001C_Y'@Z_x001A__x0013_d*_x0017_'@_x0001__x0006_ä[Cwc_x000F_)@®&gt;ìte(@9ô´f )@_x0007_G_x000F_ðD°'@txAåë_x0018_)@"AÀÔÍ(@ hÒÄ_x0012_'@¬­ûjB'@z¸ú¡g_x0003_(@pÕò_x0002_#A'@CãBwË(@è&amp;[y]E(@_x0004_+=¤×_x0017_'@çB_x0016_Ðß(@çÿÈÔ'@K|2þI_x000E_(@Oºo_x0018__Ü(@Kt·Sy.(@¾mÐß_x001C_(@*;*qå&amp;@5Ï¦_x0005_'(@êûè¥!a(@~_x0007_~L°É'@ñé­pgU(@âÝöq.Ï&amp;@dúãWà&amp;@.=Ç{&amp;@8&lt;3_x001C_B'@­ÿÉâ_x0005_é'@Î°(\§_x0007_'@Ø³ïª_x0017_ö&amp;@5«£_x0006__x000B_Úò&amp;@_x0013_E³&lt;'@Íh&gt;i''(@_x0003_R_x0008_°Xt(@t§_x0010_T­I'@)_x000B_2ê#Ø'@.=QÝ¯'@&gt;AÌm_x0005_(@øJl,K](@É_x001C_ó9_x0002__x0003_*@öÿ¨H_x001B_Ç'@_x0016_´¬æ_x0005_)@[uûïRF(@[_x0001_8ª_x0007_8(@!ÐAÑ¼&amp;@53ç#'@Ö`	¯áS(@¹_x0019_5í_x001A_A)@$ÐrÎp(@$_x001A_Tú_'@CAÒÂnI'@¿n£®(@©_x0018_b_x0013_'@à~ï_x0016__x000E__x0017_(@¶_Cü'@Øzr¬ê'@ikûò_x0008__x0015_)@ãØ?Y(ô'@±!´ ÿº'@wÉ_x0001__x0004_wî&amp;@µà~_x0011_k(@âÐ_x0005_ÖU£'@_x0001__x0003_\¹ó¿V&amp;@º¨ê)ìë'@¦~å'@_x0011_ö\)@Üöýû¿&amp;@J_x000B_éqë(@x_x0013_ú³:±'@¼_x001C_Áèÿ'@A¤3^$½'@²¯Ê¨§L)@_x001B_ëÜÙF(@#df´&amp;@)ûÂY'@ß±_x0004_²3(@Ú×_x001F_{t(@_x001C_|_x0005_ u¼'@f!fÙï_x0013_'@¼Ü_x001F_tZx'@_x0004_Ò(@§QÝh¶(@_x001E__x0001_ñ_x000D_ã^(@»º_x001C_èJ(@JÖ¹ý_x0004_(@_x0005_K¶Ú_x0013_&amp;@.Âká¼(@ÔÉt_x0015_8ù)@§_x0002_¼Ô_x0006_G&amp;@Ì_x0012_i¿ñÎ'@)£µÍdJ(@	ê3Î_x001F_'@Þ(÷)Ã°(@_x0016_ät_x001F__x0001__x0004_Íz'@Å³_x0012__x0011_Þ_x0008_'@ã_x0002_KJd&amp;@ÒÚo_x0018_ä£%@_x0008_#ô_x000B_e(@2__x0002_Åæ@'@Ëùi(@Þ 4PR'@«ÍuA=*)@_x001A_ùä_x0002__x0015_1)@Þ·h_x0008_{û%@_x0016__x0012_8Eä´'@_x001F_bÒQ¦î(@,_x0016_B_x0010_'@i®§Þ2'@\_x001D_øãSá'@¤Ä~(@%¤³°_x001B_Î'@_x0003_@ª&amp;@¿uÜ2'@%Ä°2Öö&amp;@_x0004_À_x0010_µù&lt;(@&amp;_x0005_-3_x0013_'@²_x0004_×(@Ð@_x0005_ÄO'@èÎÙ.dë'@&lt;_x0008_+¨	®(@âùûA_x0019_'@AýE14´'@Àª_x0012_À(@cz_x0006__x0013_¡F(@gãíòJ_x001B_)@_x0001__x0003_giØpà&amp;@¡°²_x0016_¡(@Îç\â³E'@ÓO^._x0005_(@Z¢~WÈ[)@ÿQmo'@ùð¶À'@0 _x0002_6£&amp;@½ÆîãW(@Ë#ö'@O	ÔtEó'@ÊYÛþ0'@*´íÁÞ³'@x7Ò´^i(@ã_x0004_pkï_x001E_(@@Lh_x0018_B(@Å_x0003__x001D_7'@ç_x001F_£©iC(@&amp;½ñ}ï&amp;@dß_x000D_^Ü](@_x000B_î3_x001E_Ý'@_x0015_¿\O_x0011_(@J&lt;ò]nJ'@äsf,A_x001D_(@£_x001F_åSE'@_x0001_¨n!ªï(@ºê_x000D_ÿÈ'@6ÎÒ'@KÌ_x0010_[b¦(@6z|f_x0010_'@_x0008_þ(±])@R[Ëy_x0003__x0004_¡¾'@Y,¯ó'(@¤0_x0007_´"\(@_x0014_bcøÚY(@óLº_x0014_Ì'(@_x0003_À_x001F_q»Ì'@_x001D_  ­Vª(@/Úhv(@ÏÇjn8ò'@_x0011_²\nw_x0001_)@C´°{'@|Jt¾P(@zýI[((@7_x0002_Â7Ò'@ÄcÁ_x0001_'@&gt;ØM&amp;@GoÀuG(@o$§Ù¾(@_x000B__x001B_k¢_x0010_ã&amp;@lÜùc¾(@Wá_oò'@_x001C_Z5JúÉ)@ãeÃ!)@_x001B__x0010__x0010_=ç(@¶_x0019_³(@¶qV¦A(@ÀXÊdU'@d_x0012_®Hb'@Ù_x0004_M©Nu(@ViÇÉ&amp;@;_x001A_ÑrÎ)@p_x0011_ÌÇ_x0013_)@_x0002__x0004_ä _x0002__x0015_f'@Õ²ñÿ&gt;_x0012_)@y_x001D_Ë_x0003_Õ))@ò{þ	ti)@_x0012_ET­»¹'@mÁ^O'@ó$on/(@Y7e'@^ãj_x0008_l(@ì·¤¬_x000D_)@wg¦¤.§'@_x0002_D_x0010_³(@ßÓÏ_V_x0004_(@§E×_x001A_ÏF(@c4÷Õ:(@8_x000F_f_x0001_G(@ê_x0006__x001E__x000F_ú(@ÇÏAi(@Û _x0017_ïód)@­vðV©&amp;@7Ý&gt;ï_x001E_'@Â&lt;ÖC_x0013_Ó'@òîÜ l(@×²_x0017_Ú(@0D¼ñ¥Ì&amp;@WHøa·)@_x001E_iIª_x0001_µ(@v_x0003_ôð_x0016_m&amp;@­¯JéC0(@}sª_x0010_cÉ'@Eúø_x0019_B5(@¼Ì_x0005__x0001__x0006_&amp;_x0008_)@o/ _x000F__x0013_È'@ûñæg_x0005_(@íÏ_x0013_µÍÝ'@×BK5_x0010_'@_x0004_-å=½'@_x0006_r¯2v)@§ìÜ0w'@j_x001E_®_x000D_²'@æ­)qò'@uÇ³?M)(@ù_x000C_³_x0012_Ô-(@ôtíwZ2)@¾BO¯æ_x0003_'@¸*OøÞ_x0002_)@Âv/HÚ'@&lt;b_x0008_}p'@ïî`V_x0014_í'@¦çµdÝ'@_x0003_ÿax_x0001_O)@SCzcU'@È~·kÚ(@¼8T¾_x001B_&lt;'@ªý§©Ù~)@wIU3'@Gàú¶I'@z_x001E_RíB)@_x000D_7A;°'@[ôq±&amp;@B4³¡(ä'@_x0004_lë_x001D_ëb(@Ã°gZI'@_x0002__x0006_Xfý¬}Ú'@%Ä-6(@Tç«_x0001__x0019_Q'@uÇÁZ'@_x0006__x0007_l¿(@_x0004__x0012__x0017_ã@&amp;@_x001F_ùi·ÿG*@_x001C_2_x000E_ ¶'@Ñê_x0003_Lw(@_x0002_çrü'@_x0005_éB_x0007_I&amp;@Õ?_x0008_:Bø'@3Ø;Ô87(@_x001B__x0019_½9¤'@!}_x001D_.â'@r_x0018_oß¡¯'@N½Cv'@$ñáî&amp;(@5_x000F__x000E_P(@Øã_x000C_P'@jÿ^gu'@Äå³YØ'@õé_x000C_ Á'@8¯ÊT­©(@í_x001F__x0002_âTn'@âc_x001D_&gt;û_x0012_(@!B{n(@xÔ&lt;ÙN(@#B·°¾'@,_x001B_Y.)@.Ybë)@_x0014__x0016_*K_x0003__x0004_S'@ÉF_x000C_ü(@_x0017_åaë³0'@zÿ¹æ±ù&amp;@vkM~ç(@5íz_x0011_ã'@Dbj_x0008_v'@Xo_x0005_@_x0019_`&amp;@xE;8¶\(@ïà_x0015_ïÇ'@Â²-£ÄU'@__x0002_aÅ_x0004_(@VI§òÍ'@£ G6X_x001E_)@òòË&amp;4'@ò«?Ï'@Ë.¦m´'@²_x0002_eC|A&amp;@Ï_x000F_)jE(@¡ÂÝõY(@i_x000D_*ñM»'@Ñ_x0001_o)pn(@ê)_x001E_L,(@K´¬W_x0018_)@ê_x0014_R"0o(@hç¹)Ò_x0015_*@QÜnÿ/_x0014_'@(D0µ(@_x0017__x0016_+ñt\)@_x001F_*uÏ8)@ß8_x0018_ºÂW'@Ä_x0013_«_x001B_I&amp;@_x0001__x0002_îz9_x0005_J½'@30Ä\_x0010_(@Áß/¶'@dÜ¤UI9'@ü·Ò.Û'@VÃ_x0002__x0018_tr(@ÇØä.,Î(@_x000B_NüÖu(@E_x0005_7xê°(@ä!Äà'@ö_x0012_C_x0017_ö'@l_x0005_{¡()@Å(óí"_x0018_)@"GlÔew'@'×D_x0003_ú'@g}±.Z'@©¬|»Í'@¨äë"öÎ&amp;@_x0012_ÙÂ@Û&amp;@5¤eF'@_x001F_XM¯"(@¼N_x0013_Àí®&amp;@nÞÞ3î&amp;@ÈÜzï_x0016_'@©¾Ó_x001B_Â%@ÅKÞ_x0006_½)@Y_x0015_ïß)@_x001B_ÂkÖz(@q:Zà»'@(X`äì'@´(,,_x0005_'@Ü½Á_x0003__x0004_.È(@_x000B_®#]_x0014__x0008_*@_x0006__x001D_ÝÔ¾&amp;&amp;@±_x000C_ÕöÎ­'@C_x001A__x0014_3Ú'@½i8ÿ½²(@DY»,g&amp;@Í^k,i)@c`,_x001F_.&amp;)@ÞÙs`9)@z¶¡'@rb_x0007_ý'@_x0007_ã_x001A_¥Ñ_x001F_(@_x001C_¯gã_x0018_)@_x0016_ö8¿_x0001_Y'@×!Úù`s&amp;@Go_Æç*)@î_x0004__x001C_x7(@m¯´«ä'@)?­&lt;g(@ïàÙ`Ý&amp;@Å)Kÿ_x0019_)@½­_x001B_(íô'@·HÜ_x001E_¢ú&amp;@_x0015_&amp;¦Îd'@_x0001_É_x0013_ñkÒ'@¤ù(t'@«Q&gt;~K_x0002_'@1ÒL_x0017_~G)@?ÞâÔ_x000F__x001C_(@â±Ù,þ6(@q-_x001C_t,'@_x0003__x000B_&amp;ì¼=}'@$Aw±!Ã'@QüÎ'@_x001C_"V['@6E_x000D_(@@õÞ_x0007_8R(@|½oO¸}(@´_x0008_r±.6)@_x0015_ð_x0005_Mmí(@q_¨Ó¼(@WlQ¦_x0014_(@ô_x0010_ _x000B_¿9(@G	ÝvÞ_x0004_(@ÝÒ{_x0010_BG(@	ÜÜ0¡)@*ï[_x0001_*j(@mb¶Ú'@5Ûl¤¸N(@ÑÌ]Íî(@¨ä_x0003_H_x001F_'@ÿQ7(@YWÌòÁª&amp;@ü)à_x0016__x0016_(@¿V	©r´'@D_x0002_mv;º&amp;@ÞÝTë])@òi)ÁV(@üªÿ_x0007__x0006_'@^¸@h4)@U_x0016_qQgV(@ÙW_x0018__x0018_.'@¼2±_x0001__x0005_w(@OnÉ_x001A_Ec(@G³@ê'@ÍÊÍdÑ'@TÀéFù«'@t³¥O=4(@:X±×ùx'@¸ã¯Á£p(@½I_x0006_Æà'@D~²_x0019_{(@ù¼Bê'@;ö^O'@àðºë(@I_x0011__x0012_S(@%U­&amp;'@_x000B_£ß#¶'@:Sõn(@ÚÏ¢%ó'@Çp--}'@_x0002_¹Ú,Q(@_x0007__x0006_|ç0(@c3ºlU)@_x0004_.)õÉ&amp;@á~@ðZ(@_x000C_æ¦Oê'@L é-Õx'@I&gt;&lt;_x001C_'@_x0004__x0003_Tâ¶(@¬TöËº'@z×U'@«[_x0017_¯_x000F_"(@¹%¸n¾&amp;@_x0001__x0002_øy'@á$_x001B_¦_x0015_v&amp;@Ãfæ¯_x000C_a'@,¦¹¡Ý(@¨Îv_x001F_CÁ'@¨ªB£t)@A¢Hã'~'@%C=_x0001_@(@ãU8'@¶_x000E_¯y¥(@«_x000D_A%)@¢_x0004_ÉÕ_x000E_ý&amp;@uf*qìÚ(@_x000F_uôÎm'@[2¸U²Ã&amp;@LÕÆ@Á(@e·5[q(@&lt;TXH»î(@§Ï|Rò&amp;@ìVÙ±Æ(@_x001E_µä O)@Ylq½ &amp;@À&gt;}CX'@]F_x001F_x'@¤¶Sº'@±Ö¥Á1(@7FâiÕK'@GN½1_x0014_)@ÕE_x0011_ã^'@6Z_x0010_¢+'@!_x0005_qÑ®&amp;@äKÅ_x0019__x0003__x0004_6V'@_x001F_ªï_x0001__x0008_Â'@_x0004_gÖO½ø&amp;@_x0017_±_x0016_§_x0012_&amp;@ðõ¥_x000F_É(@TS_x001C_Ùèm(@SDjº¢Ï'@õì v_x0011_¢&amp;@±JÁø8 '@_x0003_.k_x0006_×z'@Í%ÝâB*@_x000E_(_x0002_L_x001D__x0017_(@Ã}Ù:Jò(@i£~ò'@¨í kã'@©ý&gt;[vE)@.VvÏÈQ)@:|¶ë3'@I¹}Ùe_x0001_'@jkÉÂ©'@ÍýoM'@÷7ì±l_x0018_(@ñØ(k¸$(@[¨\&lt;/F)@_x001D__x0010_õ'@@__x000C_mÖ)@ð_x0005_xÃ\Y'@_x0017_ý_x000E_	 (@ë*¥m_x000E_(@¢¦d{ê'@_x001B_ã*à$æ(@'#+Nû}(@_x0003__x0008_ù·©_x0005_AÆ'@(#_x0004_{C)@6_x0019_Lýò´'@_x0006_-A·z9(@í_x0003__x000B_·X'@ý}ºý³)@¾µûÐø(@dqªØbÌ(@`{ÝLª¹'@3®,Ù'@_x0014__x000D_^Ç_x0007_(@_x0013_/h_x0001_%)@óän{F·'@_x0017__x0016_YÒ_x0002_(@_x0011__x0019_þ9oÕ&amp;@uª=ÅÄ_x0015_'@µí,¦4(@¶í¹ÁÁ&amp;@0_x0005_÷Í_x0012_.(@0¨Mv¸&amp;@!8_x001C_ã(@È_x001E_R_x0010_rÇ&amp;@¡l÷Î'@®ko¨(@+)É_x001F_®'@n@y?ll'@_x0005__x0010_*-Õ6)@^léÌ_x001A_)@&amp;ØC_x000C_~'@¨pL¼y'@:ZqÀ(@_x001C_þÑe_x0001__x0007_?ü&amp;@2~+À4U'@_x000B_oc_x0003__x0012_(@ÔIÃ[z'@RÌ¨_x000F_)(@ð¡_x0004_æé&amp;@Þ_x0005_ô_x001D_](@iÆ»É¼u(@¦V _x0002_m_x0012_(@_x001D_áóK@®(@_x0003_NÒ¾_x000D_¹(@8LKÑ#'@+_x001D_ò_x0005_4&amp;@_x0008__x0008_l$(@írW_x0014_(@G¯eºy)@EÂ!4_x000E_(@ÿN³PúA(@mÍ²¦Ä'@A_x0019_Ðìo(@JaJf_x0006_v'@_x0002_ý_x001B_­»'@ó&lt;}¬_x001D_(@iè»«J­&amp;@&amp;?Ó/_x001A_](@Õ¿,©_x001A_ú'@_x001F__x0006_}¬ö(@Uþ¤ÂÍ(@&gt;¶Ì$&gt;Í'@ê_x0015_5ùÉ&amp;@_x0016_HÂç_x000C_(@Ycýh(@_x0002__x0003_W¦SÃ8%)@ÀdèßÜï(@dA{_F'@¥nÃ_x0011_&gt;h)@ún_x000D_ôÖ'@_x0006__x0007_DÀº#'@cßð»_x001E_(@SÕ5åh(@Ì»½ÿ&amp;)@&gt;_x0010_Â_x0005_þ_x000D_(@R_x0006_øó:'@|~á¤Ò'@xe=xHO(@Õ"kRú'@8Gb¯(@ß=Ç¸_x0006_*@³4_x000D__x0005__x001D_(@_x001E_¸_x000F_b(@ÉÓóË'@ßñÊc_â'@èAV|âÝ'@^_x0019__x000B_¶o'@Vwµsù2'@_x0001_%!¢7(@èº=ò 6(@ò_x0003_±ò )@1_x0006_Çr²(@ÇQr·'@Ë,X]s)@oÄñ|'@_x0004_ÛU_x001A_ø'@,fs®_x0002__x0003_LÉ'@_x000C__x0010_¶_x001B_å-(@¯"S÷_x0001_ê&amp;@ùwÕÒ¨¼&amp;@q²uòø'@©Õ?u¼s(@Ø©Ó¬£¾'@FuÐÙ '@ª4é_x000D_r@'@zî2f«Ë(@2¤õ)y'@¢iò¼s'@»m_x0017_vÕp(@Ê5Üø(@I+P_x001B_·e(@,¾&gt;j¶¸'@2é®G_x0014_'@ÀRÌD(@îí¢×å'@ aÆä³'@u?äÊ³'@·ö_x0011_¤_x000B_ñ&amp;@j_x0012__x0010_I(@ç_x001E_:8g'@(O_x0005_'(@_x0006_&lt;4-¯'@Åß/Ëx(@jØ¶X»ó'@ý´¾_x0011_â(@â_x0007__x000F_$_x0017_(@ÈF¦w@_x000E_)@~zÏü&amp;_x000B_*@_x0003__x0005_ÃÉ¨µ_x000C_&amp;@&amp;¨_x0010_w'@ë!Ç)ïa'@Pµ_x0010_C7'@x½0¬ã'@PZ_x001C_\®T)@ÿ¬OÝøy(@ê¬­É_x0003_)@_x000B_»85qð'@STg_x0004_w'@_x0002_;¹\Òð(@1_x001D_U_x000E_Ø'@ãWÐv'@i£íPÏ(@C±'S_x0001_r'@»qbxÆÊ)@¸Dð1Lù(@?q#1´o(@¤qI{7'@_x0003_õ'+Ú(@W:N_x001C_Û%@ä_x0012_LèÚ](@ª©7ùý`(@æ,­?µ&amp;@èw_x0006_½£'@¾Îë_x0016__x0018_(@K'ÊG_x0013_(@ùê£_x000E_³'@8_x0017_!ïZ(@½/Zè_x0006_'@Àh]_Û'@A¬ _x0002__x0008__x000B_×(@F_x000E_­.(@§_x0004_ô_x0006_H'@(òe¢g=(@·n_x0012_y_x0001_)@ÓÙ¿¶ï´&amp;@;rnÖ(@42°Þ(@äÿ_x0003_ä{þ%@òcBï'@­¾è!)@ Ï^ÛÖs)@aÙ5#_x0005_R'@4T¦LÍ·'@¡_x001D_x(@¤MÍ$W'@ÿPJm&amp;@G¡À¦9|(@F_x0010_XX)_x000B_(@èøTµ3(@¡ë$$1'@8i®ÑYÔ'@¡æejv_x001B_(@	ó2bl1(@Ã_x001F_ÈsÙõ'@®AOçí'@Æ-_x0007_öÝ'@û÷ @"w'@º¸NÝ(@s%2`)@ý®êçÓ'(@P2 ìí'@_x0001__x0004_Qþ­Qæ%@C_x0008_#¡#(@_x0013_×Â_x0007_ü'@é_x001B_a®(@¿ö)&lt;&lt;¬'@µÑ¨Ý¦Ö'@	½°)»(@_x001A_æ_x0004_þZÿ&amp;@_x0012__x0012_	JÔ'@y*ýs/_x0004_(@¿d¶ª4&amp;@û¬^0(@WÑ+Z&amp;(@± oéè'@_x0013_0M_x0013_[(@å_x0006_¼gÚ7'@X_x0016_(êÖ9(@vHI,_x001F_(@ %¤þ_x0003_)@çôþs))@á&gt;â=ò&amp;@ÍìÕO'@-rÏ:D(@_x001B_PÒV'@_x0015_.¸mMp'@_x0008_'­}æ&amp;@æÅ_x0019_T_x0002_(@!u7Û°&amp;@T&amp;_x001F_ò¸¤'@Üªæê`È'@tKªð_x000E_ö(@._I_x0001__x0006__x0003__x0015_(@Ä _x001B_C/'@_x000F_Ç_x0012_âê¨'@c3KbÉÆ'@þ_x001B_©æ3(@_x001F_qùê0Â(@BköX(@Üö@@N_x0018_(@%9_x0004_Ç_x0010_d(@S²NÆbÆ'@_x0001_Åù_x0002_»(@´¬,§_x0013_â'@_x001B_:E{?{(@[þÇûBF'@_x0005_9Õ'@¢ÀêÂ:	'@d_x001D_ù¹)@mGPMÈ(@ÿ_x000B_Ú7ý&amp;@êeëbrï(@ü÷¹oáé'@ _x0003_£65z(@%ËÑó$(@zÞ1¯ðb(@ÎÙîðS&amp;@ÄýòAâ±(@ZA2`Ýæ(@/~úB	)@OÃoá.(@ìäÜr(@¥©øô'@_x000F_ÆÞw_x0007__x0006_&amp;@_x0002__x0003_nt,_x0010_»&gt;(@ò_x001D_µf)@$Ï_x0014_fäU'@#A_x001A_Ôâ(@)#&amp;9/¶&amp;@2&lt;Üä7-(@mT¿lq_x001F_&amp;@)æÔ+ý)@_x0006_KKóìÉ'@fsùæP}(@â_x001E_Eì%'@ÏXõúx(@ø_x000E_#_x0001_c)@³'_x000B_¨Äy'@Vê{Îq@(@_x0007_V;9&amp;@(âØÍÝ'@¾ù( '@Ú Ø¡±z(@åZãT«0'@þ	ñ_x0015_['@ _x001E_)2_x000E_(@M3Úû^t(@Hj¢b_x0006_¶'@d?_x0001_ÙzK'@±c5X(@H¿BG)@ÒÃ-£Q'@FÕ_x000C_2òÉ'@bÃIÔ%@£Tê ý(@å¿ó_x0001__x0002_¤È(@ãóÒæ¬¿)@_x0010_ c(@_x001A_ËJ§r_x000B_(@v·{Â'@ xëÑú'@)d"Ü²_x001A_(@ÎÝ¤T'@îZ»0¿h'@Üaèãw(@æVär9(@ÄëÃíK&amp;@Èl9`VÃ'@à7û×C'@dr_x0004_£È«'@æÍGú{ß(@c*Öp4)@ª\_x0008_]$%'@_x001C_Yò!æ2(@­-_x0006_gq'@¸àÍpÐø%@`µªq)'(@+!_x001B_P Ý(@d_x001E__x0018__x000B_((@eþSSe&lt;(@ú|`@'@Á¡Ü´J®)@Ë_x001F_ç¯nú'@Æo_x001A_)@k5úAà'@V_x0005_ßÁ±&amp;@@.Ïk(@_x0001__x0002__x0008_)åP_'@ãº~di!(@v×#ÄÇV'@b¾kHp&amp;@QVT®qì'@©k¼_'@KÇÞyQ1'@)V=®_x0017__x000E_'@ðÇ¬Sþ&amp;@%=7òR¼&amp;@p¦µ½0(@qþ¥î×'@'óËÊJ'@Bf/G'@5À6NP)@_x0006_ì¼¼#1&amp;@Dýac'@©î_x000D_tKó'@y!Î_x0003_Ä(@qÞÉÙ'@¢Æáä(@vÎØT_x0004_'@L4A_Ê'@ËJÚ-½ø(@9þûÖM(@o_x0007_&amp;)@úàHóò¿(@_x000B_hSÙ¸'@G²jOë%@_x000D__x001A_My_x0018_r'@Ô;O_x0011_3_x0014_(@_x0011_7²Ì_x0003__x0004_&amp;4(@ÃW¶y\ì'@Ç=¬»B(@÷øªFª(@_x001D_ÐTsæ.(@,_x001D_Þ_x0001_¸(@_x001A_Ì{lª'@NúCAy4(@Q÷I|WL)@·Ö0é-5'@Æ&lt;Ø¯'9)@×vÙ_x0017_)@¡Û$ðõ'@ÎÒf+îz(@&lt;èoïü'@5_x0015_þÂCÞ(@Jä_x0011_ÂÒm'@·1¿ªE3(@ßþus(@PM¼0ÿ)@u_x0012_B.'@P@,d_x0002_Í'@_x0010__x0010_6EuÝ(@´F_x0005__x001D_¾W*@å0-g?(@û_x000F_õ._x0016_)@ÇÅxËk'@ÈêÕ»ä))@_dü³÷(@_x0007_ñEF÷'@?íÌ'@`¶ùAIí'@_x0005_	_x000E__x0018_Ë_x0008_°(@£_x001E__x001B_@ýÔ(@Ý©uTµB(@=ÇI_x0002_t(@_x001C_ãfëUÞ'@3_x001A_!Îc(@J_x000D_	Uæ'@ïcÕöS)@³ÕM7¢'@ÑÅÓ÷õ(@1_x001C_Ï_x0003_}\(@Wk7J_x000F_'@ëY{_x0008_eª&amp;@_x0007_§	'¯Í'@_x001A_æE/W_x0013_(@¨_x0006_DÍ"(@âõýÛ_x0010_¡'@_x0004_Ø¦_x0019_"'@_x0014_îâ_x0001_8'@%«Ì_x0005_(@s´£ù(@ ¸Áw(@9ìPú¿ä&amp;@ií¾Æ_x0014_å(@ó_x0007_°_x0002_TÎ&amp;@ØP_x001C_+_x0007_ (@¼,.·q_x0014_(@_x000B_\Âv__x0004_(@&lt;ñ½'@Ä_x001B_$Þ7ì'@_x001F_^Ôâé_x0004_)@¦j¢_x0002__x0007_^­'@ü$pô´`'@õ&gt;Çf»'@_x0012_¡m_x001D_E'@_x0007_Q_x001C__x0007_ã9'@!ï¢úiO'@èL6 Ù£(@ý_x0018_º(@ËÕx(@VÊ_x001A_ÍÖ_x0015_)@_x000D_9ðla='@ª`ÿ%½'@$Ç_x0005_õrî'@_x0001_ô%oÒ(@FÆh )(@²½áßä&amp;@YíKaP%(@íuV4_x0017_'@X1_x0006_5?3(@§Þb_x0016__x0001__x0001_'@3¢À¿&amp;~(@´dõ£"_x001C_)@½».^_x001E_(@ø_x0004__×ó'@ÏësõÒ.(@%¡Ü_x0003_%(@Þ±{]2K(@¥¥Ðe)@eëkÆ±&amp;@:¸_x0003_L'@dt­µ#|(@&lt;E"¦_x001D_'@_x0002__x0008_¤[Tã_x0008_´(@BVë)ç'@äS9p_x0005_(@Ùµ½_x0002_éÂ(@&lt;§ºF¿Z)@ä±Ø_x0010_ÐL'@aO_x0018_µ(@wÍ¿?ÿ'@N¡e4Ò('@ø_x0019_±|&amp;@¸É@¡ø'@ÖäT_x0010_7(@Y¥WÍü (@Ú³küÙä'@_x0017_Â1_x0001_dÛ(@ö¡¨ûs(@÷_x0007_L&amp;Ð(@Ô_x0014_,L(@h,¾^ú'@Ê_x0007_y! '@M\ä©G'@]_x001F_zÇfð&amp;@_x000E_²¬_x0003_(@ì_x0008_Õ_x001B_ò&amp;@yaq_x0016_`x'@Íx2#Bì&amp;@hß_x0014_ÎKg(@î_x0014_N_x0014_M(@Ñ¥ý¼g(@Õ_x0006_~'@_x0017_©_x0004_¢/&amp;(@_x001E_@_x0019_Ï_x0001__x0002__x0005_(@ã_x0014_Þ(@sa`¼'@ýH_x0013_à_x001E_(@e7a´'@D_x0011_2/a'@5#_x001A_¯Gv'@)è ?!¨&amp;@Ì'´^u'@¿}4_x001A_(@ö_x0003_BP(@íËÕsï'@_x0007_ã8ß«=)@Ï¥bÉ_x0013_I)@SY1'@+-_x0003__x0015_)@ÌÅAô&amp;@`¿w¨2(@é_x000D_¢gB)@r±_x0011_«¥_x000E_(@Ma_x0017_@¾'@8ñ¬å¥'@[ÎR}Ò'@XG\-î&amp;@mãé|'@_x000D_gÑ_x001F_^'@_x0006__x001F__x0013_°(@ü:_x001E_Ö(@`õ_x000F_!³(@2ó]:4Ø'@836`_x0018_Q'@Ã_x0005_4¶_x0017_(@_x0001__x0002_º_ýËôV)@kÓJ­Ù_x0002_(@_x0012_M'µFó'@¼_x0011_ö_x0006_¶(@ÕEóõÀÅ(@Åõª¸(@q¢l_x000E_`(@å¸Ô_x0008_(@Wfé¤$ß'@aÔ`öI'@±A×õ+®'@_x000C_C³èV'@"Gwv'@_x000C_ñºj½'@8-MS¦l(@_x0001_Â(Ù_x000B__x0018_'@e±_x0011_¬(@ÏÒR_x001C_è(@_x000F_ÔaN(@o%_x0003_ÉøD&amp;@)(a_x001E_(@çlx ÊK(@¶K¦¨&amp;@Z}ç´i)@_x0019_h _x000F_ä'@|P«V%@NL_¶5¼)@va¹:mi)@¿õ#æóÉ'@4émÅÂ(@Q_x0014_ÍC«r'@²û_x001F__x0002__x0003_@_x000C_*@2&amp;èøÓ'@_x001B_FÖê©Ð(@º¸z:ý'@¤cqû~ý(@£_x0014__x0001_C_x0019_&amp;@y1_x0013_³'@*_x0014_Óz­(@UsV_x0017_èñ'@_x0005__x0001_Ú``Y(@þNÿ_x000E_(@À;u¨Eß(@f¢_x0017_Æ0'@_x0011_îÃmÝÕ'@ßäNA_x000C__x0003_(@×ö}d«W(@_x000F_$iÖØ(@Î_x001A_ÑÃ¬ '@ÆÛï,B(@÷ý_x000E_ëË³(@_x0007_ K&amp;J¯'@54Õ_x0006_¹'@_x0001__x0018__x001D_ø'@L´b_x0016_î'@ªóÓ¢Ç°'@æ ¿âw)@vg(Ù´?'@n&gt;Fê'@Nrzýõ'(@Á_x001D__x000C__x001B_\(@úSX_x001B_ (@zÖë/-'@_x0002__x0003_ÊªS_x000D_Üµ(@]_x0004__x0003_ö[k(@ùÀ-5\¥)@1?&gt;¢ÞH'@ïFA_x0008_}½&amp;@r¢²w©Ý'@¯^~?¢_x0012_(@_x001B_CA¹¾á'@ÿM4àò_x0011_'@¥¥_x000F__x001C__(@uýExêå(@_x0010_Çe_x0006_Í½'@_x001D_ðÅ_x0014_a(@Â:	ò'@ð²á÷pc'@S/ù_x0001__x0014_*(@Ðs]+¼*@¹é@º&amp;@_x0008_¿à:øÓ'@½N.C_x000E_(@@Ï}ÐW)@\ò$(@~Iºd$_x0004_)@¹áÈ,_x0013_ (@_x0016__x0019_¤_x0004__x0018_'@F¥?VkÐ'@_x0017_Ô¼¿{(@LúT!(@àá ö&gt;'(@*Ôx­'@ÈïrG0_x0004_)@êï_x0019__x0004__x0005_4¹(@J5É`_x0013_Ö'@&lt;3®{Èì'@ä,_x000F__x0003_à&amp;@ò_x0019_]l/¿'@&gt;&amp;_x000D_©ÁV(@×c_x0005_ilÄ'@_x0006_¦]'#(@_x001B_ô}+(@}Ùß5±&amp;'@GJÝé¸&amp;@uÒÞiÂñ'@ÔÐ¬£VÄ(@VøVõR'@ôO_x0008_(já&amp;@ø=ªÏ'@È_x001B_Ü+@'@´Ý¨V¦z(@¯ìF-u?(@ó_x0018_8È?&gt;(@¿&amp;v§x(@´&lt;sÇ_x0016_ç&amp;@(hÝ²ì'@yª73þ·'@¿âI¢¸_x0002_)@3zn_x001B__x000F_º%@_x0013_¸_x001B_G¿_x0001_(@È_x001F_²_x000C_0)@8XX³&amp;@æü_x001E_*(@_x001A_{k&gt;h(@+ÆújÇa(@_x0004__x0005_yoÜ&lt;'@«vE_x0002_²(@1_1nm'@_x0010_l°RÚ](@pÏïâ²'@_x000E_Ô"~_x0006_(@_x0013_&lt;_x001B_¯|)@¶úh«_x0012_(@UªIãO(@$ô&gt;-l)@APPÇà'@ðgº`Òp(@Hõl_x0013_®)@_x001B_d^E'p(@^8®d_x000B_1'@_x0001__x001F_Î'@.1vqÇ_x000F_(@Å}ÀÄg)@0_x000C_¨­(@_x001B_C²ðÞ&amp;@»ÿõ»1(@ËDÖ_x0016__x0012_&gt;(@/F¬&amp;@îJB_x0013__x0003_(@ºc_x0002_àÚ´&amp;@_x0014_¤b±\*@@S{'æ'@¥xÒõ_x001B_}(@ÎB®_x0003_vÇ&amp;@_x0011_Ý·Õ±&amp;@Ã¶ÚÛ(@&amp;¿Z_x0001__x0002_*(@Ái¸TÃ»'@°ß¤e`(@$VÜp(@_x001F_Û¯(@&gt;*U(@_x0001_Å@¸Ö$@Ò¹×Ò_x0018_:)@ÉmÚE'@ÝÅbj­"'@_x001C_x_x000B__"(@_x001A_²!Lâ (@¿_x000E_2¾_x000B_c)@Æë8ê§Ô'@u*h_x0010_á_x0008_(@$B_x0018_Y|ñ(@°_x0008_&gt;õ_x0007__x000C_(@å)£÷K(@%ùÇÐ_x0018_(@nM_x0010_$¹)@´ø_x0016_f(@²ti3`N(@ÌÓ¦(@6èyÅ_x0015_ï(@_x001E_êFYS¹(@×x_x000C_Þ&amp;@Û© È(@åøÎ_x0013_(@_x0003_â¦è_x0015_(@ÞÎ	Úo'@Ý_x001C_ïG;å'@Îvòµ'@_x0001__x0004_qQ&lt;á"(@£ïáø+(@Kt_x0008_4(@îñeSç@'@_x0005_½_x0018_¬z,(@_x0012_&lt;ÄÂÂØ'@_x001B_0Tì§'@mtôG^(@ªgzl(@)s*T&lt;Ã'@õâ*û¾)@°Qï*kì'@_x0007__x001A_ÄÐ'@2¯nxãL(@~&gt;xÁ(@'_x000F__x0006_÷&amp;(@¸Q('@)qúO!¨(@·§,õZ)@éPPÓò)@xÖ'Éï&amp;@ã^¬ðÅ'@ìÀy_x0016_	'@ØHfË&gt;'@XÑg³V(@û_x0016_!iùA&amp;@B1_x0002__x001C_ªÑ'@_x0012_l¬?wõ'@Ø¹Î_x0003_»÷)@p7Ô«U'@W{ýúÍ&amp;@§_x0003_¡D_x0002__x0007_zt(@_x0004_I_x001A_c&gt;á'@ãì0(@2Çeêt'@:_x001C_"U{&gt;'@cÉ)¤Ã&amp;@_x0001_}ó!Ø·'@QYd_x001A_ûË&amp;@B~P÷÷'@T©èú{'@_x0011_ÀÅ yù(@_x0011_èÆ×lg(@_x0002_6ä¸_x0019_'@X$iÑ_x0002_'@#_x001A_ð_x0008_:½'@_x0019__x0002_âêÛ%(@©_x000F_P}æ&amp;@ý_x0001_Hõ+p(@TI^ë_x0013_¾&amp;@¦;t"^'@U_x0016_d_x0006_-_x0016_(@Q_x0012_üÛ'@ï_x0005_&gt;_x000E_Ö'@Ê_x0003_·¤&amp; (@ÊÐXd"(@VINzèM(@è¢½PQ(@åóËÿÔ)@_x0010_}t¬_x0001_'@Ü_x0008_Ð6¢'@_x0016_~þ.&lt;÷(@:_x0019__x0001_n&amp;µ(@_x0002__x0003_­VNÉ'@´èý[¼t'@_x0006__x0006__x0011_B_x0005_5(@^~Î8ùÛ&amp;@½Ñ1Î½_x0004_(@Mâ_x0003__x0016_òõ(@öB{øñX)@te_x0001_ûe'@Ã_x001D_Û÷rD(@á_x0016_¦7Ø_x0017_(@ò*§_x001E_C(*@_x000E_4¤6A_'@¦x Þ_x001D_(@ë@ª¼_x001E_&amp;@A²-I0'@_x0011_±kp£(@õ·y\xâ%@BdøÚû_x000E_'@ÕÖþBø(@|ïgÎ?'@_x0011_;#_x0019_Ud'@_x0010_}¸_x0003_T'@)_x0001_tyÂ'@¶úò½bÜ&amp;@zjZ-Ð(@^ùÆ3ë(@NSÕ_x0018_±&amp;@â_x0018__x0013_ñ_x001C_(@&gt;cLP_x0012_(@ùñ_x000E_°¬})@%Q6×(Ì&amp;@h°C_x0003__x0004_`·(@_x001C__x001B_ÐIe'@ÑÆ_x000C_$5¨(@ã\?;(@àø{§¡Y(@A ÔÕ*(@AaY?¥À'@fMýì_x0014__x001B_)@Ta|Ëu(@®ÕAe.(@_x0008_§_x000E_]ÿ&amp;@]Ë¤pæ'@£Ú|N&gt;(@«ö}A(@á_x0010_4j´'@T_x0001_ú_x0003_9'@-*Êx?'@K_x0010_Û×'@®9VÔ(@ðö­!`Ê'@ÿ_x000F_×»_x0016_'@3®¬Í'@_x0005_ÎL&lt;51(@$Çß&lt;&lt;3(@¨ÞÎ/_x0014_(@À_x0011_V_x0011_)@ggÛ_x0012_¢&amp;@~_x0002_@_x0012_ö(@x:äL¨(@8_x0007_¦zÏþ(@¨Í~µ(@_x0016_v_x0008_û#Õ'@_x0001__x0003_#X§	Ù_x000D_'@#N8	Á'@ýx@	_x0016_O(@nvÒB_x0005_Á(@¼¶_x0005_3_x0004_È%@«GÉ_x0008_(@¥k_x0011_ºþ{'@Ð_x000F_©u(@m:×ÿE_x001F_'@Ä_x0013_mÒZ(@É½_x0008_Ï_x0002_&amp;@»C¾IÀ'@#!-'@ÉâæÊ_x001E_ä'@_x0002_ÁOGÔë(@DSÞb]j'@ïA:H__'@á£0W{¯'@\Î¿ËÒz)@Ä_x0006__x0016_'(@gõpßi'@_x0003_Ký_x0004_nM'@´_x0007__x0004_á7)@q_x0008_MV'@Ê{jä¶&amp;@ð6v 1&amp;@\_x000C_	®)@ÿEÕF_x0004_*@Ó_x000F_HÁ?(@cªA-å(@ýKw_x000F_Ú(@_x001C_`ZZ_x0001__x0004_z¾'@A'Ê_x0015_Ô4&amp;@ÅXîËõ&amp;@=0L§5_x0010_(@á_¨7t'@á%¨pU(@Å}O_x0010_-Ý%@·è,/YK(@ÏF²_x0005_'@Ò_x0016__x000F_\ú)@¾7}Ó(@²_&amp;Mz'@µ5ëø±(@´S1hf&amp;@_x0001_oç$(@·; 3®(@Æ_x0006_æk'@U¦×dd'@ZÅ¤Â'@_x0016_?¤_x0001_o'@pD_x0003_2ê_x0014_'@_x0011_õ¬ã&amp;@8`/W:'@kï6û'@åõkõéa'@yn_x0002_)@oÃ²k_x0005_(@ÛÃOÎ@'@òIÁ3HÃ&amp;@_x0004__x0018__Ü'@F_x0012_Ñ÷_x0011_Ì(@_x0018_à!ïU'@_x0001__x0002_´fpb(@_x0001_0u'@ºUß:öÌ(@__x001C_ÓL¼'@è_x0008_fg&lt;'@&gt;_x0017_Ýõp(@¾N_x001A_ðî'@×O_x0014_ ó(@¸ò-q_x001D_Í'@hþ_x0011__x0017_iÍ'@¼¬­ûj(@ÚcP&gt;I®'@g ·Ê_x0003_'@å=éKç'@&lt;¥Ú_x0011_»'@¡Ä_x0011_SD'@n&amp;_x0016_F_x0014_2)@®+Ê'@ÊWÎ¿(@_x0012_®÷.9(@_x001C_ØÀÂ_x0011_t(@XR4'[»'@Ü¨aþ¦'@²W$lX(@3DeØañ'@FËo'@õË³AYg(@£_x001D_¬Éê(@À½xü8)@_x0019__x0014_ÄMO)@XòÉ±'@j_x0014_M¿_x0006__x0008_e(@¢_x0015_p¿_x0017_&lt;(@¨OxìT;'@_x0002_¶gõ(@»¸õÕ_x0011_)@XT_x0014_ú_x0016_á'@æôDÉ(@hL¸MÓ_x0004_(@HÖ9çù7(@.ë&gt;ù§'@ðÊâDjÚ(@_x0004__x0006_{_x0005_¨&amp;@_x0002_Ó^¢a'@ið_x001F_ÄÇ'@%_x0007_î£Qa'@­ñ_x0018_Gµ'@Æú8SÒô'@¦ß&amp;@jÌ9È_x0002_³(@=|}(@Ü?#Ï.½'@yWºïÉ%@*_x000F_¢ÎL_x0007_(@¾Ã~­_x0013_1)@ÂÅÎT¿³(@ñ _x001C_e¬`)@Ñ\ûXÒÔ&amp;@¿&amp;ó»(@I@,×M'@ÙÍ_x0003_d_x0001_(&amp;@(D_x0010__x001F_³(@õD_x000F_öN(@_x0002__x0005_.®_x000D_¦_x000B_S)@$©ÄWÂö'@_x0006_ìH((@'w¡D«'@s~+Æ&amp;@õ$U_x001E_l'@:g¹Ò'@}÷YÊ%&amp;)@wl½M¶&amp;@F_x0003_[Ñ_x0006__x0012_)@*#uÅÉ»'@_x0013_ZìõÍ|(@ÏVXÑ'@2ð®Üþ'@Y_x000C_u´7%)@_x0003__x0006_ÜÓ(@ÃUÞ½'@»!.î(@_x001A_ÑÑò_x000E_'@_x0011_l,ç±(@?hÒ_x0001__x0008_'@Ïù©í_x0015_Ò&amp;@_x0005__x001E_Ê_x0004_(@±À¦_x001E_éL&amp;@%_x0014_ty_x001D_(@]ëäÿ'@è_x000D_õ=dù(@z¥û_x001C_5_x000F_'@Kt£_x000C_üÇ(@w_x000B_*DÀÓ'@5ëIòá(@ùDø_x000D__x0002__x0004_ù¡'@s½8Ti'@4G¯èßÛ(@-/B u0'@Ä¯_x000D__x0011_R'@||_x0006_w¨Ú'@ù¾ðÆK(@Î_x0019_9i_x0018_)@	¯»Ö&amp;@âÉmN_x0004__x0003_(@·×_x0018__x000F_&amp;×&amp;@Ð_x0010_®´_x0019_É)@ÿ]	9ÿ¬&amp;@æ#ÔÑ+u'@fªF_x0001_d_x001E_'@ÚæÇ_x000E_©Ä(@Éºz¸Ù¡(@á5q(@»ÔÅ_x000B_ÙÊ(@å_Q°ªü'@_x0018__x0008_É(@yÒÕ_x0003_ü&amp;@[èW'@ÁFd_x0018_3'@_x0010_Xùùn'@Vc_x0008_+ùà&amp;@_x001B_ÙXms'@ûn_x0010_§`À'@&lt;­³S´¾(@!ðo«¿'@_x0007_ð¦nÃà&amp;@A0Â©_x0015_)@_x0001__x0003_:×__x0012__x000F_(@	$«sü&amp;@åÊÜª§_x0018_)@õ=rì¥u(@WªF&lt;_x0010_!(@ï_ó2åÜ(@¬FT_x0014_Ü(@¯_x0002_/É²'@Ö«j1(@:=½._ä'@_x0019_òÅM÷î'@»ÜÓØÆL'@wÿªÔ_x0016_"'@¡_ö_x0004_)@É3¼è(@pv¯_x0019_5(@N]åµ½'@¢}zNð_x001E_'@_x000F__x0017_Ô9lï&amp;@®æ òå'@¦C_x001E_­(@_x001E_£·|ä'@®_x001D_Ë=_x0017_o)@íò~§Äø&amp;@A)_x0013_ Ê'@í&lt;.W(@¸ðpCb3(@_x0013_]E/N(@§M(@rÅi_x000B_×â)@¯Ð_x0014_´²(@kØì_x0002__x0003__x001D_ (@Ü_x001C_ÇÈ,Ü'@5×=#þ'@»!_x0012_ý.(@&amp;ÕP½]1(@_x001F_=ùéR_x0015_'@_Ï9ºá_x0010_(@æUøM÷_x0016_'@_x0002_kQÚC'@ü_Oæ'@DßO'Ð'@\Ë_x001F_'!K(@zF|à½'@Ó2A_x001B_(@ ¨ùÊ&amp;'@_x0002_2_x001E_Tê`'@ÉÞ/_x0013__x0001_¢&amp;@hòFí _x0002_'@ñÄèú³&gt;'@Ô+P­;_x0006_*@û8¬Kä)@®E%Þ(@ñ_x001C_$ü'@ñG­üÒw(@×w_x0018_õ'@-Ích&amp;@¬_x0015__x0012_(à'@U¯;0&amp;@NÒx_x0007_â(@²³]Ü7ï(@@_x0019_jñ_x0018_Â&amp;@yÜY_x0017_gp(@_x0003__x0005_£²õ&amp;@¤®_x0012_Õ¹'@A#_x0006_üã'@¦h_x0004_7¼'@V&lt;cd'@1¢_x0008_²_x0015_«&amp;@jc_x0015_t/(@õ§A,D?'@ßç_x0013_gd(@î_x0019_kjÜ&amp;@á­ýq_x0003_¬)@¼_x0003_W9=(@ò2_x0008__x001B_£)@ª­uÍBJ(@§F.s2)@²,jÑ÷'@µßj±£(@Ü_x0015_g_x0005_3T(@­5_x0001_óÈ'@°,á±ÊØ&amp;@McUÒ&amp;@lÍ¼Kbc(@ñùZ	_x001C_'@«Î|_x000E_Ä_x0005_(@V0ÅFåw'@_x0010_Ë_x0017_Æ¢K'@O¶(W'@:Ê3óÓh(@3_x0002__x000F_.Ä'@_x0012_á_x0015_$&lt;&amp;@¬=¿ó(@3Xý_x0003__x0003__x0004_n(@e/!*{w(@ìÄbz['@_x0004_½_x0007_(@§ïQwD)@à{ª(@_x001D_±ÛDA)@ÚÒ_x000C_°_x001E_Â(@Èuº_x0008_ö'@]_x0002_Iï¥i'@yµO'@®HT_x0003__x0003_'@BÝ³JA'@v$¢íÄ(@§êq_x000B_Ë'@v3!²&gt;&amp;@bþSH)@ë_x000B_û_x001D_N)@&lt;pÍ¤-'@þô¾H (@b¸²5*Ü'@+Ó_x001C_Ïë'@¿ÞÛ_x0001_"(@§&gt;b9u'@­N#_ï/(@§î_x0016_n}&amp;@D©²V'@#XÎ_x000D__x000B_'@_x001A_áê~ü(@º¡Uu ¥(@T9Ò_x0018__x001B_î(@_x000D_'8ÊLÓ)@_x0003__x0004_¡¦3_x0016_²(@òRáò'@°(MÍo'@ÚïÚ$ûT(@ÃÀÈ&gt;ÑÄ(@©°©Pc´&amp;@ÁzZeôF'@Wz¨_x0014_)@`ãöªl(@öN1Þ£û'@¦ÞYø_x0002_ (@&amp;JN_x001E_\Û'@á±_x001D_Yù_x0001_'@ÃitcÆK'@N±y&amp;ß_x0015_'@iÐG2É'@²_x001F_å_x0015_§'@Þ)´»Ð(@_x001C_m0^(@¦Ô¶v(@Â_x0004_§_x001C__x0002_¡(@3÷*&lt;'@_x001F_3æ³XÚ'@ W9)@_x0004_&amp;tÔ8~(@´Tþæ¡0(@_x001B_}á	:(@	~ÁA½Ä&amp;@¨íi2)@^¸]c î(@_x000F_1Q(C'@$_x001D_Òä_x0001__x0003_6'@_x001E_82Ý'@Äå9- ¢'@É!ìÄ(@_x0007_zd£(@5&gt;_x001B__x0001_^'@úE¾/(@tÅÝ1g?'@u_x0019_+_x001A__x0011_s(@Ö_x0011_óNµ"(@P_x0011_"°$(@e_x001D_¯.¼)@&gt;8µ_x0006_hþ'@-)h_x0007_G_x0016_(@Ù_x0010_ñm¤'@ÆÕ-ä"(@f÷_x0003_ÃD)(@(æ_x001C_þª&amp;)@.ÊÄ¨§£'@çº _x001E_Í'@f_x0002__x001C_í]'@µ:_x0018_BáÈ)@ø4ÒÝö&amp;@§Gì_x001E_½_x001E_)@¾_x0004_(?ÖA)@ëÆã_x001E_²'@çi0_x0017_l'@¯4)3­(@õÙ_x001C_R¿'@Ù_x0015_Ï·C*@\%ÇElr'@¾q~î(@_x0001__x0003_8_x001A_àî&amp;@àCè"Ñ&amp;@_x001C_µ[Î°ö'@:õï_x0016_"³'@ÎÀY0êh(@¨0ôJrO(@c_x0005__x0010_Á¸(@A8Ð&amp;@V.R©|&amp;@Jw&amp;'@ÚÕiíû_x0012_'@«³_x0008_G'@¸h3õ''@[L;ãÒ'@Ì_x001B_ì¢_x0017_'@Ç&lt;¤®:(@	Q8K«H(@Ö×nð]_x000F_'@¤þ*N	(@#Ã8p&amp;@É_x0005_Y	G_x0004_'@\¾Û_x001D_v&lt;(@³ýËøE)@Ñ24d)@wwÛ!±£'@t }\û_x0002_'@þ%_x0005_*(@_x0008_MÌßÝ(@Xê¿]E'@Àêæ&amp;@_x0014_k±_x001D_(@ð_x0004_M_x0006__x0001__x0003_''@4:åÖ¦('@Z[&lt;qÜ('@@/6 _x0013_R'@³Jâ_x0008_ª_x0002_(@,/*g&amp;@CÊöü&amp;@f_x0001_~2G_x000D_)@°21_x000F_ÿ)@gpfË\'@Ò¬8·_x0014_ý'@·oØ½z(@=Øû&amp;@&gt;j.Ür'@ó~4üªÂ)@LDAk)@£îC'@ÍAÆÏ_x001C_R)@1v{¨Ê¤&amp;@_x0003_E_x0001_È(@!Ò*7_x000B_)@rL Ù7'@ÑBáA7d(@¡IÃ'@ú_x0017_ò_x000B_¦Q'@±_x0010_2F&lt;(@e_x0001_¡M_x0016_¿'@SÈ-&gt;h9(@ÚzaY'@xÆcQLÄ'@_x001C_ýÚý(s'@ÛýwxV(@_x0002__x0003_ë_x0010_¦¶'@Ú· Zü%@_x0018_Jpy¨'@ém86ÿ»&amp;@*R=ªë(@AõGk´(@lË_x0005_ '@ä,`#(@BEò¤(@dgÝL'@Szô9'@F_x0001_«îo_x0015_*@_x0015__x0014_ýù&amp;@Ô¯}f_x001E_(@¼ß73£'@$ý_x0006_?%ç(@~Çæ/Ãa(@¸_x000B__x0016_5_x0010_'@ñlë°(@Â_x000D__x0006_Ü&gt;'@ÃLa(p'@@ÿ(_x0002__x000E_ÿ'@_x000B_·/¾]u'@ã[ ëA'@_ÁqöjÙ(@¥ÁôÔ8(@9vþüÞ(@P5Uw=$(@KÖ)@vO6_x000C_(@Ø_x0014__x0017_l'@_x000B_î¼_x000C__x0004__x0005_N²(@FbxÐÉÝ(@&amp;_x0011_kIÖÈ(@¨_x0015_c¼&amp;@¿äUú_x000F_(@I§ûý'@Âd]J_²(@úÕxh+(@_x0004_U÷Åg%@¯SXöY¾(@_x0018_8{Ý_x0001_(@S²o_x0012_)@_x000E_-´âÇ(@·Ò«ø¨Å(@âu	q×L(@Ì ì	)@b&lt;5Í)@_x001D_Ç_x0004_ò)@_x0003_X{~8'@¾¸ù¶Y`'@Ý_x0008_%Ìõ¥(@ÛÐ;`p_x0002_(@$u_x0019_ìë(@âdÅ+¸&amp;@P¾å7_x0010_)@ñâh(@àíuÇ(@_x0019_Ð_x000B__x001A_Û&amp;@n_x0012_A'@!_x0011_ý×&amp;@ù	M°î'@A_x0013__x0002_^â&amp;@_x0001__x000B_át©ÿ_x0006_'@ò_x001E_½5î('@P¶7a&amp;×(@·Æ3î-_x0007_(@­´¹_x0014_v­(@eùÎ6Ç&amp;@ç_x000C_ÙF}(@_x000F__x0002_]Ü§Ù(@6Ñ_x0019_S'@vèB_x001F_&amp;@_x000F_º_x000C_k_x0004_Ù(@_x0008_ç®_x000D_&amp;=)@TzØÁ '@	~_x0005_Hw_x0003_'@³¤sª&lt;_x001B_(@_x001C_mÈOQ(@æÊÃX'@ö¹ðà¿ '@Æ?Ï_x0011_ R)@e¶ÊÆÍb(@¥*BY8(@è×&lt;)@0U´I+'@àm3_x001F__x001C_'@Ý¬1R:)@CynHB'@_x000D_&amp;_x0017_Aí'@_x001F_ä_x0002_(@\ÄÈ)@_x0005_ éoÜ&gt;'@VAcCÎ[(@?fþ_x0002__x0004__x0008_m'@MQÉO¶»&amp;@ÓÆ&amp;wî&amp;@Ïµ._x000F_GÑ'@Ü½òç/'@YÃ£5²&amp;@`PB&lt;(@$ %«£(@£\A¯9(@ïÐÜ¶Bÿ(@ÔT_x0006_+&amp;'@tpOÓ'@U]_x0016_S'@_x001D_ñ¬¤(@ã&lt;ß'@ËôX?)@_x0003_Íêe_x000E_Ù'@_x0016_èsI}{(@_x0011__x0019_[|(@|dÀº'@¾æ3zÔZ(@I½å¶Oæ'@äV_x001E_Û¦ù&amp;@_x001D_¦¼dxõ&amp;@__x0017__x0013__x0010_E'@ÁÎÏ¬×ö(@_x0007__± _x001D_i)@¥wp_x0011_ò&amp;@_x0006_WC«'@_x001E_4_x0001_»Û&amp;@ÄLÆ×Ä1'@ _x0012_û]_x0019_Ý'@_x0001__x0002_|Ê·Ô8'@!_x001E_ãC)@¢u}þÈ'@_x0007_wZÌs)@àé½¿G&amp;@ã. ,í'@ÛL´h-â(@%_x0013_ïèî`(@^â¤ÎW'@âøáÛó'@ãrR_x001C_(@îü~v+¼'@îôÿ_x0010_èÀ&amp;@_x0016_·ñØIÇ(@/JÞv_x0017_®'@þ&lt;¹-Ë'@°½+À'@ÖêRmÝ0(@Õùr_x0001_Òo(@CG3wÃ(@U#_x0005_O»Û'@ü ¾F´(@D£(@ªØ{b(@Ïù~m_x000E_*'@6ºëô&gt;&amp;@g÷òã'@w_x0001_ýÌñ'@±)ÈÁ_x0004_.&amp;@â*cÚ¼'@FkÊø'@:y_x001A_A_x0001__x0002__x0008__x0005_(@e³9L(@wKK_x0018_yy'@5P¢Ã8)@}[x_x0005_`S(@_x000E__x001E_dé	)@V×¬þ_x0007_m'@3úa_x0019_å&amp;@ÒëÎ« P(@_x0014_Ñ_x000E_×­è)@¼á-Å¶N(@µ/²_x0011_Ù('@A2NN(@£îÆJJù'@­á{_x001B_¶(@_x001C_Not_x001D_¥&amp;@ù¸°Î{x(@pBj¬c&amp;@_x001D_$À/_x0011_(@2"´4ú«(@û1C_x001D_©J(@ûÑ_x001B_Ã_x0015_Ú'@¦_x0004_ÿÿk)@=_x0001_®b¡'@ÛÃúøª&amp;@iÉzbÓ¢&amp;@_x0001_¢ÕÐ&gt;(@IÄ*®)@\¨/g&gt;?(@´eq_x001B_Q(@_x0004_@sà-Ê&amp;@YZúÕ¯_x0016_)@_x0003__x0006_¸Xäí_x0007_)@eýSÛ'@®¡±,ÝM'@Z© ä_x0004_&lt;(@¤HNêÄ'@ßi_x0015_?¢ó'@_x0006_þpEc¥'@ê¨Ue'@bÃ·¦ß&amp;@òÏ_x0012_ä)_x001F_(@oezÃ~¤&amp;@U(_x0005_)@(K;ñ_x0006_(@©W_x001C_Ï°&amp;@ÿdHw8b(@;9£t)(@¿ØZ_x000B_k'@o_x0011__x0010_&amp;@ôÎ_x0001_F_x0013_Î'@_x0011_û8"_x0007_ï(@·_x0019__x0002_àí²'@5$JÎ''@/'íi¨0(@îöâkóB(@£õ$~X'@£´;£&amp;@_x0006_k[-çL)@ÊÃ®jF(@À_x0016_[pN&amp;@®Ò_x0013_bÈ¢'@ ø&amp;_x0003__x0013_&amp;@_x0012_Ü[ú_x0002__x0004_û4(@Îö±_x0016_¹'@¶_x0019_¯Bf)@_x0011_ê_x0003_ô³%(@ãKU¡'@ßiBAm(@Ó«_x000C_Amç(@àÃ_x0013__x0006_Å'@ _x0018__x0016__x001E_(@µáéèL®'@=Øóãô'@_x0016_dÛJýÒ)@_x001D_&lt;ûA(@üâÍ2Áã'@Wôf£*(@¦K¹àÂ¤(@4À_x0017__x000F_1_x001D_)@_x000F_5hGÆµ'@%4Ý_x000D_¡a)@ªPiîÅn'@3é_x0001_îî(@ÈF+î'@_x001C_§b°Ò®&amp;@_x0018_ûNQÖ(@3¶9lF/(@_áMù_x0017_a'@÷)YÑ_x0017_(@âcõ_x0015_\´(@ázK&gt;+_x001E_)@!Ké_x001A_µ'@_x000D_@1G-'@_x0005__x001E_Ô©_x0003_ª(@_x0002__x0003_@_x0010_~(@á ø_x0014_(@Â.÷+£)@¶âÕ_x0011_¿@'@cE_x0002_þl(@(Â¸Õ§S)@¨_x0013_*gÂ(@«_x0008_	Qö(@_x0001_î_x0007_cûÜ'@_x0016_#_x0013_M(@Õ_x000D_I_x0004_(@.¥ÜCËM'@.^_x000F_wô/'@z»kì_x0006_(@×4GNO_x0006_(@dF¡_x0016_'@×RrÂ_x000F_B(@,¹°£'@îq_x0003__x0015_ä_x0013_)@Ø.sôJ!'@D¼uÔ7&amp;@_x0007_sN_x0019_yH(@&gt;Ë©Q'@þ8ªb_(@h_x001F_X'@vó	Óþ)@éY_x0002_Í'@0#_x0002_ÞU(@ß_x0019_Æ´h(@9_x001B_bß9&amp;@+¸|[(@_x0007_9ÐÊ_x0001__x0004_AÂ'@w_x0011_ÿ¤ "'@yù_x001A_:_x000C_)@äÅhú7'@_x0008_p`ÎÖè'@g_x0006_o&amp;Kr(@_x0005__x0017_hpø)@zð´{H&gt;'@Ë&gt;³/Gy'@(õS¼"_x0016_'@4_x001E__x000F_iu#)@_x000D_û^l(@ü\*_x0016_(@w]ÇÊ_x0011_(@Ûvêm'@Kso_x0011__x0001_(@:'Ý_x0007_VÕ'@!ÞBL_x0005__x0019_(@f_x000D_¹öÂ£(@\Ì°_x0002_ü#(@û9éõ;'@_x000B__x0008_-'@±ÈeBäÉ'@Ì=&lt;ïW(@#N¡eX¯(@è_x001D__x001E_î©Ô'@àÐtí»'@ú;Ï¹]'@èÑ­~¹'@Ì_x0003_¤ø!'@mYIÚºu'@åð_x001C_ië&amp;@_x0003__x0004__x001C_kY­%ò&amp;@&lt;§9(@E»|\(@Æ9có_x0006__x0018_)@ÏÉ"_x000D_&lt;&amp;@,$NW_x0008_Î)@&amp;jõ?_x0008_(@àû( _x0007_b(@=_x0011_Îø_x0002_'@fÌ 0kJ'@×&gt;ÜR(@3I&amp;A_x001A_ã(@_x000B__x0005_Z+_x001D_(@1èÉ%%'@òÉáÙ&lt;(@_x0003_u÷Bo'@èq²Aâ_x000C_(@ù¬qL_x001A_¯'@z¬þ(@Éý@£x '@{óÅì#(@/_x0015_Íæa&amp;@¼M/_x000D_'@Ýiê²Y)(@í\ëõÒ'@`!¤·S'@I©CÁ»E(@p{_x0015_'@_x0002_¯«¤g@(@_x000E_ef_x000D_G'@¡!e_x001A_f(@ _x0001_b`_x0003__x0006_Ó&amp;@3Ón`ÜQ(@_x001C_Ú=&amp;Ö(@Â\T[_x0007_'@ÇIßAF'@¤B[_æ'@^Ø9_x000C_)@$_x000E__x0001_¯_x0012_'@§e?÷jÐ'@÷uí·£)@nBÿ³S'@_x0007_;pÝÑ'@óø½ù_x0001_O'@tIã!á(@j_x001A_¸^'@âËü¾mS'@?©òC Õ'@9æ¹ðýÉ&amp;@æ_x0008_µ_x0014_ßA)@d¿ç_x0002_)@_x0004_	§]âS'@MkC4¿&amp;@Ý¤J_x0005_m(@é^æúò'@/EWÚ'@:ÀÕt)*)@EµÜ_x0001_ú'@_x001F_å_x0006_5_x0006_'@Hõ K¤l'@z_x001B_¹ðÍ'@ïú¿[(@F©äoáì'@_x0002__x0004_[Ïè_x0003__x0001_(@~	ÆñB§(@Øn97(@ìÂwé^ý'@9e-ÍS(@öÈ½Ä#Ã'@Wiô"C&amp;@ï|8Û(@E4b.(@Vû_x0016_ªn'@Sò_x0001_£ù(@ é_x0013__x001C_×:'@Ïû_x0017__x0016__x0004_¸&amp;@{!­â/(@d_x0010_VÑµ'@:_x0014_f±'@å ï|'@ë¾`_x0001_)@îÜ&lt;­_x0010_»'@ô¥K*£	(@Ò¢Sôy_x0016_'@³Q_x0007_h_x000D_(@/Ü_x0014_Ñã'@%#cÍþg'@ì­×ÌX%'@@÷ïÕ¦(@æ_x0016_5÷×(@íVõ§"(@zaÀj§(@gcâºÿM'@»_x0004_q&amp;Ä?'@yÄku_x0001__x0002__x000D_6(@À2qÌN'@ðHíâ_x0017_'@öÿSÿ`T(@Ýàl»1)@~xç_x0013_«&amp;@Xà1ýpÔ&amp;@=Fh?!'@)g_x001A_B'@_x001E_`"xq(@¯_x001D_¸_x0006_]'@À»pzjå'@_X1(@?¯ÅE_x000C_&amp;'@°ò0D¨(@_x001F_±eso&amp;@×ç¹,.'@öè\_x001D_(@[¸Vk_x0015_ò&amp;@«_x0004__x0006_Ò_x001B_(@_x0014_Êfæ0'@Þ½ô:'@LïÄø¥&amp;@_x0017_0Îs¢(@îodp$'@*B[ø)@¨¤_x001F_%H(@_x0010_xj®7Î(@×_x0008_WÐ'@Ö_x0001_9G]»'@ît_x0006_`L(@ºWR­_x0005_(@_x0001__x0003_P]R[Z)@_x000F_{ÄL_x0006_&amp;@¨ÅÁP³&amp;@SÁµ©è(@K¯_x0017_4Z_x0011_(@4Öá8Òë'@_x0002_áàn_x001E_ó(@__x0002_4qµ2(@þ_x0012_G¼¯'@sw3_x0004_U(@Ú.ø'@_x0005_Þ¯ÜÕG(@_x0014_O&amp;_x0006_L'@Xº»j¢_x001F_'@._x001A__Ì&amp;@Û_x0008_iªÃÏ(@1Èwà?'@­ùV¶F6'@_x001F_DÏÁ6d(@ª!Æºw'@9zÂ5àµ'@D+éXÿ'@µ;^f¢ª)@\·(@(@_x001A_9_x0006_%tz'@/©¡sÎ'@_x0015_ªG:C^'@aÚo°_x0006_)@ðÁúhªy'@¹_x0001_d1_x0007_r'@3«­Á"*@,8I_x001E__x0001__x0002_7&lt;&amp;@ç_x000C_Ü-¢'@Ã@°WÜ_x0014_&amp;@5_x0004_íB3~(@ì-¦åà_x0002_*@hàtßS_x001A_'@O/0$_x0008_(@Y_x000B_g:_x0004_(@_x0011_ÿ_x0007_&lt;mk(@µR?GR(@1QB·ab)@Nuürc(@&gt;D­UÅÑ'@«0_x001C_.W(@_x0008_Á¡L¿'@`ìÈ¼ó'@Ò{	m_x000E_(@57eì\«'@â\¯£M(@ÏÝPI_x0017_A'@_x0001_éÙÈô'@#ü ù·g)@Ç~9/!'@10PÇ³_x001E_'@ú1_x0017_&amp;¼_x001D_(@å»Þ^k'@R/þð'@²=ÁE'@Iy_x0003_e_x0013_!(@_x0013_âÅ¬t^'@°þø'@Óö°6'@_x0003__x0004__ÇTÈ¥(@æP_x0002__x0012__x0011_Ã&amp;@ÀB¡$ñ³(@²Ë7^_x0001_(@)_x0017_Q(@¼Á_x0017_ÜR((@)?¬[þf)@?§½¹Ó(@¢_x0018_Ú¬aÍ(@3Üþ­^i(@÷s_x0001_(±¹(@lï%?)'@7`ª~]¬&amp;@._x001F_Q×_x000D_(@4ËMÐ)Ù(@ËÚnòð'@qÚ ·¢S(@8_x0018_ûÄ¼à'@ o_x0015_³äÞ(@_x001B_ÇÓj¶(@µ VªÄ(@`3.³àR'@D¡&lt;Ê'@~OB_x001D_(@_x000E_ò%,à'@®OõÝÛ$(@Í/BàW9(@_x000D_FUaÙ'@¬_x0016_'_x000C_Î(@YÍ.I['@_x000F_Ã"c$'@TæO|_x0002__x0004_N¡(@)_x0002_ë¬¨'@å's,í)@Â8v_x0014_ä'@mXî¡÷'@$Ý_x0011_G_)@»ïêã_x0001_(@vQÊÉì{&amp;@?È­´rt)@Àó»_x001C_)@bi¥¤'@W²!Çå(@ê/cüÃ^(@Ýq[¯ß½(@×È¿Ü_x001F_F(@Óêy_x0003_(@X_x001A_w{å&amp;@Ü]_x0011_*Ò'@BÏ_x0010_b(@í!´lá'@;è*ú.(@ïöÕm(@ý_x0018_ènÉ'@X­Uhè_x000D_'@T_¹_x000F_à&gt;'@_x000D_îãNâ©'@9A_x0003__x0010_å(@º8³:Â'@b¡U_x0005_x)@¤©¸°ô'@j·E_x0014_¤ñ'@_x000D_úhË¨­(@_x0001__x0003_Ë_x0017_îéê'@ìõÏÃBH(@_x0004_¯_x001E_0±_x000B_(@/4-O'@$D_x0019_SKs(@N._x0002__x000F_|'@£Gw°´M)@4}»vßÃ(@_x0018_ß?(@ÇìgyÛú'@p|yÈM4'@_x0001__x0005_Hu$º'@d&amp;Û!_x0008_(@Ó;­B¡/(@©_x0014__x0010__x001F_¾ô'@ET-¿²'@t­Ïg_x0014_|(@,_x0013__x0008_H_x000D_:)@`?_x0017_u´_x000B_(@s|¡­ÖD(@ÄaéòÚ)@¦ç? æ(@_x0008__x001D_ÉÛa6'@æÑÉ_x0007_ß¿&amp;@üâ¿9|'@_x001E_ö_x0015__x000F__x0012_(@¶ê?W_x0001_(@B_x0013__x001B_·'@÷©¯O_x001D_ù'@æ­û%?(@ @R"_x0006__x0006_'@_x000C_É§_x0001__x0006__x001A_Ü'@ôà&gt;µék'@È/yP]Þ(@ê(¾y×(@àñë_x0001__x001F_'@D·ô­ËÚ'@úMCÛe(@Ý-µÍwK(@ÍVêÊ(@_x0003_A¥)é'@	+íÚi{(@õb4ë_x0001__x001C_'@)_x0014_p_x0018_§*(@NT[bçÛ(@ÙZ³[@%)@Ë¨6Ké­'@«aôEè'@Åcí£-Ï(@£Å_x0015_m_x0002_Í'@o¢(@Ìê_x0007_!Ç¿(@VkÕòb'@¯÷_x0005_F9?(@©£ö(@Ý"V'@	;úÜ%@=YûÎþ&amp;@³,Î~_x0004_.'@äý (Jq(@$ÿ(@D_x0005_¢Í_x001D_â(@öj¿_x0001_q_x000B_(@_x0001__x0002_§¦_y(@@ÇçÓ_x000C_e)@¼G_x0001__x0007_6)@ÍÞ­'@i|?&amp;_x001F_'@-ÒÞ ¨?(@éL­ìdÀ(@Þ_x0005__x0018__x000F_¡(@Ò__x0011__x000D__x0006_y'@;ÜÂÜ #)@Ñ«_x0001_5_x0014_Ã'@Lÿº_ñ(@GÓNóÓã'@ÔûGìDd(@-a×¾_x001C_ (@Á`_x000E_	(@ÞUCíJm&amp;@&amp;Ø_x0012_³_x001F_(@ï-_x0013_Q³(@_x000F_·SÜ~(@Wí7Hé(@Ã%_x001A__x0014_õá&amp;@2¾§º_x001B_v(@¯Uà_x0004_X(@ S¼ùu'@M¿%U%@_x0017_Ê~oûº'@_x0001_x$G_x0011_''@;øâ­_x0017_(@Kð)ªb3(@b_x0005_í.(@Îq{_x0004__x0008_T_x0006_&amp;@æ6Ü¨f(@ãÊ»ñö_x000C_(@&amp;ù2åB¡'@_x000D__x0003__x0015_Ù¤'@ò¤ØÛH(@Óa k¦S(@ _x0003_[â (@Õª×aKe(@_x0011__x001C_,´_x0006_'@7±ÿ_x000F_¦»'@_x0006_ÃCÜE(@_x0006_,+¸(@É3_x0005_ÄBK)@zðçL:(@@òþð)@0y±¥é¡'@CÝýO(@ '_x000B__x0002_÷'@ªåY_x0007_¡&amp;@û_x0013_?+z'@_x0008_Rw_x0018_æ'@d¹£Zµý&amp;@|`_x0019_·ðÐ'@b­._x0001_#Z&amp;@6KQ³ O(@[ìí·_x0005_''@Ñµ§h_x0007_à'@_x0008_Q!W)@è;Y49'@.ýÂËíq(@`aØº?/(@_x0001__x0002__x001E_õÞ­)A)@[¯°£ûù'@_x000C_KvþÂ&amp;@éÚäÏ(@ÂL§här'@&amp;¯[_x0008_õ_x001E_)@áÂ$=_x0002_r(@ÅGs²4_x0007_(@_x001C_J_x0011_ñ8(@BÏ¿\Ë'@ãk÷Ôú3'@\½AÊÌ'@WP_x0012_m(@]öÇ¬'@8ê^ßb(@k	ùâ®&amp;@_x0014_èt±W(@V3C[ÁS)@4ÆøÓ_x001A_(@Î¥Ã}_x000B_Ú&amp;@JÖÛóA_x0006_(@+_x000B_Ø'ô'@Ï$+t'@®_x000D_!_x0018_(@_x0010_:·CÆ(@_x0011_uÙÐ·H(@L¹Ñ_x0003_¢(@cæ#_x0010_]'@÷hcÎ&amp;á(@kt¥~((@_x0014_õ_x0002_§G(@ÁÛj¸_x0001__x0002_])@ÏvU_x0002_''@³rli(@BÕ_x000F_2­'@_x001D_«ãºç(@®_x0007_Ï{d_x0001_(@¦X¬Í'@²yhÈìÛ'@pá_x0017_çK³'@QhºFÆv(@Á¼Ì&amp;VG(@_x001C_0ªÛ(@-é+©'@ËLòÐ_x0011_µ'@ð_x0013__x001C_õá&amp;@«iã+'@üF,ñ&amp;@ïr­õ ò'@ìþ.gw*(@_x0005_*)@9Õ°FÂ(@_x0013_ÖCV'@.ïÌ_x000B_(@{i÷aLì'@©&gt;ü²_x0013_'@x:&amp;3_x000C_l(@L__x0006_Øc'@ËÄi©'@á_x000E_0æ7(@ÁÛm6_x0017__(@¼½xX®'@Æo$ÁÃ(@_x0001__x0002_/oÅdG_x0012_(@]­¿Û_x0004_'@Èðç_x000B_ð"(@I®H})@4ÿrÊëK)@Ý_x0004_M£_x000E_'@A^ßø×&amp;@_x000C_î_x0007_ë9&amp;@Ó0£Üë$'@øâldN(@_x0001_ì_x0015_(@æ4ïäX(@2¾_x001E_ª¤r(@ú[ÜVm_x001C_(@A_x0004_Ou}(@SM_x0001__x001E_F»)@_x0013_6y¿'@&amp;¢'(@_x001F_­ÛáA'@_x001C_4±ÎØH'@¦_x0010_-ù©(@rÔ²ê_x000D_)@ÜýÇÅH(@ÿ_x0006_ælyf'@B±Æ\´'@¬±Ì¼Ç_x0011_(@uî"_x001B_¦º)@_x0003_ã»_x000C_¡K)@ôW3Zì'@Glñ0_x001A_&lt;(@z_x0012__x0008_cüF(@«V#_x0001__x0002_Ô(@þÁG)®3&amp;@-ßç Ñ¥'@\Vó_x0006_³(@^üi_x000D__x0010_¹&amp;@T\ì6Ü(@xÅè _x0017_'@_x0012_ç~Ãæ'@6_x0006__x000F_qs(@_x001C_I0_x001A_9i'@y_x001E_úfs_x001C_(@þÔPD(@Q_x0004_pÆQ)@Åð%A_x000E_'@Ë`@³Ï_x0011_'@£tuc¿)@ÒCì¦)@2CR9ðY)@9ü5(_x001D_i'@úÐ_x000B_@'@z_x000E_'_x0004_Iª(@d8_x0014_­6Ì&amp;@é_x0011_&gt;~Ö9'@ ªÂP·'@¡ÍL³G(@5Ö¿(@0&lt;^?d'@6_x000B_V_x000E_v%@$'8m(@ÞO­ñ'@Ä±ZH'@qhÙX³&amp;@_x0002__x0004_ißÚË'@÷"ì_x000C_r|(@õ[O_x0018_Ò×'@^¸À+ä¯'@B&gt;_x000F_Å_x001D_(@ÿÕ_3ëÇ'@_x000B__x0005_å=(@_x0019_EUrÞÝ'@W_x0003_¢Y¦_x0015_(@@þ`_x0006__x000D_¤&amp;@_x0018_3li(@_x001B_.·í·'@Höê[ô&amp;@óÈ_x001B__I(@ce(@µ_x0014_yU_x0005_Ê(@_x0001_sËÅ(@_x000D_O·_x000C_(@9VTÞO'@_x001F_Ê³d_x000E_(@_x0007_¬ýL¦&amp;@_x001D_ËSlC'@ÈuÅ@)@»ÿsG'@ þÓf©'@Ûnïü»ÿ&amp;@UÎhÿ2!(@Øô_x000D_9&amp;'@_x000B_)_x0014_zÖÊ'@ ¹ÃïO)@ãw%d(@~¢îá_x0003__x0004_S^'@ÐV®S_x0001_·)@«~ªÖu_x0015_'@~¾_Ä&amp;@ _x0016_¯_x0018_ãî'@[°µ·_x000E_(@n»¤t¼(@q@Õa^'@Q¨GÞ=¿(@ÃïO_x001C_=°(@­!¾_x0019_R(@_x0004_õ2Þ_x001A_(@c¼_x0017_£¯'@qOMÙ(@ ÒeÖ_x0010_$(@eo6Aß'@YÝ_x0002__x0017_FZ(@Æ­_x0001_$Ç_x0007_)@_x0003_6ÑÛ&amp;@î[Ñ²x_x000B_(@^Ó[ëí'@«#9«_x001D_S&amp;@®ù|[Î'@'½ÐÖm&amp;@¿×}D_x0005_)@_x0004__x0004__x000D__x0010_]N(@v±_x0016__x0019_åo'@	¹`P¾(@§#íQ6'@P{èÎ_x001D_(@ft2Òä-)@89ò`Û(@</t>
  </si>
  <si>
    <t>ff8e6cf470ecb4348a69a48c196d0e15_x0002__x0003_IÀ`7,'@¬ïÚ2F(@«/_x0019_ò»'@ê_x001A_yÑ#å'@¸RHß_x0006__x0017_)@_x001B_Ò1¤(@_x0002_Ü_x0011_(@¬F^cµ(@_x0008_ÝíEå¾'@e£á;Æa'@dZ§_x0011_&gt;'@¿Ã_x000F__x001F_ªå(@²Û4_x0007_'@eZC(@`¶VþD½)@t7¯½ö¾'@_x001A_tÒ8§(@Ù_x0019__x001F_¼e'@Ç, w(@@_x001F_ÿù{(@{Q®¯í'@_x0001_çÏ«úf(@­RQA·(@_x0016_¼±s(6'@&gt;:Sûá(@4hÇ¶AÇ&amp;@Ù÷_x0015_Vü×(@_x0013_Ëþf_x000B__x0013_(@½_x0013_Á_x000C_¾7'@@_x000B_P_x0012_Ö/'@I³õD@'@_x0003_^YW_x0001__x0006_k_x0004_(@Ë]ñ_x000F_(@Ý,(Êÿ'@_x0019_ªÙ7­(@|vdÐß'@µD2_x0001_î&amp;@Æ`ù_x001D__x001C_Ç(@vÃ¥Ú'@ý_x0001_ÀÊw(@Æ_x000B_¦¶_x0017_	)@Äqà}h'@L-_x0011_Ò(@$PG=o)@5Iøÿ:(@üçÈ5'@_x000E__x0005_Ô3°þ(@_x0019_Àü_x0018_'@þÔËl(@Ã¬¾ý|(@_x0011_¸_x0017__x0018_(@_x0001_2Ë_È¢&amp;@&lt;wy"ÈÑ(@ã2_x0004_þL(@_x0015__sÈiY*@JÜmp[_x001C_(@äGTóØT(@®~¥Ïì¢'@_x0002__x0015_õû(@Ûg_x0003_Ç_x000D_¤'@Å_x0006_:aúa(@§.ß&gt;Ë&amp;@ß×þ¬T(@_x0001__x0002_%_x001F__x0019_üf²'@î3Kë?'@øÜE.gO'@(j{&amp;@ê¬è¾­Í'@_x0014_¼ìæ(@õRÉ~ù'@¬i·¯2Å(@}­úR'@ä¶¡_x0001_up(@N!¨'@_x000F__x0017_ÐüT)@&amp;^Ê¼­(@FÑæÈZ(@Òd#yE=(@VTûY;I(@h_x001E_K£ÃÉ'@ÛK_x0006_²'@$éÛòÖ(@i_x001F_	e¢Ä'@&gt;g­n)_x0007_(@ðåJ¨Ø'(@¦È/6ï&amp;@W¶½²Æ&amp;@çáË|Æ'@2T¡_x000C_6'@ä`Å_x0004_ÖÌ'@jNI_x0002_['@ÒÚ[c._x001A_(@WmÁÊoi'@_x000C_Q ÌÍ)@P« _x0003__x0005_Ë'(@Æ« Ü(@õ*_x0016_oÕ'@ùäàh_x000D_(@æÄ_x000E_ÏÇd(@æÆòÿÐG'@QN"	_x0006_&amp;'@7a_x000B_v´¦(@_x000D_²yÓRä)@¿w,5(@?_x0013_ìªé_x001E_(@{r¦Æ^ø'@_x0011_­#°ÝL'@_x0001_B^ï_x0014_©'@¶fV_x0005_µQ(@òO_x001E_¥6'@aòßÉ_x0004_V)@Á_x000E_¯jmy(@´Há­_x0002_*@ÔÀ_x0013_)@ 	!ïö_x0012_(@[}­µtÜ(@£0XÏ'(@­/dv²(@·5_x0016_öõ&amp;@~yg;ý'@ú_x0011_IBó'@=ÓÏÇJ(@-2_x0012_.p(@±³_x0011_ª_x0010_§&amp;@@õÙ_x0016_Ñy'@¾ð_x000E_80â(@_x0002__x0003__x0007_Ìyë_x000F_(@gn!_x0006__x0001_)@_x001F_Û8ãß'@¨G_x0012_!¢&amp;@ òåéØ?(@ßÞÀW£¨'@w¸' ´_x0008_)@.Î¶MåÔ%@Ìø_x0013_g'@LÈ_x001A_Úy'@_x0008_ÜÉ¼_x000D_'@Sk&gt;×·Ô(@:^¹ßW(@vs=âý(@½TpÄ_x0008_(@)øM°7'@:_x0008_ _x000D_Ý'@V]6r_¿'@¶_x000F_ _x0015_ÜÉ&amp;@:qï	(@yö±Å(@Z(l¶Ö¯(@¹&gt;_x0008__x000F_Þê'@â_¸:2Ô(@(èÿT¶(@F%.r¥ÿ&amp;@íð\N;'@Iov`u÷'@4Ëz¶ '@LÚ¦~Q(@@3u(@¥_x001E__x001C__x0001__x0002_V(@Ò.(#T(@Í½h=Ë&lt;)@£çíy	(@õ_x0017_»C0#&amp;@_x0014_JtÂÌ=(@lÊå_x0003_Ê'@B/p_x001A_mð'@.Æ-×_x0006_ã&amp;@y_x0005_ûrj(@Ù}&gt;9Ô(@I½SÑûP'@HØáà@q(@®)_x0007__x001D_2û'@ÞÁÒÕ(@PÅ¹Ø)@Ð_x0013_ç(@8=n4(@©¦_x0015_nV(@f_x0007_ñö!(@!_x0008__x0011__x0016_(@&amp;W_x001C__x000E__x0011_'@¿_x001A_gHô'@Ar\Ïùý'@\±_x001A_eÜ×'@©2ÐD_x0019_$)@ú=­OOs(@_x001A_&lt;­&amp;(@8$yò|ï'@ûm_x0012_X'@T60ê_x0013_ª&amp;@§öà)@_x0003__x0006_Ú$1_x000B_)@³¢Ï¸'@[´1v_x0002_'@EÙs4K(@·Ö7øæ^(@i¨~ t'@$_x0018_¥_x000C_;~(@\_x0006_]vÖX(@{_x001E_Ìð»u'@(jOÖ(@§7G_x0005__x000E_(@ÎÅoë'@_x001F_½v`(@_x0004_!ûO\·)@lªv_x000E_þ'@ûäÚ_x001F_)@ð^ï$'@_x0006_x§ß_x0006_÷(@ëoÿ'@UpèPã'@ÿ_x0012_Qÿv&amp;@UæÉÝ?h)@"¦_x001F_N_x000E_'@óì0UÏÞ'@ñe&lt;f7X(@"øÍt¨)@8èMaï'@ðßAæ73)@_x0001_BöÐÖ'@\+lîÕ&amp;@¦ü¡gG'@ËÐÊ_x001E__x0001__x0002_^#'@XL§ÊÝ'@_x0019_\_x001A__x0013_'|(@I#_x000F__x0003_öé'@_x001B_U·_x0014__x001D_(@ú(¿_x000B_Íí'@%LUgU(@	Ø²²'@ä/!£'@_x0019_Lø¸ùñ)@*º_x0016_:_x0014_'@1VOjí&amp;@~ºêèª(@ËsÅª_x0014_°'@×ÛsÕuh&amp;@åÈô¸R(@îxÒ	'@/r	Ù©È&amp;@°a.vyS(@ýPÇño(@&lt;4Ã+7X(@¢µaN¬T(@u´HÉE(@­U_x0016_5ë_x000D_(@";ú_x001A_i'@÷VM¾°ò'@û(ÉïÎ'@¥¤._x001D_O'@_x0017_¦º%@_x0007_ vÿö '@_x0008__x001F_vmá÷(@ç_x001A_v*È'@_x0001__x0003_ÝîßAp'@à1H¶U(@Þ;GAà'@oñá¹õ(@ß^_x0001_f^)@kFè9_x001D_)@:Õ3_x0014_F0'@ñ·å_x001B__x0006_*(@_x0019_{J[t'@§f_x0016_Õø'@¾.Ú_x0005_(@PÇ_x000D_ÕÃ(@£Ï_x0019__x0003_Â(@¢%fµÙó(@áR-_x0001_Âo(@¯_x000B_¨R¸&amp;@£GÉ9+É(@yJ_x0005_æ¬4'@"_x0010_ïü'(@»&amp;_x0002_½P[&amp;@±2_x001C_KN'@^'òw'@TÊc4(@#W/_x0008__x001F_^(@Öñ×_x0012_¿'@3â^ò¦J(@_x0008_à_x000C_Ê«J(@_x0003_ähäº&amp;@[ô:ª_x0019_(@&gt;õm{¿'@_x001E_ùM°y_x0004_)@Â_x0014_H_x0001__x0002_é_x0003_(@ó_x0008_íC'@¶{_x001E_©_x0019_(@ß_x000F_¦_x000D_eX'@_x0017_¸d¤±'@#y#×Z+(@ï´Ú5ý&amp;@(³È'ã('@â_x000F_Ð£Ë_x0017_)@Î©×@(@ÁS_x0004_1&lt;(@f³G_x0012_£¯(@b%ü[!f&amp;@7rf+ÀP(@_x001C_àµ_x0006_(@&amp;¾4%%(@,_x001F_»+nê'@íÕ_x000E_C»á'@l)¶ø«(@"QA?ýÆ(@	z]¯ß&amp;@ hK_x000C_È'@¹ è©&amp;(@0}m_x0013_(@öésØñã&amp;@é+^'@K¤¥Gç¨'@_x000B_ílï'@ì_x0010_&amp;À'@BpÑ«_x0003_î'@ßfÞö&gt;Z(@n°V_x000E__x0010_=(@_x0002__x0003_t4_x0008_u'@3¢^[Ý_x001E_(@í_x0008_Nüæú(@7I	2rÛ(@©_x000C_ñaw_x000D_(@ãÿÿ(@'qÂø1(@C±_x001D_&amp;Ó?)@¨o_x0019_(úÉ'@H%Å_x0004_½?'@Ú´Û¦@A)@_x0012_x¿¿(@oùû32ý(@£gQÁ_x0017_£(@ñg?ê'@û_x0017_;ìß&amp;@yM_x0007_|M(@Îâ_x001C__x0013__x0008_ó'@q~ ßüÐ(@»'®:O)@%9_x0007__x0011_z'@Hö_x001B_ïr'@UØì_x0017_]x(@SÞ`wÑ«'@Ò»µ¶_x0010_(@tÆÃ?AH&amp;@ò_x0005_´vSÚ(@8L_x001A_	|À(@  2sa(@_x0001__x0017_yD'@Q¥{w(@a¬È_x000C__x0002__x0003_* (@qý_ÍÓ'@(_x000F_Úa?'@TÝÎ£3Z&amp;@ï_x0006_©_x0008_(@ß¢¾|Ú_x0008_(@_x0001_HùF)@/Y_x000F_ç'@2©¸á'@_x001E_\£%þ(@±S	_x0010_Fæ&amp;@³ÚÃÊ(@1_x0005_«)_x0005_*@_x0013_%nç\ý&amp;@ËA_x0005_ÀO'@__x0007_À©¦(@RýuÔn¡'@»O%¹\(@ïÎÜ_x0007_'@RÍÀ_x000B_,·(@Åºª`_x001D_(@qK!RV)@#°¤±(@_x0011_ yî=ü(@kÈ_x000D_ÑM/(@ò¯Í_x0010_¥'@§7$(@O_x0014_0zK#(@)p*)lM&amp;@Z,¾ØUL)@¸|ÌÑ'@äe_x001C_Ü%@_x0003__x0004_hº_x0008_ë)V(@Ú°~n(@§_x0015__x0019_¨s"&amp;@ªxÝdk(@´ä©?ù'@ÕYv)P6(@_x0017_Ú	~a'@_x0002_1_x001C_Y¹(@µ6_x0014_µ'@_«_x001D_ÁÅ'@Îx*®(@ïP µ8½'@ê¯V)@VÓÞ ï&amp;@²¦_x0014_²«T(@u'MHZG'@®V_x0006_^'@æ5Gø&amp;@9f ­Q(@_x0011_MGè)ª'@æ%¥_x0001_Üï&amp;@ocCd{Z'@ü«Ø¢P(@n^H'@Z\_x0015_ ßi(@F_x000C_¹å&amp;@á_x000C_¡JÎ(@Ø-_x001D_M°'@_x0012_é&lt;8çj'@£Vq#_x0015_)@¶­¸÷õ'@&gt;_x0004_/_x0003__x0005_õ(@wt½S)'@lÑ^B(@Ìºh´Í(@Õ$YA_x000C_Î&amp;@_x0007__x0012_PW_x0014_Ò(@ªâõfñ'@_x0018__x0004_!I(@#$lX1ù&amp;@[Ü_x0016_ä'@-!(Ø'@à@B_x0005_"Ý'@_x0003__x0012_S°['@¶_x000B_Þ_x0011_8(@HÐúæé'@­´&gt;çG(@&gt;óW¾_x0018_E'@ëdó_x0002_Ö&gt;)@&gt;JA§*á(@_x001E_ýÊ_x0014__x001A_'@_x0001__x0018_Z_x0012_$m'@1B§yÝ_x0015_)@æ¡BxA±'@U_x0001__x0016_.(@¿_x001D__x0015_ª¹'@_x001C_;¨:|'@Å³«DJ¤'@!_x0010_AjS1(@{_x0017_ÊM'@,CÌ=²'@Ç¼*)@XñH0) '@_x0007__x000B_Ý_x0006_Ë_ë(@_x0018__x001B_ _x0013_'@Ç0ÄÆ0Ç'@í¢,"ë&amp;)@_x0008_b_x0001__x001D_|¿'@6ïÉ±'@øþøÿ(@ _x0007__x000F_D_x0014_Z(@äÃýÔåñ%@¦_x0012_&amp;_x0008_k_x0004_'@°Æe3¯(@X_x0005_	Qó&amp;@`eS_x0006_ææ&amp;@dhÔ«°Ó&amp;@S_x0003_]2N'@_x000C_'_x0002_èFí(@Y©Í_x0016_s'@T|_x000D_µ-U'@( jÛ£)@¦_x0002__x0015_,'@(ânß'@J¶ç	(@_x000B_ÃjsH_x001C_(@_x000E__x0006_ÑÂhô&amp;@FR^p4)@_x0014_Êg'@_x001A_ÇGpç(@VOk|_x0017_Õ&amp;@³ bÎ_x000E_¢'@þGÄúÔ(@_x0018_ÿðÅnP)@ºA_x0014__x0001__x0002_øÄ(@ê4Å	L'@¥	ß_x0015_ôÝ(@_x0011_ÐXÞÖ'@n	_x0013_;_)@ êa_x0003_¬(@_x000E_ª!ys'@¼ÀCé_x001E_'@fB-¹Ò'@9_x000B_Sá_x001F_)@×2hKO_x0017_(@UW@yfK'@ì_x001A_·ÂÐ(@û#£Ì_x0017_l)@¾_x0007_c,@9(@5_x001E_£J_x001C_)@6ÌUõL'@ï_x0006_¯Jçt'@p_x0012__x0013_+	'@-î_x0006_T_x001E_¥(@_x000F_JçÏ_x0016_)@j¯_x0013_bÚ")@QoÔ(Ë'@ºñX[_x0001_n(@ÁQ_x0002_Q_x0004_'@PÛ_x0013__x0017_Ã'@!_x0001__x0006_E(@"óÔ1#)@F@ÆÄ'@%[_©(@^Ö2y(@Ã"È_x001C_Ï=(@_x0002__x0006_Ç(5£})@Ñ9¦;`'@.w&lt;mjÒ)@_x0008_PÍ"è(@Ñ¤!×Sþ&amp;@_x001A_û_x0019_u&amp;_x001F_(@LG8ì_x0010_+'@aÆ_x000B_\_x0003_)@aÃÑb|5(@'ËÞ_x0001_0ñ(@7ÜUmÿ'@v:×_x0004_ªß(@ò{zøÿ/)@_x001C__x0005__x000B_â$'@ÆGÈo'@é¾Z	¤'@Å¥_x001C_Ú4i(@_x0014_¿áà_x0015_U)@_x0012_LC2]¢'@&lt;`´ýò&amp;@6±s7ï2(@ø"_x000B_Fï(@` J+ '@k&gt;_x001B_E¥j(@Ó]cÂÐE'@Z²g_x0005__x0001_)@H·ïU¶]'@î_x0011_*XÍÁ'@A_x0001_9(&amp;@56ùApÜ&amp;@Hº¯Ä©(@_x0017_ù~_x0002__x0003_Þ®&amp;@	±|\_x000B_f(@Ú£üóIü'@zhò©N_x0004_'@Æ¦_x0018_w÷_x000C_(@.®¨]_x001E_&amp;@bljÀ_x001C__x000C_(@*_x0014__x0017_)@SÒ_x0012_åNì'@åþÊÐ¶B(@ÕÙ¯"û(@B#J_x0006_i(@¢¬¤¡'@7ömc_X)@G¬_x0001_~_x0010_\)@³¡_x0008_³(@q«ôÔ9(@¸1hÝôO(@_x000F_Dî_x0005__x001A_'@¦Ö6l((@7.¢{2_x001F_(@DìâSPo'@Ñ_x0002_W_x001A_d)(@_x0002_zè¸D'@«t_x0014_é&gt;(@ ?cäû&amp;@F½YºT'@_x0012_*ÔRe(@_x0013_	Ã+h&amp;@É¤;À¥7)@ÕÐvÂ'@FoK¢j(@_x0002__x0005_ÿ7Ã_x0001_V_x0017_(@ôq_x0003__x0012_?)@U^6â&lt;(@±_x0013_Ôåµ&amp;@,ó£_x0008_u_x001A_(@v3ÐÖë'@?ê_x001F__x0010_ '@_x0018_$Øíë¿'@°G]på&amp;@_x0011_)ÙÔ_x001A_(@|ÏDy_x0004_'@Q'ñHy(@Ý9Mz(@²_x0008_ _x001D_'@(QÅNã)@_x0013_x)_x0005_Ì§'@³ùoD{(@_x0013__&gt;þ(@ÏïÞ÷·2(@°LkSu|)@X¾t&gt;)@«¤RzáÑ'@ÇKP(@_x0005_ñ£`R)@à_x0018__x0014__x0007_'@ãÀzÌÛ	(@×2Ç(@_x0001_EÓ_x0007_(M(@bª_x0004_¼«ï(@-þTH%_'@ÿ¸&lt;°Hë'@ú¼x0_x0001__x0002_Ø'@`¬ø_x001F_8î'@9þó!(@_x001A_5%N_x000D_(@=/¹'@¢;_!'')@Ì7&gt;k£'@ªÌ&lt;¸u'@¾ïDPÕ	(@6ð_x000B_µÏ'@K8_x001B_å=#'@d]¸3&amp;@H_x0011_Ùî_x0003_'@ÌÀ_x0005_÷E_x0012_'@Uè_x001F__x001A__x0019_ &amp;@8)Ù#J)@&lt;úÍvù&amp;@Zí/ºº'@	B6ó_x0018_)@ñ­xQÐÌ(@OöÐ\Ê'@ÑU h	)@à_x0014_qU¡¿'@EÊ_x0010_B'@_x000F__x0013__x0003_Ýnr'@?_x0013_ñæ4(@g*±¯§Ê'@)DÁ·_x0004_«'@¦Ï?_x0019_í'@òÅ0dþ)@néDw]°'@_x0012_ËÎí)£'@_x0003__x0004_Â»³»Ü'@ÄÍÊ«(@_x000E_5fñHø'@&amp;_x0004__x000C_Ñ*®'@Ì7A¨&lt;D'@pÝ¦ÓhÉ(@ú;P&lt;ù&amp;@_x0007_¤Å|ß&amp;@k5¹Ü_x0001__x000C_)@~!w)@HèÇôÍ'@ùl'ûÃü(@lûlÈ¶&amp;@.Dr¨Ü_x000B_*@}»ó'@v_x0006_;ø_x0014_'@_x0017_1q]E(@S3[_x0014__x0015_r(@Èüw_x0015__x0014_)@_x0008_Ï©0_ (@_x0016__x0016__x000C_w_x0013_­'@_x0001_$9B4'@*ÐÏµÀð'@_x000E_Ý_x0002__x0001_«_x0007_(@ÌÖÛE§&amp;@öÊqøQË(@h_x0017_GÑÂ'@T¡ÚÈê÷'@¼_x0002__x0019__x0006_Ñ'@ùcY2sÀ'@*Í~^|e'@_x000E_å¿	_x000B_«¶'@Å_x000E_ÿ~¼(@nN&amp;_x001E_b(@E±È1E0'@_x001E_ÕPY_x0001_Ë(@|)Ç;	5(@_x0006__x000F_øu_x000B_ø'@"Å_x0004_ªìY'@¤Á^4G&amp;@|A&lt;i(@Û&amp;fúôÔ'@Ã$Ïo{ü&amp;@$@eh7'@cÇ3kD}'@ößTéÌã'@&amp;_x000F_ö£4K&amp;@v_x0007_òNT})@©Ê&gt;¸_x000C_K)@µÅÉè¸Ë'@RÙÉº'@_q_x000E_&gt;¢)@UÚ&lt;_x0008__x0011_'@úAÓ§á'@º{`I)@È_x000E_[¨Ð'@	ælÓ×P&amp;@¥ûðµ_x0005_(@²¡«Z_x001F_(@÷4¹0«G(@3]_x0003_}Ôò'@­QV_x0013__x0002_ø'@ñ/=¢(@_x0001__x0003_v_x0012__x001B_¼S¹'@XÉàLG'@s_x001D_ã;è(@ûº`°´'@AS_x0002_r:'@æ}À¥_x0012_(@nx-'@{î]UC'@×p·H7)@¶_x0006_¯_x0008_(@wì@IÀN)@_x0017_¡_í:)@ëª¨Ðp'@&gt;ÇºÁ±(@DÌB_x0006_7(@_x0012_Â_x0011_Â_x0017_å(@¶N{gq)@÷}4&amp;2)@_x0008_Æ8^Ó_x0003_(@RVJ¸à_x0008_(@¥uûçI'@$Ç_x0010_î_x0006_Ë&amp;@¥z©ç'@'XïäÀ(@_x0012_8)@iÁÖ¡®'@³q*që'@ÂÏ9¹ÀÝ(@_x001F_f_x000F_þ_4(@%Ö_x0017__x0002_N'@~/´ãQù&amp;@°_x000F_®«_x0003__x0004_lÃ&amp;@_x000F_DÙA_x000C_á&amp;@_x0008_Ñ_x0002__x0012_(@nÑ·_x0014_0Ö(@¨î¨Ól'@EgtÓ_x000D__x0005_(@Þ|_x0003_YÓ'@câ.¥(@ìÝ$ª¬(@çI_x0004_ê¿_x0013_)@©_x0017__x0018_ü¡(@ 	_x000F_ï¢ð(@²ð]ñ_x0001_'@mÇpTÕ(@ÂÈß1_.'@ñ&amp;E¾M'@ ¾Ðl¼×'@û¥_x000C_Hp'@+_x000D_W_x001B_q'@û»­ËÅ'@3&gt;º2_x000D_ (@°ghõ'@_x0004_µ±_x0014_É_x0008_)@º_x000B_Q%e×(@£_x0002__x000B_È¿Î%@ê$NL(@£_x000D_¾æ_x0003_'@)LÉfæ£'@Þº\êi(@C0_x0005_3ä'@_x001E_­õeý&amp;@àfà_x000F_9Ì(@_x0005__x0006__x001E_1ÔL÷'@6ªÔÜø'@®ÏBç'@P#.c'@_x0016_5^_x000E_J)'@b:¾Wð&amp;@^mÆkÐ)@Æ7µÿå,(@_x0014_U^Å+)@Å¾pÐ&amp;@ÕÅ_x0007_J_x0007__x000D_)@ûd}Üã(@Ö§«¢äH(@¶qÓßÖ'@Ì_x000B__x0003_T°Î'@§¤5_x0007_Z(@_x0001_û»_x001C_a'@5OOj_x0015_)@_x0008_Àß­Ù&amp;@~Ym_x000C_y²'@8· Q4k'@_x0001_×«+é¼(@­9_x0004_­(@+çOL¤(@÷¥_4-¸&amp;@&amp;9hµ¼+*@vE!`]&amp;@U4_x0019_ì_x0002_'@u?¸f%¸%@_x001F__x001F_éJw¢)@w_x0001_Æ\¾'@F¥A¼_x0003__x0005_ï_x000F_(@&gt;aK»è_x0014_(@n_x0013_så](@1_x000F_Å­_x000B__x001A_(@TÇ?¿VÌ'@h0þFØw(@Ê¶á&lt;Ï'@µ,Gþ¤'@&amp;_x0010__x0003_q5(@4½ºnb_x0011_(@ÅÜÆ_x0011_ö'@U_x0016_ËÉç'@Ä|â¨Q)@FibÛH¥'@iPö_x000B_`(@lBkUêa(@E7_x0006_Tï(@1?_x0001_IMÄ(@³_x000D_kà_x0013_Ø&amp;@þBß=:'@î_x0008_í-H'@À_x0013__x0013__x0002_&gt;ì(@_x0002__x000F_Fx0"'@ 8_x0004_ªó.(@vþm_x0001_ ¬'@7jÈ_x0019_(@._x000D_&amp;æÝ%@r_x0013__x0010_,$Ë&amp;@þ}ûð¡'@öÂ¨_x001F_&amp;@É_x0011_S_x0012_U(@Ê_x000C_%üë'@_x0003__x0004_R_x001C_ï*&amp;@¯/j×`w(@û@A_x0005_å_x001B_&amp;@ô»_x001C_È1É(@S¼í@_x000C_(@g-`sÉä&amp;@_x0019_ÈfE_x000E_M'@5ñ)ñ_x0007__x0003_)@¹L#Ù(@6/_x0004_Ä«'@òÃ_x001E_Õo(@¯¿)_x0011_)@ÕªÞg_x0001_&amp;@h¦Y!Î_x0001_(@&gt;·ð5ï'@?_x0002_âÃ9n'@Èe·óß'@jéx(@6À§_x0003_(@~ºiÕÄ_x0006_(@EÚkð(@)õ RS(@QÈ[ì.¸&amp;@¿×_x0013_ :)@Ó_x000E_ G_x001D_(@ÄÇþM(@íôzS¸I&amp;@)ðúQ_x0013_¶'@ÔSa&lt;3_x0013_'@m~øR°(@§tß¯¡(@Fä¶!_x0003__x0006_ôû(@(_x000E_"â_x0005_k'@_x001E_Ø¹ï0_x0003_(@#_x0017_&lt;¿*ä'@_x0017_©_x001E__x001E__x0016_'@Q_x0011_öB¢É(@_Sêøib'@ù_x0015_÷)Qè&amp;@ó\¢_x0018__x0001__x0007_(@_x000D_Ñ?i(@	_x0004_Å&lt;¡&amp;@í_x0005_ÔlQ(@_x0006__x0004_/&lt;0'@_x0003__x001F_(È.(@®Ùd_x0002_~,(@èÙÅþÖ)@Ù7kî&amp;@ú°Az.Q)@Ï½e¹7(@EÐîZq'@CÎ_x0001_¤¥·'@*r°¥1[(@À!tó§_x0004_'@ÖùÔBÌ'@fý_x0011_d8(@ä¥¡Á_x0004_)@ÞTa®³Ý&amp;@&gt;_x0003_ãV_x0004_(@_x0018__x0003_b¬_½&amp;@öÃlpN_x0012_)@¬B+X_x000D_R'@ÈÏ.Ó^(@_x0004__x0006_¿øÅï§Â(@eqêÞ&amp;@_x000C__x0010_n_x0018_-Ë'@#ZlÀ!'@éïßi'@ùÀCdß9)@x|QÔ_x0004_(@_x0018_¹û«¤_x0014_(@Ü mÀ_x001C_(@b0FÏ`Ô'@øø}/_x0008_é&amp;@EUY¢{Ö'@	_x0002_ÿçOd)@ø&amp;R_x0011_Cg'@[ò_x0016_pí&amp;@Àl ¼;(@ëã¾Ü·(@Dd+%&amp;@uëpAÃ'@¶ÇÜbQÂ'@_x000C_­ßüã½(@_x0005__x000F__x000B_&lt;_x000D_)@N¸lb(@X'_x0012__x0003__x0010_(@óRÐÈ_x0004_t'@BÊÚ_x000D_{£'@ÐÂ¢Á&amp;@_x0019__x0015_Ü6C_x0017_(@T_x0015_÷_x0001_Ø'@.zS|K_x0005_(@IhKêñ'@JÔ_x0017__x0002__x0004_,_x0010_(@»_x0003_f_x001D__x0007_V(@È&amp;°K!Ü(@·)_x0002_Dp(@ÿ+$ª'@\àË{_c(@ìkl#(@Äö"N '@SP=_x0012_óÓ&amp;@Õñ=;IR'@_x0016__x0001_7_x001F_É_x0013_)@]dpz_x000C_Â&amp;@*A_x000E_	 f'@Y_x0015_î_x000F_ØJ(@9"_x001A_½&amp;@v´T&gt;l(@_x0010_ú¯ØmB(@ÖÌn¡É'@m.@FÍ.(@·oÔ;_x001A_ú'@_x0001_àÕ/_x000C_'@EµpIè_x0012_'@öå/0Êõ'@5ðû&amp;@«etu_x001D_ë(@Xo_x0015_~F'@º­{®7(@ÿA¥¶i#'@_x0010_Ï[_x0013_ñ(@ö&gt;_x0012_£F(@þ=éÈ'@_x001C_Nµ;m)@_x0001__x0003__x0016_+_x0015_Ø(@0äÖî&amp;@:_x001F_uöt(@rOqjÐ_x0007_(@Ü_x000C_uö'@¡	÷¹v_x001F_(@õ3OûL¢(@_x0017_4¹_x0004__x0002_'@+&amp;u¥&amp;(@ÑÙ_x0008_õ8(@µ_x001D_Névº'@V@öx(@|×ÈÙ3¼'@Gx%îÉZ(@¸Rf|%)@,_{_x0006_(@©\}õÀ`'@$±Â,ù{'@_x0015__x000E_5ûù'@Ü_õ¥&gt;'@å,â×'@ÞT÷eà6'@¢òC^,'@#Êá_x0008_)@Ø!3ãm'@_x0002_e~_x0010_Ñ'@ÿ®Å9'@ô@täH(@_x0013_Ù_%Ø'@R¥±½©'@)½ÔG_x0013__(@¥ä_x0001__x0004_j(@á=Â%'@KÀòC_x0012__x0002_(@?FßY­'@Ü=µwqf(@_x0015_Á_x0012_õâ&amp;@ÿ#kÆ|&amp;@ã_x0015_ö~ßè'@»	-_x0017__x0011_'@ú7yB_x000F_h(@@~h(@_x000D_¶ås_x000B_Õ(@_x0007_Ê|_x0003__x001B_'@¦ò_x001F__x0018_¨x&amp;@_x0001_¢Å_x0004_F'@ÉÙ$_x0007_rî'@Itû Ê'@×Ê[_x001B_@å(@Âõ_x0013_L&lt;²'@2¾u_x0018_lc'@± êpoZ&amp;@¢åL_x001B__x0013_(@_x0016__x001C_x_x001F_Ê'@èb%j'@î_x000C_ml¼#(@½ê%_x001E_» &amp;@ xêr_x000F_'@tÁÀ9ºÅ'@Ê%ÝÇ_x0004__'@ÀP)Ñ_x0012_(@Å·µ_x0005_í(@ø{_x000B_µ'@_x0002__x0004_Iüjã¹w(@Â\5_x0010_(@éÇè@è&amp;@d :'@éqzäF(@´×LG'@øB+(@_x0012__x0003_µö_x0017_5)@qCÈ\·Ñ'@-p,úô'@}¸M9¸ú(@ø¯1_x000E_ü_x0016_(@r²Â´'@«ç'@ú_x0004_Tàì(@_x0006_àE_x0001_X(@ýùåÆ'@¢4¹NÓ(@¸_x000E_OOª'@_x000C_5(P·ú'@Lh_x000B_ýÄÌ'@:7Ör0Z'@þ{óÁ_x000D_'@]úÅ¢|(@ÈÍ´Q1'@Ë*_x0011_Ô_x0011_*@ÜéÃ¿_x001E_b'@;_x0003_À²8µ'@^_x0017_ìßÓ_x0012_(@Ü~¹y(@¶ºÿ§G5(@ONÌ½_x0001__x0002_-(@eÓ-±_x0002_{(@Wñ_x000F__x0001_(@S_x000F__x0013_(@eU_x0019_Ïª'@v}l­E'@¹º¸Xk'@f_x0001_]p_x0019_(@ÅËR¨'@cFö 5y'@ÍGÅ)=è(@¶¿L5?(@(äåö=(@Lü=a='@§lýwY!(@¯Ò)^º&amp;@§õÎþ'@¸=îÄ(@I¦3,Í_x001C_'@ÁlYd6a'@, £ôé9(@L#x-ÏÂ'@ÂïVá¾^'@J_x0004__x0014_{\ã'@~hGé_x0012_;(@È9ÓÀÜ¥'@ÿÛ_x0005_ª2(@J¬ó°^ç(@LÌ_x000E_ï_x0006_'@nú»x'@M0_pl­'@ÕÈ¶:}Ù'@_x0001__x0002_^.ÂZ'@]_x0010_Àá·Û(@urïiÇ(@ÊZ_x0010_v­&amp;@³_x0010_w(@]_x001A__x0014_ô'@-[;_x000E_z'@±PºÂ)@¤çp¯Âf)@ÿ7_x000F_+Æ(@¿³¹8_x0006_è&amp;@¸_x0001_ëÛ?_x001E_)@9Ñ_x001E__x0003_(_x0001_(@+ók_x0004_á[&amp;@v^_x000D_'@L~¡@_x0010_'@ÚôòËl(@Jåç£U2(@ÏD5o_x0008__x000D_(@_x001C_*B$l(@ØV#àX'@5ä_x0011_g(@À_x000F_V8'@Îð_x001F_þû'@½PÜA¶'@_x000C__x001F_NÉ_x001C_Ý'@jO#_x0003__x0006_¬'@0®ªül¥'@è_x0010_ÄHe&amp;@K§gD_x000B_³(@Vq_x001A_-½à(@×_x0014__x001D_Ö_x0003_	_x0005_s)@¼_x001D_Ç_x000C_ÆÞ'@Íä°5c(@}A}ÉSÙ(@¥_x000B_h«_x000B_)@÷x ÁS_x0015_(@W&amp;_û_x0005_ã(@û_x0006_+­¥_x0015_'@-	½Î](@¤Þî_x000B__x0017_(@¹áÉj9(@w_x0002_AÒ 4)@ñ+w{)@ëàòFq(@±·Ò_x0001_?(@æ_x0003_ÞÄ1 '@_x001E_åxØk)@A0²­_x0006_'@úñ_x001B_â&amp;@¥6ôü&gt;(@ÓPcÌJ(@¢Õ,_x000E_s'@/+¶_x0007_y'@;ÖâU'@è_x0002_à$_x001A_u'@25Àqç&amp;@ô·'@ PUü(@ÜãpÆ_x0008_)@çÂqòv(@:ÔÄ_x0004_Ç'@ý?³´_x0008_(@_x0003__x0004_²ÚBræ'@_x001C_ùBf5'@nÙ³;à_x000F_(@h·ÈK_x001A_(@Ú_x0003_á¨v='@ÑjBà0(@ú`­¯%)@nEìktg'@v_x001E_ítÝ'@ãÈ_x0004_1Ec(@b_x001C__x0006_/é(@¯Ð*X'(@B)ë£«(@â"i(_x001E_(@_x000B_ûÆ£²&amp;@{Íìdø%'@Mª"$ø['@Öø+oT&amp;@Å_x0016_ª_x0001__x0003_'@Üî¯a'@=_x0011_u#Â'@7]óàÛ	)@Ó°_(@_x001B_Ó/è´X(@Lìé_x0005_s'@mrêM!(@b_x0005_áÍ¼'@q_x0018_*Äg'@á_x0018_)ù&amp;@._x0013__x0013_$_x000F_(@óójôä²(@o-_x0002_}_x0002__x0003_Ü¢)@ú4ë_x001B_ÔÔ(@ßÏ$o(@_x000F_h_x000E_¬jÛ&amp;@¨Ñ#L_x000D_k'@þ_x0008_bðV(@)_x0017_(ðW(@°-¬Ã (@Ð_x0012_&gt;{'@P&amp;²}_x000D__x0008_(@%zÎöÆ(@LE7ô_x000C_Â'@wÀk,Qt'@Û_x0001_Îæ_x0003_¶)@öØph(@óu ·$'@"¸}_x0004_i(@!_x001F_L£4$(@?éHa_x000D_ü'@_x001B__x000C_qI'@%6D°ö&amp;@ÿïÈ_*³'@ {a_Z­(@Øðl¨ò'@WS¸ë©Ñ'@dó&lt;Á¯â(@án_x0008__x000D_V'@_x0005_¨l¾µ_x000C_(@Jl9Xèê'@lËË_x0017_ì&amp;@#©*r_x000E_)@B1V~-×&amp;@_x0001__x0004_¿ÛÆç_x001F_(@ _x001A_ï"ô(@éLHÃ)@zwëûY5*@Á4:TW)@§Ô8'@?ÜÃ&amp;ã'@K¬£=W(@ýFü#à;(@h_x001D__x0012_T_x0015_ò'@OLø£9(@='ü(_x0011_(@Üû\Ìy(@Õ_x001D_4.^×(@_x0013__x0002_Ò_x0014__x000E_(@Î-1o_x0014_'@SC×yG÷'@ä ÏÛ/)@w&gt;Dáz(@f]SÈ¨'@¡	_x000E_ñ&amp;@ª'L¥_x0003_6(@."Áð(@FÜ&amp;@e!·y_x0014_'@Û+fiF_x000F_(@Ãì«2ØÊ'@ÍvÓúöñ'@U%4^Jñ'@¬vk]å'@%_x0018__x0006_J@(@Á@ÀW_x0001__x0005_÷'@_x001E_¯}_x000C__x0008__x000C_(@_x000D__ßdl_x0008_(@0ßè¿_x0019_)@W°÷DÐ(@Þfù²_x0001_B@_iu_x0014_ÏB@_x001A_tkFB@±Jyý_x0003__x0002_B@ìøû©U-B@ç\Y½ÌÙA@g_x000E_:_x0002_%?B@ÔL¯Ò¯ªA@m-ØçB@X±í_x000B_,ë@@äV@@ì_x000B_[øQ_A@p×mõ@@°ìº=WkB@÷P¦ "¼B@_x0013_²_x001B_©_x000D_A@JÚT¬A=B@_x0016_\Fü&gt;ÄA@ _x0003__x0016_¢"ÉA@ÿ^¼Í_x0007_tA@î7ñ´{C@_x0019_ýüo_x001D_~A@_x0012_kàëÉ¿B@~YrÌëaA@øÖÍC_x0004_B@`#À{[A@µÌ¹¸A@_x0002__x0003_v·1O0(B@yûÏ¹_x001A_B@è÷:B@·èLw×A@qÅ-Ma_x0001_A@9¶ËÈ`×A@³æ_x000B_l7B@R%æðÊGA@_x001E_nNí_x0015_B@_x001A_óÀÀLB@_x000E_ß¹|øÇB@J¢Ð_x0018_Õ}A@_x0015_1_x0014_ñ!A@_x000F_;°|_x0016_§A@/FÚI_x0014_#B@;ó7µnDB@QÅ_x0006__x0016_²B@K¨6ø±WA@­PGë_x0010_A@`FTl`A@ÜZ×Þ_x001B_ÅA@úK_x001C_¥yÙ@@_x0003_&gt;BÄA@Gð)iA@V»_x0016_rÝA@_x001A_V'§ç:B@VÈÏ_R&amp;B@«Þ&gt;ê¢GB@ÎÍçA@b.þy¼B@_x000E_DB@öÃ)x_x0004__x0006_%&lt;A@í_x0016_°íB@u¦£Ë_x0002__A@Ô £\à3A@?_x0017_HÙÑ¿B@¶_x000E_¤¨-B@7±_x0019__x001C_îB@az&gt;´ì_x0001_A@,Î}1K´A@cÅ«ë_x0016_A@~c_x0007_ñA@_x000C_0×_x0007_A@qNà_x0001_±qC@³}_x0016_c_x0005_A@¥zÖùNA@úE¹D_x0005_AB@Ï+rèúë@@þ_x000B_{ ÔôA@Ë_x0003_Eö½B@Ï¦µÈ¹íB@µH]oæ×@@d}î³A@-å~@û@@«ý-À[A@ùW5ù@@EëP_x0004_2B@_x0018_Ûé÷B@_x0012_ã_x001F_ãÅA@Ù_x000C__x000D_A±A@±T=#B@(_w¨A@ô_x0007_ñä@@_x0001__x0002_g¸1R	B@_x0014_ÔäËA@_x001E__x0007_S_x0014_ÈA@sis'UrA@p_x0014_pU{ÞB@JØ¤ûÓB@û_x001F_K_x0008__x0016_7B@íÑù96_x0015_B@²_x001D_ËEàlA@ã¼Ë¶\äA@Á=\^A@_x0007_ûæ_x0013_©_x001C_B@_x0013__?òã_x0012_A@_x0015_¾_x0008_4q@B@Ã_x000D_LA@N¥/ÌB@Ki_x0011_&lt; ÜB@_x0019_3?,¦OA@Vb_x0012_|ÝA@²Rèe2B@ú_x0018__x0005_¥=A@@6?_x0012_öMA@_x001A__x0018_n^´B@ÊíÛ,vA@Í_x000C_ÑÌ#sB@»Í£_x0016_A@§cØ\ªTB@1_x0015_÷oEA@_x0010_n4ô1ïA@X¹yöÐFB@êx_x0017_¥Ï3B@	_x0014__x0016_k_x0001__x0002_ØA@ÙÛ_x001C__x0011_B_x001C_C@?ùýVÄêB@C(8)_x001F_"B@×¹_x0001_&lt;B@ü_x001C__x0018_nÔMA@_x0018_øN½A@ µUÛQA@²;%EÓA@e#_x000B_qé_x0011_B@{@Ã¨_x001A__x0006_B@¨-¾ln_x001A_B@_x0004_à`_x0018_±FB@°´q¦HA@Cÿ_x0019_þÿ4B@_x001F_Cå__x0016_C@òj]I°B@â.».ÆB@Gýù¸ÝB@ÒWæê7yB@yï¾úæA@®-öxÝ@@¸¼?mLB@í_x001D_÷ yaB@å_x0015_ÂÓÊ_x000E_B@¡Q_x001B_e_x0001_B@ôB_x000E_FR'C@ÏÃx,H1B@Zö_x0015_èA@CB^_x001C_B@?i#ñ$A@@_x0017_¿ÞòB@_x0001__x0004_¤õDÁ²ÛA@_x000D_c_x0002__x0014_±ÂA@xê_x0006_RÅªA@ó°È bB@/×ùA@&gt;sÒ85nA@dì÷_x0005_=B@_x001D__x000D__x0006__x000B_gB@Å`zp_x0002_B@ùù_x0016_hjÙA@vÚvíÎA@_x0017_PËöÎB@ã_x000C__x0007_ ÊB@ú¯ç:ÛA@N_x000C_VFB@\$%QÅA@õ­ºÏ@B@ö_x0018_g[ã@B@?_x001D__x000D__x001B_îÒA@_x0012_]Á_x000E_diB@ºÀLe_x001C_ðA@Hñ_x0012_?0B@®ò¨áNB@À³×¦:B@;¶_x0003_ª[B@á¨_x0010_ÄNB@ÍàÔ¬ÀÈA@v¢G÷t¡A@»²î{ÿ@@£ÏûJ_x001F_RB@í_x0015__x0005_i_x0008_ÌB@P|_x0019_Ä_x0001__x0002_K3B@^k%Êq¨A@QÙ_x0019_¨&lt;ãA@ýq_x001D_bÝÿ@@®{z¾_x001C_A@Õ5 ÞöLA@LjS_x000B_@@G¶8ðA@aîêoC@Rµ¦{A@)ÚL_x0012__x0007_ùA@æ5Ñ´Ë*B@_x000D_R2­öA@Aö[_x001A_BA@y'_x001D__x0017_B@xæuø7PA@|gbB@á@´åy,B@¿:_x0019__x001F_¾TA@!¦*QA@BÖ"gB@Ê_x0017_¯&gt;_x0018__x0007_C@ÔÐÏ9ãB@&gt;2ðë+B@(f³ø{4B@uÉ8rA@«:9$ÞCB@ÕÛ*wÔ%A@×§ÚÛAÏA@f_x0003_-ÎB@7_x0014_ÊÉ`_x0006_A@q_x000E_¨XB@_x0003__x0005_'Â´_x0003_B@P^4ø·B@¨«)z_x0004_6A@û½Å$Õ/B@ê;vºkA@gt_x0001_4ö@B@èóËµÉÞA@Ûa¿ÍtºA@_x0004_luù¢B@É±kdBXB@u§_x0002_¸-B@MBÿÛ(B@áªè_x0004_×îA@ë9	ïÆB@ÞGE_x0014_U¡A@°vcUA@Ï_x0002_°A@_x001F__x001A_}0_x000D_÷A@cÎæóèA@û×]^B@}K¥`A@&amp;;y±B@-Þ_x0019_ä¸@@@à²s«A@#Äæwá´B@3¾úæýûB@¹Ovì%A@u_x001E_ÌrýA@ð'_x0015_ÝÛgB@Ê@0µ~A@/H ×­A@_x001E_;¦_x0001__x0002_ê3A@å©¯cB@_x0014_E®§XA@_x000D_1ÑVòB@&lt;_x0011_O=	_x0014_B@íôæE_x0011_´A@JfÛA@_x0015_jõóB@_x001B_¼_x001C__x0011_õA@è_x0012_U_x0018_-B@$&lt;_x001B_¥Õ_x0002_B@´û¦°óA@Ã3O]nB@¿Vá¡½ÏA@jÀ_x000C__x001B_NB@Ô ßµñÞA@\_x0006__x001A__x0018_C@®R­_x0017_­ðA@aúÐ0)B@à*!¨e¦A@D_x0013_z¨ô@@c?Î]B@&amp;wd¸«@@ø_x0013_ª3ïÒB@ß_x0008_2Ð_PB@_x0014_d¬_x0003_8B@PñG_x001B__x001F__x0003_B@_´CÊoA@©H§_x001A_6B@DÔ _x0006__x000C__x0012_A@Ñá_x001A_w'ÜA@_x0018_{)_x0010_B@_x0001__x0004_a/PI.B@f~!Ò*ç@@ä3ò_x0001_ÔA@6wIñA@ÕX_x001B_ØëA@f_x0014_túôA@è¤_x0012_A@A_x001E_¿Íµ/C@fû_x0002_ÁûA@.;	´#A@¼ç_x0011_ÿ«~A@±r`âAB@[0Í`z¾@@F¤_x0007_2¡óA@ìÁÊÖA@_x0015_Mf¾_x0006_B@"½_x0006_ÛØB@ï*Sê©A@øÂ_x001B_ír_x001B_B@ÔP×YìB@Ê_x000D_Þs_x000E_¥A@_x0003_æ!ú@@¶[½Â	*B@15tìÃÔA@ÒED _x0016_ãA@!ßsaîlA@ß_x0018_Ý¢_x000C_VB@q_x000C_T«\B@í_x0010_.¸B@w\_x0015_¤_x0006_A@@­QooA@_x0018_ì/Û_x0008__x000B_é§A@_x001C_à¯OÿëA@AbWTpC@_x0007_På¬þ_x0002_B@µ_x0017_C¦_x001D_õB@_x0005_½&amp;ïÂ_x0014_B@¢0_x0003__x0016_OB@äß_x0007_;àA@.Ã_x0004__x0012_ÙA@6*%_x0002_TÖA@ÂÎÄvB@î{iÇB@Ôë®Ë@@DÈ	[Ý_x0008_B@4D£ÊA@ç.{Ði¥A@^Ê¹öü!B@gyÈñ[FB@ÈR	ÃãXA@_x0006_7%K_x0005_C@@Aîì¡B@*Ð­Àë@@_x0016_Ë|òqEC@1=ð{A@I	±®_x0008_B@êê_x0014__x0001_%B@û´×§I1B@ì°_x001F_]s­A@[ª¬äA@i_x0010__x001C_nB@í_x001A_ökNì@@_x0012__x0001__x0005_¸ nB@_x0001__x0002_ìa½H½@@ÚRÁæÖA@_x000D__x0002_KB@äÖ2~«A@56îIB@x_x000F_$ _x0003__x0007_C@;_x0004_Wøü@@h_x001A_Æî­A@÷µA®G}A@ðfÍZHB@?ýmX:ÙA@aÝ=öâÔ@@_x0006_õÎCEeA@Û&amp;_x0003_;xA@OnìÈB@_x0006_Ûà³bûA@¡_x0017_h^³A@þ_x000D_2IB@0_x000E_¸_x000D_q6B@5:×ñqB@¾5J	üdB@_x0012_ÑÓ=A@_x001F_=î\ôA@(ìÂ_x001A_`½A@_x0017_RÝizA@¥S²ü´A@ßYÈe	B@q6'GßA@ÆáF_x0016_ØA@_x0016_¼Õ_x0017_¥A@¿ _x0016_ØgB@à·_x0001__x0002_ø+B@ÝÿË_x000D_¾ÉA@_x0012_à¡FqA@J8¶ÅáB@ÄGº{_x0014_áB@eyonsB@5ht_x0008_ÁB@""®	5ÃA@+3]B@Úàþ?I¦A@_x000F_»#¤+A@µ04uI_x0007_C@	_x000C_±ÝA@t_x0008_ì\îZB@:G×ôëìA@W«ó$_x0006_ÃA@_x0015_âG	B@ÊÓ°íïºB@=Ì_x0007_{¾lB@_x0007_¢ÓÎ_x0004_A@Ú¯´è©A@_x000F_íÔ)ÿêA@D«s&lt;ðB@ºiÚÊ_x0018_uA@ç&lt;~oAA@_x000C__x0011_÷.üôB@:×%~B@_x0019_ ç_x0017_B@¬°1/B@¢Ê¾æ@@}+KÚð_x001A_A@¯=âÒÈ(A@_x0001__x0004_lO¥¨+B@à_x0013_C_x000D_é«B@&lt;Q¿°¢.C@dâªêä&amp;B@Xñ­_x0003_áA@Lhø¡ÃA@æ©_x000F_k_x0005_ü@@_x0003_¾_x000F_=hA@áÄ~­ÿA@YÞ9s B@`_x0013_&amp;B@_x001F_(ÈöA@_x0015_=å|_x0015_B@x_x000D_äi@@Ô¶_x001E_Í_x0003_OB@_x000C_ò½¸ÖCB@AÌæA@_x0005_î6úA@":i)Y_x0017_A@A&amp;Ç_x0010_T_x0016_A@í[¤ªÞB@¨BWÓëA@?_x0002_ÊDóA@_x000C_¸_x0011_ç_x0013_B@¼ZæºcdA@;_x000E_¸¦ï¨B@taýôêA@`ø»½´A@_x000F_n{èB@$_x001E_XE_x0013_A@ÃáçÿYA@ÒhÅ_x0001__x0004_Ú¤B@Êi¸_x000F_¬øB@çVðÃ@A@_x000C_]³ _x0005_B@dÃF_x001F_ñ?@IÉ_x000D_§~B@[ÛuÉ4ÂA@Ä±_x0012__x001C_ºÛA@øÖ_x0004_H_x0003_ôB@_x0002_ý0¡5A@¾EY¤!´A@Pe{&amp;ÆA@Dþ_x001D_"ÀB@èherC@Û_x000F_f_x0012_Û÷A@DéBÐ~_x001F_B@Ó[áÕ'7A@I5hDEçA@_x001D_$WÙ^B@_x0008__x0016_ê)âA@_x001E_¼v&amp;&amp;B@â_x0011_QV¶8A@\_x001F_ _x001E__x0018_ÐA@4_x0012_L®( B@üÍÑ¸ÞA@_x0011_wÿA@#°_x0012_90)B@Ä4w)+B@¼ÎU`mJB@ÄRt_x001A_B@Ë½ºÜºB@h&gt;_x0003_JÌ_x0004_B@_x0001__x0003_ÆqÛPc_x000D_B@ù_/áYA@°5àRDB@Ìª¬AnB@)Vb_x000C_*ÖA@_x000D_¡ð¡ÕvA@Ö´SCÎ@@ôRú?_x000F_B@ÚäùÀ_x0010_2B@7Ié_x001F_B@;»ãGôyB@_x0012_ýÆ¬(ÂA@|¿)j±_x0002_B@³k71âB@ÇY7_x001A_A@|_x001D_Ø±_x0016_ÁB@4¨´|MA@)¹_x000D_|M!C@Ùvb®­ßA@çËo_x0008_xB@×ÈgH OB@}^_x0007_©´ëA@pôr_x0004__x000D_nB@²,~ÚA@.³(`ÐA@µ_x001F__x0002_HiA@·CÌÞ³»A@N_x001A_ÿê"?A@mÕQÆB@ò_x0007_n5PA@4@Ý ÀA@@_x001B__x0005_7_x0005__x0006_ùB@þ ?_x0002_©A@ÐíbUE"B@y_x0016_ËB@a_x0010_L)ÚA@Sÿï_x0004_`PB@IÜ|_x0017_b_x0002_B@(Ü¯_x0007_J³B@Ö²c¦s¯A@ßÍá_x0011_A@_x0011_Ð^B@0iCÜ{B@Ô1¨¤z_x0006_C@_x0018_9_x001E_rJÂA@_x001D_a£6_x0001_B@#×Øl©A@§{jÞwkA@bk8+EþA@_x001B_Â_x0015_QB@T/e©ôe@@E_x000F__x001B__x0013__x0004_A@kùÈÁÕA@»ý¾_x0015_A@÷GEÝOB@èÆp_x001F__x0011_A@]_x0003__x0003_&amp;ô¨@@\_x0017_ÕA@¸ÜYSñ6A@¢®µ_A@¾¥_x001D_(	nB@VåH§_x0007_B@þá^_þ}A@_x0002__x0003_ã_x001A_tïÊLB@«K_x0019_pN_x000E_B@³Sf¨s)B@_x001F__1__x0004__x000E_B@&amp;_x001F_JB@Ô	E[¢-A@_x0010_A^¾c_x0001_B@_x000B_l¶:u$C@}	­ÙA@&amp;¤2ÞüB@ù¥'¬A@Ûê³_x000D_í¤A@"YßLçC@_x0012_&amp; _x0018_]_x0014_B@ ò_x0001_ B@ü_x0018_4Û©iB@ÑQrÆµA@¸ü_x001D_/·\B@èBo¼¤@@@._x0005_ÿëA@vÂu"_x0013__x000F_B@I^æå°A@ÇßVËA@ô_x0017_·_x0003_C@ã9f|MB@N_x001D__x0014_}·A@ñ¿{_x001E__x0005_A@Íd_x0018_ÙµJC@Ëöü_x0005_xvA@T£ÅMéxA@¯ñP¶_x0010_QB@(yJ_x0001__x0004__x0010__x001F_A@äJ	.©B@«|îf´A@8²D mþA@ã-_x0002_X=C@÷=ÿÐ@B@îÿ_x001B_Gy_x0005_C@Çâø)¾kA@_x0012_8L¶ûA@_x0016_ä_x0007__x0015_MB@É J_x000F_Î{B@ãÚbÊ¢×A@_x0002_½ÈýB@qSãUØ´B@;'j_x001E_éA@rJkâ_x0005_A@Õ	ÒÐA@_x0015_èR_uÃA@Áº¦ßrQB@(½§¶_x0001_TC@Ó4õ)**A@È?_x0018_A@ÑzÊÙIB@®ØûÅs_x0017_A@³].Å_x0014_B@¯»3P_x0015_A@µ_x0003_ÁxB@HÙJ¢É@@ ¬_x000D__x001C_\@@_x0011_ _x0004_W7LA@5òÜ_x001E_÷¢A@\á=_x000E_wB@_x0001__x0003_ò÷_x0008_(³A@ ¡kgxÞA@Ø_x0011_ÎæÜÏA@Ü²Õô2_x0019_B@Ôøô&gt;C@ì_x0004_Z×»ìA@ÿv¥82ÂA@ïZk¢G;C@¶éÉÃ#A@L÷êØb_x000C_C@5°Ñp7ÛA@ñdw÷×oA@H°º_x001A_	|B@ùc_x0013_ã??B@YpÛÏ_x0014_C@Ò/}g`_x001A_B@¶-_x0019__x001D_RÍB@Ò^F_iÒA@h½uA@L§_x0001_û$B@¤¡4_x000D_A@_x0017_[[uÂA@Ã_x0002__x000D_A;°B@ZîzoÏ½A@çVJC¢)B@q´ÍÆA@Yê_x000D_&amp;B@´«Âß+B@q_x000F_U`Gx@@^_x0018_Ç_x0014_OïB@îÙÂ³J|B@Q5_x0005_ó_x0001__x0002_«ZB@-_x0012_á=B@Ò_x001C_ PãáA@ðATHÔzA@«L÷/GýA@ÀÆpA@_x0010_N©%_x001C_í@@_x000F_N±á¢£B@]µ¦­?A@jºªt£C@süü_x0011_CÇA@ÞÏÝ¬	(C@&lt;:H¸rB@A+!»\BA@¦ódî4àA@&amp;Yÿ­B@ÉyJÞ$[A@úV8ëA@_x001F_¥/?ÀaA@è¬ÎÂ-ÖA@#`ë*åïA@_x000B_ôþÐ#²A@c_x0014__¨nªA@J~_x0011_Ë@@\ÕwÐÿA@§$s¥B@j~Ï7_x0004_.B@Û_x0005_¼AlB@y¯¾_x0011_:nB@ë_x001B_=µ!B@0tk+VA@ '5°_x0005_B@_x0004__x0005_	ô`8R_x001E_B@`OÌ_x000D_Á·B@Uô-ùæA@lV3Qã_x0016_B@µÐy_x0003_A@(üjúB@ù@öÌe"B@I£îÃ®A@¿ª,aA@îk_x0017_A@e,nºA@_x0018_ò__x001B_B@ÈvTx_x001D_B@ëlÈ¬Õ¹@@¾_x0012_Þ_x0014_ÔB@Q%T\B@_x0019_äj6TèA@°èGD1B@_x001B_ÇçA@ÛbÔ\··A@_x0012_Ò«ö_x001F_B@zÑÖë¾ÁA@r{_x0005_·ÎB@«ñµ _x0010_C@_x0001_õÿÇcÛA@a^&gt;Æ24B@3ìÕA@®Ö_x0015_üÂB@¬ý@_x000D__x0002_A@Á.½·A@R$÷¡_x001A_ëA@Z_x001F_e_x0002__x0004_4¤A@&lt;ê¿-_x000B_Æ@@ð_x0005__x001D__x0003__x0014_A@f_x0001_ûÀõ£A@ÛM_x001B_Ì?¦B@²#Ú_x0006_Ó B@_x000C_ª_x0008_­àA@Á¤¢pB@\Åb.ÔÄA@rôK*_x000E_B@!*t¦B@x]F_x001C_ü¯B@_x001E_E­Ü¡ßA@ÃMo/xB@âygA@¢´_x0005_ª=_x0001_B@LÕk{ÎA@õù_x0013__x0001_oA@iÎ!D]gB@²Õ&gt;_x0006_LB@¾èbä_x0004_åA@'í£_x0003_=A@Uû^ÔA@_x0004_R_x001E__x001D_µ_x000F_B@V¥ÅsxÿA@c¯?ígB@Â_x001D_".B@CrE_x001A_B@»=;liXB@_x001C_Ùùû_x000D_öA@"ñ´b-ÃA@TiG_x0008_B@_x0002__x0004_7w_x001E_OjC@Óá¹òG%A@îJí¥½A@Jj_x0016_gvB@?;«ÈÂB@NÂBñ_x000D_B@¬Á8_x0003_A@2­_x0017__x0004_B@í9´ü_x0019_B@ûÆ*Ë_B@ØIão°ºA@»y3¦]B@Ï_x0015_ë¸©kC@qo_x0012_p1nB@[Ò.ý	@@maÃégEB@y_x0013_µ_x000C_$çA@Uùv.óÈA@XºÉ8³A@"NÎóÚA@«5·:_x0005_ÅA@?)àQuA@¸ù_x0006_XS:B@jréM`B@îõ)EY7A@2Ü\cècA@÷½tØuB@_x0002_c|qüØA@¯Í[ýÖnA@`÷=Ié_x001B_B@'¹_x0018__x0013__x0001_B@4`e=_x0003__x0005_ _x0016_B@;_x0011_üP(±B@á_x001E_"*eB@íÛ¬qñB@¾½ËBC@qãl\UB@üíI-ÞáA@_x000B_×_x001F_JB@_x000F_Ü}Anë@@%_x0018_ì'A@_x0002_N!ÅB@Ñz§æm×A@Îsk_x0017_8{B@¿_x0004_-ï+B@ø¥©ÁB@_x0001_Nü,%Ò@@{6Rï[åA@àÏ|ä@@Åîï`åA@3&gt;bÓÂ'A@)§áÃ³4C@Md_x001A__x0007_Y°@@6PWàÎB@í_x0010_ÎÇQC@¤ÔI=ÿ°B@3_x001D_Ú$GA@e»w¦pB@¬ËlØ+A@Ã!¹_x0001_3B@*ñB_x001C_`çA@ºóæg«oA@òÞÉ A@_x0003__x0004__x0004__x000F_A&lt;þÏA@»{§_x0003_B@f&lt;b;A@ÜF%ð§A@_x000C_Ð/ï6¯B@uÙßKØA@¢ªiÓåGB@"µ+B@Ê_x0001__x0004__x0014_	B@äAÃl_x001E_hA@e^ÒRA@_x0018__x0013_±Õí«B@Æ¨Ë&gt;}B@|Ý`¶Ç^B@Äè_x0006_A@oUÇîu\A@ñn*¼4µA@[1ekÕA@/8aù§RB@È{à: _x0015_B@_x0002_^ä¿mB@_x000E_MªèmB@xÊD¥b«B@_x0005_öñÏ_x0006_B@Cg&lt;Vn®B@Ó5É,æ_x0008_B@_x001F_·¥ñðB@LÐW:x6A@L7_x001E_SNØB@_x000E_DEfoA@÷ÕHcÓA@°&gt;Ç_x0002__x0003_±.B@:¬8Ð ÍA@ÿÌkB@KÍï`CA@Qð;xA@âàxNB@£_x001C_[ôA@_x0010_x_x001A_B¶A@þ¿g;ÃJB@G¥±_x0015_³A@._x0002_´±A@5lÍ¥Ì|@@Ã^ü_x000D_ËV@@Ò_x0012_°«bB@^1ýø³_x0004_B@¦_x000C_÷°~_x0001_B@ò	*½~B@L_x000D__x0004_RA@_x0018_@Oíé{C@¶"çw!ÆA@nÓKüCAC@©ó³Çl-D@$z¢È¼_x001D_A@í_x000B_ÞEWB@_x0013_,ñÅDB@uuèYB@_x0002_\_x000C_hÍB@.£òA@±9R!RA@ÂU²7èµB@-p_x001C_íùB@í÷_x0007_ì1&lt;B@_x0001__x0002_~æ_x0011_"ÐA@¿SÆ'A@¹B^_x0019_øQ@@_x0014__x0017_×Ç_x0014_nA@NõµÄ¯_x0003_A@ZxA@_x001A_`Ìø1C@_x0013_Ä#*ÂA@ÙrÏõA@6_x0014_Õ¤B@_x0004_½,SùA@Å_x0007__x0012__x001E_r3B@B8Ý^6B@_x001A_ç{A@ß»}×P¡A@_x0007_øï_x0011__x0018_A@$Q ·_x001D_B@¢vL_x0007_B@)Ð_x0012_ A@_x000C_zêN¾@@_x000C_v©_x0019_VA@$uÑ_x000C_2B@_x0003__x0015_Tþ_x0006_²B@_x001E__x001B_4xÄB@)._x0001_a9A@ä¶ÿgWA@á&lt;_x0012_qï_x001C_B@wcÆ_x0010_/YB@:Ý½âA@©«j)¼ñA@üÞG3ÇA@2ße_x0002__x0006__x0001_¿B@N$Ø[WB@ ÕÁ4_x0012_C@uÓ¾¨A@_x001B_á@}CB@+%_x0014_kßxB@_x0012_½m_ôØB@c.Ã_x0016_¶A@×_x0003_àòbA@X{«hB@#Ã½ÈIÄA@Æ8Ã'A@ÉjV_«A@ÉOn¥ÂéA@·&lt;_x0008__x0014_B@_x001D_¶CÚr=B@_x0004_{º&lt;_x0004_B@Mu²â³B@£gVÚB@H9®_x001B_¢A@_x001F__x0010_þûhªB@Ì_x001B_«SüÝA@9Bì`B@/µð72A@_x0019_ýmX"ÏB@.]¶³íA@Õ/æ_x0012_pA@SÎ+Fð@@Üýt}_x001C_"B@òmG¡´B@39GÇ¥A@ØÙ_x0005__x0014_,]A@_x0002__x0005_ok_x001B_ªk_x001D_B@_x000E__x0015_7§tA@´ðÙC@_x000C_Àby'A@e_x001E_à¯ÏËA@ÛÏ_x0002_B@©«Û!hoA@i÷µ»ø\B@»Gá¥HC@_x0012_Òq~é}A@»ï_x0011_È~mB@_x0017_c_x0003_°`@@Zñ#_x000D_xA@õ1§ñ?IB@8nþ¬äA@U³30h¡B@®;u5=NB@@|£È(¨B@¤ñ©_x0003_¹5A@_x0014__x0005__x0016_=_x0012_$A@ÛïÎ ÜHB@nÃ_x001D__x001C_ùlB@_x000C_ß¡Òx_x0004_C@_x001A_GøM:A@_x0015_$²5¼ðA@¾K\í¿A@Ö?/XxA@2ßBúnUA@Z1âðÈ@@Ml·§s_x0001_B@¬-I·¥B@Dþs_x0001__x0002_E÷A@_x000F_¼HÑnA@e#TA@±_x001E_ÿHC@%`øÞDB@b_x0002_Æ"kA@\*±²·êB@¸-èúÆA@$_x0017_¿_x001C_ÔQB@_x0014_&lt;æA@i_x0013_Áù/B@ç5]Q_x0017_	B@o¥@7]sB@"gû_x0002_$C@¶¾ÕkeB@ãÅs¨A_x0015_B@_x0003__x0015_}{CqA@&gt;+ÉºÌA@¨` nØúB@J_x0016_yC_x0015_vA@?&lt;_x0012__x000D_WÈA@&amp;I={_x0006_dA@Ýá0óA@Ó8îÿîA@£.ûßÀA@ô_x0004_2_x0016_ÕA@¶É_x001B_xJYB@Éå§DmüA@9	Â_x0015_'_x0007_A@g¨Þ÷A@êVúÐ4ÌA@Ú_x001D_åÇA@_x0001__x0003_õëU[ÈA@Ó ¡_x000D__x0015__x0014_C@_x0013_7_x001E_ô»ËB@ÏÒÛ(ì_x0003_A@nL1Ïú-C@_x0002_¨&lt;u¾1B@F g*B@Ø¶_x0015_vëB@v)1wGA@:{¹¤ÓA@_x001B_í_x0005_øçA@ªÃr_x000C_T`B@ÈiÜ~A@7Ó=qêB@øK·ÕB@_x000B_«ÿ=B@°{+b^C@ÆÞJ@_x001C__x0010_A@¨á6_x0016_ÑJB@S_x0001__x001F_O%&lt;A@_ñ«©9B@¹Ã^ØA@a\Iø_x000E_ùB@eì$Þ_x001E_A@·_x0018_'b]æC@_x0019_¿[ÇÇA@âVÿûkB@_x0017_Öf_x0015_	KB@Û:`F@ÐA@_x0018_,_x0017_WA@×Ì2scA@5fKÈ_x0001__x0006_þGC@ì_x001C_É¹«A@_x0005_W6 ÔB@_x001C_.A_x0005_&gt;4A@:Pë8ÞA@åÀ_x000D_÷'A@äÊ;ùýÏA@eúE³}B@8ä1Lú_x0003_A@_x001F_N¥2+§A@õ":L¥B@¸á]ÒA@þ_x000B_æy¼A@Q8­'B@3÷_x001D_É7B@&lt;ñ 6_x0010__x000D_C@p:!öùA@iÙÐ8B@ì;_x000D__x0016_y_x0014_B@²\êrùYA@B5R1AB@lY_x000E_¶ÕA@-èJ&gt;_x0004_B@7g_x001C__x001A_giB@ï_x001C_ðB_x0005_B@O²7ó_x0001_?A@±t¶ÁA@w÷~*åA@D1ß_x0013_4A@)L1Z_x001F_B@b_x0002_&amp;)·#B@î+RÍB@_x0002__x0003_Np+*A@MÍÐO7A@_x0008_»_x000E_­ûTA@Âs!ó«cB@_x000E__x001F_ð(B@²_x0001_©_x0001_4_x001A_A@L_x000D_é¢F¤B@ãmV"B@]_x000E_¬ôªB@ÙÊ[_x000D_C@%HS)¢ñA@_x000F__x0005_Q_x000C_}A@ñd±ËöA@¨Ùßl@ôA@_x0003_µ_x000B_bÄÍA@_x000E__x0006_úÞ^A@áA*I9\B@H]K	îA@S¾9îx_x0003_B@-½4ðY_x0010_A@ô_x001B_¾8	1A@­ºÕûÉA@_x0018_Ê¶h'âB@äQäð_x000E_PA@6Ýñ#h&lt;B@E`DÑ@@»³¼A@Ù*lB@®Aµ@ýÅA@_x0012_zKB_x0001_B@O¬8xÙÔA@WX¤Ú_x0001__x0005_ä^B@nÎN_x000D_(lA@_x0011_ääæºB@_x000E_úrÛ4A@4LLhB@ÔÐ¹?]B@UÎ_x0013_a²A@ÃSÎÜÜA@Ð¢òï_x000C__x0008_A@I ¯_x0003_jåA@ç_x0006_§øxLB@«@¿ñèA@õ:ÿX|B@?øÏæ/B@¯J_x000D_ú_x0019_B@_x001E_J±¯dB@º¬_x0011_¯õ)B@BÞ_x0014_x2_x0004_B@_x0006__x0017__x001D_iB@£&amp;lÓB@Á_x0016__x0013_Ó_x0004_CB@_x0002_èùØ$B@ÃîY_x001E_B@_x001B_Õ¤I[B@6!PÁA@òîk8þAA@fn-òMB@F&gt;_x0012_ÇÏÎA@£_x0008__x0004_ùqB@AÉå³°B@_ÇÇ_x0002_A@_x0002_W_x0003_oéA@_x0001__x0003_;Ñ_x0007_N"@@ÚG_x0005_÷OíA@Ôy&amp;XM&gt;A@._x0016_Ê«î_x0002_B@©Q"Zs8A@) ´_x0008_6'B@zì Ìæ@@_x0014_ÜàÑ¦B@¹_x0011__x0002__x0013_B@l:·«é_x0010_B@Ê°\&amp;B@_x000F_µk~÷%B@í_x001E_¸|ÊCB@e _x001E_ùB@qXÖÍç_x0014_B@ÿ4ÀÈBA@4äéN_x0003_B@ª&lt;ÿAÄ§A@nrç_x0005_áA@Ö³_x000C_|_x0001_B@Ó9_Ôë@@k5éVË7B@ó»z¿A@Ï__x0013_Ã¡B@M`_x0014_áÀ¬A@`Yc¾_x0011__x0002_C@ê5 F,¼A@8Æ¤éUûA@÷Vá{zùB@ªÚ_x0001_&amp;uA@DD_x000F_rAÉA@V_x0002_j_x0002__x0003_ËÓA@P Â)~A@»nLæA@(ú~ÅµôA@í.GmZA@ Yk¾¡eA@q5xÎ¤A@vÖ:¶A@­ªÓRø_x000E_A@ÁÐùü_x000F_B@LP&amp;_x0003_xA@_x0008_.¾ß_x0004_7A@GXN	)A@p_x001A_G]A@R´xx@¿@@½_x0010_®kA@$%	´_x0010_ç@@£Q¹vA@¡ðc_x0003_XA@«&gt;8Ü7B@5Ü²Áë¬A@¿_x0003_`'*A@Ùýl°_x0016_)B@·ùkï,B@à|æà_x0008_­A@FË_x0002_ýgA@¢ÆÃökA@_x001F_ _x001C_X9LB@§7D¨_x0001_&amp;B@áv_x0015__x0003__x0012_MB@_x0019_ã}ÂA@üºõ¬ë@@_x0001__x0002_[øn*¯£A@_x0002_Ân_x0011_A@f_x0018_2 A@Wplæ¨uC@_x001C__x0016_÷ãN_x001C_A@}&lt;°ÂàA@bëh_x001B_Ä2B@äß{6H_x0006_B@"ï¯_x0003_eæB@|þ÷0§A@c´_x0015_ÛA@Ëe/ÀA@_x0004_ì®ë_x0008_A@édñ©ÏeA@âÀÑ;"²A@ÙÀútÌB@~cÖg-ÇA@rdbhA@c_x0010_äoó_x0004_B@ÅÑi!A@ Ê&lt;½A@|µ@@è7ßà^B@¶Ô¾µäA@g»½õKÌA@ëµDÒ\B@ ­_x0012_B@_x0017_´ØÑ_x0018_ÇB@«æ_x0006_«ÑB@_x0010_«^ÑWB@´æ_x0003_ÝÔA@ú~_x0003_b_x0001__x0003_|ÿA@iÒ öA@t_x001A_=8»_x0007_A@ä_x0001_L_x0007_B@N468#B@_x0006_®b_x000B_sXA@ÑÕ_x001B_i_x0016_@B@_x001E_0E­_x0007_B@:mü£ñA@¨l_x001B_U_x0015_C@Y0T ×_x0015_B@$Ãï_x0008_+C@_x0015_Øìüs_x001B_B@_x001A_®Qb 5B@ÍòÉ®maB@¨ P"_x0005_ÖA@_x0002_á(9OËA@°}T_x0002_ÝpA@±¬~B@V&amp;ä{&amp;HC@,Ñz9C@e°êP{xB@l*_x0016_nìúA@YDøÑÉdB@´Î«Y§A@¬_x0017_\ÜÄA@_x001B_fEB@ÕÙ¥ EßA@3«p&gt;ß#B@ñ4B@L,X_x0002_¿A@ªü_x0002_óU%B@_x0004__x0005_Þ_x0003_Xo^A@_x000C_®ß_^$B@µ_x001D_úÌBý@@@«(_x0007_A@	³ôÛKA@q§	­3B@oíùù_x0003_YA@_x001F__x0019_Ç;c¦B@_x0001_¨_x000F_Ù_x0002_·A@_x0016_wIÞ\A@zVkãÞÉ@@ó_x000C_`T¬B@L_x000F_´ÛA@w_ÓãG\C@_x0007_Ç_x001B_@B@_x0008_F²hB@®[jBçA@¡Å¯_x000D__x0014_C@#¡S ¡A@_x000B_-ÜÑ×A@õÉ0cCtB@¯z­É-+B@Üa-o1²A@_x0008_×/á)EA@Gow©ÉA@À_x001C_ïhôûA@òB-ÆÏ-B@6«_x0017_KbB@9¤\¶ÜA@çFïØ2ZA@ùP{Ô_x001B_CB@[_x001A_Ç¢_x0001__x0006_'_x000C_B@¶@Sû5B@_x0017__x001C_+0ÀÏB@Ç7©%ç¼A@Å¸sS_x0011_ðA@¸A_x0008_:_x001A_6C@ÔRµØ¹_x000F_B@_x000E_3Þ_x0008_1{C@%¯©_x0018_]EB@êrª¦¨C@;_x001D_o¼A@ÞÒyq;ìA@¬U_x0010_0÷A@hÚ2øõA@â±A!ÅA@_x0003_ø§_x0004__x001C_A@ÕÂ8­_x0019_C@k_x0005_¡%5áA@)Náº_x0003_ÆA@iq#9/¥@@AkÛqæA@_x0019_/_x0015_WnMC@L^_x001E_í©A@®³%_x001F_U:B@«È_x000E_Ð_x0017_=B@àðOf5B@`\-ù_x000B_zB@_x0008_.ÄC?ÒA@Ê_x001F__x0019__x0019__x000E_A@_x0002_ýMÊÌOB@(ÀÒÎ­ÝA@«çB@_x0003__x0004__x0005_ã_x0007_ÁVÄA@ïeXª_x0013_A@±x~ü­ËB@RSoýA@pQ½ã¡ÙA@6ï_x0001_oäA@ØÑ_x0002_|n"B@K_x000C__x0006_KH_x0014_B@Ì¾Å+Ù_x001A_B@*ÕÄlAB@qqg#î_x0010_A@_x0015_r09rA@j¶ü&lt;sÈB@_x0004__x0018_LéA@psÔ_x0005__x0011_B@B-;l*íA@P_x0013_Ú$&gt;uB@bªG_x001B__x0019_ÏA@¶ú°_x0012_,B@_x000B_q¼0_x0001_B@_x001E_	1_x0008_¹ñA@ªâêé!A@ü¸9°VB@ãdShOA@G1´@@ª°h[øA@_x0012_è®!ÅB@Å_x000C_4B@Dñ§¯A@_x0007_ÛÀZ_x0001_îA@êi_x001B_rðA@²´ÛÞ_x0004__x0006_âÕB@Þ_x0011_©ùTA@_x0001_uÂîÈA@3Çg»A@_x000F_qävA@]ª,²¤B@§Ä¡IA@oL_x0013_iã¼A@ù³MïW_x001E_B@_x0003_3µjs#B@lØì|µ¬A@õd«8B@6ÕdO¼µA@8Ig©ÈA@Ãfa_x001E_Õ¦B@¼r_x0001_DÔúA@8£÷ö}B@Îüæ'ÀA@S©SBB@É[¨_x001E_B@¸QaÇîA@/_x0005_"_x001F_//C@_x001D_Æ§ËhA@Å¾­¬³úB@_x0010_½(òB@K_x001C_÷=û_x0002_C@IÜêðA@ù¥&gt;_x0014_ÿA@°W½_x0007_jB@²Ë­å».B@_x0015_¸1ËEB@_x001D_h\CÎ5A@_x0006__x0007_ÓDý_x000C_ B@ÅÁ°óB@wxû¯QWA@K ÎlDbA@&gt;xdRãB@p_x0001_c_x0005_FB@ûiE¼_x0008_*B@_x001C_!þ¬A@°_x0015_x¦A@	_¿}AB@_x0016__x0011_ç_x000F_pB@ÖÄ_x001D__x0008_®HB@_x0004_.:_w_x0015_B@_x000E_Ü\0zB@ØCh_x0016_B@ÞKGÖ¥MA@v_x0003_¨sÐ¾A@D£`Âÿ@@'T_x000C_3G_x0004_B@Ûø_x0002_9îA@NQ_x001E__x000D__x001F_C@REElèB@¿þáÇ94A@|¹£¢£RB@ _x0003_ì4}B@&amp;á2_x0016_C@_x0001_¶G_x001B__x000C_C@B·~DÍA@5¿ð_x0008_æA@"KÕ¸_x0004_³@@É@ðlOA@á_x000F_!c_x0001__x0003_¡wB@ïÝBSA@_x0002__x0013_ôéÚWB@¨Ì_x0019_p×B@R2*g«A@Úõkh^A@ÕNm¢NB@_x0001_cðmc_x001A_B@ê3h6èA@Vû4U_x000D_C@_x0012_Ì_x001A_G_x0002_B@_x001D_ZUB@]Yª_x0013_õ¹B@_x000D_®_x0001_RB@â_x000D_û¿ôA@RÓfë§A@êRzsB@¿2aÂCA@ÀÂI_x000D_B@T£ß¶¸A@TìbK·ÙA@_x0012_)_x0002_TmA@9_x0018_4_x0011_rB@_·Q´_x0001_A@¨¿Hð AB@Å¹"÷yA@á_x0002_D_x0012_MA@_x0017_©ÂÀ¥A@_x0017_tayåÏB@´_x001E_# åzB@!£öàtjB@öR&lt;_x000E_)_x001A_B@_x0004__x0007__x0002__x001A_f_x0013_0B@ronäzA@7_x001A_ÒÉÆA@Ø_x001D_­aYûA@6\Ñ+_x000B_B@Åuw¿îfB@ÊÃz'°C@_x0013_´_x000D_óÞA@cï«"A@òHÿyB@_x0018__x0003__x0005__x001B_õ`A@º_x0005_.l_x0014_B@ò¤²ß"CB@_x0019_'_x001F_sB@e7:Ù?¹A@¤_x001A_,~7B@ÍqãÀÜA@!`¿20_x0006_B@~_x0002_îÓïA@_x0001_è2¬ÔB@å:»ëµA@8=zÌgA@'V#Õ¼_x0010_B@Gß#k©B@[_x0016_º~B@²-é#_x0013_B@'÷Ñf:C@8_x0005_ÝÜA@ó¨l§A@ôÆ_x001A_ÆÇ~B@çCÀAñ_x000E_C@4Ák_x0001__x0002_ÂµB@5Å_x001B_äGqB@è5æ_x000D_®¨A@Ú«A²fÛ@@å0ílãÅA@ð×-%ÞA@H^XxB@¹pÁK:_x001F_B@å^_x0012_j;B@¾ ä&gt;ÅB@B±%ÐÿB@_x000B__x0013_Wp_x000C_C@EþÁ¬½®A@¹_x000D_ßwõ_x001B_B@÷Ó{R¶A@±©~ç@@_x0011_':§©B@_x0013_$®._x000C_ÜA@¶w,ËzæA@lj!NlB@_x000D_HãkA@·{ùSø B@Rþåë_x000B_C@×,µpA@ý´îpÃ_x001C_B@Þ]Ë_x0008_óA@Ê¸ï_x0015_pÝA@ Ø1éÀA@7B©_x0013_¸A@~T°_x0002__x001C_dB@¶ÏßÓ_x0001_A@l_x000B_§þA@_x0001__x0005_Í_x0012__x0016_!§ìA@_x0007_phÃA@bú¤À#_x000D_B@$V£ä©B@°Nì_X{A@®_x0012_ vð_x000E_B@¨É_x0003_æ2ü@@1_x0013_·2B@Y_x001D_ß_x0002_åPB@_x000D_Îp{%A@_x0019_¯Â_x0013_#B@×_x0006_u*ÛA@ïÛym@@ñÑ_x000D__x0014_#_x0007_B@	eCÒ_x0004_C@H(_x001B_?¹B@ `võ@@ü1*~B@ÅÅQX)§A@_x000D_\6¡B@§M·³\B@9S_x000D_ê¢A@_x0002_höù½A@_x001F__x0006_ÐrB@_x000B_J«dÛ@@qªJyB@;`mPöB@/Øpv¯HA@Ï®Çq·A@CÒ_x001D_ÙÙ@@è¿ÞÚ¦_x0017_A@_x000B_l_x0001__x0002_º_x0019_B@ôápZXéA@_x000B_õ_x0007_~_x001D_½B@·ô_x000F_TQB@rê©"[`B@]lÂ~ªÕA@£Ð[ëÇCB@Ø³àA@_x0015_4ªT_x0019_B@i_x0011_t¤=ÍB@_x0010_Diº_x0017_B@·MAÝ_ëB@ï·ÇòA@Øp~ÛA@¸_x0002_ÙÍôA@rÇ·zo£A@ÏFÐ	@$B@Öüb¦B@-Ñhs²{B@8ªJC@×_x0002__x0014_"÷A@_x0017_©mgB@]yï¡_x0004_FB@ïiv_x0013_Ì³A@\G8B@6¤tÀ#B@_x0018__x000E_zãá8A@p÷g½u@@E¸ÚkL°A@+¦_x0016_&gt;_x001C__x0013_B@ô­áÆÂ,B@38+´_x0001_B@_x0001__x0002_¸²_x000C__x0013_B@¢k§ÅA@Ú_x000C__x0016_,¸B@_x0006__x001E__x0004_Q§A@:ÇâwA@ÌwjÂ³éA@6ÌTJË B@tßßyÝA@_x0010_C*{ÅòA@KYR=nB@Ò4·MHA@Ðò_x0012__x0003_A@I?_x0007_Q®"A@Qî_x0011_²_x0005_ÐA@è|sG;A@*íEïØA@_x0003_!SÊë3B@-¼[ï¹A@Ü_x0013_§=A@QxHM_x0013_Ä@@Ælág²A@X`_x0002_Ò¸àA@_x0008_a5_x0001__x001E_ÅA@?IL§@@Ìzª/®A@_x0001_Fµ_x001F_ýA@1|IñÜ«B@Ør_x0002_Ê`B@5¶,xðhB@Î¤:²B@&gt;ËIB89A@Ågv£_x0001__x0002_UA@m_x0019_¬siB@x_x001B__x001B_ÆA@Ûè5_x000F_ÊÄB@n~»/_x000D_¶A@DðýR_x000B_1A@XNGÏA@+ëLméÞA@ÏçåÂ¨A@öÉ½/B@y¡_x0014_Â&lt;'B@ä'çAÞA@'×ÏbÃA@»¤ßâóÖA@{»Íô+ÃB@õ6ãTÉ2C@¨f¨?P©B@j_x001E_ùP_x001A_A@_x000F__H.ªA@Jv¯æA@D³_x0001_J$A@7v_x0008_ÇB@ã.m_x001A_÷A@p_x0008_t_x0011_nB@ªc­Ü°[B@.gí¯úéA@Gùd¿ÚÔB@eÝÿº1B@àÕLñ^³A@Êg-HB@Æ %ùA@N&amp;zþÄ_x001D_B@_x0003__x0004_Y_x0016_µ¡áÏB@j¤»êB@ËqÓ_x0015__x001F_ÙA@p ·òÍ A@]ßë-kA@k×"V;;A@Ê_x0001_É´üA@]_x001D_¦U¨B@w¥l\_x0005_B@'&amp;êÚ A@Qãã	ëA@EØ_x000C_ÖÃA@_x0011_mÚV¼ðB@ºD-ÉåB@fªv×ñÔA@àwdCAA@Ïk£jDB@5_x000F_º¿ÇB@_x0003_§«ì2B@_x0004__x000E__x0016_àA@Ex	ÐúA@ÞÎçA@®¨8°_x0016_"B@dnz­äB@í2ÍB@(0B8DB@Ký_x0003_Ù_x0018_A@Î5_x0002_&gt;H@B@æôB@ÿÌP^A@¢fi¬c_x000B_B@r	_x0005_&amp;_x0002__x0004_ÊJB@JÈ´mJïA@vïQ_x0016_MB@&gt;3w÷AA@¯GWþíB@_x001A_4L_x0010__x0008_þA@&lt;_x001F_ø ë¡A@ólDë{ðA@Ä_×éè_x001B_A@ÍõÛA@ÏÅª_x001E_ÌA@ñ^A@$p_x0001_ÇnÀB@ÐÌè#NxB@_x0006_k]zfA@_x0014_q«Ñ»zA@öÑÓ¿¸§B@_x001E_³_x0019__x0001_Ê²A@C¢£äçTB@JËÃÑ_x000F_¨A@Ze_x0013_üÒB@_x000D_¾_x0007_ð_x0017_`A@w`&lt;{&gt;8B@|Ã_x0018_]aB@F.ß_x0014__x001C_ÛA@ÜC_x0007_RA@á%}_x000D_qA@Eî»_x001C_µB@¡Hê=zA@_x0001_Èð5_x001A_ÎA@a¸¯A_x0003_ýB@¨ba¨A@_x000B__x000F_÷_x000D_Ûê_x001E_B@*^ ¼»îB@fÁÃò!B@_x0008_`ez'JB@[_x0001_¯¦R_x000D_C@_x0002__x000B_U|ÁÏA@;	F5_x0004_B@}/ÞÔA@ÀLjÎ4C@NAÞ_x0011_¼ÝA@Í_x0015_»ÿ~A@¹r_x0003_4Ò&gt;B@éÿ_x0016_¼wA@&amp;{}¿4B@¶fY_ÌXB@.ÎÆ@@e[î_x0016_vkA@Åé¼|A@Á_x001A_Fýì[A@~Ø5_x000E_A@_x001F__x0002_©âA@ÒÃ_x0007_+¿¤A@ÌTÏ_x001F_vB@ùþ_x0010_B@_x0014__x0002_Ì+_x0001_ÈB@í¨[Ë_x0004_¹A@N«©B@@÷_x0013__x001E_ÚÌA@¡_x001A_b_x0006_ÿA@î34É_x000C__x0005_B@ÄpîùuB@_x001A__x0006_,_x0008_	8ÜA@à_x0012_Ïº_x001B_B@q	þaÞÒ@@ëØû:C@E_x001C__x0006_ø/B@ªOt_x0005_GB@,DÓ_x0008__x0004_C@ê8_x0015_O}¤B@sÐ_x0014_8B@_x0010_+Á}`ÈA@¶_x0018_ùÄo_x000D_B@¿?¸öð_x0005_B@Ä~/»À®@@°ªç×ÎA@#jí_x0002_ìÜ@@ÓÞ!plA@Ò:J`½`A@Ê?çZÒVC@Î_x001E_g_x001A_ÓA@_x001A_¾Oó&amp;OA@_x0007_6É_x0012__x001C__x0002_B@úzä_x0010_B@déáT!·C@_x000F_Áw«ÓéA@«½ÛAÜÊ@@®C'Ô©SB@¸_x000F_òê;xA@lçìÕ½VB@Â_x0004_ð&amp;_x0001_B@_x0003__x000B_Åþ_x0008__x0006_B@ýR_x0005_ôµÂC@Ü_x0008_Å_x0003__x0011_èA@_x0001__x0004_¦8æ_x001B_jB@s¼¦÷@@_x0005_1MM_x0002_C@g_x0018__x0003_-ý@@§ZCö8A@_x0006_³ÝIòA@Ýqñ²áA@)e°VA@íÂv¹RB@gg@¶ÿ_x000D_A@Ã|í¤rÎA@¢¡Ç'A@_x001C_¨d£tA@¹óiÕ#B@Þì:í(B@©Û+PöB@&gt;Þ£àkB@­_x0014_IB@G~kp=ÉA@ëx×M±A@g4¼A©ÚA@áyyÖ¾A@ÎCà"ëA@±¶ï¢¥&gt;B@÷_x001A_­¦Æ@@@¦èUèA@´Úº% A@Ñ_x0001_ãv3B@ÎeE_x0006_ÝA@¥ý)TA@Ã_x0014_ªÂÕáB@sÜÐ_x0002__x0004_!_x000F_A@¼_x001A_Ö@mB@Z_x000F_ÏDB@C¾ak_x001F__x0008_B@ÆÔ_x0012_(Ñ¾A@È5ö2íFB@íu}ÂµOB@·A¨ºÏ@@a_Gpº&amp;B@_x0017_ÌµpFB@Y)Pb³A@ð_x001C_´/;B@_x0007_	`¿BB@GTwQ¾A@Ò[»_x0019_B@Hôt¥ËÊA@£­ÍAB@°à_x0012_Î_x0001_A@ _x000F_ò$ËA@&lt;_x0008_ªVA@`P±A@¼ð&amp;©Ì#B@=«z(k&gt;B@)?_x0002_e_x0003_sA@L¼'øA@Ð¼_x0012_æ_x001C_§B@ûSËÑãA@ï_x0010_C¢$ì@@ýF8ÇA@¼æøê;ûA@._x0019_XâéQB@ä©JåA@_x0002__x0007_âqÜ&amp;C@ü×7L_x0012__x001F_B@ý_x0007_·_x0005_¬A@&gt;å¥µÿ|A@~SkáFB@Ï7xSN?B@_x0002__x0008__x0003__x0013_A@ß_x0006_îNA@Q_x001A_¶Í_x0011_ò@@/-µXÛöA@§-Û_x001A_C@f_x0004_ A@æº_x0006_®¡òA@AZ}Y=B@Úï×lA@(pî_x000E_#_x000F_B@ëp*[i.B@sþP¡¨W@@«_x0015_Í{_x0016_«A@_x001F_@¿_x0016_Ú	C@ZwÂlÃx@@bê^É_x001D_B@s&lt;R¶ýA@o§ «A@u_x0004_oÁùA@æ=U  B@ÓUä"UUA@_x0001_ómôêôB@}ñ+i«2B@ßLhn´_x0007_C@ÔP/&lt;òUB@É|8_x0006__x000B_ý{A@_x0011__x000C_·¬mA@Z·Us4_x000B_A@°ÙÞ`_x0015_7B@Ü	_x0014_­ÔA@_x001B_Zïþp_x000E_A@âÙ5Ä%B@_x0011_n©MWMB@_ëá8ÀüB@ð{_x0002_CB@_x0006__x0001_P²¯B@;7Íñ¨B@_x001D_@jóõA@å½T_x0014_]æA@_x001C_@__x0019_A@Óí/æA@3=î_x0003_QÿA@'Ñ_x0004_yØA@ö;Ï_x000F_bSA@Uªé&gt;B@tº¦_x0017__x0007_B@ôWu*Þ÷B@Û¾]­_x000E_B@â_x0016_¶CÁ{B@.!_x001B_ûcZB@_æ¤RæA@Ë_x0019_LA@®IBB@ùä¡°³_x0008_B@ú:Êç_x0014__x0003_A@/úáÉ_x0005_²A@÷{\Õßß@@_x0001__x0004_K_x000B_XA@ù_x0004_d è§B@Ö_x0007__x001C_O_x0018_A@{,)_x0004_éA@_x0011_´_x0003_Õ¿B@gÕ¬Õk_x0019_B@_x0005_0Hüæ_x0014_B@_x000D_EA_x0002_KÄA@eå_x0001_Úf	B@4F/X_x0006_RB@½ÁÜoñA@_x0001_¶¬_x001C_A@_x0006_þ_x000D_Ý®UA@sîà-B@·QK© A@Þ'b_x0010_Õ@@	ûGårA@ »¹zÎ¸B@' ¿·Þò@@8³^ð_x0004_eB@iTU&amp;B@ÂE~_x001E_dôA@$$_x0017_=B@¼LdÌRA@QÉÜ.@¤C@èôÆ5B@#äêÑB@JqL!_x0006_B@óÌøéá¬A@¦s'Æ_x0010_ûB@êF¨fùÜB@ÈÀÂ_x0001__x0002_¨A@â k×A@©¬þºB@_x000F_8§_x0018_ï»A@{TÅÝbüA@¤jJÄ(Ï?@`e4ÍyDB@_x001B_$#_x0017_eB@öÛ_x0005_&amp;ÂA@9¤$_x0005_ÁýA@_x0011_w¸âB@ÖÙ»QA@Ên= _x0013_ÈB@©_x0002_nÛ_x0001_B@n5_x000E__x001A_ùA@j/ÿÎ9OB@ò_x000D_µõA@ ¶1íA@bËû-ÅeB@^ÁÅ0# A@n'aFØ_x0001_B@c|dÈkÏA@¯b&amp;²A@÷À[KçNB@s´ jïC@zÔåÄ_x0016_B@6V_x001D_¿î1B@w&lt;"ìëA@_x0002_UlB@ ¶ª\A@On£ã_x000C_B@?­_x0007_ÎÎ_x0018_B@_x0001__x0006_Sq_x000F_\B@_x0010_HyÄ©UB@J¦Ô G_x001B_B@BOÿR0B@_x0005_¾NdB@_x0011__x0004_êà+A@ë½-cDìA@ôOÊ`¾A@ßð_x0019_¹ïA@`YbôA@_x000D_¢qkA@_x0012_Ú]]äA@M=_x0004_'YPB@ËH¾_x0014_è_x001E_B@ÜjD_x0019_º²@@ï0ÿAnÙB@_x001A_bl²úA@VËã_x0012_63A@_x000C_¤_x0010__x0013_²A@ð&amp;ìúàA@ì¾íéA@]_x001D_;¢Ó¨A@ò_x0008_Ý_x001F_Ð_x000E_B@¬JBËA@=ûj_x0010_9cB@mîoh(C@íÜ-_x0011_A@_x0002_F¤pB@ÙÜ£_x0003__x000C_B@·AÏ·OdB@¼ùV\ßB@Ìí_x0002__x0003__x000D_RB@Ô_x0003_s_x0019_B@ÖFÚ±[B@ßbiù¶A@äbÖ_x0008_Ý&gt;A@îï_x001F_%ÇB@-úwR_x001B_-B@Õh}0;&amp;B@S »EB@½n_x001A_aB@¦9:ú$AA@ßÍ_x0015__x0007_íA@U{_x0015_÷ívA@µÂl_@íA@:Õ¼K_x0019_B@æõÅoáA@ÀÚªcõA@çøi¸ÝüB@_x001E_¯ðf¿WA@~,tµC@X#ZÄ_x0001_ÛA@Ú8b¥ B@_x000C_$t©A@ÈÿÒ_x0005_ÌgC@mMÌ{(B@ôÅ_x001E_/´B@u_x0001_`8.A@0lð8_x0013_A@î_x0003_ïå&lt;VA@D¥Â¤sÒA@nD¨²B@­¨é_x0002_gØA@_x0001__x0004_k¿þï_x000F_rB@LÌ_x001E_`:C@¹¶tùä~A@ÂxY\A@°ær6µ'A@îGñ-¿A@$_x0018_ñ_x0001_ÄôA@oÚµ³@B@Bs.{²aB@.`-Ù@A@ö4Eùv_x0013_B@öÈ_x0018_£_x0019_C@O·C­ÖA@LîðV´ÁB@_x000B_î&gt;_x0006_óA@Ó/àVãA@J_x0008_vT5B@Xp*zmüB@G_x0007_²rùB@ËP©_3C@±I_x0012__x0002_%ðB@æÖó'"A@«âÖR¸jB@rss×B@èNV_x001B_hhB@,èlî9¿A@1S_x0003_dA@måP(_x0017_÷A@ÕêIenkB@5&gt;`t_x000F_TA@|ù¹ø_x0001_A@_x0004_zao_x0001__x0004__x0006_@@bÏmÈ|B@_x001A_Ð.äfB@LÙË?1B@£düøáA@_x0011__qÙu@@é_x000B_M#ÃA@ö	.«vA@V9aQ2C@ùÒÐ ÍA@	)¨A@puª. A@.N±®	_x000D_B@á&amp;_x0015_öÊB@å_x0005_N]òA@I_x001F_d&lt;	¡A@ÏÉïÓGØB@_x0003__x000D_'Ó¶A@2É£Õ_x001E_B@ß»	?B@~§ÕÈ|ÀA@ª9+0 WB@Ó/_x001A_ò*B@Y}_x0001_àÇA@6ÆÑxE{A@;Éî_x001F_k@@¥18_x0002_@lC@ò¶ÍÑ9²A@¦_x0005_Ô×A@L_x0013_ÂëâB@&lt;b­XA@+Lä¥í@@_x0002__x0005__x0008_C«ÌzvB@ÅùM¯ÏB@zýc=¦ÂA@I§:ùúÇA@	ÃÕ;-¶A@j§. ¯_x0012_B@o®Ò_x0003_ØØA@&amp;W«É^B@IÆ_x0003_¸kB@&lt;Y"­CA@ÁÀ^MB@t»³ÔÄ8A@S´d±d¾A@ ´ÞªÞB@Òkç A@D£ó:äA@y«¢ºÜB@#±[Ê_x0001_gA@&lt;9¤\A@å°¿¸¦A@eáÐÂ_x000D_áB@çÿÖ¥fB@_x0019_Õ_x0002_ûÛB@_ñí¹A@×4_x000E_ºF`A@Y&gt;0_x0003_ãÖA@ÛÓU2_x0007_B@Öo("_x0004_kB@¶"¾íd`B@Ã(ômB@î\C;/A@_x0001_ªü`_x0001__x0005_öhA@ÿn_x0003_}A@K&amp;_x0001_·A_x000E_A@_x0007_y_x0013_Æ/NB@_x001B_qíïì'C@öô_x0016_»/|A@?_x0018_´üa&amp;A@fÔn~_x0016_µA@Á*ÐºB@TWý æA@ ©@~_x0014_B@ª¢ÐB@_x0010_3_L_x0012_ZB@`~_x0004_¥Ä_x0010_B@sA¼OB@6çáÜaA@_x0006_AÍ}ª@@OeþJB@é_x0015_¢_x000F_¥&lt;B@ÖÀÜ°NMC@1Huÿ_x0013_RA@ÖÚÁÕÓ#C@K&gt;­ÑA@ÆA(ÞB@Z	%_x0013__x0014_A@_x001F_'£´½³A@Î_x0002_ÄÃA@f_x0003_¿ÞB@qÁï_x000C_PHA@_x0011_ìöTA@_x0013_Á+6^ßA@_x0016_Å/ý_x000E_&lt;A@_x0001__x0002_öâg_x0014_óÆA@_x000C_ó¯îA@!;¼íµ/A@`Þ-_x000C_ê?C@øÌ.ËdB@hÏîºø&lt;B@ÙÎ%X_x000B_kB@_x000E_èrëQB@W,_x0017__x001F_§óB@_x001D_Ëm­½A@¾_x0018__x000B__x0017_þ_x0008_A@ÁÝÛW)A@í6_x0005__x0015_cB@KóaS8­A@¯_x000F_Ê­¥ËB@ÚC³Æ_x000C__x0019_B@_x000D__x000F_U!0¥A@ÐèÀFeYA@9_x0006_)_x0012_l¥C@áÇöxnPB@ñzF_x0004_õB@ØZõ_x000E__x0011_5B@_x0001_t(®A@æJDw/_x001D_B@çô_x000E_ÈÆB@³ÒòUfA@&amp;¹" ÷A@¡Z2´þA@.ärPA@Jµr_x001A_×A@ü÷¥rYÁB@_x0007_Åeü_x0003__x0004_¼¢B@7LÝS&lt;A@Éñ*E^A@ÿ_x0001_çÀA@¥Òè_x0011_IB@ÚAÛ[!ÃB@ß,õ»B@ÂGL_x000F_B@ U©R_x0003__x0006_B@`ÿÕþªÇA@{s&lt;U÷@@¤¢ô_x001E_©,B@¾_x001C_B²^A@_x001B_åaº!B@u.GÑA@÷î_x0002_&lt;B@_x0012_°Y·ïËB@2_x001C_KW_x000D_A@_x0014_£(Í5 C@æÕ*Ç[#B@7_x0002_®&amp;°_x000D_B@("_x001F_|_x000F_B@&lt;¹×WA@/ò_x0019__x0010_ØA@_x0004__x0013_¬_x001A_B@Å¦ÅBA@,~Ò_¬ÃA@_x000B_:)qÀþA@åZ¿÷_x0012_~B@¼4ÁòA@èµLõâ7B@§_x0006_\]&lt;-B@_x0006__x0007_ 8Þÿ_x0003_B@íWÃ;¾_x0007_A@Ò eâoA@28þùs0B@ËA@_x0004_¸A@¯b1K#yA@ðûoäSA@_x0005_6'&amp;_x0016_B@I&amp; ü@@ÍhÚýµ8B@*¦eð­GB@!cøÏA@¿JØ_x0016__x0013_A@Zu._x0003_J-@@^Ó\_x0001_C@°ß·Æ%qB@¬_x000B__x001A_LWA@ÿÀ¢f£,B@ñÓuBß_x001C_C@&gt;âÀ?eA@´Nl#}B@º`_x0017_£\B@&amp;å¨_x0005_+B@ òõüî@@RÍ5_x0006_ÌA@L¸Øí¹VC@JöV_x0019_B@ÝÎÿ\A@_x0002_Ç-}_x0001_¼A@éû1_x0008_B@_x000C_Ç#à®A@RÅ5_x0002__x0004__x0016_A@Æí^0_x0004_Ü@@µ6_x0007__x0004_¡B@_x000C_Â_x0013__x000F_,­A@_x0011__x000F_p~ohB@:ÅJª`?B@ÊHM'×#A@_x0004_¯S®ÊB@H	_x0003__x0017_B@}_x000B_OßA@:{¦_x0014_C@(ÊWD_x0004_[A@£_x001F__x0012_KÎçA@_x0001__Awù¿A@«û3¾Î_x0006_B@ô§B KãA@7E%º£A@ÊË3²î3B@Ú$_x0004_jA@öu¢ùÔ\B@Qè1ÁÜ_x000D_C@Z¥_x0018_7C@o&lt;é"¯A@^_x0010_8Ú fA@_x0012_?´Ù_x000B_yA@Ë_x0010_ÎlB@ryÐ- àA@_x0018_F_x0001__x0016_»*A@_x0007_ÀÛ1³A@?§.·SA@³ú 	b.B@%ÿanB@_x0001__x0002_ÞJ_x0006_d¡A@:«Äºk@@,b_x001E_Ç"B@¶ã.ó6B@_x0004_WZA@êmwYDB@§wÐçL_x0016_B@?_x0016_F~XC@iªmB¼GB@¦^¯Þé#B@"à¡_x001D_A@ý}_x000E__x0003__x0018_JB@_x001E_¨9_x000F_gB@ü1àÂîA@â¦hUnLB@_x0010_±$_x001B_OB@Ú_x0018_æ¯A@T9âÓçö@@òÇ²Ð¯áA@_x0012_I{_x000C_zA@ãß_x001E_5C@e1(ÀRB@9ð·¬BGB@y_x001E_HÇB@·'É9"C@évTÞÌA@¡:£ðTÆA@_x000B_mGXA@¨âA9_x0008_B@WfF*vªA@yK_x000F_&gt;ÌA@àGÎ_x0001__x0002_½°B@dz+nó_x001D_B@øäÀ_x000D_äêA@×lñ²ø.B@Ê;ìzìA@4²CsïA@?_x0007_.^æ_x001F_A@_x001D__,rä^B@ö¿Zû³lB@°ÿ}1A@5³¯Å&gt;A@_x0017_&gt;_x0001_É&amp;B@Xó_x0018_xB@ÞðòßÇ-B@%_x0019_¿ç.B@Üó!«c@@_x000D_rÈ¿^àA@{ô!¢¡A@ªmqa@@^¾=ù¿A@üÌsÔ#ÚA@S° XA@Ù!°·EcB@_x0017_qw2A@s£¾~ñÌ@@¸ìdàv´A@_x001F_ùÍA@^?Ò=º3A@_x0002_;_x0005_A,!B@¶Û`+B@Vf¯òZÌA@²q_x000E_(_x0003_ûA@_x0002__x0003_ö.üë¨æA@¡À¨iGA@®óÇ4%sB@/ÏMW_x0019_B@ø[øk¢åA@ Z_x0012_å«@@ß_x0013_j_x001B_±A@=0;.eaB@bÜ;YÎB@E_x001B__x0013_ô_x0013_B@_x001F_ñç¨_ÎB@ì[ü_x0003_A@~DÉ_x0018_ñB@CÔ4¯[¶A@tZos_x0002_B@ìMjEB@ÌÞ·ÂNB@´Æ2tÃB@SÞpsúuB@_x0017_Ë°òð`A@ü_x0016_búÚÓA@úW_x0011_,B@Âý8Éä_x0001_B@ _x000C_µx\yB@¢½ªFxA@|»Ò÷A@èXUôpB@¨_x001D__x0005_;6_x0017_B@Fÿ*Ö¤A@?AÀ_x0005__x0010_C@¥ô_x000D_njGB@_x001E_ì _x0001__x0002_ZÍB@ÕÕ_x000E_ç©B@ú.bO,B@?©©_x0006_ÙB@Û~`¿_x0013_ÚA@ ôgFqRB@¶Ûå:î½A@/ä&gt;»^ªA@_x000D__x0015_rÙãóA@Æê__x0010_B@8G+?Â9A@³£;ñË_x0006_B@¾Ð_x000C_3ÚTA@Ëà7"_x0015_yA@3_x0008_p_x001D__TA@âHøïB@¸ÊI_x0016_ÙBB@ST\_x0002_B@ãÙÅ@@ _x0019_`x-B@ÔWåA@_x0017_¦ûs_x0002_B@Ä_x000B_L)á»A@*_x0014_PÑ¦àA@ãQÆdÄA@±ã_x0005_ÉKC@±÷T±ì_x000D_B@¯IîÒB@_x0008_BXP¬_x0003_A@ßVl_x001C_A@_x0008_x_x001B__x0017__x000F_ZA@	ygÃEB@_x0002__x0003_NY¸ã&lt;A@©P&gt;xB@§`2¨Ð_x0018_B@mö5^7kB@Ú_x001E_çXlA@Ë_x0019_)ùA@_x0011_½"»ÿA@ìÎëA@ÜØ	ùA@Î_x0007_ÝB@¥(Ù_x0012__x0001_B@óTÉmYA@çÕm5*·@@Nî]ë_x0008_¾A@¼Ðú&lt;1ìA@ÈfR49ÔB@ÂU¢_õA@_x0003_i¢ý¾õA@æí÷_x000D_IC@u_x0005_b\8.A@X_x001D_Z¨B@»_x001E_0ï¼bB@ Õ¢×öJB@rc_x000C_Ó=B@s0zæ_x0014_B@Ê3¬ÆºA@YéTüéRB@s!&gt;kÎsA@6j;­@B@°_x0013_Ú]EåB@#åçj.C@¯5ÉH_x0002__x0004_×ÊA@$~ª_x001F_ämB@ æ±KºA@I_x0015_¡â¦ A@rÄgøB@_x000B_Dªu+B@¯CHèµA@À_x0017__x0001_ð±fB@"ÎDL[_x000D_B@Kq¨Y&lt;A@`Ü(6ëA@Ì_x0003_+¢6¢C@HÿÃ_x001D_AdA@.ùõ~l¶B@ÈÓ_x0004_D_x0016_B@cX8Q;@B@lõ²#§A@fVRSõ_x001A_B@å_x001D_sè_x0014_ÝA@ªÃ_x0016_ÙÚ8C@þú9æàB@_x0006__x000B_ÛñûtA@ÞuÄ_x000D_:ÉA@ù4]³¦A@qå&gt;_x0019_ñ_x001F_A@ëA_x0018_ÇaB@Ú_x0015_]wßÆB@h¸¢peæ@@ZàWI_x001A_B@_x000B_WÓ_x001A_BC@®_x0018__x0010_G"¥A@&lt;FÃu_x0010_8B@_x0002__x0003_`ý/{­iB@&lt;ogvúðA@Gßè_x0014_ÇXB@ÓÓò~_x0015_ÃB@j_x0011_B@SPs_x000F_ÙÖA@_x001D_É¢ü&gt;B@´(4 ¥ªB@÷Y%_x0006_B@ê&gt;&amp;ô2nA@£FG'eWA@l6r,B@ß	úe_x000D_ÈA@_x0007_»h´{_x001E_C@÷_x0016_eªC1@@¯½6]_x001D_#A@%ªä«m§B@º_x000E_Q³B@Û*qB@Gv_x0016_÷B@#¨gc!B@Ò#¥!À@@² _x001B__x0001_B@¤4ík¦ÊA@ö¼âaL_x0005_B@:?_x000B_hÔ´B@ÊÄæ_x000E_YûA@_x0017_ÿè0a_x0001_B@K.uàYA@!Ù_x0008_Ç)_x000D_C@_x0005_\ÃHö_x0001_B@Ù1Ú&amp;_x0001__x0003_K~B@_x0010_§A[B@A0ô~çgB@ÌSL¶,B@¯MN«JB@ ©Cî	ÈA@~i¶2_x001B_B@ÀÁ_x000C_°¤A@ª.u¢ÅB@Nøµ½/B@§S#m3B@^2`}&gt;A@ÂIÍÇpA@¯_x001A_}Ûs×B@_x0017_îT4_x0003_B@ÑH_x000E_$_x000F_A@_x000D_l¬ÿM_x0001_B@_x0003_a_x0010_&lt;B@ð¤ÛQl¹B@à¬f5RA@_x0002__"O/B@¸VAÕ¬¶B@KÊWlÁ~A@}ª±O#/A@m­vh@@!'	á¿A@_x0001__x001C_¾êßA@*ò_x0018_PÛ@@ûÏÌA@Py&lt;¨^_x0007_A@.:_x0010_ö_x000E__x0018_B@"-è.È_x001C_B@_x0002__x0003_þz_x0005__x0010_N_x0008_C@¬ÌPÿ"ÀA@ÚþÁ]Ú_x001B_A@h	g¨ZB@+úµ_x0017_kqB@Óúêô@@Õ'_x001A_áÛB@¶¯Rp½RB@èÏÉEA@bµqÈ¢A@ÚZµÍHB@ô«_x001C_N×_x0018_B@c@vi!B@{l©M_x001B__x000E_B@~,ùQ_x0012_B@,R_x0004_Ó B@ð48_x0001__x0016_ÛA@¤_x0012_»nxG@@GÜ_x0004__x0012_è@@ævÛlîØA@ám»wY_A@&amp;_ìZÌuB@B_x0018_µ$yA@m¼A­]HB@ªþ&gt;Ñ¤êA@Ç½7)vÕA@a_x0015_úé_x0012__x001D_B@Ü5òÌæ_x0005_B@ÊÂ«1ÝB@^x_x000F_³Éf@@©¡¬+téA@_x0005_Ã@ü_x0002__x0003_HB@¨e¢Q¥êA@çôã}(A@	õ)ªÚA@@]ëÇ2_x0003_B@Ø|O_x0011_WB@yë¦Ö¿©B@_x0003_¬_x000C_¾øB@zô9_x001B_QWB@®£Ö*®B@_x0012_k©\.=A@Û_x0007_:»a_x0018_C@²èm_x001D_ÅB@_x0002_ñ`ø_x001E_p@@E_x0019_PM}:B@Yôß©uøA@_x0003_û¯_x0013_ÁuB@¼¾nÁB@Ôi~â«©A@)à_x0005_ÙÁA@O&lt;z__B@²1b³MC@DóºM_x0002_@@?lÅ=YB@0îÐ~öA@7ýºi_x0006_sA@13_x0005__x001C_NA@¬3¶5B@Ã?6KERB@fvÜÛ_x000B_B@s_x001B_¥ÐD_x0001_A@_x001F__x0014_á_x0011_»A@_x0001__x0002_úø&lt;8¼÷A@ð](d@@ù=_B@Ç_x0014_à×;B@ð3&amp;_x0002_aÈB@xÏKâKsB@êßdÅ_x0016_õA@F~C-TB@«ÃËÎxA@ü.TÁB@ñÒ°y7B@úD_x0018__x0001_ÞB@g^_x001D__x0012__x000D_·@@¾°^ÔB@}¥3_x0005_$!A@ÄÙi¸}ãA@	_x0002_Jd_x001B_êB@3±×	B@LÀ1ßaA@¹ÊÞmãB@vÆê ?B@¥_x000B__x0008_ÅöA@ê´_x0005__x001A_íßA@&lt;|2Z3A@ü};A@hç@«áQA@Ç=_x001D_A@¿YË¼A@_x000F_°%Ì±A@ö·7/_x0018_­A@Ô&gt;ü#C@0v_x0001__x0002_¶ºB@Ùê_x0008_TöKA@]Å.A@z}À_x0006_]íA@hÙ¡_x0012_JB@Î1Ìÿ_x000D_#A@ÓmÂ·ÍA@HÖÈgæ B@_x0016_ñ14öA@¾_x000C_D2âB@WJb´¼B@WH£o¼¥B@K_x001F_Éèò(A@&lt; _x000C_íA@)¸»PÍ¦B@ðËº_x0007_B@#ái@\A@&gt;lW¡A@*2ª¯¤A@R-£ð¹B@§îXÙ=B@Bù¸_x0012_üåA@=aÚ_x000C_a_x0008_A@â+À+B@YM\Ü_x0015_A@_x0019_d£A@d_x0013_ÎêíÂA@¡ý_x0013_Ä_x0004__x0014_A@^70_x0004__x0013_úB@HhÍ_x001B_|A@°z_x001F_ÕæB@ëo&lt;_x0002_ßA@_x0001__x0006_rEìxÆ A@_x000F_úÃÑA@q""ä£A@@HfüSB@?æõÐáA@DØü_x0012_EA@¢k6DB@¤q_x0001_ÂªA@*q®_x0013_'\B@``ô_x000C_W¯A@¥§EB@7_x000F_$_x0015_lA@Bjn\_x0016_lA@÷_x0002_}pVB@7îçÅÝB@¸È¾ìmB@±°e´p~A@_x0003_Q_x0015__x0005_A@&gt;_x001E_ne_x0006_~A@£t_x0007_ZYªA@Êþßí&amp;A@Âó)`R_x0006_B@]øv_x001C_°A@_x000D_¹Öä  A@h0ç_x0003_ÖA@Jwï3XßA@Ü2lþA@­øjêjA@Sïà"^ãA@_x001C__x0004__x0010__x001B_B@ÝöÀ!sðB@[!ï_x0003__x0005_cKB@ÝäÐ.B@_x0006_.KÕ}B@Ê§þ)`A@ë§µÅA@ÝV20A@_x000E_D_x001B_Jí3C@È5}QåB@æ\¹{&lt;{B@¿i¿V½A@ÞÉ_x001F__x0001_dB@uæ¿_x0004_ nA@qy±_x0015_$©A@_x001F__x0005_ù¦9§A@;Ç~è_x0017_A@ïò¾=qA@M:®_ÆqC@ö1(mÌ[A@\Ì®Û¹A@÷Û_x0003_»ÏäA@@mÐuB@;²&amp;Í_A@:7*(¯àA@qÐH¢A@Æü¦ÐîzB@¯ªå_x0002_ÿ0A@_x0016_¯s£ÙÌA@xó¼.Ç/B@RºWÑB@}6ÇE¨A@Pl6{_x001D_«B@³{a_x000C_B@_x0001__x0002_ùv_x001D_ÛAñA@ÔÍ	J_x0007_B@	õ7LgA@_x0016_éL%B@ÚdAãúA@êR»ìôA@ÄH\DúA@_x000C_Ä_x000D_öåB@ì0!ä_x0019_½A@®ê2VÄ6B@}Im_x000B_@@ó?­_x001A_gB@Áqèu#B@þu_x0006_Ë@@òöR`Ç4A@ÕÎë_x0014_C@Ù,¥i&gt;B@È_x001A_¼|B@R5_x0014_ÞcB@_x0007_º¢_x0006_NB@ÇÙ9£ÄØA@5_x0005_P_x000D_B@Ä©¢_x000D_C@A°2nA@75®S¸_x0013_A@ [Æ_x0011_§B@AÈÀµcC@_x0013_ºyÞ_x0006__x0017_C@hã¸TÎA@tÜÃ¤,B@!M(_x0008_tÀB@Ank_x0001__x0005_º¥A@åËkºÄA@´a/[`B@Wñà'ÐmB@âµIÖë|B@&amp;o_x0018_%ÉB@L3%&amp;rA@¤C_x0001_iC@êoH_x000B_C5C@püÖÔ_x000D_^B@kÖgLQB@:`øÊ_KA@_x001E_¼XÇlA@Á_x001F_÷8(C@_x0004_â¡V?ðA@@Ï×3¯HA@ðö_x000E_ï^A@·º,z|þA@í÷[¬&amp;ìA@àqÊ³A@£ôánÉXA@@iuE_x0002_MB@ä¯Mj¼íA@Wn4ÙA@¿_x000F_£qB@r:@k°ÓA@û^EË_x0003__x001F_B@ó:2_x001E_ËbA@l_x0017_«xÂÇA@pqRLjA@uÝmÚbsA@ó¹ên·B@_x0001__x0002_õâ¦vcVC@½LÃÎA@ààÑ2jA@ÆÄ%ÚïêB@&amp;Ü?TGxA@J!?29B@xÉóüöA@àé_x0004_ÓTõB@_x001C_µ_x0012_ve&amp;C@È¤j"é4C@=õ^ì?C@\í/gï_x0007_B@'º~&gt;ÄB@h\£	Ð B@t_x000E_ÄÜd-B@_x000D_»_x000C_¾.A@uVãÞã«A@©ý_x0002_&amp;N_x0006_B@Þç´ÍWB@2ÁR¯¾mA@ã6ã­mA@¾*¦?¥áB@±:J£¾B@_x0018__x0011_k½,B@G'_x000F_@@+ßÃõ_x000E_CA@¶i7T¦_x0014_C@8÷_x001F_µmïA@pã°à$ÿA@ÃÚ_x0017_A@C¿ðóÁB@éã%_x0002__x0003_TA@ÌvXÀÙA@1%ÿêt¨B@)_x000C_µù_x000C_=C@X`5A@D_x001E_É¾ÎíA@u9_x0008_LùûA@ÊWúï%B@m_x000B_BB@±"É|ðA@Å§ïQüB@[\_x000E_Í¹ÙB@IÐ_x000C_WJ@@ü_x0006_¡¬A@R(dHC@8ñ¥ÅB@2½ê*B@&gt;_x001C_2~B@_x0017_®0A@_x000D_,É+B@ßrmÅ_x0013_ZB@/0Ï_A@ÓwT²A@¿Cb¤ËFA@LUÈÑ_x0005_ú@@_x0011_õà_x000B_B@C_x001F_3¤UäA@(Î¦ýmGA@j;õ}aæB@aî~ÅKA@,_x0013__x0001_)lKB@íÚÄWA@</t>
  </si>
  <si>
    <t>fc4468710948c6f9da1baf886d2612e7_x0001__x0003_ØQd3A@®ÐÞH9_x0018_C@â_x0003_:Éfû@@_x0013_!ev_x001F_¤B@_x000B_ªXÇ._x0016_C@Ð9â|^A@K­ª®@×A@_x0019_¥P%_x0008_+B@s+_x000E_°gpA@¦_x000D__x000E_â_x000D__x001E_A@'ÇËòÂZB@m_x0014_»zàB@æ_x0019_î8ÉLA@0ÍahMÚA@f,_x001A__x0017_HùA@gk_x0003_.ÓA@.× ¾VB@¹ÃØéA@_x0001_Ù_x0014_t_x000B_²B@_x0013_ß_x0002_6û_x0015_B@_x0017_h_x000D_HªB@_x000E__x0016_ñ¬úA@]ö¢p¥XB@+±_x001F__x0018_²A@X_x0017__x001E__7BB@'K§A@¹ç¼_x0008_µA@¾ ÇPEA@*kTR^`B@ñ_x000E_?ëA@®Yq_x0017_/_x0007_A@c²ø¾_x0001__x0002_½íA@u¸úÃ_x000D__x001E_C@òèâ_x000B_¬üB@º½ôrÚDC@W_x0017_öP½B@-wzæÚA@Vk,ÚqtB@_x0015_Á¼´B@&gt;ö_x000F_ÉmaC@_x001F_ejB@ª_x001E__x0015_&gt;NaB@f_x0001_¦nA@_°÷¸ ÆA@×_x001C_2æàB@©çµ_x0014_¶@@g_x001F_þ_x0006_!B@¿ù]6&amp;ÓA@òiÉP¶4B@9èè¯À9B@ÃrGè#5A@­Wa_x001E_Í_x0001_A@A_x0011_úáÍB@:s.¡_x0008_B@+ÀÏ¡ÿA@d&gt;¦Û&lt;B@_x001C__x0017_ý3ÁQA@/mz±²@@Nó_x0005_D©EB@Ý_x0019_ãç_x001D_A@	|úfµyA@Ø=}HA@ãz]Ê?BB@_x0001__x0005_·b	îµA@'5)ÊA@4cI¬áB@Èü^ØhD@·±³:B@ ÞDÅA@=u_x001C__x0017_\_x0003_B@Øiâ_x0004__x000B_C@÷ ÿÇðÚA@¯¼òBqB@@Y§' B@è-OJCýA@î_x0019_Â`ÀzC@n_x0015_¦X_x0004_B@ E¬ 9(B@-8ût}5B@KoB@¤¬¯©bA@_x001F__DgÈÂB@ÙÒô7¨A@*/¥PA@dÇW¾¿_x0005_B@CÎîål:B@&amp;(_x0016_ápA@Zøu:×B@ª_x001F__x0015_B@4»C¯Ò£A@~ÏãÄ.A@ø_x0007_PlÆA@+Eg0	B@^¾_x0002_¹@@_x0008__x0016_¬_x0003__x0004_JA@_x000E_àñÔPB@v_x0002_ò^mæA@_x001E_®Zµ(?A@ÁZ_x000D_ìæ@@ÇÄ,8SãA@Go4GÕÎA@§¦¢|B@¨ø7%_x000F_A@#~¶A@Hý_x0002_æ¼@B@ýô%Ie¡C@³t9_x0012_*.B@ëº_x001C_Ì6A@yÓG¹A@_x001A_+ÖßåA@¾0¢NÏA@h_x0004__x000C_i7A@+z-ÞXB@ I éi B@rä×_x0007_äA@×_x0010_mb_x0005__x0001_C@.S@_x0016_A@¢m_x0005__x0004__}A@¹Ü¨,ù7B@Ev¹K_x0007_B@P_x0002_=C+B@¥8Å÷\¯A@eXÿªªÉA@OËF_x0013_wA@_x0010_t{_x0017_B@_x0019_Ãë@_x001F_A@_x0005__x0008_åkä¥ÉA@âH_ÉbA@¡¡NÁìA@Y¤°G½7B@6[ÀÞ1B@}ý±yÌ¼A@_x001C_ÕYï³A@th_x001F_JB@ë^÷CEÇA@Ù;_x001E_EÝ®A@Ï«A@_x001A_È$_x0007_C@Ü·_x000B_àÇ&gt;B@ÚO_x000D__x000B__x000F_B@+õoGA@æ_x0008__x0010_¿ÝøA@×_x000D__ÚA@ðàvrB@V{ØyuB@¯FÈ~ùKB@ÜÕY_x0002_&amp;_x001A_B@_x0003__x0001_8ÉÍ_x0004_B@²}|_x000C_ßYB@éB÷ÖÚmA@Z!`2ÙÎB@Ô_x0006_Èº8û@@(DY2_x0001_C@=÷*÷PA@É'_x0007_öZúA@³þíQA@Qz(_x0011_B@Z_x0005_¹_x0001__x0002_NÝA@EmÒJ'_x0014_B@o§_x000E_çB@_x000D__x0003_{iyA@ûZLu4!C@¯ö:_x0004_\ÚB@iã§_x0003_ÄA@'¶¼Á_x001E_jA@ SW	g.B@6¥fçA@þ_x0003_áÜ_x0019_B@£%{è3B@Èå_x000E_gïkA@_x000B_c1Ã_x0003_@B@oÞR·+ÓA@õ}±ïqA@RÆm»^B@YÂ_x0018_Î`B@fª_x0001_'`	B@SQìIsàB@½	ÁB@_x0006_Üu]A@Á_x0013_3ZìA@Ñíö~å)B@!CÂ½*FA@öÑÚ_x0018__x0018_IB@Ï_x0002__x0003_P^aB@_x0001__x0001_+V÷A@iå=üØ@@ñ÷_x001C_rZ8C@_x001B_Ò_x000B_¾'ÃB@L_x000D_«_x0013__ÖA@_x0005_	ËL©ïDB@T_x0011_ìeJÙA@ehY3jåA@ÐIìsí_x0010_B@ùû©Ó|B@ºÍªwA@íÃ_x0010_Ñ~A@o$Z_x0004_µB@|ÒX_x000B_,ÌA@	µ_x0002__x000C__x0006_UB@]Ï?¬lA@ï9¼_x0012_A@¼_x000D_ñ¤YDA@_x001A_fXöÈA@ï_x0008_Aã_x0017_UB@n_x0007_¬*¶A@ÒÆ_x0002_S¡A@v§3A@I¢í_x0011_ÓA@y6Á{ÑtB@Ïµ|_x0007_¯ÝA@ú_x000B__x001D_¾_x0001_¸A@ú_x000D_k_x0007_A@ _x0017_Ä·ëoB@èQ¿%B@qú_x0019_ËEA@ªûcèjB@+ýÖ	ã_x0007_A@V_x001C_ÍkyhA@Y_x0014_ ì@(C@8à½9OB@ê_x0003_Û\_x0001__x0006_ü§B@´]ü»oëA@ø_x0004__x001C__x0005_¹B@-_x000F__x001C_A@Ú_x000E__x000D__x000E_åøA@ðI!MaB@©@Ùi»ñ@@_x0017_lQÝáA@H_x0015_&gt;æ[C@Éª¢(uXB@C þÈ½A@_x0017_ÐTÒ8nB@iojáìqA@;-'&gt;¦B@ö®Ú_x0006_B@ws_x0002_ã¢A@IZ_x0012_BWB@¥~uoàgB@_Ân_x0014_NB@aKcïÊA@_%ãpêB@Ü®nÝÌA@&amp;BÁ_x0011_B@;Øþl½A@_x0002_ND¾¹\A@Z]"©_x0003_B@ä_x0006_ÝnwBB@n|0fA@Ö£Y@4_x0018_A@Ä_x0013_n5Ü_x0015_C@	'xC@ùókË?B@_x0001__x0004_±±ÜÖ\A@#½ûiáA@a¸ôµ%A@Ö³.A@ÕÕ&amp;cñA@-_x0015_=`ÅA@ÙakÊA@Þ_x000B_+õ¦B@l»+CA@ê{3ÓûÜB@F­ÝÂ	2B@i_x001C_7oB@±{_x000B_(~_x0019_A@±¸ÓCB@êØ_x000E_zÔB@¨¯mÓèA@ôæhñA@Í_x0003_~Ç/_x000C_A@_x0005_bàóA@i)¥æ¼B@w.`mÌ@@°j¶²ª_x001D_B@Í ×6·ÌC@´&lt;KÌ@VC@_x0014_¢wB@_x001F_4Z,&amp;ýA@¿|É:TkB@±­;1_x0017_A@1	`l_x0001_ÔB@è!_x0017_&gt;öÍA@(:_x0002__x0005_Ú@@_x000B_vu2_x0001__x0003_QB@H²®Ú6B@Êsü6qB@÷ØjqHA@ ×F±ÄB@Y§ý"B@XÙ7o²B@îWH_x0014__x000E_C@sÂ÷$ÖA@CÊ¹p-ÁA@n¢v_x0016_¼^B@ÎùôýgC@í_0Ñ«_x0002_B@UK^_x000D_iÝA@êçm_x0010_A@É7Xå±EB@nÕ_x0001__x000B_é2A@¦Î_x0016_t`"B@fªý_x0006_|éA@ï³×1Æ¢B@j­ßU_x0014_B@_x0010_Bß~@@çJP¦àA@vÓ/à_x0010__B@¾(d8KáB@È_x001E__x0004_&gt;2B@ór_x0013_9A@ ¨n¿ßëB@póá4å_x001F_B@ÊîÏÏ|?C@ú_x0010_ôõÌA@àuÄGÒ_x0014_C@_x0003__x0005_µXF;B@¼ãÅïA@öci'èÏB@µ¼*Ü4_x0008_B@À&gt;J_x0010_B@És0V_x0013_AA@Tª_x000B_×EíA@,ÆCY_x000C_A@³ÐA@²æ&gt;ò±B@¦ÅßÈA@¼Ù:_x000F_*XB@³¼fîB@Z´Ï4ºB@ à#µ'B@|_x000C_&amp;O@@Ñ3éûA@UÛ_x0010_Ö\1B@_x0004_ÆÁåA@_x0001_.ÌÔ_x0002_A@¢^«A@'¸©¶_x000B_B@g¶P,zA@_x001C_6W[_x0016_;B@Ípß[A@¢_x0002_1ªµ@@Û±fb|\A@DBù¾¢A@nÕº	¶A@_x0006_àCOdB@_x000B_¦[³ÏB@¥_x0019_E_x0001__x0002_»qA@¡¶PâÙ­A@bé¨ÐA@_x0006_Ë_x001A_Vâ_x0010_B@Déw±A@ÈïÛêA@¥öS©;_x0018_B@,_x001A_Q^xC@ÝXü_x001A_(_x001B_A@ë.G&gt;C@Ë_x001B_E_x0004_vA@7Q_x0013_§DB@ÇÙ²zH7A@ú_x001E_m'÷JA@_x000D_7_x001D_l¡øA@_x0015_~×ü8B@_x000C__x000F_d_x0001_Ï¸B@N_x0006_ýoöÌA@Ôïh_x0007_®~B@_x000D_8ö¸_x0011_A@AY?¨P9A@V­Í§¡A@"'+¼÷A@­¡øûÅA@q_x0001_8áÓB@4êìpB@_x0010_&lt;^ø_x0015_A@vO)³2B@ç;:ª1C@_x0014_XªG²VC@&gt;OWu®B@^êÅäF«A@_x0001__x0004_õ{¬_x0002_ÅA@h_x001C_u`'_x0007_B@_x0011__x0014_òZe)A@\ìtÓP$C@²æÐ9B@-\_x0001_1-UA@p_x0013__x0012_¼JC@9¸ë5ÓMB@&gt;.,Q«ÏA@DlJaGB@206_x0019_ÑZB@ìtÿÎ!	A@s_x0003__x0017_ 8A@Îi½ì_x0006_¹A@_x0018_Ï¸_x0016_@@as@þA@_x000B_k_x001F_÷ÖA@J_x001D_Vòó¦B@1Æä¢fB@ÙÛ®_x001B_nA@pÀ6_x001D_Ö9B@k')%.JA@î3Á¢rÕA@/!¬^A@Ò	T" B@`r×7_x0001_B@_x0008_'FÍïA@v¥'@^íA@ýÖNÒB@Sk_x0007__x0002_pÚA@ò¸ÆÅôðA@bkèn_x0001__x0002_mïA@hb!A@ýÅ¬¡ÁA@_x000B_ad½B@éo¤·B@I¤MÈA@ßnÛ¯?A@´ÒEÅF`B@5*ý@@¸&lt;¤VPB@®_x000D_ÏÞ¸pA@Ý:¨x|B@Jæ_x000B_a_x000F_A@0Zl_x0010_A@8e_x001E_+Ò_x0004_B@åVÚ_ÄA@_x001C_Dó_x0012_þùA@X5¡,ùB@J÷&lt;¶æA@ÔõÚ_x001F_A@ú|Ü!_x0006_A@»_x0012__x000C_ÊêA@_x0015_,X§A@¦è ¢_x001A__x0017_B@V_x000F__x0006_Ü_x000B_B@ïÞø_x0019_	A@U}_x001F_ON_x001F_A@²êTÀcA@_x0018_uLHÇA@Û_ÜUê×A@s÷{[B@W¼þ£_x001D_B@_x0001__x0004_¸tÿ!RA@_x0004_R{Ë¦A@Nr_x001E_³ØA@¢_x001C_vE_x0007_B@2¤Ú_x0013_ª:A@_x000C_|¿ô_x0003_B@_x0004_ú=ÑeB@ÒÎ9Ü¾A@©_x0011_÷_x001B_|±B@¢P,E_x001A_B@P_x001A_ÁxßZB@#_x000E_a®#£A@è/#`B@$_x0017_%÷xA@ç_x001E_XþA@-C}ÍA@b_x0012_ùIáõ@@ g_x0010_`O{B@~_x000D_?_x0001_ËqB@÷P ÀA@÷_x0013_OîA@_x0004_%'_x000B_AàA@h_x0006_î1:áA@hWzÞxB@_x000E__x0007_9ÐB@ _x0004_S/A@'w9«x@@þ[wúÉA@ÿ0Üv³B@ä|_x0019_ÅpUB@_x0002_]@áÉA@Í$v_x0003__x0005_/ûA@ÏØMôA@_x001D_3@_x0013_0B@4+-kA@mdÛ_x0018_TB@FÑÄuaB@u_x0002_E\{ðA@ÞNX°ßKA@?÷Ë._x0007__x001D_B@_x001B_¤iã¶A@­$U_x001F_ÒA@#ß«þA@½_x0001_PÅÅýA@:Òw_x001C_;A@tv_x0004_ÌU¨A@«|dÖé±B@&gt;&lt;_x0004_])oB@°²¦AäB@\QªDå B@ý[_x000B_ÖEB@d¼_x0010_ÐêA@6õá2C9A@¬úØíå@@s_x0013_nN$B@³q­&gt;ûÕB@_x001C_­_x0007_=_x000D_A@¡_x0010_R_x0010_»A@ûñTvßA@áÂhPúA@&amp;©'»ïÂA@!?ºkY_x0011_C@b_x0018__x000B_ç_x0015_B@_x0001__x0003_0çø$ÁA@ÐS_x0002_ÞîöB@)6îÝÕA@ÐM?ãUB@Ø_x0001_uR&amp;;C@ºW%]h"B@#¡+h_x0003_B@i_x0019_µ¾ÜB@6Õ¿T	B@èC=@B@_x001A_1íw_x001B_B@Í_x0008_?Ê_x0013_xA@½Hô@ê@@Òær_x0006_]wA@ÅvªA@_x0018_j6B@CnÛè	B@êq]¨;B@rr®Q9dB@æÃK_x001F_Ó&lt;A@6ÈA@Ö{ÅëA@Úý0Ü¡ßC@ý^_x0001_=LÕA@é3_x0012_gÿA@gqÖÈá¸A@_x0010_S JKB@_x0005_ØÞ8_x0013_jA@&gt;_x0014_ÎA@ËCO/_x0019_C@§_x0006_é¶ØA@ÿ_x0014_Ç_x001C__x0003__x0004_ÛÙB@¨v3	C@_x001C__x0007__x0005_|¬OA@mxÕ×AA@ÏSc©©£A@¿Ù¥_x0001_B@@eöu^ûA@ÀB_x001E_®»/B@`X0¿"B@74 ÙµêA@à#å´ÔÆ@@l§F_x001E_6_x001F_A@.$"õ_x0013_;A@Ê]L+­B@/ðé5VB@Ç§äèg A@OdÆÍðA@_x0014_SÃüøÇ@@øN_x0004_B@8_x0018_Zï_x0001_B@&gt;/a_x001E_è.B@¹Õd1ïhA@_x000F_¯ódB@íxDÎê@@5_x0002_xq]B@3_x001C_úxB@¸kHk÷åA@ê8b¯6B@5_x000B_'&amp;_x001A_sB@x_x0002_[PB@ÌP»7iâ@@Î«vJlA@_x0001__x0002_¤â´µ9A@_x0013_^5ÓA@{¨h}_x000C_B@Åè#B@=È'_x000B_B@ü_x0007_N_x001F_A@#qïCï£B@_x001C_Ãn_x001C_AA@Ú7e¨²_x000C_B@È\â_x001C_ÁB@ky¹ïÙB@ËaãNB@±Ï¶NÔ¹B@GW_x000E_&gt;_x0016_oA@ _x0019_ÞBé_x0012_B@ÉìIeX C@N_x0018_KB³×A@¶+ã_x0013_JA@º »k$'B@J ÍVý~A@ý_x0013__x0018_ý·A@eï_x0016_þÄ_x001D_B@q_x001C_Z_A@LJ_x001D_×ûB@C rRÉFC@¤ 1_x0005_/nA@_x0017__x001C_3a»)B@6#jÊ$æA@c7¦_x001A_ñ.B@g_x001D_1_x0015_`nB@ßäïíB@?-n_x0001__x0002_5_x0018_A@_x0018__x001F_óÎFõA@Ñ©	Ì@@¼U1_x000B_B@_x0013_¹ÏçOB@H_x000F__x000E_È½A@_x0005_]¼F¡[B@%g/,FwA@ýI1V2÷B@îhL¿_x0013_ÖA@!Ú·®_x0004_C@T°#¤_x001D_/B@ÛppÛA@ü§_x000F_aA@_x001A_Ì_x001E__x0006_ÐB@Bæ9_x0008_Ý»A@ãî,lÃÐA@ôs(4Í¬A@d;_x0001_z[·A@[9Ü¦A@biõ©õÆA@ðñòàF_x001D_A@ªÃ_x000B__x0015__x0014_B@5²¶B@Ö·ÌÞÏ½@@ÈÚ/H¾A@_x0004_Ak_x0007__x000C_«A@¾®Ô5ðA@µ_x001A__x0008_+B@û¸ê	_x001C_B@,_x0019_êâ§¥B@ì_x0003_ä?±A@_x0001__x0003__x0002_&amp;ÎkB@)ü£à"§A@EX¶ãA@;2_x0004_fA@@³Ó%&amp;C@y-o_x0016__x001F_ÒA@_x0017_ßª¼A@ÿËôÒ¼B@_x001A_ªï\*1B@³qR#õB@Ò]_x000C_õA@_x001D_==ÀB@_x001B_8§_x001D_¶cB@»xºA_x000E_B@!¼ð¾êB@{tóæ_x0016_¸A@ÒQvq§¥@@àÓÍax(B@°)ò÷YtA@·_x0016_zÂ5¬B@]ZüwåDA@[IÐÒ8Ø@@é§cÄ	_x0002_B@Fì_x0004_µB@º5Gx¥@@7¾Ä0í_x0003_B@» ÏÌWýB@6Gmp±zA@$-©_x000F_áA@\_x0013__x000C_»B@GÞÇÓdB@Ù~«_x0002__x0004_M#C@/yþ$´A@­°¢Ú1!B@HÜÌ2ÇA@ÿÙÌIÔA@JgIA¸ÌB@zÈ	?9_x0016_A@_x0001_ZÒq­A@e-_x0005__x0019_C@_x001C__x000D_©ÝA@Ô=_x001E_Ñ§²A@=®úK_x0002_&gt;A@ÿÜXÑ_x001B_@@33KÛ_x0016_C@Hi"&gt;ÜÒA@M#Àæí3B@_x000B_æþ$ûªA@Wy'C_x0005__x001C_B@äue½_x0018_B@K¬l3_x0011__x001F_B@_x0010_òø_x0008_°EB@Ô×_x000E__x000D__x0011_NB@_ùÕE_x0011_î@@m àæÇB@_x0005_G+øµ_x001E_A@,Ã_x000E__x0011_¹·B@ _x0007_·[§_x001F_A@mmã:%B@D¡_x0003_ÖB@ ¿Î)ÇB@0¦Ï$_x0005__x0014_A@Â¥õ/ÙB@_x0008_	_x0015_Áw×4ðA@¾H{©£ðB@x_x000B_{ênB@C&gt;yQBÜB@Qs_x0011_Û&lt;_x000B_C@Ð&amp;_x000D_A_x0005_âA@_x0001_ ]_x000F_ÚB@ÜÝµB@QûX¼$aB@tçF _x000B_°A@\'_x0012_Vµ_x0007_B@_x0004_³_x0005_¯¾A@H¨(Bh_x0007_B@­bÒ_x0011_B@ _x0017_$n3LB@{ÌË_x001C_¤CA@¯Ü\5TAA@Jxñ=*çB@ñÆ`À_x0010_A@Ç0DMB@WQFmóA@ñÖ­·_x001F_ñA@_x0006_ó@ìuAC@8#Ò_x001C__x0002_qB@9Cû?ÏA@3Jg@#VA@Ç¤!	íA@Ï_x0003_µ_x001A_iqA@_x000E_óû3AþB@ÉFð\ôA@èzÅ®B@_x000E_7_x0004__x0005_ßUA@°f_x0002_àQB@s@ª_x0013_4¾A@_x0019_Óo¬ñØB@_x000E_Ñ._x0015_A@¡_x000B_ü:Ð@@ø_x001B_D´B@ë®¾g¦@@­_x001D_^~_x0012_"B@ìßal$8B@]§_x0006__x001F_²A@"¢_x001A_+_x0019_A@ßCL&gt;S³B@#_x0011__x000E_°Û·A@_x001D_%&amp;ã&amp;XA@K©_x001E_IòB@gà¥övC@¿ñBGGA@_x0001_V_x000B_SA@_x0003_ìO¿ªTA@ r ä_x0014_1B@mhÔ!âSB@R0êýïA@´iöA@_x0014_sÙ¼X_x001A_B@&gt;ÂxÂ_x0008_B@0çÜ×8A@N_x000F_ë_x001A_SA@¬4^JXtB@_x001B__x000E__x0014_dàùA@BÀS{B@Ú_x0006_ÓRB@_x0003__x0004_ÜÒíÅ[cA@@_x001D_Ñp¸EB@H_x0011_3¨ÞB@¨íçO©B@ã&gt;µ¥;_x0018_B@Q {jT=B@_x0012_é5ÊRB@«=Ì/B@C¶RÐ_A@uí&lt;ñbpC@Vá£3qA@sá ¥ÄB@ê¶WRÿ@@]"ûÌUGA@vzê-øàB@_x000B_ÓúÌ 4A@Õw$}üB@_x0012__x000B__x0015_lÁ·A@_x000F_M_x0013_j/A@JúKò&amp;_x0014_B@¶Äú§{`B@_x0004_[[_x0007_ÝíB@´?ÏA@_x000F_ôÊ]A@_x001F_¡ÊïA@y=_x0007_ÓkB@ÐÊùÆ&gt;B@Ý_x0001_}B@XÞôk A@;%01B@_x0003__x000C_¹LÛA@øâ_x0002__x0001__x0003_VHB@ñwß%ßÉB@\Ô_x0002_5A@óu¯_x000F_B@_x0015_Ío-_x001D_B@Ou¿ûmåA@O#à_x0017_¨oB@¬`¡[d_x001B_@@¤çW+~!B@¨æèÎøA@&lt;uÅ+é_x0006_B@_x000C_;1_x000E__x000E_øA@Üs0.»Ð@@#ñäÐvRB@¨ëo·[±A@_x0015_àëü¯z@@:«¼A@Z«HGB@4^_x001C_8_x001D_A@^¨ l4³A@`S_NB@_x0001_d%êA@´¯M_x0017_t-B@w@áv_x0014_1A@|¬A_x001C_A@KDNæÍA@}¦.¹OIB@hBL%SNB@2ZÌ_x0004_ÀA@hÆ+°TA@DE ÚghA@¬À`âbcB@_x0001__x0002_Ê@_x0014_b¾A@Ð`K½èB@_x001F__x0016_ÚÅ_B@ä_x001A_;Ð¢vB@_x001A__x001F_/-_x000F_;B@¨;ÆÚºA@`%ÝåB@ºËD@^²A@hñr	i2B@i¹ÿáÓA@ÞgÅ×S/A@Ã¸XñÀ_x0012_B@6î_x0014_ÅBA@¦í_x0018_µA@Â_x0014_DuÀA@ÑIÑëZ`B@_x000D_æ_x001F_dB@_x001B_£_x000E_·ðA@çÓERB@Óêd_x000F_B@zÌ _x0006_¡A@XÆ4_x0003_Ñ@@#Å¼&lt;oªA@÷ï½_x0005_EA@N_x0014_ñxÂA@ö@÷_x000B_¢_x0010_B@h+½h_x0018_ËB@Ë¿~pB@MøNfzB@¸îÌ5¿B@|vENÄ(B@_x001E_8Ý_x0003__x0004_lÿA@mûÌúB@{_x0016__x0017_-¼A@JbÆ¸]ðA@xîõÓA@çX@!ÞRB@vjÖ|B@8ÍB¨:B@íXÝ¹R_x001A_B@_x0016_ÅI_x0010_k_x0012_A@Õz_x0015_ñØA@®ßºA@ÒÏÎ",×A@;Yp_x0010_ÚB@_x0005_Ùá&lt;²B@®_x0011_ÆkFÕA@Üã5XB@a¬(ÿcA@U_x000B_oÉ8%B@ùt_x0002_Ä}_x000D_A@Ë9¥]_x000F_5B@_¼xrGOB@[d_x0001_#C@ÑÐ®ô_x001B_1B@h¥_x001F_G¤UC@×ø×êdªA@Ï_x0005_ÙÈ+VB@Úµ° zµA@Ôk&lt;K6B@Õ±Ú}eA@'4{)§B@ó¾B@_x0001__x0002_²UjRðÆA@"5_x001F_»¿A@_x001D_Ö`*ÞA@¢É_x0014_XïhB@üíX_x0011_í³A@Ô4_x001F_CØA@w!\a§)B@ùæ_x000D_KXA@ç0½ùOÎ@@Ñª¯?B@²¥$~#BB@Ø:_x001B_¿ÞA@_x0008_¹~GàB@_x0011_p)m-B@F)KÓB@´ÄýÍ¬B@éìSÓ°B@®]_x0017_nx_x0006_B@9ÓtüÎ_x0011_C@s¡õñüÄB@,=àgó@@+,_x0007_cC@3û_x000F_Î_x0015_C@Þ3wïBB@§Ë¶7¸A@_x0001_&amp;á³qA@æ7Ä	ßB@¿äÍ@·êB@;_x0003_kU½B@&gt;*wVW_x000F_B@¤ÃUÕÑB@_x0007_«K_x0002__x0003_É÷@@!6SôÈB@.¶TeB@K_x001A_mI4B@Áx)ÒB@÷_x000B_¶_x001E_?_x0004_B@6/Ng)C@ÈWûG(C@C_x001A_±ïÚ_x0005_B@å_x000C_ÆÂj¨A@è_x0015_vòU°B@ÓB 0UÖA@;K_x0001_ønB@oÅu_x0015_C¥A@_x0018_Ý² °B@iéÕÇÎ@@_x0003_ðhþÍA@öõ_x0012_¥_x0012_C@YüK_x0012_nA@_x001B_í_x000B_VImA@¦ T(_x0019__x0013_B@_x0004_|ÃfvA@¿«´_x0008_B@í5ë5_x001F_C@¶oÅA§aB@PÐhât_x0002_C@¿ñ¼tùB@¡å_x0010_¥:ºA@ªÏ¦òIC@{NÍI®®B@1²_x0019_îKB@_x0008_Çç{òB@_x0001__x0002_v_x0008_wr£B@WGÿbhB@¾Sé)_x000F_ÃA@½A_x0017_A@¸m¸x-AA@!ß_x001D_[B@þÛÎ|_x000B__x0008_B@0ÍqÖ_x001D_B@Z?¡ÍB@Ñ¿Î_x0019_A@*÷Ï;¨A@&amp;ÇÉ|H_x0015_B@õüw@øHA@_x0002_L_x000C_c2B@1b_x001E_)çB@ _x001A_¹Ä/9B@x_x0016_7·B@a_x001E_ü_x0016_±A@Ø_x0004_NA@'$_x0006_ÃiB@9ônBÓ&gt;A@&lt;°A#B@A¹ZM¾áA@°AßZA@Ãý_x0013_B±oA@Ì3_B@õ@ôMZB@ÖÔÀO~B@Ês¸/HQB@þW_x0018_î"uA@g$c6ÜA@DÍU³_x0001__x0003_ÐxB@ü_x001D_¥,÷#C@¼xT+	_x001D_B@x_x0003_¨"B@úÐíaìæA@xðr_x000B_íIB@³4EäA@Àzt_x0015_©7A@ÙS× \WB@¿À^i_x0002_C@:_x000F_º$ ºA@@ZUøA@çX_ôÈéA@_x0007_Ád_x001D_ÆÂA@j_x0006_×Ç.B@CK¨,r_x0001_B@KV«®"B@_x0010_hñ½é¶@@&lt;_x001D_S3|ÍB@êÉÅ_x0008_þÈ@@ÄaÐøô&lt;B@ì?³7$JC@ÈSý¼ÕA@ôk¢%æA@¸¬M;4_x0018_A@_x000D_Þ³ù`4B@2È1xúA@ÒPA@ÂÀ0vmæB@sþÑ¹6A@,ÄqD,·A@`eKÀVrB@_x0001__x0003_\_x001E_h°K'B@nEs_x001F__x0006_A@Gv¥eSB@ÌCÐvbA@#¤½ÖA@×*_x0001_ _x000D_A@·5_x0016_¦L_x0016_B@.ÿ_x001D_×_x0006_A@«ú_x0012__x0010_ äA@þwT;òA@D¥ÃÈôøA@âÑJ.^A@;_x0005_ª_x0001__x0002_B@Ï³xJ··B@È²LúxB@°AM²A@_x0017_o¥_x001B_ÇB@¨MörU­B@â_x000F_,vrüA@lö]úÓA@_x0007_ÚÝçH^B@²G_x001C_þãA@W­³Ðàå@@ÝæWÑ9A@_x000D_TÈkk_x001D_A@c½ú¤ËÓB@ØGà"FC@i1EU9¨B@2ZÃá_x0018_À@@Æ¥_x0002_í_x0016_pC@_x0002_d*â¼/A@òD·Ì_x0005__x0006_^ÖB@CA_x0013_ÿ_x0004_B@Ð§]¿åáA@7Ã¥ÔBnB@×wîë_x001A_+A@Ùð5v B@·_x000C__x001C_k»¾A@_x0014_(_x0007_VA@B_x001E_-_x000B_ÃóB@_x0012_R¦_x0003_§A@ððwÈ'B@ÜG(B@¶ûäçÜA@æ®_x001D_Ã&lt;B@ñ_x000E_ª_x001B__x0011_B@'ë_x0001__x0002_7A@V²ý@@a_x001F_ÓÔ_x0001_B@_x0013_ãdÄ;¿A@¨Ú1&lt;@A@öM_x001C_ÂiB@ºÇñSEÓB@($Ì´¥ÖA@0íù8_¡B@É_x000C_§sô	B@ _x0017_¢$A@_x000C_ÍH°B@V,RÇ¹"B@1¤ß¸ÁA@PÙ0_x000D_½_x0015_A@¯ÿ4_x0002_EA@ -÷!AA@_x0002__x0004_JÓ_x0004_$Ë·A@uBTö.A@_x0018_va¦_x000D_B@cê¡«%ÏB@Ä¡_x0007_ô¹eA@B[ª_x0001_$ B@¼V\W*B@@®c;ëA@_x0006_àÑÀ½@@É_x000D__x0018_3å«B@MûWÝç}B@Ï{£ØB@ºS_x0017__x0008_1yA@È?õò]}A@O3CR ØA@K¸_x0003_ô»øA@7ÙB2¯B@Þ¤ë^A@_x0012_k_x0008_B@Ua_x0011_U¦`A@ä~íR6B@Ú¸&lt;§êÑB@Dê_x0010__x000E_VB@ÿ©ÀOz_x0001_B@ñ_x000E_´&amp;vµA@ål­!bãB@*hÉßB@ÞÜðA_x0019_B@×Óz¡§A@_x0005_J_x000B_ýÖB@Ö¡_x0016_"B@&amp;VÐ_x0002__x0005_NZB@C_x0002_xÝA@ñÎº_x0018_A@ã}Ë¶ªA@KB´S_x001E_1B@Í¸ðk±_x0010_C@¸D}RªB@M3[@5#B@À&amp;ÀöuB@ôôëçB@Sé_x0013_ÂBB@aÈ3ÍQrA@_x0003_?£Ë7_x0004_A@Áú»_x0006_|B@æ_x001D_ÐbVA@P-èü¸_x000C_B@Lc_x0012_¡B@© ÔSA@_x001A_ÜaA@+Ï_x0016_ÔA@Ü3_x000E_chà@@4ï_x001F_A@_x0007_ïÙÜíÑA@îp¡Zm4B@Ö_x0001_]_x0016_5A@BÕ_x0018_ÞA@_x0018_jM!rB@Ø7_x001D_r¥³A@u*_x000E_B@_x0007_§Û}¸A@§çéE+\B@_x0019_òÒ5'¨B@_x0001__x0005_U_x0008_KãAB@êcÝ#ñjA@¼¬ú?B@wGVà_x001C_B@ò.@×_x001D_­A@Î_x0012_¶_x001F_ÕâA@át©#HB@T_x000B_Ðy_x001F_B@_x0017_p9KÕîA@ÉÁ	_x0007_ZB@rúqclB@pX°_x0003_¸@@¡_x001E_{¦B@Òg/_x0003_¬BB@Õ_x0004_Ð_x0002_æÓA@ª Xeâ±A@_x0017_k_x0008__x0006_ZþA@fãø:iA@U²·Ó7A@+ÒPñíB@´ÅîVËB@`ã§u6B@«_x0003_þÎòüA@D0¢_x0001_B@2ä@_x0001_ÁLC@BÃ.+_x0005_B@×3öä©A@_x0001_îà.Ò±A@_x0005_äÈ|_x0006_üA@+dR_x0017_V_x0003_B@ÿÏ_x0005_|éqB@Û8Æ_x0002__x0005_x_x0008_A@_x0005_aÆ_x0007_ÄcB@_x0004__x000C_ò/*KB@£TGôªA@$cü£eB@_x001A_4_x0006_|B@ÅáY_x0017_C@'ë¸ÐB@s¤_x001E_1B@?cÐ¿_x000E_C@ºËMãpA@Z_x0001_ë_x0014_ä_B@_x0012_)']µêA@¾áõB@GÞ£ë|B@Én_x0003_ü_x0012_¯A@íè_x0017_:B@2_x0011_%Co¢C@]¬_x0006_ItþA@ª?_x0006_M©A@ì_x0011_,µB@!ìH¾¤C@òïqÎÜB@(ÚÌáa²A@&lt;BgæÈØA@¸Åú_x000E_xC@¢ô(ÔØ÷B@{_x0012_4ÉB@ÔÛÎÂ"B@\"ñ»ÎëB@_x0002_Û_x0004_¬¢¬B@_x0018_®K+0B@_x0001__x0002__x001B_¦_ÒÀ_x0005_B@&gt;èËù·ZB@_x0005_N8_x0002_C@8}nmÈüA@ÏQ_x0018_úA@þ5A$_x0010_¹A@_x001F_+ÃhB@ú_x0010_çêóB@_x0002_¾j¥nB@ _x0007_%_x000B__x0002_A@_x0015_A_x0005__x001D_tB@j!hCB@±µ ÓB@_x0011_ÓÄhÊyB@Ä±D§¶A@á_x000B_Y_x0018_B@X_x0018_®B@gg'IqA@_x0008__x001B__x001C_Ì_x001F_ñ@@_x0018_ºh4h¸B@Ùú«0ß[A@=w°%çA@7_x001B_KÙA@_x001C_m:IÀ^B@)ÁCp~B@ÏbÅWbÿ@@_x0017_ßüÿh­A@_x0001_o§| &lt;B@ðªi._x0004_ëA@åÔlÅ._B@@Ò©_x0010_öB@8ä¬G_x0003__x000F_ÕìA@GR4_x0005__x0014__x000E_B@HB\QÙ_x0019_B@ïªû¤_x0014_B@¢_x0010_¦ð§B@E¬_x0006_?æ@@Ø¸+×aA@_x0004_Ús&gt;B@¹A_x0002_[A@#_x0012_=»IA@_x000B_t»§ÖßA@_x000C_ Ì²ý_A@DÝ_x001B__x0015__x0018_A@æn,íl1B@v¸m_x0015__x0017_ C@Ö[_x0016_áÅöA@_x0010_ª}?_x0013_oA@éËyº\B@»b-3B@æ:_x000C_ñ\A@Ãº_x0005_ÓA@0Û	B@Ü[]_x0001_ìB@_x001A_\&amp;º&gt;vA@_x000B_A@ÄºÛ_x0013_ÿA@]±êTA@ÃÏ_x0008_ùKÞA@Ê_x001C_g_x0008_oîB@_x0012_w_x0001__x000E_	B@_x0007_±nâùØA@_x000D_Àç?¸A@_x0002__x0004_G_x0006_Pÿ(B@#§_x0013_)_x0007_B@äAÉ®A@j.4q(ôB@n_x000E_àÞ¥*B@ôDGå³aA@îÅä5_x0018_^B@ÿÝ "C@Á§bÜeA@îqV;ÅÒA@Zø_x0002_ôú B@ðêI©A@	[Ã EA@Ëá_x0010__x0018_maB@_x000B_që&amp;ðA@r_x0006__x0008_^¼gC@_x000E_¶_x0010_wí_x0018_C@¨+ÆW÷A@aÁ}K_x0017_B@_x0019_ô\_x001E_¼B@¯3Â_x0014_SµB@_x000F_¤!®+)C@$¹o_x001E__x0003_B@¶§ú¦VA@0aµ_x0001_Ú_x001E_B@¼_x0018_np"EB@¹_x000B_¿¡qB@ZõBÖÓ_x0015_A@6¿¯É$uA@cåªö@@ºùÄÞA@g±àï_x0003__x0004_++B@å_x0012_uB@AK1@éNA@ð¦¾åÐXA@å_x000E_¡@ÒA@î«·,[A@_x001C_}¿gb{B@C£_x0017__x001E_®ZA@ÍÛ3]_x0008_C@¾¦_x001E_°B@©Á+B_x001F_GA@X¢_x0002_4ëA@ÆØpFúIB@íWd&amp;øGA@ÜCDÅjñB@PÀ¦ðA@¾ãF&amp;üA@ö_x0013_EùÃ³B@_x001D_ªT	nB@KLÆ1B@áBxOtB@_Ç_x0005_B@à_x0008_Ò&amp;A@°NÄF_x0016_=B@ÚLxc_x0012_A@çZbãÔB@_x0003_¹9Y\ B@{§Ê¹D_x0017_B@{¿HsC5A@Ò§X_x0012_ÔºA@_x000F_è_x0001_~-nB@çRYHj²B@_x0001__x0002_÷[1ÜÏA@#¥.ºBB@aývÎ?A@FÝ¡ÀAB@ô2¹	óA@¥¦çh/B@;QäÔYC@9ÐÇñA@{ö¯oA@9[$%sB@É_x000B_åç_x000E_zA@½v¢Ö_x0007_B@'¤Öª`@@ ½vFB@ù µÄ7B@|I_x0016_óÓÞA@×»PÞóÓA@_x000C_C_x001F_EÄB@¾OJU~_x000C_?@I}&gt;Ü@@Ëï_x001A_ÉhB@_x000E_ªÂ~'A@_x0008__x0010_ÍÖÄA@øñ°_x001F_[B@ÿú-H­5B@_x0007_&amp;ïU&lt;A@#¾ ó$B@ÅD_x0019_µÖA@vJ3®_x001E_B@ªÜ«çDXB@ÅÄRædåA@.þ	9_x0001__x0002__x0004_GB@FÌ£ÚA@ò&gt;vz«B@ðª_vA@¬`÷_x0001_Ò@@zJ&gt;¨A@½7º_x000E_ÑgA@^É°c¡/B@»X @óÖ@@°[3A@¯_x001F_°·A@ÐÆÆNK·B@õM|ªB@´R	rA@_x000B__x0012__x0002_úÏ§B@êMC¬þB@ÿMÛø¢}B@&gt;§ð\_x0007_B@2K3±_x0001_xB@_x0004_¡tà¦§A@3ÁóÑ_x001F_xA@ÉY®.ú@@_x000F_DBÆA@`¥«gû_x001F_A@M_ÉA@ÀÈn(_x001D_ÌA@%_x0014_ù-Ò×B@Å±=_x0016_?cA@%¤t¤YVB@_x000F__x0012_L ûµA@óQöA@WîÊîÔ_x000F_B@_x0001__x0002_8n yÑÂB@¡_x000E_Z0cðA@]è_x000B_#uïB@_x001E__x0011_¸_x0018_öVB@ÂçÚÁ_x0004_B@]	Þ5_x000F__x0013_A@¸Ëb_x001A_sXA@_x000F_nÁ~lA@¼±ÎÅ9ÐB@T¤æQZ%A@ÞQA@¾x¨ÓA@ß¶u,öB@X_x001E_Á_x0008_;_x001A_C@ä=x_x0018_A@óÍ^[_x001E_iA@CÄVUØB@0©ýBõÙA@	&gt;{³ä»A@_x0002_ÏÇÐ8_x001A_B@÷rn93B@_x001C_êLÊA@Û_x000C_äÿ_x0015_WB@_x0010_Ö_x001F__x0016_NÙA@¹O)Ï_x000B_ÔA@&lt;èsÚA@ÐHø_x0015_C@_x001F__x001A_ù(B@_x0001_e`¡_x001A_*B@_x0001__x000D_àgLÝA@§X_x0015_ï÷é@@G_x0006_CÓ_x0001__x0003_m&lt;B@Ø#Ñê@@_x000F_g9_x0011_67A@¦ÊXHmA@_x0004__x0012_5[c³B@Y_x000F_ÌwÛB@4¾ØëlßA@3;¤0_x000B_¡B@rE{B@pcDÀA@-ÄåWA@Iéb_x001D_çA@*¬½_x0002_B@j_x0007_APB@£_x0016_ÞY¤YB@W3ºïë@@Àwa3P_x001A_A@»_x001B_XdåB@ÝÝR_x000C_&gt;B@_x001C_ÜÜ.qA@_x0019__ÔM½@@ÏéIÚêJB@_x001B__x0019__x001E_gB@UYybÔ5C@r¯»_x0012_`B@VNê³!A@JÛ_x0001_ÞÙA@x¶³V_@@ _x0018_Eô¼GA@_x0006_W\ÈéA@Î_x000D_ï~ÝB@¡&lt;óØA@_x0001__x0002_¨ô¶ìM_x0015_B@gG°=_x0010__x0019_B@\_x0016_³GÊOB@¸_x000D__x0013_OA@À_x0014_ÏxB@Ï$R[ pB@\d_x0014__x0001_¶A@_x0011_±_x001C_ëøÇB@¹ùCB@Uø2A@ù_x0005_VrüA@àEà¤A@N_x001D_WÉ_x000E_aA@+_x0012_t¹à@@à\:vëB@WñÈè°A@^ú­ÄbB@¶ò_x0004_¼é@@û»uB@mý6éÝA@ÇïkIE·A@^½¦ËA@_x001D_è³Æ®B@Yo_x001A_K_x0010_C@CþXL¥A@ðd¨¦¢B@É0ST5B@VWe^×@@_x0011_þÜuB@&lt;_x001D_ºKA@EAÆ_x001D_u6B@A$r±_x0001__x0004_HôA@Îa»VóA@HÌ[B@ ïî.D¾A@9ó_x000B_»ÊB@¨rj	C@Lö{B@_x0003__x001C_±A@N×öçuéA@ëÃÌú¦A@_x0007__x0012__x0004_§ÜËB@R_x0012_ÞÐ[`A@H)½Y[cB@UE|A@_x0006_å¾ú-B@ al]+A@þÕUº¬_x0016_A@­Ü_x000B_ÏìA@öAÜ~ _x000B_B@èEF_x0002_ JB@¾aÈ_¢A@"_x001C_ÐLA@5+¥á.ÃA@ÕwãlübC@&amp;jÕGÇB@j°5¤sB@	ô nM&gt;B@«^%ìiB@Òx_x0008_Õ_x001F_B@_x000D_¬#È_x0017_B@D®r]ø@@wöwB@_x0001__x0002_i~kWß_x001C_B@Ì_x000E_Á@h»A@K·_x0001_:ýA@mcöaA@Ò»Véz	A@^_x000B_­XòA@Ð¾¸@B@_x000C_)_x0018_Àu/A@æ(Q¸eHA@¸ÍÔ­A@_x001C_úC§&lt;B@ýi}_x0006_5?B@_x0017_µÿ!ë_x0018_B@_x0017_M¾t×?A@_x0001_ÐEÛA@ëªªAB@_x001C_ÖN÷_x000C_A@·"øk"B@Sô_x0003_ÏRqC@éoöÈÈÎ@@ëD&lt;^n¾A@Gé§¡LGB@Ûyü+OA@it¯¤ÑB@AGeO_x0012_C@ò_x0010_¥GB@xÌºB_x001E_B@_x000D_YëÇA@û_x0010_¶S#QA@_x0002_7]+ÿ_x0004_C@Ó~m	/B@&amp;ø_x0002__x0006__x0002_wA@ÓSb]¸ªB@!õð«ùkB@¥_x0017_LA¤A@7ðaÁ_x001B_C@ÃÃÊ_x0011_ofA@`2'_x0011__x0011_CB@?êB¤_x0001__x0004_B@)_x0017_Ö_x001D__x000D_aB@;µ_x0008_:\_x0005_B@_x0018_3_x0006_;_x0019_:B@o£I·Â¹A@~_x0012_-K£A@n%}!_x001C_C@^Æ_x0016_CØA@Lº0_x0002_C@/_x0003_ÖîA@çd	Ñ)EB@#7_x0002_åAôB@(Å:E¼@@"C«e§ÅA@ÇJ_©³A@LÅµBA@Ý	¡a8_x0005_B@Çì8îB@/¯¼_x000E_Í@@¥c¸ÔWÜB@[a/Á1$B@_x0011_ôð&amp;yiA@ÞÕ$B@B_x000C_æ÷A@jï3^\§A@_x0001__x0002__x0008_^¬,TB@ôaðô_x0017_B@jâ8jÜA@úßÜ_x0019__x001A_B@X¿sA,tA@ÑÓÀådÊA@þ¿_x0008_?§A@(9jñA@_x0007_3 lPiC@ÛÍ&gt;ý_x0015_ØB@\)¯g2HB@(^/,ÒpB@ºy0_x0016_I.B@`×SgüA@ø?_x0007_k©/A@_x000D_wÌ_x0014_B@æ_x0019_(0A@ì% ÓtòA@ÖAØ_x000F_B@½óÛÕklA@­Ýd4&lt;ÜA@°Y»D_x0005__x0019_A@_x0005_XÞMã_x0018_A@»w^_x000B_ùA@¼qó&lt;±B@c²:A@!Tt_x0012_Ü¿B@)î;«=B@ÒxA-B@[YLlêB@qF+O\~B@BÛ(	_x000B__x0001_B@_x001B_&gt;5µpB@_x0010_Â_x001D_&lt; nA@7&gt;6`IB@Bq$µB@·_x0001__x001D_Ó´B@Ï;º:B@1¤wþj_x0002_B@²[ò¿_x000C_6B@'G_x0018_zI°B@Æ&lt;)_x0007_ðA@^_x0004__Ç_x001E_B@_x0003_ÿúU:dB@÷? 7H_x001B_A@&lt;2 +D_x0014_B@E!/L~IB@þ·kZB@|o,åB@_x0004_ð·4å.B@¼à_x001C_Ù·B@þ1jú¯p@@@Ô"ÿA@;Ý·¦A@1/-çLB@_x0007__x0008_Ý_x0005_jA@~&lt;_x0011_Õ,ó@@X½õ_x0013_KNB@½hü{ÃsB@_x0006_¤¬×oðA@òõ_x001F_^¼¯A@Ü_x0019_5]A@´6PftA@_x0002__x0004_'èJ±|B@¾µíÔÍ=B@}Z4ÊA@àóYJUB@!¼æãç_x0015_B@qbô®jB@,ÞVe×@@_x0013_KB@c¾¥×@@Ò¢¼È_x0007_B@Òµr_x0003_xÓA@Î¿¦1uB@_x001C_u½_x001A_B@c|æh_x000F_Ü@@ÊÅV¡_x001B_B@Â$_x0008_ÓVB@¬zÇMP§A@·NvsþA@\ÛjâA@_x0005__x000B__x0004_ø¤ýA@_x0002_}È_x000C_ B@¿_x0001__x0010_,_x001A_úA@±´V®Å×A@òh¸A@_x0010_ªÜFA@FÌ·zG=B@ÊN_x0017__x0013_ÄB@¬½/Ï?[B@m(_x000B_B@UK_x000D_¢¦_x0007_B@1r`_x001B_]B@êB¶&gt;_x0003__x0004_XA@öh_x0003_4l÷@@Ên_x0001_¬_x0019_òA@iã¦dA@_x0012_ã¦i_x0019_A@B%SÔr~B@E,Çn³Ê@@÷*(3B@§_x0002_o°rB@uÚ!³jB@p8_x0014_l_x0011_MB@{_x001E_·_x0001_ÊÊA@ Ì'Â}B@7Æ_x000C_Ó^B@^j_x0016_2A@_û·è¸¡A@Ìç×B@å8l¼ÂYC@-7-_x0004_1B@ñÅHÃ³B@F_x0003_¯±B@S6\ð|ïA@°2íÊ#B@_x0014_1³ßãB@Ñ m	_x001C_B@7ö_x001D_¦HB@«3#á	B@në8)·A@{_x0016_ig°YB@Í'ë0\B@æfÏâÕ=B@(.¨¸Ç+C@_x0003__x0005_ÆNr"¤B@_x0003__x0005_ñ'³vA@¨:°/_x0016__x0008_B@KmßEWB@;yQæn(B@?ÙuýB@GkÖôíA@;Ö5¾ÐÄA@_x0003_Óo­%QB@*ÊÈb_x0006_C@ylÚ_x001B_¾A@þ§ÁB@_x0015_]²mWþA@í*¡_x0003_3UB@ÛUÏô@@O»P&gt;¿ÑA@R%ÍeeêA@£¢:yB@£_x0001__x0016__x0016_!B@#Èã,@B@ø`Êhï_x001E_C@_x0015_dH_x0008__x001C_ÃA@Ï_x0004_ï+r/A@ßb_x0019_æY_x000E_B@ô¨¸LB@_x0002_³&gt;®Ô@B@_x0013_¬J_x0019_Ý¤A@òäàws_x000F_B@¯L_x0002__x0013_úMB@8_x0010_J¦_x000D_B@FØÙ^xB@úÅU_x0013__x0001__x0005_$_x001E_C@ãìç»¬B@_x001A_ã_x0003_&lt;_x0018_VB@Ã_x0016_µ=óA@_x0010__x0014_hØÃèA@_x0001_\lÏýA@h°ú_x0018_øêB@¦n|_x0010_¼1B@á~¡_x0010_A@i_x0007_Ã!B@MêtR|B@$1_x0016_6ÔµB@!Ûë¦&gt;B@LNu_x0005__x0008_õB@è{å|'B@ð_x0003__x000C__x000C_ÿA@¹'cB@ªÎ´jÅA@_x0005__x0002_CgCB@jlÑß¬A@1	ûÞ"B@¸_x0018_O²«UB@ÉP×_x0012_ÈB@B_x0002_UôB@(e_x001D_A@´³:ÂqIA@ÑDfÛlB@ÂsJiiB@?Ó:éhC@ÇT¦_x0004__x0018_ëB@c:h)~ØB@.]iÑË_x0003_C@_x0007_	._x0018_K_x001F_]B@_x0017_l_x000E_"_x001F_A@ªÓ_x000F_+qjA@Û_x0003_Á_x0005_ÂA@òì_x0018_5)ÈA@è)¿¿)A@(\3?"vA@iSn_x000E_áÒA@._x0004_]#GÞB@U©= vaB@lví_x0008_Î«B@ÙwFt&gt;A@Æ~÷É_x0003_C@_x0001_;|0&amp;B@Ê%_x0012_4A@éKPwÊ»A@ÂîEu_x0002_¥A@íwò^ÆA@í&gt;_x0005_ú£OA@ÞÍÅß}A@B!É QA@A#a¥(A@Y¤ÈÇéªA@&amp;q_x0001_×A@ÑöÛ ªõB@íÝEZF_x0011_B@_NØ7ßÕA@º_x000B__x0006_GGC@_x0002_×t_x0008_Õ_x001C_C@ØBñ&amp;_x0013_B@åµ_x0018__x0010_B@õïø_x0002__x0003_ÆëA@_x0014__x0016_ë&gt;¢_x0015_B@?3\_x0001_+éB@ÃÂ0ÑÎA@ØÁã×x@@Ða/D_x0019__x000F_C@Â_x000E_,ÿ«A@7Õªl8jB@L&lt;òá±B@~¬¶d6B@%!Ë=-©B@çñ¬_x0001_9ýA@¬è*è÷[B@_x000E_§è6¡ðB@8_â÷B@BäA@±¡_x000B_×#zB@_x000D_¢È_x0008_7¤B@6ú_x001B_¹\@@Çá_x001B_ÒLA@Dw¶çÇ_x0004_B@ÁâÊv_x0014_µA@maÔqRËA@¢x	_x000E_cA@"©öi¦æA@O×£B@k_x001B_ºÈdA@¸_x001F_86/TB@éT¾=æ0B@_x001A_Ñ_x0017__x0017_&lt;B@_x0001_D+6A@_x0018_pNkG|A@_x0001__x0002_ÏOÇÍ-ÒA@xA_x000F_Ç_x001C_B@â=®_x0006_B@Þ×FQ×A@@ð·¹B@º+_x000D_*uOB@¨^FÈ[BA@udÈå_x0011_@B@íh	_x0007__x001D_³A@_x0016_É]éçA@þÆ´Má&amp;C@³oè®ò½@@#_x0001_&amp;ÑDFA@SªÃSBlA@(|RjB@ÉÕú¡ÛA@mÁûÇ1CB@%_x001B_Ú©/¾A@I_x0017_YJ_x000D_A@»ÛIGm@@v_x000F_ÿ_x0016_ñA@P¹öN*CB@7t?@ÉA@GÛ;B@ùq_x0001_s_x0008_C@"a¸½¸î@@ùá&lt;ÁA@÷G+ÇA@6W,î_±B@Ú_x000D__x0013_¹ÀB@ú[ábB@À^Èì_x0001__x0002_&lt;B@»Mú²g_x0011_C@Wp"ï@@ó?çÓ_x001F_ÛA@­&lt;â)_x001A_mB@»QÏû¾B@£çX2º@@üæTëA@!mË¹A@!Kt_x001C_A@ý;_x0006_èÌwC@*tq²_x001C_oA@i°áÄkA@\"EÔ_x0007_C@ÀéÊÅ_x0013__x001F_B@&gt;0¾_x0010_B@lp2/,B@_x0012_^î^6ñA@ÛPù_x0008_×@@_x001F_Ýºñpª@@f?1¬_x000E_B@É9bE_x001C_B@`ð»H|A@_x001B_§üW9B@Ï_x0001_«v|B@_x0010_ù2|BA@_x0015___x001F_õhB@éËQ_x000C_;IA@µ_x000D_Cø_x000E_C@ä²ÁÀÂòA@ò!4$k­A@_x0012_wZö:Ü@@_x0001__x0002__x001D_àì5}/B@_x001C_F·_x0001_ßýA@_x0007_@0VA@»¾»ÿçA@_x000B_@ÑA@ßP_x0003_#æA@_x0011_²jÂõA@_x000F_zÓ*¤B@A¼=K.,B@«|TÊ¥^A@gªüAZA@kÅÛíÁ=B@¡öS_x000F_nÀB@_x0018_4d(f¾B@ª}úÅù_x0004_C@ä_x000D_]¥B@øbn¿dC@ûøë B@÷ÃF¡)kA@Bî_x000B_WªyA@l%#Ð_x0003_pB@v_x001E_&gt;¥B@Û4"B@(»_x0006_O°B@-¯_x001A_Y(B@_x0017_.·òA@ç3Ñ_x0003_ÆA@!o¬»@@0ÉhÈÇ@B@JkS?B@¯_x0002_c)B@ÚñÞÇ_x0001__x0002__x0013_@@RÓ\¨ÆA@_x0001_CÁ_x0003_êÉB@ð_x0001_áÆ{A@ëì0Ø=¥@@_x0003__x000C_rm­_x0017_B@®S_x0001_.A@!1!_x0001_IB@_x001B_ke B@ÁîYJÙ_x0003_B@\ól_x000E_¶A@t_x001C_/Û½_x0016_B@_x0002_5iOÂA@_x001D_uùý ¥A@Ì_x0008_sgpsB@_x0006_ôN%_x0019_B@Få~tKB@w?Ò:A@³_x000C_åH_x000F_ÓB@ûÛ_x0012_&gt;A@¹É_x0013_Èþ¨B@]ñÀï_x0017_B@.ñ¡e'B@V§ìªA@#}åSô¨A@_x0006_hé£­ËB@_x0017_ "HB@h_x0008_7]A@ü½µÑÖA@LDTOûéB@s¶øLOLA@s^££?B@_x0003__x0004_|ÛO]0A@_x0019_LÕ¶EC@×,økE_x000B_B@&gt;_x0014_±6A@îÈÏÇíB@_x0017__x0013_¾+òA@ÀÛé£A@/=ÒB@Ý_x0014_$ÛA@ÁÅî_x0002_ºZA@aAjîOLB@`uäÅßB@)èÙ±._x0013_B@2Ù)B@k2@T©A@É_x0013__x0010_U_x0012_ªB@"ËF÷J9B@itÓ²kÄA@ÁWðìB@¶ÈýïÝB@¹UåèIA@æC¦ÂªÌB@³ %_x0001_wLA@ÇveäêB@ÒPfø_x0001_B@_x0011_OUÝ_x0006__x001F_A@3_x0011_=7A@_x0019_æÒ/B@HïhëOB@óJ_x0015_×ißB@ðqd(ÎA@æ`X_x0001__x0002_ÜÇB@"h_x0007_åØ_x0015_B@]SBÇÃB@0{Í_x0005_ºA@&amp;ÉÛí_x000F_µA@Át(_x0005_ÂßA@_x0001__x0011_:_x0008_B@ß²"iÕÔB@+_x0016__x0017_²=B@Q²]n_x0004_C@_x000F_òêAA@QºPB@Æù­ îRB@õåæ_x0011_ÔB@SrÈA@ðÑØ¶c_x0007_A@R¾âWPÛA@ÂÓæA@_x0018_»¡e»XB@_x0005_s$bA@ Üs_x0018_B@Iµ_x0003_ÀA@¥øaIB@²µ@xtB@_x0011_¯£_x0005_áYA@s}Bs)A@jD¾ð_x0015_C@.¢¹g×ã@@_x0018_|_x0007_aA@yOë¡+B@n_x0010_PBB@k_x001D_o-B@_x0001__x0002_i_x000C_Î6§B@	àjbÀ+B@  ¡RA@uè$ÞOB@Úd½Û_x0015_¹A@¤çô*¡A@ÛígYÿMB@	¥ò=_x000B_B@W§diuA@ \oØß_x000B_B@Ð¿þØüB@¦_x000D_ZR&lt;¸@@ÓÎ;¾¤A@A¡:ìA@_x0006_Çÿçç3A@;ë?veÍA@¦_x0012_Ú_x001B__x0017_÷B@®	¶aï÷A@ýBò_x001C_3zB@+Ù`B@¼ýx_x001D_&gt;\B@4&gt;¤èäA@Sz_x0011_¿A@Ä¥_x0004_©øB@'Æ/ ¦A@JA_x000F__x0007_A@ìF{!¦A@GÇ_x000C_]-ÜA@r£kdA@K«ì¥âA@Æ_x0007_Ñ°éÒA@ô7_x000C__x0001__x0003_A@_x0019_½³_x001A_û¯C@ÝSh¾û*B@í7|ÒA@_x0007_ò3°°A@Ã?y_£JB@_x0015_º+B@Õ_x001F_¥ÎãB@4Ð_x0012_ÉÚ_x0011_B@&amp;¾3¶«mB@&amp;:_x001B_Ì«ç@@&lt;;áûA@ÊÖ[ðBB@_x001B_`GÒ_x000F_ÒA@HX1Õ_x001F_B@$qW|ÔA@&amp;'8ù_x001C_B@_x000E__x0006_Æ_x0001_Ì4B@'¬è¬_x000B_B@ÎF®þA@&gt;vQDùwA@_x0002_@-!êA@kx³­úGA@_x001B__x0005_J=_x0006_¯A@¥K9_x0008_­VA@È$_zA@¸_x0005_×¶ÜtA@¶TMîw4A@¬_x0006_×µ*sB@¨¢ø	ÏlB@'S±NÅ@@ç´}Ó_x0003__x001E_A@_x000B__x000C_õ¶ÞÏ_x0013_MB@#UQíÂB@uun´7_B@ñ&lt;tõA@_x001E_U©îh%B@ÌÂg_x0012_5nB@9¹ói A@F_x001D_MZ±NB@dk_x0017_Ó_x001A_{B@_x0011_^¬_x0019_ÒB@_x000B_}_x0012_ë4B@w&gt;#ê¢B@jüY_x0005_&gt;C@\	1æA@ù_x0008_4¿B@_x000C_9HSÞÍA@åF_x0001_¥ÐA@¬_x001E__x000D_=ïA@_x0010_g|Í_x0010_B@_x0002_f0o_x0005_B@_x001F_6_x0003_ÎºA@Ì³_x000E_¦_x001A_'B@ä°B@R+¯X_x001D_B@ë¸X°T¥B@º±ÜW^:B@¿_x0006_Ú_x0004__x000B__x001F_A@à­£ÙUB@=­Í¨N_x0004_B@gßFà_x0013_B@_x0007__x0007_'ÑA@_x0010__x0008_é+_x0002__x0004_ýA@£Ü_x000D_Æ_x001B_¤A@ÈÁdä9B@ÄÖsDAB@Þb4©B@ÑùO h¦B@_x001F_Q'@ÿB@¼¹sq@@GðÆ_x001C_,B@X®9¼÷_x0001_B@_x001E_ÌÆ[$fA@n£¶ôÎA@Ï³ÅnSéB@|_x0003_¤ÝA@_x0007_ïø$ØA@à?í!H¿A@ SÃräA@½_x0002_'¾á@@^ÎC9çmA@Õr¶A_x000F_A@Ø%H¬B@v({·h@@g!Â¤ðA@Êt_x0019_A@_x0002_ßÏÌB@o^P,A@¾	p]¿@@_x0010_5oVA@»ûfFºA@ÈÃÜ5R_x0003_B@yÃu_x0008_êA@z6M:"_x0005_B@_x0001__x0002_þJäÏ¥FB@#]_x000E_ÍB@±Å0ÅÜ_x000D_A@b_x001C_ÛOûÜA@?Iq÷ÇMB@f§&amp;sB@ÏÊrº®8B@­ãÄ(DA@NB¹¸A@X|_x0013__x001F_¯B@\^iA@µ5$_x0007_HlA@Gx_x0003__x001B_ÄëB@¶A½_x001B_B@µ¦	\"B@_x0014_²=_x0014__x0008_3A@¶ül"_x001B_PB@TfõïGA@éðX_x0015_¤_x001E_B@ÍÆ­_x0014_øþA@Ù+ÝD_x0006__x001D_B@AtB@Ä5_x0001_HNA@7?ADdA@_x0015__x0018_5h]B@üfÙ_x0014__x001F_A@ó!SkÃÊA@ì®ìxòA@ú._x000D__x0008__x0017_B@eq(_x0007__x0002_B@¨Åõ_x0003_B@]Ep_x0003__x0005_ObA@u¤5_x0004_nbA@±·A_x0017_Å2A@ùÞ'§kB@(¶¸¥øA@_x0010_6Æ?rA@Ìx_x000F_ÒÑdC@_x0005_F²k_x000E_A@ÕGðç_x0003_A@û¹gì_x001A_ C@_x001A_	%|B@Æ4;_x000F__x0006_ÑB@Â&amp;Â_x0012_/ËA@ìÌ(YB@«_x0001_MGÆB@S/2ùeB@9Z_x0005_ê;uB@Û_x000F_ó_x0018_FïB@±â_x0002__x0004_»A@êêöA@òUÿ=_x0010_FA@ìì_x0005_½OA@5ÊkV¹A@L_x0019_ü"§pA@_x0003_FÑíòB@X_«ßÑûA@÷$QÞüA@B_x0004__x0008_¼A@_x0012_!_x000E_õüF@s:°$ÍE@¿í´8ì¥E@¤_x0013__x0003_¥GF@_x0001__x0002_Ø*B³òÍE@_x001A__x0010_o_x0019_æÇE@dÅÅAÿ?F@âåág¨E@gø;U_x0014_F@?ÉA¢W_x0002_G@Õ»_x0016_tiÐF@_x000F_%ÉùE@òñítE@_x0002_å/~ëîE@]_x0011_4«E@=ãYD@$Gm:D@3ÇâEU_x0008_F@èÀ_x0018_E@X+«E_x0014__x0004_F@Ð_x000E_#2û¥E@¿Vç_x000D_áWF@á·N_x0010_BF@_x0003__x0010_=_x000E_spF@Ô3;åLäF@Rú1_x0014_F@Ï_x0008_*¹SF@¤Øü_x0012_?F@p_x000B_û_x000D_E@¿mEpËE@.:#$ñE@_x0007_|-£¸E@ÆÙq,ÞIE@y_x001E_x|ÃF@³7½FÀlF@j_x0016_á_x0004_9:a½E@ð4Èi_x0006_üE@Q_x0010_Ô_x000D_ÅF@_x0001_¿ØRE@_x0001__x000D_99_x0002__x000D_99_x0003__x000D_99_x0004__x000D_99_x0005__x000D_99_x0006__x000D_99_x0007__x000D_99_x0008__x000D_99	_x000D_99: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&gt;_x000D__x0001__x0001_ýÿÿÿ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0002__x0003_x_x000D__x0002__x0002_y_x000D__x0002__x0002_z_x000D__x0002__x0002_{_x000D__x0002__x0002_|_x000D__x0002__x0002_}_x000D__x0002__x0002_~_x000D__x0002__x0002__x000D__x0002__x0002__x000D__x0002__x0002_Ì_x0001_ÛNF@_x0019_4_x0017_pýE@ñIa\_x0008_E@Þûã_x001A_Ë_x0016_G@|gH_x001A_"E@[_x0012__x0002_ug_x001B_F@qÑ¶çv1F@m¤4{«F@òß_x0014_[áE@ç¾1,ãeE@èrÐëkíE@¿_x001C_Æ_x000F_E@Pbrµ2_x000E_E@£ß©=|,E@zÏÝÁG@ÀÅälÒ=E@¦×¦¨ÊE@³lZ£KG@_x0001_Õl@)øF@w_x0005_ÀïÎNF@¯_x0019_.¹&lt;E@Ñ_x0001_OuE@a]³_x0018_Ø}E@px=&lt;E@.&gt;_x0006_Ã(âF@_x0008_×)[p,F@­_x0004_«ãîëD@_x0003__x0008__&lt;÷ht)E@8._x0013_Þ_x000C_E@Laä_x001D_'E@j¸Ù`åF@z_x0002_Y¾®F@Úk_x001D_ÿÔ-E@_x000D_ª¼6BcG@ªjþócE@'i_x0001_;jF@%_x001F__x001A_¯µF@Qtàk5ÆE@_x0002_å¿Ã$E@ìK_x0007_çÇ_x001E_G@ &amp;_x0008__x001F_&amp;ÏF@ÓÑ¬õM_x0013_F@qK_x0016_å_x0003_E@VêHI*G@º[~ìËE@jîIÖëñE@¢yÎ°Ü&gt;F@5¯ê_x000D_u°E@BÙ_x0019_ìB G@_x0010_^_x001D_ÇëcF@«_x0005_·_x001D_ÏF@³ë_x0004_þîE@"sDØåwF@vÄóóE@óÈÈÌW_x0003_F@û¡÷_x0013_E@Y_x0006_°F@Ö[J6F@Ïgn%_x0004__x0006_'_x0003_F@òö_x0013_éè2E@_x0005_kæ÷²F@q[Í_x000D__x0017_&amp;E@® ®®¥E@ý_x000D_ç4K=F@_x0007_gVÛt_x0007_G@_x0006_ÅÀð 0E@ì_x000D_×öNF@É&gt;êÂïD@{ûß`äÜF@;qÊÈg±E@_x000F_&amp;dÌÜ_F@´ñ&lt;	_x0013_5F@#ÕÄ&amp;uF@"â&gt;_x000C_:E@?oÏ__x0004_G@àã­BÂE@v;Ú_x000F_°F@_x0004_äÓ=§PF@ê_x001F_s(èF@{ÃéÓPE@®±SÆêâE@_x000C_y'#ÑxF@´Â_x0006_/gE@_x001A_ 2ªE@é÷f1ÚE@»_x0002_Ø?óF@_x001F_ð]Ò¡¡E@k¯5×8÷D@æ*ËÒ:F@_x0001__x0013_Y"øE@_x0001__x0002_Ë_E;úE@þÓÖ~õiE@ðM_x001A_½mIF@O_x000D_àÞ_x0001_ÝE@~!Q&amp;_x0019_eF@zMÒôÂ4F@ÏoÕøE@«æ_x0012_ÇÈF@ \Ñt°/F@ÏÂ_x000B_ÕE@¸U|h¬E@À´Ùñ»E@£­-ÈE@ÓH©,È_x000B_G@O31ÊE@ kHzE@Þ0bK_x000C_G@_x000B_d0ûÌjF@ð_x000E_Ã÷ïC@ô9&amp;_x0005_ðF@¼¶$Ól5G@Ý~YuCF@8hÔ÷»E@_x0012_&amp;_x001C_ÕJG@W)¶_x0013_ F@kèZ-àµF@«Ïù_x0005_ýE@Ì¿®á_x001B_F@8_x001F__x000D_a_x0017_F@x-·-ù¡D@P£3öã~E@rü'\_x0003__x0004_Ö1E@àk&lt;ê-F@8_x000E_R_x0015_¾uE@B&gt;!æÅE@}õ_x0018_®E@_x001A_Â­Ïy3F@èù|ôSE@_x001F__x0003_^¾½_x0015_F@_x0007_{_x000B_ò·E@Fl/_x0014_ÒF@/·T94F@ýu"/ÐF@_x000E_üõ?_x0007_eD@hVu¨èD@_x0005_¼Ï_x001B__x0004_=E@_x0016_\gö.GF@ýÔé½b_x0006_F@·¬ô(NpF@_x000D_JUm¬E@y«m$¾E@H¨ö_x0016__x0016_F@'y7_x000B_úF@AyÕ_x0006_* G@þ-EjI´E@_x0006_³|L@G@oÆâF@t°ÆLÛùD@tb»º _x0001_G@)¿ó_x0002__x000F_bF@_x000E_gyåïÓG@ÙåT7ìêE@¸{ýò_x0006_F@_x0001__x0002__x0005_ÉP§E@yLþ_x001B_µ_x0015_E@	_x001E_¢a_x0004_G@·ØÔ_x0006_8IF@þ_x000B_ª_x0008_qF@+ä¥JF@óQÒ"gF@¦l_x0018__x0017__x000C__x0013_G@_x0006_êï¿xG@_x001A_lÇ_x000B_fF@äZ·Q"kF@¾_x0016_Mq1F@¹Åà ÐG@÷:»ÞæE@_x0017_óËå@MF@~¥¡ëï_x001D_F@_x0013_Û9_x0010_E@AÛ?­(E@3_x0016__x0017__x0018_ßF@ÏüÂ¹Ì~E@M¼{cwE@(büú$F@0âð_x001A_ÍG@°àh¬W{F@Ýj_x000E_¸F@*¦®½_x000C_²F@ø¨&lt;n_x000C_G@Þ)Éû_x001A_PE@Ýi_x001A_Ð_x000B_¦F@ÊK¹µF@×ÞOÏõ[F@ÁRt_x0001__x0002__x0013_G@_x0019_"ÄÕíE@½\ðÞ³ E@+í_x001A_Ê^F@Çã&amp;ÂiQF@_x000C_«³øº_x0004_F@È4õ_x0011_F@^e¨_x001F_E@_x001B_ÚàâF@©Bì?]D@ò°³_x0015_E@&amp;Õó/ÑáE@â!E²¼¬E@_x0010_4°hÚG@|a³OHVG@Ç|¸«_x000F_F@ýÎbÄF@1_x0005_O±¹_x001F_E@_x0011__x0013_­1±ÑE@¥»_x0012_5^G@'ve3ñ)E@ø÷ý2¿¦F@)QGO®CE@9[Z_x0004_ÇÊE@ä@½û_x001D_GF@¬+_x0015__x0008_C_x000D_F@ºeplE@CÇO/[E@!­+o®`F@#6³P»xF@©Q`UE@yuk.p_F@_x0001__x0002_ÃZ/_x001E_S2E@pøÑO_x0013_MF@õ_x0008_Ñ©&amp;G@Ò×)ª2E@Üõ²_x0011__x0003_eE@çTë£lzD@bjt2@GF@­êSö_íD@Äaö_x0006__x001B_G@Òhk_x000F_è°E@íÇ5ï²F@_x0010_2aòD@¨åEÙ@ÔE@_x000C_`ã&lt;_x0010__x001B_F@_x001D_ê_x001B_~füF@¨PJTBF@Ð¬À_x0002_ÌÛE@;ß÷_x000C_Ó®E@âæâ_x0004_êyE@µ_x000C_©ÍF@î2u½íF@èéì*F@,ËeBeF@\nr9ÂwF@[Öû_x0017_1F@bçïØE@ÔÓÚorF@X_x0019_H®&lt;&lt;F@¦8øp=YE@x_x0019_mTnlD@è_x0012_ê1ÿrF@óì_x0006__x0001__x0002_OÆF@/&lt;_x000D_÷äD@uzuÐ_x001A__x001D_E@I­£;L¿E@µ¿¾Ñ®E@fÎ¥]_x000C_E@2¥|_x0004_¶eG@ _x0019_á_x0012_G@Ð3×ÊÎ_x0018_F@"?Öñ_x0012_&lt;F@ã ·&lt;_x001F_·G@¢tÐµrF@ä%_x0010_¢¬=E@køïß|E@Óï¡WME@Ã_x000F_°Ø_x0015_F@i«lF@¡_x0003_ÅD@£Â ¿åE@®E0ñ°E@{iD)G@&gt;%ÒÛgG@Vî?µrG@)LE"P&gt;G@øFmE@ÈJ&amp;øF@G_x0001_¢ô¥E@º=U»ÊûE@_x0012_á_x0001_ô_x0003_F@5íFø5fF@_x001F__x000C_ßÅ_x000B_E@?Lcë_x001D_G@_x0005__x0006__x001D__x0003_`ZcE@ÄeÚîÿD@ü9-°_x0005_F@ß_x001F_¹r×PF@YZo]EF@½$,NÝPE@*_x001A_ÁxUF@xçêÜ¹E@3ÊH_x0003_7_x0017_F@s¹;ò°_x0004_E@ £l§/aE@Ãc_x0018_ÿ_x001B_F@_x000C_ê~t´iF@Am+_x0007_ÎëC@qêÂ¨_x0014_F@úäÎDGE@dË	ä_x0004_E@A?ïãÄàC@[ÿEëîF@qs`_x0012_»ÀF@_x0001_v_x000C__x0002_¹_x001F_G@Ý_x0008_º4_x0017_'F@ª)I_x000E_G@Þ_x0015_¶­~¢E@_x0002_7ßÉP_x0010_F@_x000F_äü!¼F@±ïsæöËE@j}sE@_x000F_E z´E@MQÊE_x0015_E@CXÃ;¼E@/AÀ_x0018__x0001__x0004_E@ºæ&lt;_x0003_ÊAG@Ú_x0005__x0008_A9èF@%ðAËE@_x0008_ÚºÁðÇF@¬m¸lF@É*6_x001F__x0002_E@SD[_x001F_KF@hj_þE@g_x0012_uÐ_x0010__x0002_E@ìÅ_x0015__x001D_î_x000F_F@%&lt;I_x0003_l0F@Ò;_îE@ÅVÕ+_x0004_F@þg&gt;_x000E_ªùE@0É©wÖ·E@³×7ÓF@ÃL¼o&gt;BF@ö_x001C_:Ý.G@¤!ÔE@ß_x000D_ãE@15°j­4D@år_x0005_ìTqD@#/FÁØ±E@çÔ\E@ÿ_x0012_[_x000D_ß3F@ÒEÈSt°F@*úí÷æ F@tEÇxFF@|Ô¬Â×*G@þ_x0001_Bp»¾F@[§TÅëF@_x0002__x0004_Eº`ªJ&amp;E@Ó=Q_x0003__x000B_wE@êF½E@¡Â\I2D@§	§E@-IîÈNÛF@abâ_x001D_zE@£íSîïdE@¨/ª|E@·;¬_x000B_F@_x0018_5=àAE@_x0011__x000E_D_x0005_Ð_x000D_F@ØÍÃLçØE@¬æ@·ÎJF@häkª_x0015_æE@·e wF@8í±E@ÍéLgE@þU"i_x000D_E@Àp¯c_x0017_®E@÷`Ê&amp;F@_x0019_¬ËrÀUE@tTJ,_x0004_ËD@áÝ9ð_x0005_G@üÚ_x0004_Ä;F@_x001C_I¶ñm?E@¶î\y_x0005_G@HD¥dE@%jgßV[E@høÏ_x0001_¯èE@±¹_x0016_æøD@¡_x0001_;Ù_x0002__x0003_ÂD@_x0018_ü£õ@G@&gt;ØßÐME@õ6	_x0008_.G@#8í_x0014_zåE@l&lt;*¨ÙD@_x001F_ú'®½FE@Ig ER¤F@®»_x001A_3MÕD@ÏvOk?AF@ÒM6¼E@´ê¥c_x001B_E@÷Ç¡FC_x0002_F@pfb^E@&lt;_x0019_+¥:(E@RØ.AfF@õû_x000B_¹E@rª_x0010_A§F@1oLÀÔE@dÆ_x001F__x0015_F@^ÖÕ¢bF@Ú2-!&amp;_x0003_F@ðQ4ÌÄ¼E@ïÚP_x0003__x0008_F@;GÚÝ@_x0002_E@-ëx_x0013__x000C_F@Ý8:4ÍF@H[ÿ(E@VÆ+Öå_x000E_G@ëô0n_x001F_`E@_x000D_ÝAû"ÜF@¹Í_x0001_CBåG@_x0002__x0003__x0008_åàÆE@è²YÉ¸&amp;F@_x000E_¯ïÍ-E@_x0002_å|2_x0001_þE@Æ²F_x0010_SÊE@Ê|_x0012_éYVE@V[ãös³D@]±e/E@JÉpWvíF@ø·?¨ëxE@ùÆ¢ÞòE@ð§¡¬_x000E_ÜE@àïo_x0010_+½E@_\Ìv©|E@»__x0012_Ú)ÁC@ÖÝ_x0010_ÙÁE@_x001B_ò¯N_x0001_³E@n¬ vôE@¿_x0016_ÜêuÔE@Vu·æóE@PÂ1®?E@ÜôÌÌ._x0004_F@ö_x0006_	ÆãéF@ø^È¾Z8E@6Hð4ÕE@·°hQ:\F@LDÿJz%F@LÕ-G@têüë_x001D_VD@bÚä¸ÐçE@_x001A__x001E_ÍÚ_x0005_£E@*k(Î_x0003__x0006__x0007__x000B_G@w6&lt;:Ü»F@ÞáD_x0017_üD@.¸_x0001_$0yE@ýÌ.K_x0002_¿E@çKË^ù_x0004_F@/%À&amp;(F@«OÙ¨_x0007_@G@´=¹¡F@Ï!ÃA¨E@¢Q¸ÅE@Y&gt;,õ7¡F@¢9I_x0011_ E@§¤IBk¡E@_x0017_¾_x0012_Ðú,E@r×(ñºF@_x000E__x0003_J±uûE@_x0012_Óÿ|§6F@_x001F_2ðeÊF@ô¨aù/¾F@¾3_x0004_êØE@ÔÖå[ûF@¹o/Ö¨E@M¶ðæ_x0002_ F@Å6H@¢F@7&lt;Oz_x001B__x0014_F@ç"DØaE@_x0005_lµ¢E@yÛ z~½F@¶_x0003_´)UE@¡±_x001A__x0018_ÙE@_x000D_³c¾aE@_x0004_	_x001C_k°7ÌE@/ÿ÷£2#F@¨aÃ±_x0006_qF@¹éãû[7E@_x000E__x0015_Á_x001C__x000C_F@r(¿ó[G@åPø®¤_x0014_F@_x0008_ë_x0005_·_x0004__x0012_G@Åa_x001E_¹E@~ùJ_ø1F@¿_x0002__x001D_PëÛE@ÐÌÈgB_x001F_G@­0\yáoF@î.Â:ú&lt;F@Qá ÃÿF@»äõ¦E@,Å_x000B_ _x0019_E@©_x0002_[ä_x000C_ÀD@"_x001B_j=F@û:MhZF@Û»èù_x0003_ÔF@_x0010__x0004_R£\F@øÎFo_x0001_F@Ñ_x000C_!ðG@ë¶Opd@E@_x0008__x0007_Sb"F@]¶_x0001_o×F@³uõOyE@M_x0008_´Bu)G@sfLù,®E@z»#_x000E_sÁE@{¾ók_x0003__x0004_6öD@é×Q_x001E_¤F@_x0007_Øgó«_x0004_G@DB_x000F_0ëÐE@ÍW#µè*E@Wm_x001F_-¨E@O¿IÙËE@_x000B_e¡J3F@L`Õ«+H@ïêæ_x0008_$F@J¬_x0004__x0015_ÙE@ªæ\+2E@Ô_x0002_àJÖG@h_x0008_ÆÓUF@D_x0004_`_x000D_f G@yÆÎ­éøE@tg-_x000B_F@_x0014_Ûu_x0001_¼AF@ÇxÎBn|E@}ðÉE@tþ_x001F_tµE@Ð_x001E_tÍ3E@|;ç|ìaF@N²_x0011_q_x0017_FE@¶ØR¤È(E@_x0012_ÿ_x001D_C_x0007_\E@£¨æ½_x0018_÷D@lB&gt;©çD@÷èàÈ_/G@Ô&gt;ì«äE@?yg_ÎE@5H_x0010_°:iF@_x0002__x0003_ÝÅÎ_x001D__x001E_F@êm"Q­E@O²7&lt;.G@Ö_x000D_ÞmË:F@_x0017_¾ÃsÂE@ü1×s¢¤F@}B¿]ûD@KÚs_x0011_7G@&amp;ÉáÚ#E@_x001E_ìãüE@¦¹ÿ.=D@7AÈ©$ßE@íÝdG]ìE@Ã_x0006_Ë_x0002_E@.Ix÷k%F@#Âü÷{E@³ ÍxØD@_x0011_È½½»E@ÔÒm1­ÜF@ô3üSýD@ô7E@Fô`~­_x001D_G@w®øpÏE@ì_x001B__x0004_ýw_x0017_F@(²_x0001_JD@*l_x000B_ò³F@û¸§¬=[F@A.ò_x0008_F@ÕXÜD_x0015_H@yCsq«:F@VÍ=Ï´ÑE@;2ò_x0005__x0006_ÏÄF@åõÂ?ÇF@­Zå×$6F@Kª1g­E@Ç_x0007_ZÔ:G@dÚÁ_x0011_dF@Æ-Qé§E@_x000F_ß')E@_x001D_!vÅIF@ûû?|4çG@H¼sð_x0011_4G@¬Ì3ë~E@ÝhÙ_x0014_ÚCF@×Ï_x0003_9_x000B_F@Àæ;_x0003_8F@k­øWA_x0012_E@ÅÊ]gF@Ò_x000F_ù¾ÏVG@&gt;ªÚÄF@ßN7±ÐE@·×®_x0006_ÿüE@ÙE¬F«mE@÷ëÅF@ÄÃæQÙ=F@·Ä0Ù~E@_x0001__x0004_ý_x0004_SF@y_x0002_×r_x001B_jF@ñ-ðZXF@î¹_x0016_s$¹F@	?«ùL_x0018_E@ï	Æ|ì_x0010_F@Î&amp;JªÉ×E@_x0002__x0005_mÇ_x001E_­E@åªháF@#&gt;¿½_x0014_F@epzñF@_x0008_N&lt;e	F@~b-_x0016_E@3ªLOWÂE@_x0014_v_x001F_}F@«VÏ7GzF@_x0004_úS¢ áC@_x0019_O_x0019_ÕF_x000F_F@$Ù P_x0006_E@°ÌtO°F@Øì_x0001_ÿÒF@¡R÷v/òD@Ô_x0010__x001D_©óE@eöÖ&lt;î\E@4×§}ÍE@_x0016_ñâÏ[F@ú`&gt;Ñ¸E@ð÷¢ÞE@ó_WÄ_x0003_F@_x0012_Óx(?F@oÄR&amp;`F@KjÁ4_x0018_öD@ME¨_x0005__x0018_±G@j_x0002_RG_x0007_#E@_x0011_Ì0ldE@5Oß &lt;E@ù$x©_x0008_òD@_x000F_OÒÃE@U_x0014__x0016_¥_x0001__x0002_ALE@Èj_x001E_³úMF@dU_x001A_ÇF@)|(£&amp;òE@	±tãüE@ËªZh¥F@Ãkô?F@_x0014_ü^Û9áE@ß_x001E_èCßÈF@}NYwsvE@\c]}ÐF@WK«ÎF@_x001A__x001D_¾r_x001E__x001E_F@0bß¡E@B+ ì_x001D_E@Û)_x0014_AÆE@Ú¹_x0011_¬qiF@4©=F@´á÷ê|G@ÁÇµÍ´3F@Ø_~7óiG@ñbª]E@Óð.èbE@_x000E_A¦_x0010_ýD@cÀàÐF@[6_x001A_©ôF@:¥îMdGG@5eÀ»D@ú¼iOF@Âø½zÈE@ÆzæMÆ7F@Öú_x001E__x000C_]_x0008_F@_x0007__x0008_$[fùñE@ÃlÝúÒ¥F@:·\_x0014_³F@¶ø²¶[1F@ma¿^&lt;_x0013_F@­Rðj·ÖF@Vý&lt;ëD@SÒ°		G@4öN._x0004_E@Ò0_x0001_¯_x000E_NE@._x001A_EÌ_x001E__x000F_E@ÙþÖ_x0005_®E@¾_x001C__x0004_F@jÐµL_x0005__x001E_F@.`ò+F±F@_x0006_â_x0011_Ô_x0017_qF@~ÐG¨_x0013_yE@Ç_x0012__x0007_ÃßE@Bª_L_x0008_F@°æK-F@_x000C_C÷ïy_x0002_G@_x0012_$+ô=_x0003_F@_x0005_óuÌöE@¾P¨tUE@	X)üF@³_¿±\îD@`Î/ÞÃ½F@Ó"ÇòME@ôH#0_x000E_9F@Q_x0003_Uß_x0006_EF@îI¹GãrG@_x001F_&gt;fõ_x0003__x0007_ÜJF@p_x0010_'eF@&gt;"Æ%ÌE@QÝä&amp;_x0012_F@tSñD@@5 X_x0019_F@â_x0001_&lt;ü¾E@8_x000F_Ï_x0019__x0008_ÃD@bêh_x0005_E@¡ã/	ÖsF@:ÕéQÞüE@_x000B_&lt;=_x001B__x001A_D@c[_x0004_qE@}_x000E_)_x0019_DåF@_x000E_*_x0006__x0011_eF@¬_x0017_þØ_x0008_»E@t00«r½G@_x0011_¦_x0010__x0005__x001D_ôE@Ep_x0010_c@_x0010_E@uD/UÄ½E@à&amp;_x000D__x0006_£E@n_x000E_Rþ,F@Ñ¶Ô.F@N#ÀÎìE@,¹_x0012_9F@_x000C_ÿÐ!ÿF@_x001A_è+_x0017_è9E@±ùÓT3E@_x0014_½(&gt;@F@.Ï_x0013_7¸D@_x0002_S¿8_x000C_òE@4]aL(ßF@_x0001__x0002_â-*ä`G@ÿ229F@dª´¶E@ï_x000B_H7H½E@_x001D_}Þ´jUF@_x001B_3úF@Ø]¸v¥D@ðªö[.G@ù&gt;_x0008_xc£F@_x0012_ôPßðD@B÷_x0005__x0016_ÏnE@ÈË2_x000F_ÖE@Öè&lt;¿H;F@0JuYD@¥0_x0008_CßãE@_x000B__x0004_l$¿_x000E_F@8z`ìF@®WtF@&lt;ãZ_x001C_mE@ö`Là¬]F@C_x001B_ý{E@']ÑírE@Íõm%_x000C_VG@ø¬¤·hE@yQÕYÕF@X_x0006_* ãpF@§gìBwE@2_x0007_¼ù_x000C_D@/_x0002_Ô_x000B_Ê©E@eaO_x0002_ÒE@1,p~_x0016_$E@ÌqÐÁ_x0002__x0003_ÚJG@_x0017__x000B_°E@¡ÿ]_x0014_VG@ç_x0008_h_x001D_Y_x000C_G@ù×,ÄÒ_x000D_E@ï(`_x000E_E@¨}è&lt;XE@¬­¿.E@cX±_x001E_=_x0001_E@ÿKû_x0015_.E@å_x0017_µö}E@_x0012_JQ°rE@Ñ½Y_x0017_E@`²$Þ&lt;5F@Ê.TUÂE@$	Ô+M­E@ÓËto	F@¶çîV_x0006_F@oÌÍG2ÈE@£´ÖÖVE@ìl_x0005_%F@_x000F_Ë_x0019_G@À»ö¤é\E@õTn¯E@_x0015_Ó bÅF@W=ÂF@_¿ÊbT&gt;E@i§_x0018_dyE@£_x0011_þiíE@¿q^}÷7F@_x0010_ï*("_x0019_G@_x000E_Ü8k{ÂE@_x0003__x0004_#_x001C_öA¶D@z¹iß_x0012_@F@Ë_x0002_z_x001C_Ì|G@#]h]YE@ _x001C_Ê_x0017_ØE@ µ½F@HS_x0014_µ@'F@­#îE@¸3Ê_x0017_¾E@Ø|mÏF@._x000E_§E@B7s_x000F__x001E_HF@D_x0013_óP°F@U_x0013_©_x0005_PG@û_x0004_I_x0003_F@nNy|D@¿´E@}~ÇîÐE@_x0015_	í"pE@ÀfË»eÌE@_x0015__x001E_E@þW½´_x0010_E@©ûäA»_x0006_F@`ÛÎ_x0001_7üE@µ©m_x0018_Q&gt;E@+_x0012__x0011_ÖF@4ºB_x001F_úE@?U_x000B_&lt;cG@:·¡r9F@Õ_x0001_%ÁáGF@ïë`à_x0004_LE@ }_x0008__x001E__x0002__x0003_s²E@_x0001_[½1LF@õHw78©D@W_x001F_ú;^F@Ï·ë¡M3F@lªÏèâD@®îIÉ¦¬E@á5_x001C_ÌýE@3?K@²rE@^l´pïF@ _x0003_È-5F@_x0012_p"Út2E@î_x001F_ù¦ÂIF@h·Þ#	F@©h	FÃF@ÛFâR_x0007_E@tL)ÛËCF@tmäÑ_x0015_F@Zö_x0013_ÃÞE@Î»VMõ|E@ÑûêXãE@%x½M_x001C_F@ ü:R¨ÂF@y=0ÅZE@_x000E_ß±_x001C_¬)F@È#;6KE@:_x0003_4¦XE@_x0010_v_x0003_¨_x000D_XE@]Oi;ËE@_x000C_mÊâÐE@öñ`SçE@_x000E_9ê6¨ðE@_x0002__x0003_ÿè_x0011_9E@±c_x0014_Á)9F@d.BxE@87_x001A_'Ç+G@YÆ 9ëGF@ÖóèÿíF@BðÔÕD@O«6ªI÷D@Ö´f_x0010_SF@ròxk´E@§&lt;-`,G@9¸å_x001C_U_x0011_E@d×°ÙáF@Ñ_x0002_ª6x²E@	_x001E_NÃn_x0011_F@S_x0010_¹E³ÔF@_x0011_&lt;à_x001B_óSE@_x0005_£IEBG@Ãc® *F@0~ÛF{^F@Pö ±ZF@Å¶_x0014_E@o|z&gt;G_x0001_F@húeêF@_x0011_Z¦¡_x0019_¸D@»7Ço_x0015_üE@·û_x0016_ý_x001E_E@_x0010_ßz_x0017_&gt;E@_x0017_Ø6È¢³F@~J_x0019_÷Ë£F@f_x0006_«4yE@_x001F_gÏG_x0004__x0005_LµF@&amp;_x0015_â_x0001_FF@ûÓ_x0017_ëÅF@Õ=§|FE@) _x0001_è'E@;iÆ¥Ï7G@À¶7_x000D_t+E@"XÊ\F@=è×Ú_x001D_E@ZPnÛF@¸_x001D_DìF@F¥_x0018__x001E_áßG@ÞÚãCyöD@_x000F_æYQk_x001B_F@±Ã:Ô_x0005_E@|Sã&lt;YÑF@s·Åí_x0017_ºE@­~éÜyªG@_x0016_ñ_x0013_ß|ÉE@ohÝá!D@v^HVF@¨`APùF@²6_x001C_¹Ñ_x0017_F@ZdfÀ_x000C_óE@XÙdN_x000D_¬E@6¬©_x0002_uÑE@µ_ÀìyÎE@åóóiå¯E@ÁZ7F@PfÕ_x0014_BF@^ÍîhcÁE@Q5_x0003_ÉsF@_x0002__x0005_£núH¸yE@s_x0004_ó³c_x001C_E@9Ä]«ÉVE@FíÓÚ7[F@5_x001B_Ãü#F@ÐTjuêD@³è~E@î*Ø²Ó[E@foÙ_x0001_E@ Áxæ_x0002_G@)4fE@onÙÌWÑF@EèÛ¿D@³*ñ£c¾E@_x000B_ñ]_x0003_!«F@þÚY5E@_x000C_CÀ¼»E@Ðgmk|½E@ë¤	r|ëC@vÞ¯]aÍF@]DØ(F@`¡ì_x0003_SKE@÷äïáP}F@_x0007_¦_x0006_E@èyv®:F@ÎÍ_x0011_«CF@@{½`xhE@,_x0016_!+¨F@s`0£WwE@=ßLd_x0018_úE@q;¨5hE@Ýa!_x0001__x0004_EËE@?Æl_x001E_G@y°É¿%ôD@ë_x0005_uu|E@ûï¾ÒEE@k¬tÔÿõD@ ¥£«3F@¦èuÃF@Ú×ZàçÃE@EPð,vF@_x0002_®*Ê©E@ÑCÀÙÃE@%_x001B_C_x001B_-E@ñ aÔF@_x0012_s-_x001F__x000F_E@ÓTaK(òE@w_x001F_D&lt;t_x001B_G@S_x0012_»½`sF@ÑJ3fF@×o5_x001E_aFE@27Øm­F@ÎåùF@_x001F_&lt;wE@ÓÍÁëy_x0003_H@B¸Ki]D@tá*.+G@­_x0013_¤RE@_x0010_ã·Ë^E@Ø+ ÝõrE@4Éz_x000D_F@z?Ã¹_x001E_PE@_x000B_ìà@	E@_x0004__x0005_íaÛgF@24~ªÙF@}DnsE@Vàû¥EF@_x0004_Í&gt;gF@qEp_Å|F@Á²ûz¡SF@xm~MªêF@SP_x001A_Ü_x000C_G@s?Ù«E@ã0L¡ºfF@_x0003_'»FÃwE@Ð_x0007_¢	6^F@&amp;¡(gOF@cÞë	iÑE@q5ëäUF@À_x001A_ø	_x0003__x0001_F@_x000C_dYv_x0014_G@9Ù3ÌF@TçéÅF@&gt;Ú_x000C_±tF@é¬_x0012_&amp;#F@Fl7/VÞE@_x0010_ÈÃÒE@_x0002_$Ñ_x0011_ð¢F@v±d6ÓF@ßp13mF@|[Û.'G@Û«ö_ËE@&amp;]TFuñE@µÑéiE@°L5K_x0002__x0003__ÕF@ÞeºâKqF@JØðòÖE@]°ù.ÕB@'û]_x0008_:üE@_x0005_bBÍÆE@u¢þÚE@Ô_x0010__x0001__x001B_ÆÕD@N§vCØ_x0016_F@_x001F_ü¶Û+ÊD@«³E_x0003_E@_x0012_ó2_x0019_NuF@}o5?VF@_x001E_´_x0001_ÅÿE@éÀö£dD@È¾¨ë#cE@ì|ª¡-F@ÙR_x0013_F÷E@Qì°_x001A_·F@uzíÍ´%F@ Ó_x0005__x0012_+ÏE@h_x0015_ÌÄb0F@_x0019_Ä`_x0002_ô.F@4yDÅF@ÛêøRýSE@-99Í)ÂF@_x001F_¼ö_x000E_]F@¹_x0016_¨E@¢}%ûìÙE@(cI9£G@ø±_x0014_FPG@Ògó*ÚÿE@_x0001__x0003_/Ýâ³F@_x001F__x0006_°æºoF@9þ3_x001A_é D@¡_x000E_ïõ_x0002_G@^i_x0004__x000B_V6E@º½°èó_x0007_E@( ®9_x001F_'G@IæüS¬=F@IÄFhG@8I_x0006_æC@Õ®;ñ¶¤E@àpycF@Hî) YG@ Øæ_x000E_YF@í²È_x0007_G@ß 5þE@8×|'¿F@Þ_x0015_§èNF@þëÓ¤ýG@´Ç^ªºE@@»ÆØ.E@ú®¯F@µ(î'_x000C_G@·WÖ\z	F@ê¾XF@ÄA_x000C_&amp;;gF@Î¦DiÁ¡E@s¸æå_x0016_5G@_x0016__x000F_qF@Õ"À%«G@Í¬Hä	 E@_x0012_¾Ñ_x0002__x0003__x0014_AF@M¸ã]U_x0002_E@¯Ëë_x0001_TIE@A_x0008_JÔF@îÈ¿UPE@åKFD@í&amp;ô¦=XF@uV·e_x0010_F@_x0014_TsºY&amp;G@øz_x000F_¹¬IF@å_x001C_¿©_x000C_G@Ñ]{ÕÔyF@×s_x0010_½dmF@ÌK$_x0001_KÝD@l¬_x001A_¨;F@túÖK`F@«ö7ÔªôC@½2_x0007_f»E@õ_x0017_ûíßE@½ë¿_x0003__x0011_G@|û4Å+YE@Ùl_x0014_ LE@±!	_x0018__x0018_èE@¬íÈÀDD@ôI %6tF@å²Ø_x001A_ÝáE@'mÂFF@uê_x001D_­»ñF@¢GxÜMF@&gt;û°Ï§F@Rk@»ÝF@! öÞWF@_x0004__x0005_ãK1V4F@µÞ÷¿ÖßE@À§hÓ_x001E_~E@_x001F__x0008_±ÄvE@p3s_x0001_ÁC@Û&lt;_x001F__x001A_âE@ÒÙA±__x001A_G@u7øBºF@%»ª_x001E__x0014_ÀD@©Á'F@Ð§Zc±¯F@º%6º0×E@!^ÇßéE@^*_\åD@9_x0018_mÅ¢ÃE@_x0013_{D@BÔ_x0015_ïD@Û&gt;_x0011_³QG@ßrûuãÝD@UY·[_x001F_F@P(»¨Â«F@RÀþÍêE@dlpº]~D@_Yi|ÛF@`ÀÀâR}E@B_x0003_e_x0002_M-E@1³(E@Öe`ñBF@&lt;	Ü2F@_x0002_9©_x001D_ÇUF@_x000C__x0007_	×,bF@ã£_x0001__x0004__'F@Æ"èØ¬E@B¥ FE@­:ú9uE@PÀ1K,ÉF@woC`g6E@[_x000E_8à_x0005_EF@_x001E_ë¨ÁÆJD@(Lø©ÕE@0ÙÚ?möE@&amp;mÙR_x0013_ùD@v5d9QßE@Â&gt;çõ+E@õ&amp;_x0018_OçþE@N_x0004_Ô*_x0012_E@ãT(ñÀE@Zü_x0008__x0019_ÔE@ðh_x0003_ÔÛUE@ë`4ìõÂD@_x0011_¡cÌõD@U³%åÄE@û.p_x0010_E@Gy_x0019_.i7F@°Í=«óE@cò¨PîF@_£8nF@,&lt;}]PG@R´ÎCE@_x0002__x0015__x0005_©'WE@³L'ºNãE@3/Ì¹åÍE@n_x0007_ÁH_x001F_´F@_x0001__x0003_hµÃ(®E@k£ÙØ_x001B_E@ä[2myNF@x_x0017__x001F_k_x000F_F@_x0002_ ÓÏk@G@wÃFçGE@Å*õw,ME@ÀGÀ»ÜMF@Ä0^ä7E@;ÜI.¬ÔD@*xUW_x000E_F@Å¨IÇ_x0015_lE@±qÄ2_x0017_QF@&amp;%þùE@_x0011_ç&lt;AXF@»=_x001C_GåE@0P_x0010_ÒÿE@Ñ¹WÓ¥D@Mtz_x001C_öE@SÂBM¹åE@ú^òMF@	´mÓHE@½¤Ô¦_x0018_[E@'_x000B_ë"¿üE@ü?õ1E@[Mvc5LE@¬ü£^õE@øúFêìEF@n`_x001F_¬_x000B_óE@ûÿGÿ7G@_x0015_ADÃÕE@_x0011_¢Ä_x0002__x0003_!ÎE@»_x001D_Ç_x000F_üÿE@V_x0001_4´ÐF@_x0018__x0011_»uáF@ñã¬9_x0016_E@¹V_x0016_ú1sE@Ú{üñF@ÓåÑÒª_x001F_G@_x0011_ô_x0012__x0006_ÿE@B_x0002_G&gt;¿¼D@_x001D_¡^_x0007_äPE@Y_x000F_¶S%$E@I\;&gt;¾F@._x0008_ø_x0015__x0002_E@õS_x001E__x000C_W¾F@Ó;òétDD@j_x001D_E@Ð"kÌáE@-9®DC¸F@8k±-_x001C_óF@ñ_x0014_!#_x0003_¡F@_x000E_T7¹F@é_x0005_Xf÷E@ _x000C_áù_x000B_G@¥¨|_x001A_¹^E@|%J	È1F@*"Ö1­E@4¨Ñ$ðÓD@YWu4&lt;E@³Ï©_x001F_D@NÅ÷Ó¹eF@_x0015_æ.,+F@_x0002__x0004_{_x0001__x0008_ÞÛ_x0011_F@&amp;ÿädD@¼¡(ÿO´E@´Ö²á´F@Ú¾_x001E_ÿF@²qÅ"LòF@ëVäORÈD@ÌUX£nF@¼oNÌi5F@9T²«3ÝD@J+ÈÍ	F@ Ó²_x001A_ô_x0015_F@_#ÐÁE@á&amp;I·[E@%±µV½zF@R0é´èTE@_x0015_%Z_x0012_þE@åO0_x0001_í_x000D_E@¦t_x0002_gD@_x0004_nÉÀWE@'$wRêF@º\j¾ÒaE@&gt;û_x0005_Ì#¿E@XíÎ{F@7Î_x0015__x0002_ûÊE@*$Í_x000C__E@_x0019_¶¿x_x0012_þE@_x0001_u´lE@DWÑèE@¦¦Yß|nE@Ñõ_x0015_TE@ _x0003_T_x0001__x0002_D0G@3Ü_x0004__x001F_E@	ëW`G@¸IëR_x000F_H@_x0011_bxcF@°É·RfE@×Å¸åE@_x001D_Â_x001E_÷¡F@öª·$_x0007_F@6ALNÐE@ºÍÃyêF@ßßg¦E@Y/°_x001F_KõE@öe_x000E_{F@_x0016_aLa_x000C_F@_x0014__x001D_b¨xE@	&amp;Oa0òG@öv"@F@î¹|9F@Wpô£ã_x0018_F@_x0016_T-Y0ÍF@Ï»ÕôDF@Ì±_x0019_­ñ_x0008_E@p½µ_x0011_	ËE@Ëj(`_x0013_¢E@_x0003_µ¼_x0012_®_x000D_F@±v½F F@_x0011_üá0ò_x001E_F@Ýû®é_x001D_E@î¥LFn)E@*³¼Á&gt;@F@ò­6WÈkF@_x0002__x0005__x001B_G*ÀÝlF@*ðÜÌãE@},_x001A_§ÒHE@Áp¤4Ê\F@U³~k»F@%FRªx4F@66wbºE@A^¡IÊE@Íñqºr_x0001_F@t.ÎÀä_x0018_F@ù²_x0008_Ø¨F@_x0004__x0010_ZF@meOZékE@×_x000E_FÊ¼»D@j?_x001E_-0E@÷³_x000C_36_x0017_F@ëvÿÀE@ÀXâ	åÊE@÷_x001B_É8ÊE@¿­-Â)óE@Ä¸y\E@9-ø½÷F@÷_x001C_»B¨vG@_x000C__ýô¯E@ hÕ~F@ÊÿRÞE@Z¯¢å~_x000E_F@éÊ¨ùñE@h#^	ô_x0003_F@Cõr·~sF@£ã_x0012_~G@_x0006_H_x0001__x0002_ÒE@ÃiÅÅìúE@'_x001C_{¸òaF@m_x001A__x001D_m_E@_rØÄÏE@Ü=ùKF@*\Þ¶ÏF@ÍèÄ.F@_x0017_']LF@¼Øõ²_x0003_F@IQ_x0004_7ÐE@v_x0010_ÿ¶_x0005__x0019_F@®¸¼x´F@_x0004_¤M7ä¼E@wÿ @F@×ìýF@_x0004__x0015__x001B_Ø\F@ð}áóÛØE@Îê&gt;E@ºÐ_x0015_ôi_x000F_F@ïÞéÎ_x0017_E@Ê«7ÕCjF@þ²_x0007_Å_x0016_6E@ãµÃ%8eE@óâ^í_x0004_RE@Õðµ_x0007_ÚE@_x0005_W%¶U*F@ã6_x0011_9ÊG@ï¬.¤÷9F@Y~IqþE@rÄûÀ_x001E_E@r~tÊ âE@_x0002_	»ninG@N_x001D_._x000D_F@²?®'PE@_x0003_ï+Î¥ÉE@ÿE4fF@ä°k_x0002_UÞE@Åýì_x0019_XEF@àw=_x000B_©E@w_x0002_¥_x000E_E@ ±"JÖÔE@&lt;?P_x000F__x0010_F@_x0008_ß®y\E@Vuð_x000E_c+F@~_x0014_~·¢EF@_x0011__x0001_V²	F@Å_x0013__x0014_}XE@V&gt;,V_x001B_iE@Fªx°x_x0016_F@®¥îo¯bE@8_x0004_V%_x0010_G@pS_óùÄF@ØëÅ8G@Ç"yD@¢vþ71_x001F_F@®^_x0007_À¼E@ýé_x0017__x001A__x0005_E@}~tÕ¯«E@14½û)ÚE@2+¢Æ_x0015_ãE@s½_x0012_Cº_x0006_F@O_x0005__x0003_¥·F@xÊI9_x0001__x0002_#÷F@Ðk7Í¦_x001D_F@Öp³7¥jE@ï_x0018__x0016_i¼nF@õG©:]©G@fS#F@YÞï_x000F_*/D@Õ+üç_x0003_E@tEN_x000F_5ÇE@ûíbçE@ÐýÈuwE@ÉÜ]}_x000B_F@	±X_x000C_ÛëF@UOéÈ.éD@þ_x000B_ëöuE@mS_x0014__x000C_fF@t]BÛF@¢_x0001_'+(,F@¹_x0001_È'sF@p+½¼#E@³¹;_x0002_'´E@£?Ì_x0001__x0001_ëF@©Sm_x000B_TF@_x001B_bøRF@Ô~ØµëÎD@ùwh×&gt;ºF@_x0016_QïÆj¥E@_x0005_d^~twE@¼ûÛóE@Hdå_x0015_¤ÂE@_x0012_Å\TÂuE@VÄç¤÷_x001B_F@_x0001__x0002_}ulºgE@_x0006_¯_x0001_ÕÍF@¾DB0JF@_x0014_¤¨D_x0014_E@³Ê¨B_x0017_GF@wD_x0006__E@~)cñÓ_x001C_F@SìùöF@¢Ì&lt;D¦D@´_x001B_»@¨zE@¿&amp;Ø=:ùF@_x0012_,´èC@_x001E_^¿S_x001F_F@ËÙ¬E÷_x000B_F@é·²ëtF@9Á_x0007_N­PE@&lt;_x000E_uÜ@&gt;F@çûV´F@ôJ_x0002_£ü»F@_x000C_Ç_x001A_ 		G@ÞS[_x000D_WF@øÊÈF_x0003_G@A¢Y_x0010_ZF@úCzm¹_x001D_F@2_x0013_À¼wúD@ÂÝu­ E@@Ç2E@Îïì©£E@ü%{`_x0002_°E@®e,£ÒEF@b@_x001C_^9E@åY_x0001__x0002_ÈíG@@ÏÊ&gt;E@ã_x0004_u_"ñE@&lt;P*ïE@Ø_x0014_Ðû4G@Y0&lt;YE@_x0018_ ºc÷vF@D7nøùþD@_x001C_¤_x001F_ fF@a¦Ë~7_x001F_F@¥7qÍ²0F@_x000F_aô_x0002_ÐE@ï£_x0001__x0017_£E@²lI®ÓD@B7â0_x0014_F@_x0007_7åx]ßE@&amp;ß_x000D_lÑJF@_x000F__x0017__x0002_¼D@Â#Ê°AmE@e_x0011_ò,áôE@ñe^_x000F_E@¯ã¿»yQE@Ùé6òíD@$ ÖògÿE@§5_x001D_)ÚF@Xæa­iE@MAM,r	F@!+·ümE@G:_x0006_9E@º|fÉcÌE@3®ï«mG@gE_x0006__x0002__x0013_ÅE@_x0003__x0007__x0005_,ú_x001E_Ó_x001D_F@_x0003_9EjTF@ßy3¬SÌE@è_x0005_$Ä[E@¬²ZmÃE@!éà®_x0008_F@_x0002_-'CñvE@:ÁÚãE@E_x000C_q_x000F_³E@±®MT_x0019_F@å+:-´F@§f%Z_x0002_F@W@x_x000D__x0003_lE@Ñ°á-TE@¸ìà¶_x0017_4F@zDµ_x001B_F@_x0019_CÁÕyâF@_x0016_j	_x0001_nE@¿ú#=ÑÚE@í×Ìtt¾E@" $dòFE@Ç¢|ÿìE@ß|-_x0018__x0011_E@_x0001_©V_x001A_E@n´A¯	»E@úíL4gE@öJµ_x0017_ÃõE@6_x000D_Ç·îÅF@_x0004_cÝ^ÊdE@X_x0019_¢_x0002_E@:ÿ_x0006_ýG%F@¾Xja_x0002__x0008_üaF@¬Ò©Ä_x000E_F@:Bòz_x0003_E@¤m ñÜC@ÅSWpMxE@ÂsûÜD@.·?_x0017_'E@_x0016__x0013_vªE@__x0005_Ù_x000C_Õ}E@¦_x001B__x0015_[_x000D_F@Dj,úD@öÛ2_x001B_íE@ïØSKÀ¼E@L)öv÷åE@êÙÒ{VF@¼_x0008__x0015_âîF@DÈ¦_x0007_v\E@ÉI¡R¨E@!ôé¡0G@¤_x0019_P_x000B_èD@0ÊôhJ(F@5ONàoF@»Å4éeôE@IÀoýµC@ªgø]1oE@Îå¨&gt;,H@v}ëõ|E@_x000D_¬jOE@B ;ÕfxE@A,_x000B_ÆðE@Ì£¼_x0007__x0006__x0004_E@B\_x0001_¢P_x0001_G@_x0003__x0004_v1ÈZácE@ìk])êE@oWtB_x0019__x0019_G@Üá_x000F_áÕDE@dó·y&amp;E@hmÖÉ%G@]_x0011_Ç±F@+LÃL\F@_x001F_HB_x000F_7@E@îÿk`&gt;ÆE@é¸wií_x000B_F@^xÅM¬E@¼_x0003_ï\E@¦Í5Û]èD@_x000E_{_x0002_EÇ"F@HR¬fE@mSL­D@A5Ò9T£E@1A_x0012_ò DE@_x000B_Ö/nF@P(Ý&gt;aE@9·_x000C_+¹D@ñ!!³7E@Éhµ[mE@_x000C_Ef}kF@_x001F_£ï_x0002_ÛF@q±|"ß9E@õ°_x0007_VÛ¶E@_x0001_ O_x001F__x0001_íE@ö ¼2LG@ïrË_x0004_iàF@_x0019_"_x0005__x0004__x0005_R9F@=_&amp;F@è&lt;_x0001__åE@ÇªójE@Þ§JÕ¨úF@ó·@ø	G@Ýç¢_x0011_èÞE@8_x0019_¯_x001D_j_x001B_F@hÔfy¸]D@tõ;ëïèE@_x001A_äÙì@E@[J#ÆE@P¸T¡QE@_x001D_ÿù+HrF@£o_x001D_LF@&lt;Ð¬:ÊF@ðäÿ!F@¤±_x000F_rÕF@qÀqogF@_x000D_!g\_x0003_xE@! äûi&gt;F@¹ñ_x0004_1_x0002_D@R-_x001D__x000B_GF@o_x001F_²Hm_x001D_E@Í_x0010_+XªD@_x0004_@¨ÙD@à±_x000B_·IêE@~Xî&amp;F@þMü_x0018_¯G@_x0014_GE{JG@@O¬±µëD@ÔZ÷ZiG@_x0002__x0005_bóafÚ_x001E_F@Óë(ÔF@ë¿z)®F@"&lt;%akF@ÕÇs3F@¥'e[×¤E@LDtÛõiE@¦äÕÚF@-F)£óE@Ä²X£XF@è_x0018_[¹_x0011_E@y1ÒÒøóF@Â_x0007_WG¤+F@Ð0×&lt;s¶E@3©e¬ËF@*_x0015_VJLF@n_x0012_és§E@È+s!ßVF@¾_x001E_%§@tE@á§3y_x0004_E@_x001E_uÁA}F@_x0004_{_x0017_lD@Ï_x0003_î¬¼1F@ä¾H¨E@Û_x0008_G_x0008__x0001_	F@^ãÙçÛ/G@¥¿ók½F@®o&gt;_x0001_ÃæE@nf5&gt;ÚúF@_x000D__x0019_é4PF@äÖ_x0019_]çF@pòÉ_x0003__x0004_{D@¾_x0005__x0005__x0005_ÍE@9Q½ÔW	F@Ê¡ÃùD@lv.Î¸D@Wub¾E@kÓõ=G@_x0018__x0004__x0003_r=F@c}J¤ÃÛD@×Ð9Ê F@k3®J_x0010_"F@(ûwAF@&gt;ìJÇ¡E@FeÌGF@_x0017_?utF@*X_x000D_¢E@=J_s_ZE@_x000F_ÍÞÂælE@Øì+_x001C__x0010_BF@zÃ6üµÈD@_x000E_í_x0003_=½G@; 3&gt;_x0003_gE@	v`cn£G@T²_x0002_¾Ä%E@íÑh_x0001_ÛF@à¼äE_x000C_F@«M7Ý_nE@A÷Â÷_x0017_#G@(Ç_x0011__x001E_ÈF@J&gt;È1á+E@ù%ÅW_x0013_+G@ÝF0ÑF@_x0002__x0003_pJ_x0011_'E@Î_zòÓE@¡A·ò¬@F@;&amp;ÅjZF@:¿îÙ_x0010_GF@Ó8_x001E_ßzF@ý_x001A_V&gt;'F@É_x001C_¡òD@_x001B_å_x0011_)`_x0004_E@*[¨3_x0019_E@"Ò|¨F@~äV_üÈF@h$g¢E@oõ&lt;¹rG@ãñ_x001C__x0008_(ÀE@ãLK&gt;`E@o±FÚF@xÈ(£ÕîE@-;»£¡üE@_x0003_ &gt;ó_x0001_G@|N&lt;ôÅE@;8_x000F_Í_F@%GÚT;_x000E_F@o_x0011_b3lE@4ÌûíF@g6N÷D@F,L#¯iG@ÑÃáPE@5ºnÜãàE@âç×®ýQE@PÌq,]F@-½_x0015__x0002__x0003_1êF@h_x0010_dFØGF@[08F@»GX_x0002_oF@_x0008__x000D_Ú'!E@¦ÆÊ»CF@#ÌÂéxE@_x0018_ÀÔëE@Ñû0}_x0008_ïF@m²_x001C_HêE@YÙ&lt;&gt;ßE@°º@ÅrF@]zGÒ±vF@ºDß°2E@PLü.cF@1ô8»_x0006_)E@C¶=#tD@àüyäE@úá­MÉ_x001B_E@Ê_x000C_ðE@¶ÎvØE@{4ÇÿvÍE@_x001A__x0003_R_x0019_F@M¶_x0004_» D@¬I_x0003_ý£ÃF@p&lt;_x000B_ò|ñE@_x0003_y|£F@ _x0004__x001A_¤oMF@_x001B_ºA_x0010_F@,_x0001_iqF@ÓSw_x0018_Û3F@ù±	9E@</t>
  </si>
  <si>
    <t>b9747b5120dac90dceb6732b0dbc1127_x0002__x0003_$_x0001_÷5ý8F@lÑ½üo1G@QÐ_x0006_D@K4(óFE@ha_x001C_§-ÕE@±âûÑéWH@Ôî²TçE@®±ëE@lÂu¼E@#uÉy_x0016_F@Eg_x0002_î;ëD@õçûU9nF@_x0011_.þßÃE@%=_x0014_®óD@y6MËE@¥enÔ ´E@lDî]1rF@jß_x0004__x0015_\âE@êpaîæ_x001A_G@ï_x0007__x0002_åËD@Þ{Ñ{F@f&amp;¿pF@²àþ,§F@ãY_x001B_[_x0003_F@7Ì:ü±E@	íÃ²®fE@oÉ&amp;_x0018_7D@¸úsF@¶_x001D_rXÜ?G@GxU_x000D_x_x0017_E@Æ_x0013_þêUÞD@ñ_x0014_[&lt;_x0002__x0004_	õE@_x000E__x0002_ñ@-G@À§ÆØû¡E@¹ý_x0019__x0011__x0018__x000B_F@¨^9P_x0008_îD@x6_x0011_ã_x000C_E@XáuÈ9ðE@Bî_x001E_F@É,ú*_x001A_ÈE@|ê9òt%F@m)±L_x0002_G@¾,ê2u_x0010_F@_x0019_"®F@ÝÏ_x001F_¦êçE@­³öFF@UØ§^18E@9¹%6üÜE@_x0004_ÅTm®F@Ää¢A_x001D_F@¤æ'j÷E@_x000E_9ÑWå_x0014_F@_x001D_QÔ8_x0013_DE@Ê©Ù?.­F@8ÅEHIF@_x0019_ä}P_x0016_F@¥Mò$_x0011_aF@YÆÉû_x001F_G@_x0001_Ó_x0016__x0010__x0006_pE@wÿ\lê F@Kg©GãF@üZN~_x0003_F@»¼!N8F@_x0001__x0002_}ùh#G@_x0010__x000E__x0007_{`E@_x0002_\ÏH?E@¡_x0019_`Õ(E@Ó_x001E_í_x0001_&amp;F@þË_x0003_`@E@¸OwN_x0014_ñD@j­Øñ½F@¼ß=Ûõ;E@§._x0002__x0013_5_x0005_G@ÃK´¹[F@Âr"ë[G@_x001A_6}bE@'£ÏyòCE@¨íÓ#F@gøï	¬F@êß_x0018_6ìfF@¿ò¾_x000C_ËE@QU&gt;°s!F@"CÿvvD@â_x000E_cHm_x0006_E@\T?WÔðF@F"ÃfòE@è0Yk¿E@·Üò»aøE@Îö_x0002_íw7D@P*vÉ&lt;_x0002_F@öÂxÚE@¤b_x0012_JñF@£dÓ_x0017_ø°F@Ï&amp;	_x0010_ÕîF@Rý_x001E__x0002__x0001__x0003_yûD@xà_x0001_ÕE@_x0003_eÌ'ª-G@³©GTF@ Ò1i8F@vq_x001A_ÎD@pv~ø_x0015__x0016_F@_x0003_"WØF@ý=k±í1G@Æø&gt;Ku§D@¥uVèD@âÅ¨TñE@#s_x0013__x0014_èD@,_x0015_ãú®HF@Û_³OE@À&amp;lÇF@Vû&amp;åÜD@¬_x0002_&amp;Q_x001D_CE@¿&lt;ß÷X_x0011_E@°¾F_x0014_Ô?F@_x0007_vp×(4E@_x000C_"ísF@	cA·*F@ß¦´&lt;3_x001C_F@_x0015__x001F_,s3F@¦q_x000E_ÿE@0vxæt¿D@ùk»Õ4G@Ç×_x0018_ õþE@_x0001_:6Wù_x0012_E@ø¯èä¶ E@Q5ñuâD@_x0001__x0002_¾ºå_x0008__x000E_F@U%^cRlF@ÑbBz)0G@_x0003_t3îóF@=Fô·ê_x000E_G@ùùygã'E@º7kéG@¶±C%ôÆE@bè3£áE@Ì!¦_x0016_ØvD@_x0008_Û;´ÝD@K	/ÝF@uA?E@±ûÆþD@?@_x0017_V¾E@ßÄY´4CG@ÄNC»C_x0016_E@|êÅG@J¡_x0019_+_x0015_F@_x0006_nVìä¡G@ê3_x0006_È2G@_x0011__x001E_310_x001D_F@ágÁ´s9E@4z_x0003_&gt;_(G@@Ê_x001C_2¡÷D@gB_x001B_ÙWF@ÖbNÊ4F@_x001B_º8&lt;E@t{ÓupF@TmÏ[F@ã3b»`E@_x000D_ý$_x0001__x0003_Ð_x000B_E@_x000B_0BM¿ÊE@8¶¸5AòE@û§WùìD@ieªE@Íì_x0014__x0002_^¤E@RXk_x0013_ED@_x000D_·Óñ76E@MÙÑk¤&gt;F@cù¥el·F@×ÃúâXF@¡èÛdG@þ_x0014_CE@[xør\÷E@_x0011__x000E_£¢lD@ÇFêµ¶©E@3_x000F_k_x0014_F@Oj:ÚÑ£G@åÁä©ALE@®«kdqF@âë$c5D@0YõE_x0013_`F@_x0015_É_x000F_9ýE@«Ñ_x0007__x001A__x0015_PF@_x0005_e¥ÎÄKF@Ë½º´¾±E@²ù©y_x001D_E@Ýg_x0011_[U~E@q:_x001F_b·E@AvZKME@þ_x0019_"£øF@.Óúqn©G@_x0002__x0003_Ü6üS_x000C_¶F@_x0004_¢eô)ÎF@9w_x0011__x0010__x0002_ßE@ÈpW)B_x0007_E@@W´Wà_x0008_G@Fùûè¯F@Üc_x0008_=ö.F@ã¢åØ_ÎE@}ëiOlD@Rù_x0011_O$ÕE@È_x001D_µÒ%¤E@pÚsJF@¦_x0007__x001F_ýîE@ ÏóÅ÷ÓE@_x000C_Úý_x000C_6¢E@I_x0007_hH_x0007_-F@y_x000B_ôlE@Ñ_x000B_ØHéF@_x0017__x000C_o%_x0014_NE@#ày$"mF@bLJ_x0012_·©F@­Èá&lt;{F@ø_x001D__x0007_üNF@ßóI_x000D__x0015_G@V^{OûE@o_x0019_g·@E@9XÓâEE@"|wJúD@eHÑÛZ$E@ê¸n¹ÝF@ÿ_x001C_-Ð¦ÛE@=_x0001_È]_x0001__x0002_ÊE@Æ	'úõE@~O_x001D_6E@_x0001_¹B&amp;(	E@2_x0014_«¿ÒÕE@¿øá_x001F_üE@þ°È_x000C_ÐxF@8?_x0001_§F@²_x001E__x0003_¢_x0008_F@¢M_x0005_E_x001B_E@A_x0019_P_x0013_ÅD@_x0017_}{_x0012_jF@2$x²_x0018_ÖE@%ØPá¼D@ÿ&lt;(Á«F@2ç¬óÉD@ú4ÀQÏE@í_x0010_ê·F@Á¦óËSrF@hÂÉ³:XE@¹¯mø¾E@s"`Á!F@ã.ó±ÄE@ÛI@Y_x0005_F@ª_x0004_ØïD@àéÊ£rF@#é_x0019_º5ÔE@-v_x001A_F@Å¬nCÊ|F@#«_x0001_¤ö_x0018_F@_x0011_l;½lF@[*s_x0014_F@_x0003__x0004_Ô),J2vH@_ËÀ0'G@¤%D_x000D__x000C_G@eÍù¶F@¥Ê_x0018__x0003_H@­­¥ËXÁE@hñ,ñ¨E@1ãÂC³ÝF@¹EDiJMF@ÔÐ÷ _x0015_F@¼_x0001_ív÷F@n³®}ôE@ÆZI-F@VQÝY}D@uÀ»_x0018_;pE@,ØÊç_x0014_cE@øAXçFF@_x0002_)±_x0010_E@±·ù_x000C_WF@_x0012__x0011_FV_x001B_UE@*8Ð6F@÷| ®&gt;F@¤æ_x0011_ÊE@µ¾_x0002_Øö_x000F_G@BØ_x000C_:åE@­Á[O£:E@y¯ÌsF@_x0014_-è_x0018_7[E@ò:±äbuG@¼\ÌïG@hÿB_x0004_v_x0018_F@-å£®_x0001__x0003_¶E@rdZ_x001E_,E@ÖÂ|^Ê7F@­ü)9	¦E@}*±_x000D__x000E_ØE@_x0016_{PÝ&amp;E@_x0019_ð»"ûF@KE\Æ0_x0014_E@ºõEÁ¦C@V´LµE@ùú_x0016_êºF@¿®á­_x0006_ÁE@_x0007__x000F_Ý¯®ãE@¸ÓNôG@«-ÄICG@ÓA_x0013_p8hF@vÚ_x001D_YsF@º.û­y_x0018_F@ð_x000D_Ùµ)¨C@è~Y°F@_x000D_^_x0001_HËF@¿Þp_x001D_i(F@ë:G;F@¦kÍ9LG@!÷I½nF@üV_x0002_ðF@µ_x001F__x001E_E@!¯PéF@m0UäE@8Ë}ò­F@l/í*±'G@y!+ø¤ÅE@_x0001__x0003_§T!Äì_x0018_F@³ØÛ¡_x000D_F@«Ò_x001D__x0018_F@zæÍÉE@~Ä&lt;_x001D_³_x0008_F@áÖ_x0002_êW_x001D_E@{óÅaF@ØBÀnäE@i&amp;ÖwTF@ÌÓÜ²_x0001_D@ØÂÐÞE@b©_x001C_ÌþÒF@{_x000F_kâÍ_x0012_F@kRpÁÜD@{t\Ï# E@_x0010_ÓUE@ßOï_x0011_ðE@à.}_x000B_²¸E@ßd_x0001_8Ô×E@ìûÄÏÐF@Ç¤$_x0015_F@½ì#_x0004_E@ªºÐuÆ&lt;G@~/¯ìÏD@=N9CE@d|ÈCE@.!kPF@çÚºú_x000B__E@¶yJ~_x000D_F@wäÕE@&gt;¡°N»KF@0êLó_x0002__x0005_=F@¶À =EîE@x_x0015_WÎE@¨Èx\´ÒE@ãÄgD@_x000B_ÂÈæD@_x001E_;òÜ,·E@³r&lt;_x001F_E@gÃÙwb\F@w.9èE@Hä_x000D_F@¿@§¿8D@_x0001_¯Íë?E@u%RPgE@¼Åg.F@´¸&lt;_x0015__x0013_F@¬2hÖ_x001E_7F@_x0018_Ì_x001C__x0005_®_x0004_G@¢¢ìßD@36pLß_x001C_E@Ùcd6F@iAö¥ÄuF@DÄâçj]F@_x001F_S½®äE@dT_x0019_n2çE@mg¨ð_x0003_GG@Ø_x0019_/FE@¹Cb^F@eÃt_x0003_qF@«`D°_x000D_G@´äÑX7F@­DdWE@_x0002__x0003_Â`	'ëgF@_x0012_q_6¢E@õ\³_x0018_ãÐD@_x0003_ò¹±ãD@÷÷ë_x0018_]E@±ñ¸Â3XG@_x0014_X_x0008_ÃÞ¬G@O%°¿£1E@È._x000E_$úIF@'¼VE@akÕú	LE@W¨¬aî¢E@¬Z //E@ÿeâÎ_x0019_²E@{cÕé_x001E_F@ø|õè_x0002_ãE@eÍ×ø8ÊF@±_x001D_ &amp;F@XZº_x0005_³E@AêÀq_ïF@*³v_x0003_[E@ÖJ$7_x001E_YE@Í¼§_x0018_F@M,ð¬ø½E@¼1cÄS¶E@_x0011_`h«_E@A{JE@_x001B_èt¢VE@_x001B_âðvÓF@e#é'_x0015__x0018_G@|÷÷ûþD@þ»_x0001__x0001__x0003_écE@ÿ_x000F_@òK¶F@}â_x0004_ìQ­E@q_x0013_3_x0017__x0007_F@Ç&amp;|F@Ú;©g_x000C_^F@©DóØw}F@Ú3ÓÇüE@[d±E@5ÎöÑùE@²­¶`E@3)°NËE@º4ppþE@h:*F@dïv&lt;íÆG@z4ðS_x0014_-F@ÿLj¡¡E@?U´AÛcF@_x000F__x001C_ñ¨RF@¾Q;|¸F@D_x0002_kßm©E@AhH]£F@Zj_x0006_V_x0005_G@7ä}P[_x001C_G@ßÂu°_x001D_E@uÉb:âF@X%ì`ûF@_x0017__x0011_Å2q7F@«ó%±E@_x000C_Õ³t¶&lt;E@;­ø!_x0005_F@ Ð­ê ,E@_x0001__x0003_ÂÄþLF@X¸ÅªáßF@eÄÝ"BE@´ K²iE@H@hïF@Qâk¨NF@ýàð_x001B__x000D_ÿF@Y_x0018_BÐ0ºF@,FPÇSF@KÿXµ`2F@Ä_x001C_ÌtÉfF@t_x000E_¥)+E@_x001E_CÌ_x0010_E@$ÜÏ0úE@IÇ@Á_x001F_:F@)FO_x0002_´©E@ÿ¤	_x001E_G@_x0003__x0002_æ»_x000C_E@i§4_x0015_F@N)³33]F@]àØ_x000B_'F@_x001D_ú_x001E_8F@_x0006_þ'¨´ùE@AØþÈD@_x001F_Ky@ýE@yJN&lt;D@°Në D@ò;x-_x0001_E@ÚeÊÈ¼E@[¡×_x0011__x0008__x0005_G@l_x0007_ÛÁIF@Is_x0001__x0003_._x0015_E@Ö_x0006__x000F_·_x000C__x0005_F@ÝT_x001E_,_x000E__x000F_E@+%_x001C_+ÞF@09½#°gE@¡ã/ehF@_x000E_Hh.G@ÛÆ³8bìF@µÎvRëE@BMdãËF@Á	°T¨F@_x000D_uHëxvF@p÷þ(_x0008_©E@1+Ñ¤_x0013_F@eà_x001E_Ï+G@[+Ë}°E@Ç¥&amp;³ÿD@¥h°l^×E@=Ûí_x0004_ÔF@7k[]U2E@~Ó®DZ¢E@_x0014_i¢:ÄdF@IBsÓF@ÕPÈ^ðRF@Ö_x0017_¡_x0015_ÚF@ûìÏ§¶_x000F_F@xP_x0013_ðÅE@$_x001A__x0002__x0007_F@âfÛÞ_x001B_E@ÒP¤¬EF@_x001C_g¿_x001A_wE@_x0002_­_x0006_RÏ°E@_x0001__x0002_/Ph&amp;úF@¯]ÝÔ¨E@[#q_x0006_ÊC@¾_x000B__x000D_gUG@õ3|VbD@¦ÄX_x000D_|D@d_x0008_ß¡þlD@TúX_x001B_ÎZD@oG[;b_x0012_G@óýCg_x0007_ÅF@¯ÕÏÈäE@ªæc}ý¼E@ÂÃÆ`¯E@·{#3v_x0015_G@Í§å¢_x0019_F@ßé_x0015_"ÃE@U,)2E@_x0013_Ò'_x0008_ÁE@0_x0016_=ë¥`F@´_x0013_ÈÕãE@ë_x0010_MeàE@¦y_x0006_FxRF@õò¨¦©F@_x0002_úsdE@ó&lt;¥£ÙqG@¥$_x000D_Ê_x000E_ÜE@cCÌÏ_x0014_OE@y_x0005_øÚÏF@í_x000B__x0011_ÐÅE@Xå¨1!zE@2cN_x000C__x0012_F@ {k_x0004__x0008_0õD@9\Û__x0007_F@tÊùÙLG@)_x0013_°²_x001C_F@D,?VE@_x0005_P_x000D__x0011__x0003_yF@¥²3OY;F@ðÅåKØíE@¢T~ÓÄ¨F@_x0006_%8l_x0011_{E@áîuæ]_x0001_F@_x0014_½×o@F@3áNo_x001F_E@CrÉÃzG@Ôtö»çGE@ÜýÔ%F@ êv E@{QíW¸~E@:_x0006_z°F@Eµf_x001D_÷ÀF@)Ð1&gt;F@é/k!_x001E_ºE@ô_x000D__x0006_.9RF@Ç?@ÄÉ¢F@5áÆj1F@8ïÑ3ØD@_x001C_àwøE@oðô1åDE@dMZ_x0012_aG@PAh_x0002_o_x001F_G@#¾ÈME@«õ,5	F@_x0001__x0005_E$_x0003_¨=D@9 JdYE@t_x000D_RUxE@&amp;_x0014_l²½ËD@*úTÿ1aF@³é\C{$G@_x000B_ü²HEG@&gt;îûzGF@'2_x0011_¯½ïE@Âûå×ÝE@Ôª2CówE@DrgUG@_x0017_z¨QFE@££ºé.E@æ(¦*YF@ß7ä&lt;$G@F!Ú_x0004_©E@4y¯´¾gF@_x0016_Øâ±ZF@_x0016_&lt;iõJÀE@õâ[E@;aîÂfÎE@RäÖÄá~G@ëÆÂÙF@¬£wým¤F@ûþ)ÎE@_x001F_Ï_x0015_QÃÇE@_x001E_&gt;[_x0007_7F@£iPqD@¤ÖDâ@G@_x0002_pª_x0007_G3E@¨`_x0018_)_x0002_	Ò8F@º;ê.61E@îÛ±ì_x0003_©E@Ëß¨_x0008_üD@_x000E_êÐö&amp;G@_÷_x0006_ôqE@_x0014_þ?Ý§F@è_x0013_2ÉåF@J³µjF@ $()CG@M%Z_x0003__x000C_NE@æ+_x0001_þAÝG@3ÂYYE@05qOð°D@VÏá9_x0003_F@¥±ìaÉHG@Lþ_x000F_3_x0004_RF@H_x0001_¡!_x0016_F@×ÂKOÊ1E@ââí_x0014_ûD@­dK)lG@_x001D__x0007__x0006_Í£ìE@\Ä_x000C_ºúE@_x001E_V9sLG@F_x000D_Dh&amp;¨F@_x0005_q}Ú²E@¾îZóF@fÁûVªF@²{²#WêE@x¡%¸E@j¹È·æE@_/TE@_x0003__x0004_9_x0019__x001B__x000E_E@å© õr¸F@5r_x000C_3F@ ²ô_x0006_+ïC@K{;ì_x0019_,G@o_x0011__owE@¾£o%QF@@x*î_x001D__x0002_F@!x+_x0001_ÑðE@ý­ÅE@N®_x001A_]_x000B_ÌF@­Ä¸SÆE@8&lt;¡_x0008_F@knùR¸©E@_x000B_X/öøF@õ"¢R_x0013_ÿD@Å£ÈòõÍF@æ¬x³(F@]dëá0_x001C_D@»h¶GúÍE@ÅZ5V§_x0005_G@å¿_x0007_STHD@¿êgõE@¥_x001C_2`_x000B_\F@I_x0010__x0011_j_x0015_4F@_x0004_(kÇE@Àuý_x0010_`ÖD@_x0011_d¤_x0014_9@F@_x0001__x000B_F@c³èül_x0013_F@_x0014_è_x0017_ìàÌE@_x0007_&gt;­Ç_x0001__x0004_-´F@¬Ò_x001D_÷²F@ù"7¥/F@ü¬_x001F_ß_x001A_G@ÍµÈ2_x0017_G@¬Mï._x0003_&gt;E@®á_x001D_)E@-_x0017_·_x001B_äùE@}_x0010_N_x0006_fÌD@Ð_x0004_®øF@4Í],}F@¥|º_x0004_	F@l_x001D_ø_x0002_F@_x001A__x000C_¨BLhD@å0Ò[_x0010_F@8»"[F@²úîÑ_x0007_±F@Þä_¬ÞD@[p\¶VF@_x0004_!&gt;\ F@_x0008_s)3¥F@{_x000F_\qF@á9^_x0014_F@_x001C_þ_x0019_8RF@¿ñÔ¾âE@¶¿Fé_x000F__x0003_F@Óë)õN¿F@_x0014__x0001__x0012_UäÐG@ZtæËbE@Ó_x000B__/=F@IJþ~E@þÒGpØF@_x0001__x0002_5Ô_x0008_ÛE@k¹óÛØE@è'{þ¼E@Þ¢â_x0016_F@ÅbÙ·_*D@_x000B_íÚi#AG@'_x001D__x0013_îF@×¼t_x000D_*E@¬LWà&lt;E@¬HÀET)E@Ã£vý_x001E_ D@gWÙóD@)W E@æ_x000E__x0014_æF@L¨Ô_x0006_ &gt;F@,Ghe»ñE@I¨%úÉtF@e%Í:ÿF@àEmØ,TE@ëÀEF@`brëõD@Ã_x0012_E@£_x001A_ï6D@_x0010_:!i9ÛF@g&gt;¾|!G@æ&amp;_x0010_tòE@ªa_x0006__x0013_ÊÑE@Ï±[xÕfF@ÍS¾§E@Byõ5§'F@_x0004_i_x0018__x001B_û´D@0°d_x0017__x0002__x0003_CoF@ñ´Ã._x0018_E@~ý_x0019_Ñ_x000B_E@(­ÿ5°F@Ö\98!F@pR¯®E@úEæ`Ð{E@åÁTÏÙ!F@y¥ÿ_x0005__x0013_sE@Ã!c©óE@_x0006_Ë7ÕÑ6E@ _x000E_&gt;H÷C@_x0008__x0006_ï¥}E@h_x0011_E@3²÷ÞZF@/º\p_x0008_E@¶²fuÝÁE@7V}_x0005_½_x0008_F@a¡_x0012_z_x000D_F@G_x0004_^/¬D@L_x000D_?O-F@cÜ_x0013_Ù$øD@\´!_x001D_`sF@_x0001__x001A__x000B_§ÀF@åx®«GE@7p6v×_x0011_F@i6_x0001_ßùF@¡_x0003_O}ßE@éÚìWýäE@¶SøVE@R3Ü,_x0014_ÛE@-¿!_x0019_øuE@_x0003__x0004__x0002_ÓÕ#bE@ãºã-¨%E@:º_x0012_	\;F@_x0003_Ô!Ô½G@_x0017_*R¶à&amp;F@íJJM_x0016_D@#Q4AE@¥dYF@ u_x000D_ä_x000F_¬F@và_x000E_CE@,¿ÿÃæ£F@NÂ  61G@	)6W_x0019_F@_x001B_"_x001D_Á_x001B_pF@_x0007_?}]ÙDF@+JÍð_x0002_¿D@_x0017_¤ßÚE@ §Ðø_x0011_+G@J9giÚ_x0001_F@u;&gt;A®E@_x0017_L&lt;_x0017_amE@WÈùË_x000D_æE@'ß§·BF@v_x0008_ã,E@Òë_x0016_?_x0017_G@_x0012_tKäH_x0006_E@Åf=]F@eãi[ï[F@Lá§ùuF@îü©½zE@rÔá_x0019_ìyE@_x0018__x000B_,8_x0001__x0003__x0004_ÑD@h_x001A_ÏøD@2¯6¯{E@M_x001F_ó÷u¬F@´G"G@G@L6s@ÂE@y\?ÊwûF@_x0006_è(,D@+5uásE@(c_x001C_ÛxôE@ .ôàÿ_x0004_F@L\»ÆQ_x0013_F@¶_x0018_h¨°E@øùÜpÀ	F@"O»æ²1F@X_l_x0019__x000F__x001E_G@«_x0008_[k_x001D_­E@ßí_x0003_þ_x0002_G@Ã=_x000B_´8ÝD@_x0012_ZìÂ:E@EÒá_x0007_àE@	üÔËøE@uWk®F@_x001B_e¸_x0002__x001C_äF@þÑ_x0003_CF@7_x0004_¬N"E@ìç¼¿§F@ÙpÒóÚF@¾Ô;G@úþ/I}æD@_x000D__x0018_z_x0013_H@Ø_x0008_¼D_x000D_ÆF@_x0002__x0004_Vê_x0011_Ù_x001A__x0007_F@H_x0017_ä°àE@gË_x0013_3	LE@«_x0010_7»ÔE@taéo3_x0003_G@ÿ £	^E@}Ú_x000D_ùéÕF@&amp;L$¾\_x0018_G@M-/þÃF@oºªðF@Ø)î7F@F¸_x0013_+êE@ä5.âÔE@q3[ç_x0002_`F@_x000E_áN4E@[Jr¼©E@pÊ_x0001_ál»F@"ðI1×E@_x0018_$ZùjUE@B4DU½E@{Ï¢R¹äD@_x0019_æôÕÄE@_x0004_¤_x0012_/ÝD@üÝ{_x000E_ýF@¦S_x0005_}G@B¼yÕå'G@ÉßK_x0001_ÀPF@_x0002_&amp;Ã¨å"F@¥_x0007_¦TëÜD@ÝÀXúF@â3¾_x0017_~_x001F_F@{	_x000C__x0005__x000B_ìkF@=oÁþCE@_x0001_Ïr_x0003_F@ÄØÁ2AöF@F!ÉñÉF@Ò_x0007__x000C_.úSG@rÏ«qXE@ööµÜúFG@Å_x001A_Á G@&gt;bßÊ_x0019_F@ÂâëÅE@«Uûå_x000C_ÌD@¸-ßLOE@-Ý_x000E_uûrE@|Å²ùE@§ÁpXþE@_x0008__x0003_þã´_x001C_F@=¦_x0016_r_x0013_F@ÿè&gt;Ò){E@í_x0002_CF@§X	Û¯_x0002_E@O_x0004_àãÔE@_x0006_av´¢ÊE@Ä).ØµÆE@°\¡E_x000F_G@kF-'cG@U×É#_x000E_ºE@FyÊÚôD@Û SíïäF@~Ô&amp;kë_x0010_G@~u_x0018_xÞ1G@ûÍ\fhF@_x0001__x0002_ÙÐáF@·mv;G@Î_x0006_B¶ËE@Lú_x0006_&lt;E@-MH!êE@¿)Ò._x0004_)G@ô_x0012__x0012_pøE@_x001C_è±DO_x0005_G@î_x001D_UX]F@4ä_x000C_èíF@§#/ùdüF@äåñájF@BH_x0017_åöC@á%×_x0005__x0010_F@¾|ÙKÛáF@°&amp;×Ý#(G@ÇX_x0015__x000C_F@Ë_x0002_m¾ëûE@_x001C_Z4ªëE@_x000E_Ó_x001C_	ñ_F@Eë_x001A_ùwE@?®ÃE@¯!®_x000E_ÀuE@_x0019_J_x001E_jÐ0F@G®Ð$F@´º¿¨VE@AN^ôúÈF@·Ä_x0015_D@Z_x0001_ýÞUÝF@]§Ë³¦E@÷×Y_x001C_îèE@ÃÜu_x0006__x0004__x0005_ºD@¹çÅê#F@j_x000E_:açF@f_x000B_4yF@T'Fz_x0012_%F@íùÔ_x0004_F@lF_x0003_¢Ê§E@_x0006_äy=E@£î*'_x0001_°E@_	_x0005_7BäE@b{tOßÔE@_x000E_º5z9E@g+L«_x0017_G@XN&lt;_x0003_ÄfE@GýHm 3D@î¦×¢x}E@'»ààF@âíõ_x001D_xD@Ì5¬Ä_x000D_(F@Rr7Þ,E@Ä¢Ú»F@_x0008_¦&amp;:¢øF@¤.mRIE@óÈJdç!E@¡lò0E@?/_x0019_TE@ü{i_x0003_fF@$Ö__x0017__x0018_ÝD@íÌúJ?F@þ¾`_x0012_±ÈD@_x0002_vW/¥D@ª¶5d_x0015_oF@_x0001__x0007_HAN§_x0003_ÑF@â$Ó:¬_x0015_G@è_x0004_X_%ãF@½Ú¨Ñ_x0018_F@_x0011_7ÎáPF@oTmegåE@_x000F_$Dì¢aF@¤¯]Dº\E@ýÍ##ØE@à¨ËÖG@+|_x001A_éhE@ñÆÄ¶#zF@- _x0005__x0002_ðE@ÐKÁæÜE@©4_x001E_8_x0014_F@êgEæ±!F@BÀFgb²E@K_x0002_þ7)E@FmÁÆË|F@É÷þQÿ_x001D_F@µÛé´ÍE@ÊfÃ_x0015_{vF@`HåwøiE@_x001B_ú}¿E{F@_x0004_.qÍJG@½¢gÐaF@Ã_x0006__x0003__x0006_OE@/ÍÕ9,F@&lt;Ç2·5/F@ÿzî®³4F@GR¨Ï_x001C_îE@_x000F_gm_x0002__x0006_ÞF@âãÞºD¤E@`ÚùFE@GTóïíE@.^ÍÍælF@{_x000B_qVñE@´_x0013_ö&gt;eF@6¨øD@_x0018_V#_x0016_ÔE@_x0001_Ôâð_x0003_`E@Åô_x001E_6/F@cî 0ã{F@Öh_x000E_g+_x000E_F@&gt;üÚqF@Ä^m=JD@EûÀgLG@ÿ_x000F_ËÖ+;F@LmM_x0004_áE@°Æ2á.PF@ÖäaÃD@½I_öÐ¹F@ó^,Ø_x0015_ßE@ª(/0óÃG@Ë»_±¿D@_x0005_ù%®_x0002__x0015_G@uá_x001A__x0001_G@ÉÖwØ¥HF@Énk_x0013_áD@E_x0008_ÞÕÞøE@É´JF@ÈÔß_x0017_zZE@ZXÚªSÉE@_x0005__x0006_r8á"_x000B_\E@_x0001_3­_x0010__x0007_E@ü}1¶_x0007_F@Ù8}_x0014_E@¬m_x0005_8_x0010_G@_x0003_mí_x0005_ÃD@ñÊ³_x000E_/F@ºKó÷öE@ðK5F@7a+UQÙE@_x0006_ q¯ãE@ü?ä_x0002_P_x001F_F@6¥Ë«M¤F@tù´T_E@	_x0012_¹:4F@»¦^_x001E_´E@]!}©­F@N6ÙÂ3MF@u¦_x0004_ªÀlF@§@Ñ%E@^H«_x0013_¿ÑD@TÄØÏcD@T(¶±ÌE@q@Í*F@4mÜµ_x000E_F@ÚbGÛáF@!¥_x000F__x000F_çßE@ù¦ù_x0018_!ÁD@Ñ_x000C_H{|_x001E_F@ÖèæD@_x0011_s!|&lt;£E@_x0015_dè_x0005__x0002__x0003_±ÖF@ó×3»C&amp;F@F¬w£(E@*($_x0018_E@Ç²Ê5cXE@h_x001D_÷Ø¥óD@¤_x0002_4¬=vF@M_x000C_)ø lG@46áQ¼F@&gt;÷D~}_x0016_G@ _x0015_¿´ìbE@G®Ùt_x001A_G@_x000C_F_x0018_ncE@_x001B_p\éåD@~æ_x000C_ü_x001B_F@ü_x0010_´mtE@&gt;_x0017_ÊpDG@_x001D_PnÉAvF@æ§ô5_x0019__x0010_G@¼¼Ø+E@ÐP½u©E@P\I·®D@oîË0uG@qÀR_x000B_ì2E@_x0017__x0002_=t_x0007_oD@ýL7V%àE@¦íI8]G@É_x0001_¾CF@[oþ_x0003_G@&gt;Ag}ðZE@ÕÐÎºF@à6^Ì×ïF@_x0002__x0004_Ê&lt;¬yê8E@/èÃåF@J_x000E_$_x0013_ÃÝF@_x0005__x0003_UÊÿD@AC6-¢E@á&lt;¡_x0008_°E@(]b²ÂF@è9Ó£ÐAE@±£üÄÀF@&gt;_x0005_ª_x000C_l¾E@Å^L:âE@Epû/L½F@t®1ÐÛjD@ym_x000E_%?AF@hþ;ILF@ù±]_x0015_"G@9=xú_x0016_TG@_x0017_Ì_x0017_|_x001E_lF@yñ'A1_x000D_E@Ñß_x001A__x001A_&gt;E@ÝMxº_x0001_PE@ô`| :F@#Åù_x000B_£"G@UáÏN·D@u§»iME@6ã_x0016_ÎþßE@já¥ßÍE@ªÌbõ_x0019_ÓF@_x0019_@ÓVñ«E@_x0008__x001B_ WbE@¶,\ÚÏ_x001C_G@Î_x0012__x0001__x0003__x001C_E@D ÷Y«E@)äØôÉÑE@UØU+F@_³I__x000B_	F@Áß_x0015_aF@_x0011_óR}_x000E_íE@©0_x001D_,kÒF@#W&amp;b_x0017_F@æ¨cùHÊE@}%X^æE@%/_x001D_w8½E@_x0012_å±kæFF@ñÌô-E@ð¿}ýÆ_x0014_F@1tu½ÉC@_x0004_ù2_x0019_}F@Éyþ,ÊÜF@ù*ÀPÏàD@¥8@_x0005_B_x0014_E@¯D×ÑtF@Õr_x0014_._x0016_E@»¯ÒÇ6#F@ºÉñå¨D@ªÃ_x0002_U¼F@¾â5º³_x0008_G@`}ølvF@§_x0012_Ü³ÉE@æ%g%F@¤_x0011_Õ_x0007__x0014_bF@,÷ÌÒ$E@!ì¹H_x000E_WE@_x0003__x0004_Û«_x001A_6F±E@ôÀàE@5_x0006_OüMF@æL ÿ;_x0007_E@¨ÙÃ72F@&gt;ÔÛH~ÄE@ùàôX¯ØF@æ¾jY_x0001_F@*dO]`_x001D_E@úÐ£_x0015_f3G@	lum¤ÍD@½­çc_x0002_ËE@ëàÙ[_x0016_	G@T_x0001_·]ùmF@¯`_x001C_$Ï¹F@¹¢ß3ÄJF@z±§@ºF@2_x0013_Ù´µF@L3n¾ÎõD@qÌeÎYF@JQùß=rF@yxÅ¢_x001F_F@_x0005_ÑÙ_x0010_VG@85§¡èE@es`Ô®¥D@_x0004__x000C_ðÞÃÛF@bÃµoïE@åL^_x000D_ÆG@02²b&amp;F@íK½_x000F_Å¼E@+"³z_x000F_F@¦Vx_x0003__x0004__x0011_F@y&gt;_x0014_:yF@Gøiºg¥E@ec	aµöF@¼ÏÈmùÂE@ôý»	åE@k_x0019_î]ÜE@_x000F_´zð°ÑE@'_x0012_³_x0008_¯9E@[mÇ¬_x0018_F@ÌMÙ_x001D_XfE@E]I_x0008_=aF@_x0017_°6_x000D_¹3F@(8 !_x0007_9F@_§ F-¨E@YPëâE@_x000F_tª»þE@&gt;k÷_x000D_E@6.ÚÛE@O|Õ°E@U¤¾éó9F@Q_x0001__x001B_f_x0010_ùE@´¦ëìD#E@¹OW*ÁE@.wøT|F@êMVí½DF@Òí_x0012_VÆÀE@{Zî|_x0005_¡E@¨_x001F_2_x0002_@_x0017_F@e_x0007_øäÛ{E@o}_x001F__x000E__x001A_ÈE@ÞCXÝ_x0002__x0007_F@_x0002__x0004_m²&lt;ì$F@ÖuûÙG@Q_x000F__x000C_(Ó_x0019_E@Ú¡­%7E@ºErrí_x0017_F@_x0002_cA_x001E_4-F@÷xKÃ§E@ÉTþë.E@±XkånE@_x0003_à¦&lt;(E@W"u_x001C_Q4E@_x0005_\Ôâ_x0001_ÏF@AfT£~£E@² _x0004_¬XE@Y4ÁTÚF@Ã²º*OE@Ó_x000C_{¤Å_x0003_F@¿uó¢ªF@Ú_x001D_÷ E@Ò6KxE@wÈtòûE@I­Kú6E@_x0005_~QÊmF@AÐ;eXF@¤ÇÃÞ%÷E@£¸_x0004_ì£E@_x0017__x000C_ËþF@¹«¡l|{E@æ_x0018_+_x0004_ÿF@¹|ØE@gÛ÷ p*F@P84_x0001__x0006__ÏF@:ºÜ_x001E_F@_x0010_Àí_x0002_F@Ö¿5ïE@¥ì««{²E@õ_x001A_r"_x0013_iE@çÛ»2-÷F@a{_x0004__x0005_F@LU\òjE@ëÖ_x000B_¸RG@Á^èrF@Ã`D_x0007_âD@1&amp;ï¹ØE@ð½r¡L_x000F_F@rºF@R_x0001_÷fN_x0019_F@_x001E_ÇÊiE@1RúµSÙD@¨¼®¸hF@{A~²ûE@Ã_x001D_#MF@/`Eñ9F@)²?¾_x0016_F@s³´òµKF@:§wçD@o1´)6F@(3Â¡.7E@_x001B_"_x001C_J"HE@x	RµÚD@_x001F_7_x0007_&amp;E@-W¶»dE@_x0003_ÕS=l_x001F_G@_x0002__x0004__x0001_iÂªE@.4Õ¤HE@¯_x0013_wD¯¹E@ßZòÃÇãE@Ã"_x0004_7LE@ ~Y_x0005_zF@òIgjG@q½q5à±E@DÃ¼¿ôF@~JñBD@Mì|çNF@±ï_x001C_ØðgF@B;_x0004_|¿F@_x000C_À8îVNE@_x0015_Ï°WNF@·?{VÈgF@Ïµõ_x0012_áÎD@_x0007_v£_x0005_I¹F@ä_x0006_áO_x0003_&lt;E@þË6_x0014_¿D@Vnÿ_x001C_)F@Ò^À©¤E@/_x001D_eaÂD@8K ê[¡F@4lôÄiF@_x001C_|cÔÆ¡E@:æ£¾F@:¼ûßR¸E@_x0012_DÈ_x0013__x001F_¶E@òí;uF@Êó¸ÀQÈE@°ßüÚ_x0007__x000D_*E@ZX_x0019_jPG@IÔ"zNF@G_x0013__x001E_&lt;G/E@Q·íV?F@Jk6p½ùE@ÍqFF@ëÕ~:_x000B_E@_x0008_`~ÇlHG@@CY_x0007_dîD@ _x0005_(_x0015_¥F@´]tòE@¸ÃOm_x001A_ÇE@Ä_x001E__x0007_óF@~é4,ãD@ÂSÊZB%F@ÍY_IG@=ìÕ_x0006_?µD@½2_x0004_E@Ê¾°³¬F@Úà4ÓPE@ÆD³`F@_x0017_ðU6_x0019_NF@_x0003_ím®tXG@÷µ_x0004__x000D_ÂIE@Fu_x000C_SC&gt;E@¤$_x000B__x0008_lñE@_x000E_}Ë¶_x0002_F@_1ò±_x0004_E@[WÀJE@8ï&gt;_x0005_ÂÞE@	Ñ_x0001_;GÅD@_x0003__x0006_GE_x001D_ÙoG@_x0011_º:£NE@ÒW_x0004__x0002__x0005_ÈE@4^SµKE@æ)ôå®E@7Í&gt;zF@_x001E_4ÕW2E@c@Rè.F@hÜ¸Ó_x0016_ÛE@h_x001B_ÀÆKE@_x001C_è_x000B_ê­+F@LbÎvGaE@_x0004_=áðAØE@_x0017_e_x0010_ñ.(G@IþéÓÕD@a´µµ4F@®ß®_x000E_1_x0008_G@¾&amp;V5DùF@_¢_x000C_ _x001F_XF@_x0008_	¿ÕÅE@@Kg÷_x0002_F@¬þ© F@ý¤#_x001A_ë_x0003_F@G2F×BÑF@wÃ$ú]G@I¤{_x0001_9F@_x0015_6ÛÑñF@»Åg6ôýD@rs_x0005_õvF@¨s°ÕsGE@a_x0013_®¿©SE@@´ÿ_x0001__x0002_ãÀF@jï_x0018__x0019_RG@[ÿÓ_x0017_HE@#VûÍåiF@{§ËC@bªû§_x000C_@E@Cqüå?aF@µð_x0001_J÷!G@ç NjéD@sK¯CóE@ÍÀÖ_x0017_OF@îs!ÆóF@_x001F_R%¤|1E@¾¼j»E@mwW«îF@/Öû(1HE@ïp¥CNVE@=éÖ_x0019_G@Ç&amp;"MF@tÀÕJvD@#õ_x001A_Ñç$G@Bîf1E@3Ðá6_x000C_F@q3_x001F_â&amp;E@_x001B_|ÒtÎE@ÐØ¶0+åF@ü¶£èÆF@§µ2,Î²F@&lt;¾}¬¬cE@{=!iRD@º4C²ôF@àhó}¢_x0019_F@_x0001__x0002_tïêD@E_x0004__x000E_v5D@÷åvE$_x0016_F@ù±¦ókKE@_x001B_1b_x^E@7_x0013_svE@ÓZ_x0019_qüE@Ô8Ä_x000C_¶oF@÷_x0001_W_x0001_Ë_x0014_E@{XE@?ø_x0018_¯ÖpF@FîKÞxöF@GæoóE@²µ®ñÀF@P^_x0015_ßJûF@ÓÍcí_x000F__x001C_E@â_S¦W»F@_x0008__x000B_ÿi¿_x0016_F@®_x0015_³¹álF@ª,ýE@]_x0016__x0014__x0019_®E@Âª®ä÷ùE@Æ·&gt;GöG@YÏtûF@Öú\-OÊE@©Äèìn_x001A_E@&gt;;¯kE@6,CÄç&gt;F@üÚ¹auE@zJÞªÂE@_x0012_ì/j7F@À_x0019__x0001__x0002_ÏIE@_x0013_j@£`F@²@:ôzÝF@ÒFC¦öE@_x0019_©©1F@&gt;È¨U¾E@U$ _x000E_sE@Miv¯&gt;F@_x0008_¿(=j_x000B_F@B×iÙJqE@ÝFçò½óE@_x0008_«¿VïkF@îPG_x001E_E@IuK*_x001F_F@õ'_x000F_çHF@îù_x0010_nUE@Iþî;ÔE@Ò¨~7ÒE@ÿ%¢ÕRF@;Ó_x0019_Z&gt;E@&gt;(Ç=é_x0003_F@Ô5K°LF@6Y,F@ÒVR: LE@3À_x001B_àI*E@¨WXñ_x0014_±E@ÜF_x0013_#Í_F@üeåE@_x0008_i«DE@_x000B_¥pÂZ1F@Z¬À_`ýE@ÃkE\G@_x0002__x0003_Üðe_x0003_÷F@$ÀäÍÝE@±@mÌ­F@-W;ô6E@ÒJ?}_x0006_E@~_x0002_¯%á*E@«4±"«èE@Ð._x0002_À)_x0016_F@í&amp;kûÞE@Ø_x001E__x0008_@8F@æù_x001B_áSXG@#àXÄ_x000D_©D@K_x0014_^BÁdF@Sá_¡F_x0008_F@«_x001E_âÉ`E@ßª×«^SF@ÍÎ_x0006__x0018_·E@Í_x0015_£bxE@h²+7¹åE@ëv_x000D_?à&gt;F@\_x0005_|ø¢E@¯ã_x001D_5_x0008_RG@P_x0001_Ì-=F@8_x000D_+ÖLOF@¹_x001C_hEE@úz¢«|`F@Q2²_x0002_§E@4?¦_x0001_G@fW-_x0012_úF@×"àï#&gt;E@½O_x001A_ðF@ßààV_x0002__x0003_ßzE@_x000F_+í°ê%G@»êîGâ`E@w7ìÎÛF@Åû_x0019_5úD@¡tB]²óE@_x0017__x0001_Â_x0014_r°E@zxh95E@â *óÒD@ ´GLv_x001F_F@£_x0016_#(iÓF@9W³`ÀD@5_x0012_«a]RE@þ-UÆ%G@jJoÁ^F@$ ¨_x0002_F@`Õ4{ÑE@¾7ÖID@áJÛ_x0008_F@Õ9ÈóÊÀE@ß_x0014_6bkE@_x0012_ß9	rE@_x0003_kBf@F@»#I&gt;ÕE@È½õ~Ü_x0010_F@KIíïqF@9h©\BvF@ùËX$¾¬D@ß±_x0011_ær#F@bõ;Uü¢E@ûTò_x000D_sF@A¬ÄÉ¡E@_x0001__x0004_ßS15ÇE@üD&amp;O{D@ñÙ÷}øD@ _x0010_©þzE@£yÕ	^ÙF@ÛðguµF@W§tßa_x001C_E@Êp_x001D_O.ÓF@58|Ê/êE@_x000E_zì{ßE@_x0008_Hà9ñóE@U»Þ_x000C__x001F_üF@:_x000F_)¯èE@¤d_x0014_K_x0010_?E@Î´Òãø3F@2oÛ1áD@¼}ìw!G@:ÓÂ)5_x0002_G@Rü}¤8ÞE@{òt&lt;áâE@½[rõ'E@pG:_x0012_E@]7kqE@/I¶Ç£F@~|Xçí_x0003_F@Ó_x0013__ÞF@_x0013_Ü	VF@p&lt;×¼&gt;F@AG¤_x0003_E@Ð_x000C_=_x0010_tF@÷Ý+(ªF@!,{_x0001__x0002_e6F@Õ¨¶¥DD@b_x0018_qb`7F@P­@Çù«E@L_x0011_RÓyÌE@_x0015_Z¤×ªE@¦óöe"E@À¡&lt;ÎF@_x0013__x001E__x0012_¬\G@ÆÇ5¨¾F@=FQ_x0004_ÎE@`¾»ÈÆ~F@ø¼º4Z[F@Kÿ¦pêÖE@/T%ÇÄ@F@_x0019_Nle3E@Á9ê~:³E@è]ùì´E@¥_x000B_e«ÛcE@í¼UrIåD@«_x0018__x0012_=F@¾M[#F@_x000B_U¹ïñaF@½Ø÷bòE@8B#XnÛF@øê¥_x0019__x001B_"D@Fsüì¤bE@°Óh«ìG@ÊX&lt;xÔC@AÕ h_x001F_KG@³¡y¸­E@qø_x0001_ØD@_x0002__x0003_0ÈKÙ~E@e~Lz³ºD@U&amp;ÿ¿½~F@ý¤]ÐòvF@Õw_x000F_²ED@ù`||¹ÝF@U_x001E_ßùóD@½Dã_x0001__x0006_E@¶ÛIs_x0002_éE@gRiÄ_x0005_&amp;F@'_x000C_Ô´F@¦¾i-	F@_x0010_\"_x0018_*F@B¨[3p]G@.áÔ¦AE@(uaü_x0010_áE@Z¨º[_x0016_F@_x0008_ÑÞ[xE@ïù.z_x0013_­E@ÈµZ_x000E_2F@_#ø@IE@ÆK]õ¸1G@°_x0015_{_x0001_vF@I_x0005_ö_x0016__x0011_E@Æ_x000B_YØ§E@þ~ñ­_x0003_!F@_x0007__x001D__x0002__x0008_E@sß3ìK¾D@ðý×UèoG@$&gt;f_x0011_ïE@sA×T tE@S&lt;\y_x0001__x0004_ELF@ Ñ?,_x0008_G@Ú ,ï]íE@w_x0010__x0010_ÄÁ_x0005_G@}ÍFÈVF@ü!1a{¬D@èwÐ*³F@eÌ¡ ÏE@À/_x0001_Y¿ÓF@öV5Ë_F@÷kä-Ä÷E@_x000B__x001C_©ÔyE@G&lt;íHE@¾û±£2ÏF@l¿(Ã¥'F@àá¾Æ_x0002__x0001_E@º_x0011_""Ó0H@Ù½l_x000E_r7F@¬?-Õ$F@êc~¹ëoE@Èf_x0012_¦ß6E@_x0012_[*¨F@Óís'&amp;F@Lþ ÂE@_x0019_Ùp­*óF@.YnñÒ¾E@xa³ÂéD@Ä_x0003_ÓS5^G@âgÙé -E@; ºùE@Å¯_x001B_ÛE@%Çñ_x0014_&lt;´E@_x0001__x0002__x000B_s«á¨E@Î,_x001E_¸U;F@X+þ*_x000E_(E@ºä[nF@+ùdúJF@¦_x0001__x0006_J_x0004_F@³BjýÞ_x0011_G@Òç	MÄ)E@ÎD_x0001_ú_x0006__x0005_G@¢Ô@áÌE@Áv2_x001E_ÎE@ª"yVf±D@_x0001_ë­b/F@L_x0003_öÿE@d½§IüD@#7ª2U½E@ù8ÂUE@¦ªv_x000E_ÈE@ïåy¥W_x0007_F@ö¼ìËÁWF@_x001F_;¾ÔÒ$H@°[×_x000C_üD@{yß²'$E@7§´Q9µE@Q¸1ÖE@½_x0018_·E@Þ,ÖöÊ_x0013_E@4Ø©¹Ó:F@n¡¼¯4F@WºS×ÿE@wÉÜ¢îD@áø¤&gt;_x0001__x0004_§¥E@Ý)6£4^E@_x001C__x0014_½_x0002__x0005_F@Ar_x0008_ozG@DuÅà:F@K5·Uq]E@S_x0008_ZxF@ÙZ_x0006_à3F@]Ï¢£i)E@ \?_x001C_æE@_x001B_pÂGG@+ÈW_x0001__x0002_ÏD@xdç®cHF@Ë§ù1E£F@MGR÷¥"E@tÀìg_x000E__x0016_G@·Ùjò_x001D_áD@ë_x000C_z&amp;Ó²D@1ÏôX&amp;nF@_x0014__x001F_9_x0003_ÏNG@y&gt;²Ð~F@_x000C_a&gt;­¿E@ü«[_x0003__x000E_½E@®_x0017_ûatÉE@[zÇ¶,E@wE_x0006_ï_x001C_ÒF@¡cî&lt;ÖE@ó«×ÈF@W_x000E_((E@r~¹öE@MÞ§¿Ö8F@E#¯YE@_x0002__x0004_ûÐ.IE@[V|t_x0018_ÖE@îð_x0012_á\}D@)`.VE@_x0001_@ÍbF@rË_x0008__x001B_cÝE@_x0001_	_x0004_¦þF@à_x000D_ÄÀ&amp;E@O½Q19G@ÝZâ_x0017_G_x000D_E@Â_x0003_Ý¢_x0012__x0014_F@¸s£ù_x0007_F@_x0013__x0003_³Üî{E@8¬"ÓE@LX­]F@ÑfÃûÄÕF@È_x001A_¢tE@7_x001F__x0015_t~qF@Ö_x0004_Í_x000D__x001B_²E@0»óÑ³UE@Õ_x001C_{_x000F_7¹F@	?&amp;_x001D_1E@¢)_x000C_VäMF@m_x0005_f_x000E_±þF@m³{i`úE@Îç¡;£.E@TB:©ÌE@_x000C__x0015_áíÂ«E@O_x0001_q_x000E_Â_x001B_F@PP7N|îE@;ÉÕ=_x001F_*E@ÛA¤G_x0001__x0002_CF@6t_x0012_3{ G@T_x001E_TµF@_x000D_Öi&lt;ù)E@[ÉR@êE@ºÒ_x0010_­F@t_x001E_³V¼D@_x000B_î[»xF@»â9¤_x0011_ÅE@ÇÓU)_x0004_F@_x0013_4;CíqG@åµen_x0012_F@NuE-r_x0001_F@¥³Á(JG@t$¢_x0004_u~E@_x0001_nl3øpE@¼giÜD@=m¸_F@NF!ýE@s÷ä°[UE@_x0011_µ,4àÜE@À-¡¥èE@È ¬ÁF@À :³ßD@×z©-ÁßF@ov¢¹_x001F_XF@;×øõÝF@Ó}þèëE@SWÒêÚLE@`§ÜX8_x0007_F@ªváGE@×õæ3/FF@_x0002__x0003_o¾ P_x0018_E@?ö&lt;_x0011_Ú,F@&gt;x#?G@mh_x0002_UmF@&lt;ÙÁ_x000E_ïF@Ýõw_x0014_uÇE@[_x0004_5_x0002_nF@àºA_x000F_èXD@ø®Y_x0007_H@Nvéõ=IF@ëÔ±&amp;û×G@~_x0001_jF@¹õ¥y_x0017_E@4í _x001F_F@ò_îÕsG@Ùn\7ÉE@_x000C_»{¢Â#G@ME¯!¯E@vîá£=ÕE@ÂrA½¾_x0015_E@è_x001F__x001A_G@u@_x000F__x0018_¹ØE@ñZÚÞÉE@_x000C_LìF@\¦_x000E_QÍE@³Ö_x0007_¢ãF@ö_x0008_Ë¡¦	F@_x0007_¸^ÀE@Ý_x000E_1#_x0011_¸E@BtòEF@ýQB1òE@Õr­_x0001__x0002_À+E@éUê}1F@_x0007__x0019__x0002_Âê#F@ï_x001E_1ã¼G@ÚE_x000D_NäE@±_x000C__x0008_Ý±E@Á\¬¨µbF@-È,D_x0018_ÙF@¦&amp;_x001C_/VJG@´lÕMG@=I«OaÈE@_x000B__x000D_q²öF@^è)Ù¼E@Hæ&amp;ÙF@x,y³eÚE@[ ùGE@~ú_x0014_é_x0007_vG@¡Ò,Â¥«E@C­Á°ÇE@*A0{ºÍG@x¿ôòNF@&gt;ðäî_x000F_²D@ÐþîÉ_x0012_G@êöåËú_x0007_G@@ZêD_x0010_F@³_x000B_*Ù¦ÿE@]f}F²F@ç¶ßú¤E@_x0001_Éð'_x0004_F@Rko¼²D@_x000D__x000F_T_ÃE@!x_x0002_¢F@_x0003__x0006_s+n=_x000F_ãE@_x0006__x0005__x0018_ö	F@`7;_x0017__x001F_F@ñ®_x000D__x0012_ÉE@z§sá¢E@#Å_x0014__x0011_üF@é¶9Ã_x001D_F@5_x0012_F_x0006_&gt;«F@ðãªó_x0006_F@Ä_x000D_"ãfE@_x0003_R_x0005_T_x0007_F@Ö®|5ÇE@ôNg_x0011_DF@Wkº#aÂE@_x0004_o_x0003__x0003_ëC@/_x000B_»Ó_x0004_óE@Ç_x0018_&lt;¿¸E@Qo¬Õ$8F@&amp;ë_x0019_B_x0013_¡E@hKÜýXF@A®_x0002_e_x0001_F@_x0016_w;Á_x000B_yE@_x000B__x0012_Áê¬µF@óÄ¿tä¨F@nqÆ§&amp;ÉE@':ìvØF@_x0008_(&lt;_x0007_Q(E@*R&amp;ÙF@êîvZ³D@_x0011_£çKÒ_x001E_F@Ït gD@D¥þ_x0001__x0002_1F@_x0019_Y+TF@_x000E_Pü¦¼F@ÙÀþ^¡E@G_x001F_ÑH§E@Z}ÊN²½G@_x0008_Ó_x001C__x000D_íE@-Mu®cE@tS7µÍçE@{aLa2F@¶Ïîü¹õD@_x001C_»ul	E@ü%ã3 ÞE@o ,Ñ~OF@ö,s'õæE@í²!É:F@Þ¯0üýE@Ó`]r_x0012_XF@Ì_x0015_!bÃ²E@Õ¾s_x0005_'E@Ã_x0017_Æ8ýE@=ÞÝÎC¨F@Y¨¦;YF@ÏKËüáLD@³_x0015_tÛbF@KH¬_x001A__x000F_;E@_x0018_ÞV&lt;³E@yÆ)Ñ`£F@SÍ_x0006_('F@ã¤3:%F@RN¯c¿çD@³W½x_x0015__x000B_G@_x0001__x0004_ýÄÌF@Â_x001D_8Ñ³E@ïZÒ_x0003_	F@ýT+õéF@Í&amp;JðiF@Ø"QsÊyD@,I_x0019_4¢D@$ì_x000E_´_x0005_èF@vÉ_x0013__x0010_F@#W&lt;¸¤"G@¯$Øu­F@ô¨ÈÌ~lF@_x000D_È³­òE@#Iâ}ØE@#a§YE@Cý_x0002_ã_x001F_äF@bø_x000B_r~ãE@¢¦kðì_x001E_F@b¹Aÿ®D@A±¿øgF@d_x0008_NióçE@_x0017_Æ´¥_x001F_NE@Ï;+3_x0014_G@ÿUÃ5_x0011__x0012_E@_x000B_¿_x0015_ì¯E@§Ã_x000B__x001B_{_x000B_F@_x001F_ãÒ_x0007_uE@¹?¦_x0010_E@_x001A_?ZÒxÈE@3TúX_x0005_F@TI+îÐG@äøõ._x0001__x0005_Ý_x000C_F@òÏ*´F@0µÛ_VF@ú_x000C_m&gt;bE@ÿ¿^5F@¹_x0002_6hÛD@ÂåìÏÒE@ð7N®$E@P¦uBE@Mtu:F@ì©%cF@Õ2Ê¾/ðD@¹_x0011_3®_x0005_îE@køä_x0018_¥E@®H"¹õqF@_x0004_¸¿æ_x0003_JG@Ïê_x0004_0ÏfF@o¤SD@ÑQtï2E@C}iF@üI×ôÏF@Þ0ýjmE@¹x#þÑ&amp;G@_x0016_~*_x0002_´E@_x0014_¥k_x001A_s9F@&amp;¤í~Ó:F@¦_x0014_¡gìD@b_x0019_:Á£_x0012_G@_x001F_ÁDkðgE@ø'Z_x0006_E@·nsµlÅF@õ|Êú¦ÈE@_x0002__x0005_È¹õ°F@3¬~n+®E@_x0005__x0001_øùSF@Ö´°@_x0016_.F@IË!Lü¢D@¨PÉE@7çÈÝ"_x0017_F@F!öÝ_x000F_ÇE@÷J,ú_E@L?zú6G@ìü¤_x000B_ëD@Óq¬#lzD@ö_x0007_ÛÃxF@_x0017_ðG³*F@ë~Oþ$E@ _x000E_àG|F@d_x0003__x000C_þPF@Å¾_x001F_´äE@Æ&lt;Í¾!E@õ±.ëãF@HFëë|E@¹_x0001_z=õE@¾¸-6ûE@ù²Jä%G@ÓDÆe_x0006_~F@ÝÑ®¹mF@Ô¤w(ÉE@©n¹_x0004_*»D@À;tÌÆõE@	i·C¡pG@_x0007_FÁ@üD@ÏÔFô_x0002__x0004_º¢F@âêÕxÇF@Y_x0010_+5øF@g²EùÝäD@Db_x001F__x0003_ÓhF@k_x001D__x0018_ÃÃE@;_x0015__x0011_ýðF@Ø¿_x001B_óþ_x000C_F@J16SÿE@áBÜû»ÏE@]9pv·ëE@N_x0018_ ! xF@|_x0016_¥°îD@ø¶_x001D_E@¢\Ét¾^F@0FÕ_x001A_³E@ÂKK×\F@'KÏ_x0018_"F@=@äG@Ìës®_x0011_G@e_x000B_]o0F@ô_x0001_ûôî+F@ûZB*F@_x0007_»ò^ÌF@C_x000C_E _G@lRö`¼NG@h[_x0001_ÎûD@?d	¶E@;p³£!F@]_x0012_ñ%ú»E@·!ÿ¡`F@ü_x001B__x0004_±¬®E@_x0003__x0006_ÖZAÎâRF@Ñ_x000F_^ApF@àrÑ&amp;_x0007__x0011_E@´j½ìtXF@{H÷é@E@¼&gt;_x0019_?ì_x0010_F@Òu\%_ùE@qùp'ËF@-_x001D_fLÇ|E@Å_x0017_&amp;_x0001_#E@4ÎÒ©T_x000B_F@7²^½ëE@OS}À°D@SÙ_x0005_áKF@é/s_x0001_±E@"He#*E@+ÛÎ_x000B__x001C_~F@CÚ:bE@¨_x001E_ç¦QG@÷¢ö3dG@_x0018_'Á_x0004__x0002_F@*¹ÙjF@_x0002_c¡	LE@	Y¬ÙAE@_x0018_úKîÈE@_x0002__x0014_Ãn¯'G@5ñ[WåD@T¯+~êD@¤z_x0013_ãE@¤UÂKDE@_x001D__x0007_f²zF@Rã~1_x0001__x0002_IPE@¶Í©|SÉF@M,3JF@cª:UõE@Q@_x000D_è3ÎF@ÑØi¸¾D@*µÙ%E@­_x0006_`_x0016_á_x0010_E@Åkø)AÑF@)õ^_x001B_F@ÀÃ_x0011_}ýE@­aê ¢E@fQØ­:¨E@A.S_x0010__x0012_F@#Õ4ï_x0012_E@»xÆ_x0015_TéE@$&gt;_x0016_ytAF@HpÃoGlE@&gt;_x001B_ûæ@F@ÜëU? F@Nnd6F@/Îl¿zF@"0eµüE@»_x000B_³pÑD@·y½¾õD@tó{êôþD@Ç«_x0006_F@z|ëí¨E@&gt;&lt;èÐãF@4_x0012_F¤¬"E@·JR×ñE@_x0014_ëøÜ3jE@_x0002__x0005_:Àï_x0018_åC@·îÓ´åE@­uWÒ6F@HFÁcF@Æ_x0014_mõT:G@ß_x0004_ò8F@"NbNF@[_\Ü_x0004_¼E@¡û])pgF@Èå_x000E_F@Ô_x0017_³×ÒE@ä3ÁòY_x001F_E@"QF_x001F_¢D@¥hó_x001D_-F@ev_x0004_E@øVà_x0001_&lt;úE@JEÉ¢ãE@â*jiî/F@_x0001_T'²½F@&amp;ÏÑ/+ÆF@cH#,_x0003_E@¨_x000F_8µãC@vÀÞ E@0kÁE!_x0013_F@ÿ=ÓÜTF@_x0002_ikF@	Ý#½U_x000D_F@Ô\2_x001F_E@ÊÃÆ³G@êÖµc_x0018_.F@!?/XôE@ç_x001D_r­_x0001__x0002_GÎF@AEÎkmF@þ,Ñ_x0001_2F@¾µ&amp;_x001E_ëÕF@=Ðl,(_x001E_F@L_x0006_mÓE@Á_x0011_Yb{F@ä·Ò¥DöF@·_x0007_fÎÀE@_x000C_¶¹ýíE@d»!ô_x0018_:E@à.7mÉE@_x001C_ âVdëE@ï_x0007_ÓÒÑ§E@y_x000C_ÄzE@ÇDaø&gt;ÊD@_x0002__x001D_T_x0007_n¸E@ú¥AK]G@[Ñ¤¥[_x001E_F@CÑvòE@S(_x001E_8«%F@ó&gt;fF'F@&gt;_x000D__x000B_¸F@apooF@Vñ¿ÃF@J¡ëT_x000F_E@G_x0015_m_x001F_áõE@ó_x0006_¤iTF@._x001A_ü_x001E__x000E_^F@¡;í©ëE@¤~9&amp;/±D@ë_x000E_þ_x0012_ÇE@_x0001__x0002_§Uá_x0005_uûD@[_x0018_VOE@iÒ&lt;·¤òF@V»¬N[ïE@Í2_x000D_z_x0010_E@Dµ+Þ_x0001_F@êÝEØ¸D@È´9eF@_x0002_||_x0018_³«F@p'¦_x0016_)D@_x0003_d$apÌE@r#è£ãSD@\_x000C_Tb5F@ÉùÐa3E@Y_x0011_d7µ¡G@©ëÉìBþE@y_x0004_Zh£¤F@I!¿äF@±³G³Í}E@PÍ_x001F_~¨E@ÚfÆºßÆE@÷ÈÉZ¼F@6øÚ°}åE@©_x0019_qvF@_x001E__x0012_ú/wE@WÁ_x0012_AÂKD@È(þ_x000F_Z+F@ø&amp;r¿_x0002_D@ý¼,_x0011_&lt;þE@0K¬Ì·QG@MÛ¨yE@Ät_x0013_«_x0001__x0003_Ï[F@_x001B_w_x0014_º¤ãF@ç÷rA:ãF@Lì4üE@;éÂåWäE@zçKÙ_x0013_F@jíÌ ¬_x001A_F@Û¬d&amp;èF@³Ý_x001E_ÝF@âYtãF@§X:ShF@_x0002_öAG@õcºb^F@Ã_x0008_¥zæE@_x0014_ß/¿D@¸«æ;e.E@X_x001F_R¹Ï_x0019_E@¹nZcÐãE@5_x001B_Þ{F@¼ñÃkWF@gX_x001A_SAF@kw*G_x0018_F@N©6_x0019_ÕE@_x0011_òS_°E@Ë³rÚ$F@áG_x0002_ùE@5CµòãE@ç9²?¼^F@½Wbiª¨F@(2_x0011_PH¦E@01-hF@x49#¢E@_x0003__x0004__x001D_»ÖB/=E@m§_x001D__x000B_4ëF@ßèBC_x0003_¤E@_x0005_v\È|ðE@AÜ7ôCF@.ç3_x0018__x0016_NG@ûÏ^/_x0005__x0001_F@bã»_x000E_mÇD@UvOìE@ù4LZeAE@ú_x000D_¯î|E@_x0002_G^×ÂÚE@å±êÃñF@ÆÙÓ_x001E_¨_x0006_F@©±ìoÛoF@À9)ã5ÒF@|ûÈz­¨E@GÔîU¹ØF@"_x0005_)þrF@»_x0016_&gt;_~½F@Ì=ÍH¬ðE@(Bq¡ØD@Rx_x0001_©ÚE@;Éq¼¹F@@U8á©E@ì¿h_x0011_F@ý3ù_x000C_F@©ÝäE@®;ct_x0019_E@¨f3&lt;E@Sô_x0011__x0004_F@Mm{_x0004__x0006__x0016__x0011_F@´ÍÎ8ÄG@ð]¯SòF@+0_Ã_x001D__x001F_G@â´§ñ8G@ºæAÉE@Ìî_x000F_¼F@_x0004_¯#_x0017__x0014_E@8Ùi_x0004_F@átµAóC@_x000B_É¨_x001C_F@âBõ|£ºE@¶ÐcE@f1Îã8D@MÏ*Ý8F@å_x0013_½D@y³_x0015_¥v¢F@ÖªÛcÜ²E@­_x0005_'ùÍ&gt;E@sq°QÚõE@+_x0001_¸_x0015_E@eépè7éE@ï_x0011__x0004_ó~G@_x0003_èp/e^E@h_x0012_ë½D@_x0003_¼9¡ÆF@\gSqD@Â_x000E__x0002__x0003_ÊF@ÚúÆS8_x0006_F@|À5,ÞD@4¯}jh®F@}_x000D_b0E@_x0001__x0003_ìaÀùÛýE@Õõ!_x000F_F@KæÌÕþE@ý_x000B_#CSF@çBä5¡F@ìKØcF@¥áÂgæF@_x0012_JP5\_x0007_E@}Ûü?KF@$t5HÿF@gRmaSF@¡FÙ&amp;kE@ÁYp_x0015_åE@ªJFÚÚaG@_x0019__x001A_-'&amp;xD@_x0007_|±ÃZF@KyÏ_x0018_=E@h1Û¾¤CE@&amp;â¹7#E@Ù¾jÒE@©­âºÏÙE@}!§_x0015_yF@è&lt;»à;F@Ví°ôD@_x0002_XÒHµ:G@_x0011_E'_x0016_IE@_x000C__x0010_*[×F@×ás_x000B__x001B_E@5§Ûþ_x001B_ÒF@DµC¼_x000B_E@ZØÊ_x0015_ÞhE@}àÔ_x0002__x0003_rF@Úâ·|VF@Ç_x0006__x000D__x0015__x001C_F@Þ_x0016_¼*9@F@Àz?ÿKËE@_x0001__x001E__x0004__x0003_´_x0018_F@ÊTkîjF@NpUVQ_x001A_G@·è¿]F@f_x000B__x0018_ÜE@	D_x0004_lE@_x000F__x000C_N6&amp;F@4cÕlôÿD@_x0004_¶ãf_x0013_(H@¹rvÐ3F@Ð&gt;_x0012_ò¾_x0006_F@6ÈÓú_x000F_IE@8ËÓìì;F@z=¿ÏúE@Ó_x0010_O63TE@¾¯´¶qF@Yóâ¬_x001A_`E@a®ö'Å_x001E_F@TeJ¦E@YÓ=G@´~Ê_x000C_|êE@!â_x0005_{E@_x0013__x0015_=²WE@_x0006_îó¹àD@_x0005_t_x0005_|RF@oÊd¸ÏE@ª_x001C_z4ÄE@_x0003__x0005__x0007_Ê_x0012_°_x000F_ðD@F0ð¢_x0004_E@\_x0002_àåCE@ð·BþD@N§Ò_x001F_ÂE@_x0005_®àWF@û_x0012_ö_x000B__x0017_5F@«*ZÌ.E@_x000E_à«êÕªF@Â&amp;§]6E@_x000D_Qa_x0007_)F@+%}h4F@NóE@_x0007_ýLüÐpE@½­r7ÅE@_x0003_ISã¢E@2|_x0016_UÜgE@;_x000E_NùE@;5#_x0018_díE@6èO_x0001_®dE@rV_x0002_ÕY0F@l7ÑDIÂF@÷ª²ëF@Hý¹÷'E@/k_x0018_×D@I;$íE@T_x000E_«kÒD@dÛõ¬E@nÝ9ùD@_x001C_Hü__F@F(H|¬ÛF@Í_x000C_©_x0002__x0003_OòD@_x001E_h¯I}	F@StQ&amp;ÝØF@_x0001_!_x001D_« F@µjv_x0005_F@pi0Ù]¦E@c_x000E_´ÆùMF@êR¿ÝßkF@!ùØÉ_x0011_uF@òã`_x000D_²«E@iÉ=~F@Æ¥ø½)ªE@~þrï©¤D@jý`jE@öqaS£ F@³A0_x0018_2F@!_x000F_i_x001C_E@urÍ@_x0002__x0017_F@ý¯¾?F@i#"_x0004_SF@wýÞ&amp;E@xÚ»E@FÝ£mûE@ë7_x000B__x000F_/E@_x0003_à×24ÙD@_x0015_p1_x0004_îjE@dVßZ_x001B_G@_x001D__©2ªE@'_x0015_Å¸7G@Q.ëibðF@Ì+_x001E__x000F__x001B_þE@ÅùÔ&amp;RF@_x0008__x000C_e§ìpF@ ÌÏLÏE@w0Æ½5,G@ð»_x0015_ÃjF@._x000C_Ý½ÔD@_x0019__x000E_Ã¢E@m|³?_x0012_¶F@å5ó'_x0011_°E@_x0014_áÔué®F@_x0017_DBÞ_x0002_»F@_x001B_Ñ_x001A_¤Q_x001F_E@QLõ_x001F_ázE@¤ÜàQ@F@íÀr¬LE@_x001C_HË_x001C_ò_x0014_H@_x0017_Ø¤N,0E@9ÿ_x0011_ªØE@·_x000D_aüx)F@ÚG_x0019_Â	F@#ÃdÅ_x000B_E@Ù_x0003_Á¾·_x0007_G@_x001F__x0017_õ¾@_x001D_G@hó^E@&gt;_x0011__x0008__x0007_êUF@ÎÍ´u_x0004_öD@´&amp;ë&gt;VD@keæ_x0006_©tE@ùÖ¶_x0015_§sF@!_x0010__x001F_´_x0001_G@¯¾_x0005_ªE@[ñj[(E@{7[×_x0001__x0004_*G@s_x0012_P­ëF@)£_x001A_NE@ÿjGHù¨F@_x0011_Y³_x000D_òsF@ï3%ZsF@"_x000E__N_x0015_G@Æ ¸_x001E__x001F_E@âÅD*F@lN_x000C_!F@._x0010__x000E_k`ØD@&amp;ÂÞ2CE@¡_x0010_ßå_E@¸òñAF@£»7_x0003_0¿F@zóõ2_x000D_¾E@¤_x0008_1Õ¯_x0007_G@¥BFg3.E@_u^¥G@áñ·ÌBE@rïHG@6_x0002_Ð'óF@|Ú.£ÚC@Û[HäÅ_x001F_F@ò_x001C_¯GF@Òé]ÄÌÞD@	_x0008_%½a¢F@ÂDqE@\¸b³HF@ò¿õ$ðF@&lt;%¿-¶E@_x0004_7a_x0019_ F@_x0001__x0002_C+õ¥.ºE@_x000C_XsÅÙD@³3["À.F@_x0012__x0007_cdE@g{é5XE@éh]âúF@­4ý_x000B_^:E@½x_x000C_{@E@ehQ_x0011_MF@¡£Çå5F@pð0²ÝE@_x0013__x001C_Öæm_x0013_F@gôýÙ¡E@é$v G&lt;F@©_x0015_ú\ú$E@æÂjHè9G@¡_x0016_7,!ôE@A¢E@îû®¬fE@Ãùå_x001F_%F@¨&lt;_x0004_L_x0001_F@#s³Î¥fF@_x000D_º@8_x0018_-F@|_x0014_'cF@ÝÎz²½F@õEóð:rE@_x0010_Q©xQíE@_x0019__x0012_u G@/k³u_x001E_&lt;F@xÞ_+G@_x0012_~ôU6µE@ üöf_x0006__x0007_`ùF@¯¦Ñ_x0008_õE@×K_x0008_ä/E@Ðëw_x0001_F@_x001F_åãB.E@¤òìý_x0008_gE@NupÅÕE@Ò¯Ñ_x0004_2F@]¢_x000C_§òáE@_x0005_F_x0015__x0016_^G@_x0010__(|&amp;ÜE@²_x0005__x0004_Ð_x0002_F@p³_x001A_N3E@_x0001_W(ØE@ª0{M_x000F_¶E@Ã.xÐóF@à_x0004_Ã#.¡F@kÿ¬IaE@ ªôF@"£_x0005_"G@ùK÷V_x0015_E@±ä«h_x0011_F@¥D-ÝßLF@ury[ F@c(}9HF@ò	z]QUF@3_x0012_¬ÑD@ú÷[Ê*zF@C_x001F_³_x0010_PE@=,b_x0003_mG@¥}E@²°Ô´mE@_x0003__x0004_Re__x0017_E@ÎV_x0007_/Â_x0004_E@_x0013_£AUE@!#_x000C_¯G@Ý _x001F_¨F@Ì_x0001_µPôtE@j_x0012_ÜF@·07/·óE@S¾Ã5E@Äø³65WE@_x0003_Ö¼ö¼E@ç_x0006_&amp;F@»$´F@4%Ö_x0018_øD@®è,Ö_x0006_F@_x0018_*¥_x000D_l×E@Ùmé»_x0005_F@N_x0004__x0008_a_-G@ëëÖ&lt;¾ÑE@5HævF@L_x001B_ÒÏÅµE@úh0½þE@VBEù¡YF@(_:¥¢E@ä2_x001C_0+F@Ñ+Û-¾GG@ìO³"	zF@`&gt;`_x000F_F@§ÅO¦íÔE@_x0016__x001D_}_x0002_+äG@ÀfêÒ?DG@n\_x000C_D_x0001__x0003_±KF@ÖÀ»XCpD@ãþæ%£ìF@¥¯|lIF@5ê_x0016_ÈfF@9ËÐÓ\_x000B_F@ÔIGÏa#G@^BPÅLF@çñÈ_x0019_8=F@ìu¡j¡	F@°a2mÆëE@}_x0013_«Vh_x0004_E@:mi_x000E_×ÿE@CMÙbàF@£b&amp;_x0012_;xF@UÎZ+eëE@"þ®09F@¢µÊ¥Ä]G@Úï#îñE@_x0015_¯_x0005_j_x0012_E@_x0016_øQ_x0002_	G@%f¨K½F@5K_x0011__x0018_æöD@úï¬p»ÓF@ÊºÃÈ¢ºG@×ÿ»Û#F@F*a)G@_x0013_Ý_x0019_×GxE@ûê5¡ïùE@ÁSb_x0002_ÄqF@_x0014_ªrÑ#F@UÉö_x0010_C²E@_x0002__x0003_q/	|²E@²_x000D_^E@ZR!lEàF@Éj8Ç#MF@ùÁ8=ðúE@ìM{&lt;yÏE@_x0001_T|ªOG@]}¶@E@50_x0003_§&lt;lE@¸ÓQÊ_x001E_E@vºÓ¤_x0014_F@è6üÈb)E@É÷"o¸-G@?Î»	_x001A_«E@_Ý:eÒE@/nÙ0_x0003_F@²z1¸#H@by«ÎF@IF@_x0004_Ôü;F@yÅ_x0019__x0007_WìE@®k³_x000B_yóF@âÃ_x0002_ÖÚD@ÂÄéðe6G@,_x0016_&gt; _x0014_áF@_x000F_&lt;_x0017_F¿\D@tØî¨r¿E@qäÉ3ºE@i=ÆÇE@_x000B_¯³Q"4E@KO_x000F_GE@Å_x000F__x0017__x0001__x0003_í_x0006_G@$¿FÈpdF@_x000B_ùæRMF@»Jw&lt;ô\E@®_x0014_¼øC@¬òµ_x001A_F@ëÄ!!E@²íÅI&lt;sF@_x0011_[GÈäF@X9s£4F@J½¥²_x000E_F@_x0006_»{æÆùE@o®ÐÆ×F@^³?V£_x0016_F@B=VãskF@-_x000D__x001B_4_x0010_E@TW%Ù{E@`O*Ý7G@Õ_x0010_ÕùcE@dÏ_x0005_q%ãE@&gt;æÎJàE@ã_x0002_ósÕÏF@ý;½e&lt;?G@ãìqOËF@¢vþØ_E@L_x0002_HÓ+E@§r@RcF@U¦ÝÏ-F@hz,_x0014__x0008_fE@´_x0010_AIF@_¯Ñ&amp;_x000D_¸E@lÍ±m'G@_x0002__x0004_ixúíøF@_x0016_@_x0007_uF@h6ÜÉßE@_x0004_z_x0006_áUiE@/¡`u G@_x001C_ÿãð_x0013_E@^ü"ñ _x0019_E@_x000B_à_x0014_·`®E@ô°&amp;DZF@ÅÈxrígF@ïîFau_x0015_F@gV¾¡F@è;¯æsE@Ð_x001C_õ_x0018_·2F@¢s;ÙÎF@jnkÀëE@Q_x000E__ÃéE@Ô©m÷D@_x001F__x0006_MÙRzF@RùD÷ÝE@8îKXF@k-_x0016_­~F@)å%~G@ÆzãBÊ_x0003_E@Ðzõé,¼E@_x000B_HH_x0002__x000E_E@gC0wöE@_x0013_TÏåð¿E@:Ùp_x0001__x001A_|E@_x000C_)³d0F@_x0018_HBVF@ÞÍ_x0002__x0004_e_x0014_G@ÍçW¿?QE@Aþ_x0007_:e?E@E8:MàD@ýævøúF@¸±È_x0005_|F@¸ðoWHF@\2q_x000B__x0011_F@_x001C__x0014__x0007_F@h¢W,"F@_x0003_à°ãÓF@NÒ)Â&gt;E@Ð_x001D_=¼{E@ý_x0007_Zá±_x001B_F@¹1_x0005__x0012_ÓqF@³æüW?]F@±B}ÔìE@Â	º?_x001A_¦D@­cñmF@_x0007_*_x0003_o¤ýD@«"¥,ÝFF@_x001F_¦¯ª9E@Ñ©zÎ"|F@'._x000D_c_x0004__x0001_E@¬VÄ%xHG@.Ô;ÖbF@±iMñC@á6O}/F@FÞ;'õ@F@_x000E__x0018_á_x0002_îE@n¤îÙ_x000C_F@MË´ÎøF@_x0001__x0003_Êîù¾ uE@8ãÅÚ;E@×úæ©äE@  8¦¾ZF@ÃH H¤ëE@0¥rÀnF@o9ÂQD&lt;F@ñïªmXóE@3ü_x001A_VáE@h¨_x001F_V¦ÒE@ÕIïâRD@ë-s0w³E@óÊ_x0007_`ç¹F@W¸ö´_x0006_F@,kèwF@Æ_x000D_¬þÅîE@_x0003_4oIh*E@ööÊpÁÃF@ _x0015_s_E@Ra+fÀE@«_x0001_Íö®F@¸þöª_x000D_F@BiþÙí7D@_x0003_oîõ¼F@_x0012_p¥8áæE@æÜ_x001E_m¤F@7CäE¾°F@_x0013__x0006_~VE@Ë2ñ)§G@Á_x0002_3g&lt;F@É¨¡L¿G@ý+·°_x0004__x0006_nÆE@Á¡Bû«E@BtéÔæD@Ü/	ÁÂÏE@9o¨ßoëE@æ¤°îE@_x0001_ñFñF@Ån"ýF@)«à:WF@&amp;´à	ÊF@Ð_x000E_¢ªóE@ÇÅHV&gt;ÈE@u_x000B__x001B_&lt;F@«¨¯*ÖF@]Ú_x0016_(_x0016_IE@å±Ev,ðF@Qa8{SE@õûj_x001D_xÕG@|ð_x0011_Ó	sE@Ühnîò_x0001_G@Oq3ã³çD@T$_x0018_WE@_x0002_ o_x001B_E@æs xBuF@Û_x0004__x000C_àºE@¸E²¯r)F@_x0003_«_x0005_nw¤E@Tmµs® F@_x0007_&amp;_x0004_çD@ÈWå_x0015_9G@5y×ÌlE@_å¿É^F@_x0006__x0007_þé_x0017__x0015_jE@_x0002_`õBÃ3E@ÑLPÚòF@4Ì[s_x0014_ÇE@Ýy_x000B_P÷E@Ç·X_P2E@°ô_x0003_Yø'F@¨×*ùE@$_x0004_ê:_x0002_G@èsÆïÉ{E@Ç¢Ô!_x0011_vD@\Ý7üXE@Él_x0014_ÛñJE@_x000F_&lt;.ñú±E@_x0014__x0002_%ä!ïE@ß_x0008__x0013_SÙE@_x001C_pïõ_x0011_nE@®)ä¾¹E@pHL_x001D_C_x0012_G@^æLÙE@{¥­r]F@ñdtÆÎF@_x0018_½$MUF@B1'´,WE@¢_x0017_ßfE@oXVß_x0015_¡G@±j'¸¬nE@_x0017__x0005_Ö_x0003_2ØF@wù?Ó°ÏD@v_x0011_¼¯_x0004_F@³ú_x0001_	*G@_x0011_Q{_x0001__x0002_ÍE@Eù§_x0012_"_x001E_F@$\Ç6ûF@f:8;E@¾¥õF@_x0005_@_x0019_rÄE@$?CÓuF@'ó_x001A_Ú&lt;¬E@r_x001C_ÈäJF@-_x001F_ÁgE@e¾a@E@U_x001B_cuBD@/q¯_x0012_é²E@.ú:&gt;X¶E@ÞÿxN`_x0015_F@_x001F_IjâF@)â_x000D_ô_x0003_G@gB_x0017_¼®E@&gt;À¾B;DF@µ_ÁO:ÀE@Á_x0017_RòJCE@_x001A_$­M_x000B_óD@F£§Ìü»E@_x001A_ÕÿjF@þ¸_x0007_St4F@{_x0014_½¶Ü F@æðBRF@Ý8§m¥ãF@ÈÊ_x0004_ñ(F@_x000E_8Q_x0013_F@!3_x0008_ `PF@#ï_x000B_mýE@_x0002__x0004_H¡)ü_x001D_F@1çÿ@ÏE@_x001E_óè'ô)F@QPI¡)(E@·eÿÔt9E@Éþ.y×_x001A_F@#ð	,OAE@*E_x0016_ÒÔE@ca_x000F__x0010_äOF@,U(_x001F_TªF@f±±iÈ³G@¸_x001E_SJ(oG@Oí_æF@_tsE@VÏ_x000F_!°`F@¬v_x0011__x000E_F@? Ã_x0007_F@Øñ&gt;FÔE@Xµ¥hF@Ê*_x001F_^óE@ÛÖ©·E@×Á_x0003_0ºF@n_x0001_)¥á	F@p1y,mæE@¯È!_x0005_Ì_x001A_E@d¯ê~ÊE@ÖkÓL¡F@D¬ÑÒujF@)_x0015_¯_x0017__x0003__x000E_F@F·?et_x001B_F@H«ð_x0006_F@æØp_x0001__x0002_l E@_x0012_&lt;MkE@ú´¿"F@óñHR±ìE@zÉÕ_x0011_¥æE@_x0016__x001B_¥?äD@¯çJ_x0013_D@äO_x0004_E@¯ò÷_x001D_D@Tv_x001E_0ÀiE@éî¼«,G@µæ!Mò_x0007_F@Üe&gt;v:F@óñL~_x000C_E@Ö_x0006_ßÁóE@Ögm­_x0011_F@Tú±¥Ç¦F@_x0010_¤&amp;aSAE@NEÛSIF@¹¿_x0019_²ºPD@UÁÑ8	2F@£«YNE@¯6býa_x0008_E@4k0tÓE@¼RPÞ«E@øÕÍ_x001D_ÅíE@\µu_x0001_ F@®&amp;ÎSÎF@Æf`Ô½D@]Fm¿ÕçF@ã_x0011_ÉE@áµÇå_x0001_ÿE@_x0002__x0005_É/-Ð}D@ê;_x0007_8öRE@_x0005_ÁrÃE@2åè­¡lE@HWÿD-¥G@_x0001_f´d_x0001_E@_x0019_D¢ÆîUF@z±U©_G@_x0013_~·ÀÜµF@_x000D_ì&amp;Ã_x0004_G@_x0006_yY|ãmF@+_x0017__x0013_×hfD@~éTÉÑD@_x000C__x0008_;¹tE@¨C_x0005_(F@_x0008_¨¢_ìòE@ù2½D@ùs¨S±F@/Í¶´ÍF@d¨/ðy_x001E_G@_x0007_\_x0016_ZgÐE@å]_x0016_T1G@p_x001B_«ÝoÖE@[Ç_x0010_înÔE@JÀ¦êÑF@âðoäôE@ßÍ_x001A_ßhG@q_x001B_àèF@Jl_x0007_0[¹E@¥_x001D_Âí¢ÏE@úö¯øD@¢_x0003_6Ö_x0001__x0005__x001C_ÈE@¸(úæ_x0003_F@FKõ({éD@ûÑ*~ÊE@¡ºzu 7F@8_x0004_å,|íE@¼²÷sogE@_x0007_zÅRE@~&lt;iª_x0003_G@º4ôÐ¡ËG@D_x0005_ñF@­´n%]ûE@óòK\2nE@NR8ñ?F@ç 9_x0005_F@_x0013_ú_x0005_­?_x0002_F@M;&gt;Õ_x0013_E@CEýJø8E@Üu_x0004_5F@PXú¤Í@E@_x0015_KP=ºE@XÜ;à´×F@ircåÑD@_x0019__x0012_¸òÑÑE@ñ_x0015__x001E__¼E@Ôx_x0011_2ÒÚE@Ì.WafG@_x0008_ÆÝ×?ÞE@ _x001A_iÝ¨E@"ë¸ïE@êLvad_x0003_F@®ãuÖÓF@_x0001__x0002_A¥F4D@J_x0004_ÃUF@ÒK_x000F__x0004_}ËE@Cí"nF@â'å!G@#R0kªE@_x001B_Åì½½E@s+iI¾E@$_x0006_¤sG@®_x0002_5ÞKE@Áxie¹_x0003_D@î£_x0012_|øÇD@½èuÈE@w2~ÁÁF@ÛkáO_x000D_E@mÓ_x0006__x0018_Ç¢D@´úw§¨#F@ÁÌÑ_x0017_ìE@¦ÀthE@AìéÐ;F@-ö|H_x000C_ÆE@_x0007_N|ßF@^ R¿D@¬ý¬õ©ýE@D_x0005_mhgðE@Ê`_x0007_ÍoÉE@Õ­BL¦G@·ðè_x001E_a_x001B_F@²«¾_x0015_&gt;F@G_x001B_Íi2_x0011_F@Ýæf-òD@ÉoÜ/_x0001__x0002_GE@\g_x000E_É'ÚE@ñkÄ.F@0!ÅÑ)rE@+î±ÅF@«=0_x001C_r²F@®_x001D_wrÅE@få_x000F_÷F@VIu«F@Ûö~ß°E@.SqVF@(A/tÅ}E@ê~[x¦_x0014_F@Î._x0011_ó3ïD@©¿UÇ¢F@ ³7âb§F@È*U_x0007_.BE@Qføÿ_E@QÜ[1%G@ì_x0006_öF@_x0004_(Ê_x0008_VöG@yÐªúÉ(G@þUÀ¹AE@j_x0017_j/îJE@s_x0019_PAïëE@6ÍiêÕF@ú®:"E@w},ügÎD@Z_x0002_\`_x0005_F@Wèð¤§D@N~|F@øh"¡E¿F@_x0001__x0003_5_x0005_ù#«F@èXA/aÖF@_x0014_£4£á!F@ÂÕ¢D@|°³E@;M­aBF@ûÍÀ°ü¶D@_x000F_ÝØNE@Õã÷E@Áþ¢d_x001F_F@Æ­,+ME@ó»K[¹ÖE@·ãV[_x0005_3F@q_x0001_}§K~G@Ä4«$ºE@­­¸$ZF@þÁÇ÷¯_x0014_E@ùõà;&lt;dF@_x0007_üT]_x0003_äE@Â4#C'_x0004_E@#_x0015__x0002_ØcF@_x0002__x0001_m_x0018_¢D@hRºbìE@_x0017_bâ_x0013_èD@_x0002_@c¨sG@ÿ±oó¦ïG@J4Ï`kÆD@TÛ¹ÃïÉE@ÿ..ÓE@_x0018_í_x000B_äYF@$SÑ'Ô?E@ø_x000F_«_x0010__x0004__x0006__x0011_^F@IóÜ¤_x000B_ÅD@HíËÍÌE@_x0008_ÌÈøÕE@ôéDÊ_x0004__F@ðÁâF@.vi~ ÚE@_x0001_äMuF@r(WWÄRE@Ç#´_x0007_VE@TÝU¯_x0008_F@_x0018_~_x0003_.ÕåE@¼ªKXoF@M7?úE@J_x0004_VmûvF@ÎúN²$UF@¦_x001A_	_x0018_«ªF@_x001E_2¦È_x0010_E@ytd;ÅF@ÜHedÉE@i_x000F_(ûrE@	@ci|GF@ëIõ)AtE@_x0002_³_x001F_±æD@´p/]úÿE@_x001B_d*@E@©¶_x0007_-¯ÇE@M_x0005_W_x0014_XýF@¢¿ßÐ_x0006_F@º&amp;¾¶_x000D_F@	gHûª$E@Ü÷³!Ç@E@_x0001__x0003_ýuÞ_x0005_E@%}D_x001B_áE@²__x0018_}Â¡F@&lt;_x001D_¤ß¢ÊE@_x0016_¦_x0005_ÜOÝE@ø_x000F_ø¶E@.k/]SéF@ly{¢b9F@_x001C_×î5_x0008_åD@,|MH·E@_x000E_©¯ÒºF@µ_x0014_Ì9Q$E@ý_x0019_a`&lt;F@RU^ÞàD@*ön"ßÕE@}]ÃÐtE@ýq¯-5:E@ZÙ)ÚÇE@D|Ö¥i_x001F_E@4ü]-_x001A_¿E@&lt;S$5õÐD@¥Â&lt; _x0002_XF@¶2ä+Û|E@§;_x0010_c¤_x001C_F@_x000C_@[x,ÉF@&amp;0VÏF@_x0012_9&lt;¹tD@Y_x0002_öa¯VG@re^ l8F@E#ü_x0001_È&amp;F@èB¤ÌgE@éìµ_x0001__x0003_HâE@kØ¤_x000B_§F@:.åêYF@cª"	F@ÑõM_x0002_á_x000B_E@ðM_x0019_yE@»º_x000D_ú_x0001_QF@Ò.»_x000E_'_x0014_G@ ãsçKE@:Ñ´ô¶õD@ýÆO3ßE@#Ü¦LJF@_x0001_G±±!G@«´ÈÚÙ½E@GÞwqíiD@T_D@&gt;­7Q_x001E_G@ìÒ_x001D_öÖíE@_x0012_âW0çE@&gt;²J¬YF@æQén¯D@_x0010_a	ØúkG@d5R2¥ÑF@m5ô"_F@Ø¿NçÒ~D@ß¬	/×}D@3o? 	G@caO@VvE@@Þø¿ÔPE@üêé_x0010_ðõE@_x001A_HÎ[ãF@ð&gt;)ÎE@_x0002__x0004_üZ a_x0007_ÊE@#áv¥F@l­ü8,E@Å$b@&amp;G@í9¿­«D@_x001E_´«7§×E@ÊÉ¢§|oE@ú¾5þ0F@Àhb_x0005_èF@bÇÌÛ9&amp;F@ÏOÚ{°_x0019_F@_x0008_Eu[¹E@à_x000F__x0012_ _x0001_#E@_x001E_Ö( ûIE@ "_x001F_¶dVE@_x001B_µÇ_x0007_h_x0015_G@ô{$'{F@_x000F_ªé\E@k_x001F_&amp;_x0015_1_x0003_E@Ö'»×_x001B__x001C_F@æ(¥ù]ÐE@ùcéÚí_x0002_G@_wôP`þE@D6_x0018_ÊE@_x0004_Úw_x0018_ÅF@y8Y°OF@¨lêsëG@.;#_x001A_4G@å©ya]LF@û_x000F_1_x0012_æ_x0004_F@]]·Æ_x0015_$E@ÑÁA`_x0004__x0005__x0004__x001D_F@]_x0015__x0018_¬4ðF@àî_x0004_aF@¾É_x000E_(E@ª_x000D_D_x0001_þF@±´qW0ÎF@_x0002_:9fÑF@×Lóö§F@|_x0010__x0004_°VF@F_x000B_º×F@_x0003_[:o_x0006_8E@5RN1_x001A_E@\éõ,jE@DVNòÆÉD@ú¡¶F@÷·¹_x0007_oE@6ìOI½XF@Býø E@fJj_x000F_F@äJqPó)F@â·ìð.E@ß_x0002_í\½·F@_x000B_e?T½E@­È§_x000D_¬E@ð×C_x000E_á2G@_x000B_5]1ý_x0018_G@ÒèÄuk_x001B_E@HSß\æ[D@)Ãç$.«E@¨R\ØY­E@&lt;­y&amp;G@Øé_x000F_/nþE@_x0001__x0002__x0012_ë_x0015__x0017_F@¹_x000F_Lô"F@c1_x0019_NºE@Ô÷»F@b|hN_F@ÒUYºBG@EÀDSÔE@_x000E_!_x001F_Ù+³F@!«¤zE@­h)_x0006__x0005_ùE@'Å¦ûí_x0004_F@Ê_x0001_X°ÀE@j%qv_x001F_ÀE@ñ_x001E_èÑE@_x0014_IâÌÓ±F@ôØ¶;MñE@_x0005_QFÝHG@ó_x000B_èaDD@?_x0012_#LAE@=Ï8ÙÝE@Âä.UaN@²â%eKP@Æzâ çP@£ßÝtP@ñLEQmP@_x001F_~=_x0014_µP@2_x0012_³¨P@_x001D_)Â_x001E_æN@ýÏ_x000F_Å®ïP@\_x0007_&gt;Î[P@"=}CO@á_x0008__x0001__x0002_!_x0002_P@}eâ}w_x001C_P@_x001F_jÄ!_x0014_tP@%ÛRb©öO@±B_x0001__x000D_ÌÍO@% 8¨_x0018_Q@"¿TmæO@V\Ó³æAO@¨_x001D_h wæO@q×wF^O@_x001A_Æ_x0005_»Ý_x0019_P@å3ò"å²O@_x0002_â_N@Ð_C£ÛýO@ðb_x0013_môgP@JæKÜP@«Ò´_x0013_P@îÃ_x0002_ÅêP@¦Uà¶P@Po±TéDP@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_x0001__x0002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_x0001__x0003_Ø_x000D__x0001__x0001_Ù_x000D__x0001__x0001_Û_x000D__x0001__x0001_ýÿÿÿ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÷_x000D__x0001__x0001_ø_x000D__x0001__x0001_ù_x000D__x0001__x0001_ú_x000D__x0001__x0001_û_x000D__x0001__x0001_ü_x000D__x0001__x0001_ý_x000D__x0001__x0001_þ_x000D__x0001__x0001_ÿ_x000D__x0001__x0001__x0001__x000E__x0001__x0001__x000D__x000F_a@ÎN@ðU ¤aSO@_x0015_[¾m+O@$P!Vâ_x0002_P@ñí"p P@­Â_x001D_ P@_x0002_³_x0002_ÝQcQ@äp9KO@¹+BWN@hü¾@O@ÁÌ²;°îN@_x0001__x0003_¾_x0013_iò¨P@~X¦âýP@¿íñðPN@[M^_x0010_$M@VtóÔÕLP@¸ûQ/1XP@ÿ_x001A_x_x0014__x0017__x000F_P@­ä|__x0006_P@+_x0013__x0018_ÐbIP@ö{]DP@ô£ó2O@_x0002_6Üþ_x0013_%P@#ä_x000B_ú_x000F_P@ÃÎË!P@_x0004_¼³#¿,Q@W0ïöGP@cr²_x001A_Ð±O@.¿ÚäJP@üvw­_x001F_òO@&gt;N5M±O@\"%-TEQ@cR«ÁO@dÿbÊ_x0008_¸P@WF^çgiP@üÍÈéY¨P@Ö4EY|°P@_x0002_$ÑVn9O@*^ü4\zP@Ø_x0002_ëÑ³P@°Íx'P@IÎ/ÈÄoP@_x0018_âA_x0002__x0003_EO@6úEAOP@ã-Ut%P@£@AY_x0003_P@._x0001_à_x0004_P@Y8òx	Q@_x0019_ëÁüÃP@RÇ*3GP@»ü_AW_x0014_P@_x0005_^¹üMP@Ú@e¥î_x001C_O@ç\,X-Q@O4£ÇÛ_x0015_P@]K_x0016__x000E_ÈO@5SðA²O@&gt;Ýºåa¾P@g_x000F_dyõfP@=;P¨ÛµP@mêæ®xO@4sÅ_x0015_ðÿO@,lwÚJ7P@Z¸_x0014__x0013_P@"hÒà_x0012_P@_x000E_nÀxo_x0003_Q@ð*{îî(P@£e@´GP@q_x000F_QþO@;TñO@K*&amp;áËO@`_x0014_¿çjP@}ÁöØgO@TÓ_x0019_ª_x0015_P@_x0001__x0003_Âý7Å}YQ@Þ`ßVP@_x0017_Ôü_x0001_ØùP@wë0?âO@Ë´&lt;íM@´eN@aB_x0010_ÑÓ?P@	_x0016_í¸ûQ@TÏùÁP@¡k0Ö{P@zF.þÊÐO@Ç»»êìP@Æn0_x000B_ZO@ô&gt;òú[P@¨ÓÜçdO@q³Ñd_jP@NqÜ*_x001B_Q@7_x0010_£Ã÷N@¥õöL`SP@ÒI_x0006_wèÀN@»_x000F_åÿÐ&lt;O@×oí?fP@JªÚ_x0007_OQ@XM_x0014_G²P@_x001C_}8õ2_x0002_O@¤I4å~P@Ô¹_x0013_s¹O@Ó_x000C_Õ/P@Bc»|\DQ@PÄù¤&lt;P@ÊBÉßN@k´ì­_x0003__x0004_v´P@_x0002_9_x000E_dròP@Ú_x0014_®qÉÔO@v0ã¶YÀO@Ú®_x0016_IÏÑN@CA?G_x0001__x001F_P@Ì!_x0018_:[¦P@³¥_x0010_9_x001A_P@¿_x0015_ÉÀµ°N@4~Î_x0012_è[P@·*s3hN@¯_D¿öO@»tk#P@9Æ|:vJP@Ð3)U°Q@û°·_x001D_°N@²qGæP@®ã_x0006_DÂP@ Æ·'N@X¤_x0015_÷O@Is÷_x0002_O@_x0011__x0004_mw_x001F_O@_x001F_3öÓgP@CfØ_x000F__P@p_x000E_lD.P@1'/L¾_x000C_N@n)A·ÔP@Æ;èäP@µ_x0011_Ô¼ètP@r&lt;Ì_x001A_¾SP@¨¢AÙiP@ìæú~_x001B_iP@_x0003__x0005_ùT_x0018_µ_x0006_Q@_x0013_&gt;² ¾_x001D_P@}&amp;±OÄ$P@+´éÔ ;P@¡¶ò´]N@;¨zûO@R_x001B__x0012_1)O@Î¥±ÎüN@þÀ?^_x0002_P@tP5Ô_x0006_æP@K«ªLæ&gt;O@_x000D_£A_x0010_~×P@t.÷ÇçP@Tî(_x0019_O@BTiá_x001C_P@Äß2Q_x001E_mP@ÑÖhDàÔN@ðGR·ÑP@«_x001D_LT_P@`k5®·9P@_x0019_%t)oN@fóNO@_x0001_Gþ	P@Èh¿"_x000D_AO@Û91lémP@_x0006_ç_x0004__x001A_¢O@ÿ_x0002_ .bP@ =76ü¤O@_x000E_A_x001F_¸ªÞO@{äÓ_x001F_P@ûP/Þ:QP@gÖ_x001F__x0006__x0008_-ZP@Ìè_x000D_-§ñO@"ïúé¦P@Ý.]ª«GP@_x0002_Ïö_x000D_9_P@ø¤Ï½O@ù¢_x001B_pSP@{eÞ®Å_x0004_P@¸Ös®X!P@fã«ó_x001D_¼P@_x001E_Ñ­"¾N@Ú¨_x0001_5oQ@k_x000E_¨×&gt;P@ç°[v_x0010_P@úTcë%)Q@µË&amp;_x0014_cP@-8_x001C_ûâN@½9S²P@_x0006_V1_x0013_UqP@ÚJýaTªP@\[Ò]N@¨w´ÈP@*K³'yrO@Uè¶_x0004__x0003_/P@I_x0012_¬öN@'ÿ®ÄÊ5O@*XÁg(ÃO@¬8,_x0011_Ò1P@"Wu}P@_x0019_Qè¶ÖP@Ïð_x0005__x001F_×_x0007_Q@,ôêÍ¿P@_x0001__x0002_¤8NìLP@RÌ+`|WP@¿!ÁýQRP@d{]Òæ5N@©ü6_x0010_ÔO@é_x000D_hO@±£ )$O@"D©ÀP@É:·þ_x0012_ùN@­)æDPWP@/É­ÈP@4_x0001_ÑczP@kÅ_x0017_PlP@°Ô_x0014_A§P@_x000F__x0001_¼tT_x000E_O@cÖtß_x0019_P@È%_x0014_Ù_x000B_P@_x0014__x0019_Ù.P@.	ZÖN@	2¹4O@4Åi`"Q@Ö¾¬_x0014_rP@öHDP@Âþn	^±P@õ&amp;ë?¾"P@Z÷Å¥çO@_x0011_Ô¤æ_x001D__x001E_P@)fó±&amp;P@ãL?_x001C_hO@g._x0003_Á½N@_x001B__x0012_Fè°7P@l_x000F_4¹_x0002__x0006_L_x000B_O@E4eº_x001A_P@11Ùh_x0002_ÕP@_x000C_Ë_x000C_¹Q@-øö@õP@IÎ_x0005_|*P@²;_x001F_Ì{òO@ôâD³ÓP@¤_x0005_&gt;&amp;ÄP@J¬þÿ`Q@À_x0007__x001F_Ñy&lt;Q@´jY*_x001D__x000F_Q@_x000C_%¸_x000B_¶YP@b/=éP@¢{bMÝO@}6ìÐêDP@æ_x0010_rASôO@t_x0003_¶ªuP@fvqeFÂQ@_x0011__x0008__x0001_ç»P@9_x0002_ö&gt;*3P@_x0013_mvaèN@î_x0014_®O@$E @ïP@-V¬ýÚ´O@`¹_x0018_f&gt;_x0004_P@9È1®P@U!"¤ØN@ø¥sC_x0010_P@ÑÁ_x0011_P@{r ,õN@b_x001B_6¢D²P@_x0001__x0004_Zå)ÂQ@ç7BIP@8_x0016_}Â{P@_x0018_W2_x000D_a]P@_x0002_TÂ_x0005_O@n_x0016_WÕP@9¶_x000C_KÂzP@_x000C_H2ÄP@¢?SXP@ý_x001F_s?!P@¼áÊZ@Q@¶ð_x0007__x0011_ý_x0016_P@!lR×üUO@^oCP@Ð½%P@R9fÕ_x0005_}O@_x0006_û´wO@ê¬ðÝé	P@7_x0008_ê_x0016_9 O@¸G_x0016_ÚËP@ü_x0015_ì3)P@@§ãJ«PO@_x000F_ê©Ü÷P@SbÏo×TP@å!«½¶P@ò_x0011_mg_x001A_kO@¥6¡J N@F_x0018_Ñ»¬ÉO@cF­Z_x0008_P@-F{áO@l°_x0002_ÿ_x0003_P@$Ï _x0004__x0006_ôéO@ C¼SeO@yîâP@&amp;I_x000F_ÇîïP@øPKf¡P@]é­óýN@ê_x0008_{®6uP@v)ù)ÃP@c-TïO@F7²ÃXQ@xI_x0001_ê_x0008_O@¶Ôqz¨O@ü7B)N@â¨¤¢´M@ö×_x0005_§eP@8µJ_w=P@øiöÒó©N@4_x0008_Ì@_x0005_Q@Úé«&lt;_x0002_O@_x0002_?&amp;IP@_x001F_]¿_x0003_FýO@ä!_x0018__x0003_Q@Ô%_x001D_!úO@_x000F_§ªØd¹P@üòÐØ®_x000D_O@R@=_x000B_´,P@sóªÙsP@é Q¯UP@T\ûÞN@nÏ4_x0006_»O@ãônÉ_x001E_P@×O2y_x0013_P@_x0003__x0004_z!ÛX·O@Üêú_x000E_\O@¶ÏnC_x0001_cO@&lt;P+Ãü[Q@_x001A_Þ_x0002_}ýP@±_x001D_®ù KP@_x0014_ü0ÑüO@Rý&gt;Ú¤O@W_x000B_Ä_x0012_æO@ÂlL]Q_x0019_P@²|ïìP@Ï&gt;öÞFP@e:Ø_x0001_@WP@*Óg_x0019_P@â÷3_x0001_9P@ðè¹P@¶m~MO@w¬¿óJP@¿°f`BXP@A4ZÇ£ºP@UrG»Ý=P@:ªÇy¦ÄP@à_x0006_0Û«ÑP@)°ópJ¸Q@"6ü¡¬3O@b_x000C_è'Q@È±_x000D_°5P@2ªÞ_x0013_O@÷F`Â_x0007_N@Y*²ÇêÉN@dø\_x0006_b_x001F_P@_x0017__x0002_ð_x0005__x0006_FO@oû¨õ©¥O@Þ_x001F_h}SO@û_x0001_Ó: °P@R¤@Õ¼JN@Z&lt;&amp;=÷-P@_x0005__x0013_Ì}ZP@Ò­·-/P@x¼ôìÇO@.û$vcP@½Ð_x0005_ :½P@T¢@ËN@¬(=_x0001__x0012_P@[ÛÜ÷|õN@78¦¹VO@XÄ_x000F_&lt;nN@$qA_x0011_º}P@²ù¾ÿçO@_x0005_]~áK¢O@Iöý_x0018_%TO@RRä/ßÈO@Q_x000D_ÊÌ9jP@jÍ_x0002_k¾O@d_x0003_Ù¦öO@ÿùý#ÇTP@_x0004_b§&gt;_x0013_P@×´ð»ÆKO@ l$®P@_x0015_îW_x0010_P@èM_x0018_ÀTÑP@Ë?Ô_x0010_é2P@$¼ÞÌ_x001E_P@_x0002__x0003__x0015_{µÒ£O@HÖ.ÅÍO@ZAÈçÙN@¼v@P@p©à7N@Æ{~èP@©]hàS»O@«=ý¯N@.ØðbèN@£FëP@+E{Ø_x000C_©O@¥úk7sP@Aµ_x0001__x001F_ÄO@1x8óàN@K¸{*_x0003_P@·#o²fQ@êÒ±f.P@_x0017_¸äBP@E_x0004_~_x0004__x000B_P@ñ0ÁPP@F¡[,'ÑP@?J,_x0013__x0011_ÖP@_x001E_ýãüupO@Ë(IÑ2_x0005_Q@_x0012_J©ÄðO@_x0014__x000C_zºP@)µ1P@KRlpã_x0019_P@Sr&gt;7PP@§_x001C__x000B_P@%_x0013_ÎM¦¹O@c´¢_x0014__x0002__x0007_]P@#!Y¬âËN@_x0008__x0018_¤¹Î@P@RQéT¼_x001C_P@³v_x0013_B÷O@ê&lt;âÅõ_x000C_P@¦þv	ÞP@_x001D_R)3"6P@*S&amp;¥ø%O@a8_x0004_ö¨¥O@Þ þycÈO@¶_x0007_âkÀ¢P@ÔA_x0001_Ï¿^N@äÂ¤îÍþN@9_x0008_N_x001E_XQQ@WO_x0006_ô«P@_x001F_¯uJ¦P@ñ\[_x0003__x001C_P@ÓMãòÄO@_x001C_e&amp;A_x0011_3P@_x000B_û,ô(_x000B_P@v@_x000D_9P@xÓÄQ³"O@Y_x001F__x0013_}cP@èÇO_x000B_BP@âÄ=+C%Q@]jQ-­_x0008_P@_x001E_ïY_x000C_ZQ@~_òkiÓO@Ú_x000B_fOôO@'ÿè_x0005_YP@ð_x0005_íå_x0017_O@_x0002__x0003_NØàÓ£xP@Ö_x001A_/.uP@Wú_x001D_å~}P@ÁÿÛ¯5P@Æ+Ã16_x0001_P@FB_x0018_xÀO@ùëdÙ¹_x0019_P@è¦îÌEÀP@ÀI_ç¶M@_x001A_¾Kß¾P@Q²´PQO@¼e;5_P@Øê[ª/N@öH³=_x0005__x0003_Q@¯øÍ;IP@z_x0012_¾aSýO@#}v^ÞëO@L+Î_x001D_·O@ßOzî_x0019_%P@ÐÆÐ_x000F_P@eâÌø¯_x0004_Q@Ì_x0007_×_x001F__x0018_P@àãjÕ0±Q@L©.ü3_x0014_P@Nð_x001B_°VP@À W&lt;ùN@kÃ~Ó_x001F_­Q@ª®7q_x000B_«O@ÒVOÎâ/P@_x0003_éÊbð\O@®ê·YGP@weY°_x0004__x0005_O@Êwí_x0018_£ÙP@%gËï}sP@´ßóBÖO@P «¹_x001C_O@C_x000F_]{âO@ÍB_x0014_«_x0014_P@1÷sl_x001E_P@.ßÓ¨¾ÛN@¦ä_x000E__x0001_,2P@ÜHÖâõ&amp;P@;Ùh×xP@`c_x0001_åO@ÍlvO´µP@_x0014_Æ\Ôr²N@7PÆ¦b Q@ðwPtP@ûk_x0019_ÊN@°{ÔöoO@ÿ'JKÂ^O@SD_x0014_R`cP@!xxP@0¡'_x0014_ØO@wb¡ûìN@©2&lt;ýO@_x001B_±ó_x0012_ÈP@ÐúÊ_x0002_99P@LÜâ_x0016_I)Q@}+_x000C_¯ØO@Àä_x0003_6_x0015_Q@\P0#h·O@ûë ¥ÄP@_x0004__x0006__x0015_«_x0014_Æ'P@ÃìÉ,OèP@^_x000C_ýe§#P@Å]O@LP@¸¶º;=P@jðk	P@Ü&lt;	\ÄO@_x000D_µãïúO@&gt;­_x001D_YßhP@_x000F_^_x0008_ö5°N@÷_x0008_kûûO@ÂÇ@í1P@9Ê¯_x000D_@ßO@Ê_x0008__x0006_S*ÇP@r_x0002_®'¹FP@ªB&amp;þP@:;Vø÷N@ÅK9z´=P@_x001B__ìrP@»ðqW§8P@Oôí«P@s²ò±"×O@_x0001_é*ìwÌP@ð_x0005_&lt;blO@È;_x0004_üDP@üN&lt;|WP@¡_x0003__x001D_ân_x0004_O@PÄË_x000D_Q@k¾2­SzO@ÿ³J_x0004_^BP@ï_x0019__x0014_r&lt;O@lýl_x0001__x0003_ÊDP@Èlª-7óP@ºÓ_x0015_ÿÜP@®¿_x0001_Ã¿_x0015_P@­rßP@l_x0017__x0004_kk"P@+æõ²mP@f¤¾_x0012_ýP@Ô_x0018__x0017_AO@û óþ©O@Ö_x0017_£ô«_x0012_P@ó6­_x0005_NP@yê+_x0010_EP@ÑI_x0014_Ì£WP@fD@_x0015_.N@._x001C_Wlj_x0010_P@ÇyÄl_x001C_jO@/.®jP@ëÖ¿2QP@P×1P@ÄOAY_x001D_úP@c]6q§P@iþOO©ÞN@2ßâ_x0014_íO@ü¯LâëO@aù_x0002_1\P@_x0012_×MòP@¿er_x0019_=}Q@B_x001F_÷ûG4P@º×¢,'P@wVü~P@6!_x0013__x0014_Q@_x0001__x0004_¦_x0001_L?_P@uûUÃ*O@+¼ö_x0016_n_x000D_P@¦_x0017_sôP2O@4t`&lt;P@_x001F_øÑ_x000E_r°N@ÑôY©uP@ÄÎÏFîñO@úhÜÛô_x0016_Q@h;¯OTÛP@Gf®oQ@º00[P@´ª)jw_x0010_P@_x000F_øÅõºO@ÞlAéN@þ_x0019__x0003_;O@D«ìËZO@ï*MúP@Y÷M8­P@³§VDÉ¶P@~E_x000D_Is_x000F_N@]ñcÌ_x0001__x0010_P@Ì_x000F_ P@_ùqI©P@·)êû#P@_x0018_¢îçO@_x001A_t)%LO@Aî-_x0002_çÛP@0t_x0019_Õ©DP@_ÇØ:!Q@6×¨§óNP@_x0004_åc¹_x0001__x0004_³jP@_x0019__x001F_Ä@P@ ¶"G°8P@MP¥_x0018_;£P@ötjÝµÿM@6 _x001B__ù_x001A_P@Çô_x0001_bP@3Á_x0007_&amp;tdP@6iùYàâN@*Ú_x0007_Ü¼ÞN@./×/ÊP@_x0016_sµî1O@@_x0003__x0008_oWN@_x0007_d_x001A_L\ïP@n_x0017__x0002_Ì&amp;Q@ò¹Í¨óP@ þ[ÐP@`ýö¯_x0007_cP@Ouì#Å×O@aÊV·LùP@7óU|P@82¡_ôP@¥&lt;cÏòûP@_x0003_¿¢¤ÂP@,_x0014_À_x0005_ªäO@ËçåÿOO@¢_x0011_`_x0003_&gt;×P@P;q `P@ûLm+åP@T|Õ&lt;ÇN@»ý$Ór_x001D_O@àÿuô&amp;(P@_x0003__x0008_Þ¥-W¸P@'ÃÛ	_x000C_P@ëÄ¾_x0014__x000C_P@lÀ_x0007_¾rP@Ý_x000E_	ÒO@kGâdXMP@f_x0010_`iéN@Iì3^_x000C_Q@]·_x0013_ö¶P@è*_x0005_lèÖO@%6ôªßëO@ëè£O_x000C_?Q@¨2_x001F_â_x0011_nP@vÄÏùÄP@Y®NjcO@_x0010_ßé\øP@_x001B_øsÃÂ¼P@±?@å_x0001_P@Ã3TéBQ@À_x0013_¼C_x001F_P@J+»ã£P@÷-ÊáW_x000E_P@îã~.*_x0010_P@½ÖMÞøO@Å_x0008_¦°P@Qä°¤_x000E_aP@°PýÊZÀP@¦_x000C_º P@_x0011_!ïb_x0012_ÝN@_x001F_ïéðÓP@Ë_x0018__x0004_`o_x0002_P@c¥B_x0006__x0002__x0003_z§O@âRLM@öD*­kP@%ßÚP@Ç¨ïW¤N@§G/_x0004_®O@|È%LºP@ï)ºÑRCP@®¨¼_x0008_ÏP@_x000E__x0016_eyRFO@áq0Ò?_x0014_Q@g)"Ô¾IQ@µÈ_x0018_%_x0015__x0007_P@ò_x000C_¥ö Q@¡_x0002_vN P@_x0015_Ð_x0001__x001D_P@«õf&lt;&lt;AQ@9_x0014_GÖ«P@!§9ÕÿñO@ij_x0013_gN@Ú1ÀÍ_±O@ü@ü(eP@fkI7Q@|j'cj_x0011_O@DÌÝffP@Z}11!P@üÓÌç_x0008_Q@Ni_x0011_&gt;»_x0017_P@5_x0004_÷´ÆûP@02æ[O@µÞ@/zO@Æ3o4Q@</t>
  </si>
  <si>
    <t>7ba8dfd60bd3b21bd9c0079d7cb0990d_x0001__x0005_GZ¤a_x0001_P@vmãoÈ3Q@HRpÿÚ¸O@0ðÕ¯¥sO@7ÐMx_x0010_P@_x0003_þJ«î_x0006_N@zgÍØ(P@ä(¹ªO@k7}Ø70P@ý _x0012_ÂO@¾Y&gt;õÕP@e/¡@?P@µ_x000C_xáP@_x001B__x0003_ê%ÓfO@$@Þ_x001F_:PN@bi&lt;Õ_x0011_&amp;Q@Ã·;Wi±O@Ç	uÕÿN@È_x0002_¡H©P@nÖ_x0007_ZEqQ@nkq?a_x0012_Q@N_x0011_ ø²~N@N_x0003_Ã¼;P@óp/Ñ7vP@ö¦e_x0007_íÅP@Õ`b¿KÁP@jjÅ~P@Z_x0003_O,ôO@Rý_x0001__x0004_Í«N@põ_x0003_h&lt;TP@_x0007_RH&amp;a:P@xI7_x0003__x000B_ú_x0014_P@È_x0002_µP@s_x0017_g0Q@_x001A__í?IFP@R&gt;DO ÁP@°¨ÊP@_x0013_DR_x0005_]P@ÄA_x0007_èCQO@7_x001B_´¡_x0002_mO@ÊF_x001F_^æ/P@ä%2%ðAQ@_x0006_ôvªHO@Ç_x0004_EÉÐ+Q@_x001B_Ó:6ïLP@k*ühºO@I_x0003_	örÐP@lÉÆ^t7P@ÔÝ å¯bP@h_x0019_KÆN@z_x0010_w1nN@¬ç;_x000C_ºÑO@_x000B__x0008_Ä$¯nN@d¸_x001A_eÿ_O@_x0019_xÈÂ¼N@_x0002_³ _x0001_sP@Ï_x0002__x001D_1IXP@.ÕúËÛôP@ Ü&amp;_x0015_ÆO@µµdþBóN@Gø6W_x0001_P@Æ_x000C_#E¿¿N@_x000E_·_x0011_ElP@_x0002__x0003_Êuº}ò¿N@_x000E_ü_x001B__x001F_t2Q@(î_x0003_&gt;ôO@¸C?ÜBO@lZÂ¢hP@1_x001E_@.(_x0010_P@_x000C_]öP@o_x0003__x0005_0qPP@=Ú_x000B_ÕåP@^¥ôP@Òêl_x0010_ÚP@R°&gt;ôÏP@\:_x0008_gO@Uo_x001F_ê_x000E_}N@''MBO@&amp;F®HO@Ò"±ÿ¢2M@ZO5Ó\ÃP@_x000C_éô_x0005_&gt;Q@Å]#9lãO@*é0_x001F_ÛhP@xùmk_x000C_Q@þ¿ûµ$[P@ÌÎPØà.P@JÅ	íêO@)Ë¾_x0007_èhP@_x0019_F_x001C__x0001_A0P@çºÔ¥yO@=i_x000D_5ÙHO@sëÙ_x0005_QP@C_x001A__x000D__x0003_H_x0018_P@võï_x0005__x0007_î_x0011_P@Tcä¤W¨O@ÓÖ_x001F__x0007_`P@_x001D_µv_x0003_¦P@K_x001F_ývèP@¬O,j§_x001D_O@3ÃàMÜÍP@¬&amp;KßP@fúDkk*P@_x0014_RGFIQ@Ì¡ÔÁP@V_x0005_OH&lt;fO@[|dHQ·O@W!öÎO@ù_x0014_ïÞN@ÕjW_##O@å«_x0010_Ü*P@._x001C_J_x0016_¬IQ@ç;tNQyP@Ç¥ä§+P@©]SÓÊO@ÁÈ$;_x0008_P@Þj¦1óO@§_x0015__x001C__x0002_À_x001C_P@.¹R7O@^_x0004_º_x0006_[$O@5¢¦TP@_x0010__x001B__x0015_ù»_x000C_O@_x0001_Gc_x001F_P@~ï_x0014_û#P@_x001B_{H_x0016_3O@B_x000C__x0006_.|ûP@_x0002__x0003_«×9Jð¸P@k¥àRO@¨i_x001A__x000D_P@á¯_x000B_¤N@¨x¥oP@ÝÍ«VP@,ÿbã½&lt;P@dn_x0010_ÓP@¾b(_x0018_ÁÝO@_t_x0001_³­ÞP@_x0010_	Ë	_x0007_,O@¡$õ4­P@;ñD¹ÑP@YUvçAP@R½ñ²ûWP@!ÙD#KP@ÕÓÓc_x001B_]P@ Øi²_x0012__x001A_Q@¸vö-2Q@ØÑUo·P@·Ú/wÇyQ@_è.mCP@_x0011_Ú Û~P@ô¸9 Ç_x0001_O@ñ­{ÍØP@òvË&lt;rÕO@¦ª0_x0015_&gt;O@bÞ¥_x000D_-P@êLú\_x000E_FQ@ô,%ÐÌ{P@©°xP@ªÕk_x0001__x0003_óP@_x0008_óØÄ:P@ÉvB8¢¾O@­s_x0017_Ê\N@]ìøªÜ_x0002_P@µb_x0017_ÿÈYP@_x000C_½_x001F_ñ½O@ßcm{&amp;%P@®óm P@/â3dÉ3O@gqsQ²!P@µê_x0018_þ³O@N_x000E__x0008_;VP@Ò_x0018_w.­P@×¶ûõjO@&gt;Æêö¨P@|6_x0013_ûP@°_j½ü_x0012_P@#EQQ7_x001C_P@8íe_x0007_J\P@ëÝ[[¿wQ@ÍÍèIP@»Ñ\I_x000D_P@£_x0001_AÚ$P@.¡þ¸O@¡+¥{»P@{_x000E_³N$P@óÑ[óP@®$m®ªîN@bB­cP@¯:_x0005_­P@_x0015_¨yb_x0017_*P@_x0003__x0006_°Ôr_x0014_×TP@gR_x0007_®ûO@à_x0014__x0001__x001F_xP@4¼_x001B_¾_x0016_ÐP@¡,Kx½P@ê¶¸é"P@S¬Þ^¨P@;ÒÄ_!Q@	Z.é_x0004_P@è_x001D_g?uO@_x0014_¿|(wO@_x0010_¼fà°P@uâ_x0019_4u·O@DéÚg(P@ëDH2ùO@(Îg¡Å~O@ø_x0018__x0008_Nî_x001E_O@*f_x0008__x001A_¸¿M@(|ÏV8O@RBn8fÇP@z_x0003_&amp;ývàP@6¢_x001E_M@àðëv§&gt;P@¢#Zp¹9P@º:3hÔ_x0002_P@®½Ïå_Q@fÁ3Q@â;¨Ô(^P@_x0005_9;â5¶P@E-_x001D_èn¤M@ VåP@igé_x0003__x0002__x0005_Ï[Q@àô=ú0P@újì1¾_O@iA_x001F_ÄO@ÙáÜuP@WRæî%lP@*Å_x0007_ÂZôP@Ý=_x0017__x0017_PQ@Õð¥Ü±ñN@_x0008_T_x0004_ XP@KVÚ66P@µÃ_x000D_(ÍP@~à_x000D_éÏ_x0019_O@9ûJ_x0001__x0014_O@=_x001F__x001F_¤rP@?Ú¹ '&gt;P@£ÆENgãP@V_x0008_þRO@½}bP@?ü_x0017_ªP@ãí&lt;_x0001_ÇP@5ïh_x000E_ÈP@*_x0017_&lt;=.P@ÂùK«o_x001A_P@øeå×4O@l_x0011_G_A_x0003_P@_x0007_*ÞÇÅN@öb-FIN@Ôà9½¬N@)ç½B!O@ØÌ,Õ P@ Ã5Q(O@_x0001__x0002_`­®ßòN@Ò_x0004_bÜ|O@ã¯[&lt;­M@zÁ@xP@)_x000F_{ÊOP@ìÃââMO@Yï..DO@aà_x001D_ÈQP@&lt;ßàwôP@øúßG5P@¸á]^_x001D_P@jrTþ;!O@ú,@P@"_x000C_ÈðßP@^x_x000B_Òß]P@tàÈÒLúP@v8nH/O@»»Qb¸O@Hh!YöyP@¯¿\A_x001E_O@kÙO@Ê`ù)_x0004__x0018_P@Y9_x0010_"ãO@péÜÝ_x0010_P@ªà|JP@/_x0001_a_x000B_TRO@Íà+_x000C_ËP@àßÄéB_x0005_P@x_x001B_´éO@/´2ÏEP@b°µÜ§O@R,1_x000D__x0001__x0003__x0007__x0003_P@ÂïEÞg~Q@_x0003_²½öP@R_x0016_~-)P@,÷)HÕP@¦¥sP@_x0017_ú6ÃP@ÌÝÄùPP@Ã5èmN@â+D2ÁP@fjÝ®øO@Nß@tÐAP@¼Õ´¸O@R_x000C_òí~_x0002_P@_x000B_6_x0003_ÇþnQ@.2~_x000C_M@¢e_x0012_¬ðO@m²aÏ"Q@ï_x0005__x0008_}6P@&amp;Rz×²ªP@TÊ±S\O@~@ªw_x0004_Q@9'Ü_x0004_RP@ÐÏ\Ôä P@_x0019_ÃãRP@_x0005__x0004_ÁO@ØÎ_x0004_._x0018_£O@_x0018_#Üû_x0014_~P@!¨ç_x000F_ üO@¬Ïø_x0005_ÌQO@©õË-éO@ ¬¾lTAP@_x0001__x0004_îL3_x0013_qÉP@8îC6\WP@{ÚmGªP@»_x000D_ówØP@ôÑ_x0014_2_x0014_KP@_x001A_¦_x0018_@FO@0q/OÒ'P@âk§_x0018_=P@×®mÇëP@X_x0003_ëç°P@ìþC_x0011_4O@4¼_x0008_EÖP@÷_x0010__x001F_ÆÔP@Z_x000F_Ä.!?Q@+²¶éP$P@¼_x0008_Sì´N@ë,ù_x000B__x000C_P@¬J&lt;5ÞPP@qhû_x001B_³sP@s-0Ý_x0001_Q@%Ý(»Ð&amp;O@Ùä_x0016_&gt;ÆO@ð_x000D_ÍÀ_x0012_P@fâ§ª_x0005_P@­±9µP@_x0002__x0019_c¯;_x0016_Q@VªA`O@«ôÐú=O@_x0006_DW_x0004__x001C_ÌO@Ý×Æ]P@»ê÷­bP@Àæx_x0003__x0004_®ÅO@Á_x0011_üµã×P@ú@Ê&gt;O@u_x001C__x0002_@O@_x0018_4ÁÚòâO@8ªÅP@Cøx_x0004_UýP@W±_x0017_Z|P@g]8£N@À_x0003_ö`ñO@®tß_x000F_"N@&lt;	_x000D_ÿFõN@_x0016_WC_x0001_gP@«_x0008_æ°=P@ÒÑkìP@Li«ÍºëO@v_x001A_ÀtP@¡§$÷uhP@8,áVP@Ý¤ÿæO@I²Üª=P@¦°ï0ú&gt;P@H&gt;-Q@ì_x0003_ÎØÏP@@küe_x0018_oP@&amp;XYÍBXP@Àê_x0012_¼IN@7b¾uOP@[HùCgP@È_x000E_éSP@ðeö/ÙO@qW.Å°ÀN@_x0003__x0004_]ú·\O@N4p_x0003_P@_x0002_0¹ÍkÚO@xs[r1P@L@|_x0005_èP@ï$µ}^O@/[ _x001B_(VO@"D©þ®P@Ç S¤P@_x0010_mÀYoQ@±hX"áP@T(V³]P@_x0014_iCO@h]_x0007_j^_x0018_P@_x0006_ÂÄFQ+Q@ìý_x0015__x0013_GP@Äqw_x0003_gP@_x0010_¤LV@KO@QàÝÀ_x0002_ÑN@X4ú^ÄÃO@t`%o_x0004_O@ÐÅ×lþ{O@Àw_x0015_wP@[	³DO@x_x0007_Iî_x0014_P@ÔÏ¶X_x0008_O@-Þ_x0008_±PP@7¾?Vk#P@O®¾ÜzÏP@_x0001_¾oÒsN@Æ_x000B_ÞÛ¿_x001C_P@p·v_x0006__x0007_É_x0011_Q@xyØå¥N@®7{_x0014_£ªO@÷E÷ùHO@|îÖ¼P@ÆVerå_x001C_Q@_x000E_Fwm_x0004_2P@Öµ£Õ_x0012__x001D_P@fz-Ä;N@0Ü£O@¦ÜÛ_x0011__x0016_nP@_x0008_\ ÊoÐP@_x0001_ºfëÂ±O@_x0002_û©mP@Ws3Á_x0012_P@*JÃ¿zP@p~êxÝ_x0014_Q@ÿ$Â_x001A_ÃN@×zpñ|P@ç×Ä&gt;`­P@d¹Ü"pN@_x0005_6h?h°P@ÎGHvP@³ª÷_x001B_O@­L_x0001_î&lt;_x0001_Q@»fì°-ýO@ÑDñ3¡pN@w_x001D_¸{9êP@Qv^%ÚP@ã_x0006_U4IN@X_x0005_ÏæO@Ä_x0003__x0008_y_x0012_P@_x0003__x0005_|_x0015_yì·P@_á¼Ké¿P@åSeV1hQ@_x0017__x000C__x0006_`íP@/Æ«³_x001F_:P@ ¼@,P@¥_x0018_ò¹P@_x0001_\f^ÙP@¡þ4_x001D_P@ôeòËPmP@_x0013_Ç_x0002__x000B_?WP@ð§öÁ"åO@ìÔ÷{kP@óX.d'¤P@]_x0014_¬_x0019_{òP@'Î¤hµO@Yxº+\îO@F*ÿn_x001D_P@_x0004__x000C_Y6,O@C'¾³uP@ÝævÞ&amp;O@È)$ue_x001F_P@HÂáIP@y;§ QO@´À_x0005_vÐO@à_x001F_ªË;_x0006_O@`þõ_x001C_P@_x0001_äa+¡qP@Mæ ¿7DP@Ö½_x0008_¨jP@míÎ·R³O@¤^Q_x0002__x0004__x0008_:P@é,!ÐP@}gdÀÂO@$}q_x0013_®O@W®ÅâD¥O@ÜÁÊ	P@Nþ×ãO@^_x0004_A_x0019_ÛðN@ØÒ_x0018_£O@nºmRu»P@&amp;é{(ZOP@ÔSË§#·P@Ãå_x0016_ÜQZP@_x001B_PÌ_x0001_P@_x000E_jH_x0010_äN@thX*ëþN@E_x001F_ñíÚSQ@v©_x0011_©*O@Øe$ÔÅ'P@J8Ð¸²ÑO@ÙÆ°¶Ì]P@_x0014_¯óCpûO@;»z-ÔP@ô±æ_x0002_*_x0002_P@×ÅÔ_x0004_ÑP@¥ÎZëM_x0018_P@ÃºVu_x0003_ÛP@uµÇÁ +P@ø«)ªKZP@eä_x0007_}çpP@Þ"öW;O@~µÅ¹ï_x001F_Q@_x0005__x0006__x001A_(.;]P@_x0011_}_x0019__x0003_5²P@b~~RíP@ðü÷ÓP@LÁËZïP@øöä/P@_x000F__x001D_"_x0004_ISO@x÷jP@_x001A_\W9âP@À'ÿ0P@ô½7ýÔP@Ñ«4pP@_x0015_øYÄ°P@¿h{_x001A__x0007_|P@éÿ_x001B_gø÷O@_x000D__x0014_0Rß¹P@ªý¨´Þ_x000F_O@$ý_x0001_fÕO@ÐØ¸ì_x0002_P@f8\_x000B__x0006_âO@ Úw1lN@_x0013_s_x0017_9P@\NñÙSP@]_x000C_!5_x0012_CP@·dI-zP@æ¢·O\O@_x0006_iö&gt;P@j(ÄBlWP@:Q7_x000C_´éP@l»Æ°£µN@_x000C_GÀÑÒûN@ÀËòÜ_x0001__x0005_/bO@Q#}¿*P@y¨C_x0019_4N@_x0013_Y¼U_x000F_GQ@ÇO¡?O@Ö_x0002_ÕP_x0019_8P@FÞÏ_x0015_\íP@µU÷¿f,P@Çe,÷4&amp;P@14¶ç[¸P@çåæ(P@-X&gt;ÇÓ_x0008_P@$ÊÓuVO@ØñfÞWP@³Ûwú%mP@_x001C_i:RöWQ@{D¶éÅ_x0018_P@24ÿÓ_x0016_P@_x001A_Â_x000B_d|P@@ÅúÖ»P@_x000B_ùà_x0019_ÐP@ÊÑÁP»BP@_x0017_ôqèS·P@Ë¾a!&amp;«P@ÂEDì²P@U?_x000E_`"eP@µª3íó_x001C_O@Î´_x0004_wO@^ô_x001E_.gO@©"_x001F__x0006_	iP@*r_x0003_`ñ N@Q_x000F_±Ô«N@_x0003__x0005_ï_x0005_Ã_x0004_TõP@¯É±I_x001E_P@'&gt;É_x0001_N@eýÙùcP@1sÿ_x001F__x0018_N@´_x0002_Õ]_x0001_ÎO@K._x0016_¯ffP@oýg÷óO@*H_x001A_Ø_x001C_óO@_x0016_Q9O@,_x0010_Àc±ÆN@U¸_x0004_ª_x0008_O@^æ÷`_x0003_P@H&gt;`Ä_x001F_P@8°YEqP@r_x000F_"ÈµO@qµÆØP@¹Æ¢&lt;P@_x0005_1¢_x0019_P@ÚNáL·8P@Ð}j`úP@ñNþ×P@Ý$HÔïP@®á(ò_x0014_lP@_x0016_ÍA¾½¼P@l_x0003_côP@·QzâÈQO@#h!·o¦P@1kÒa_x001B_P@&lt;Õ\¸¬&amp;P@ã_x0001_ãÈ3O@ú5²_x0004__x0006_PÇP@w}¦%_x0012_xP@ø×:_x0013_ÜO@®_x0015_é_x001E__x0005_ÒO@rÄî¼ÏUP@9?BP@lv8,xUP@S_x001C_9ìMóP@_x000D_è_x0001_$O@ÛÎùÑ_x001A_Q@ï¨0Z®P@|¤×âZO@x0IDæO@ÅlÐvÔZP@ïSNGÇ_x0004_O@ç_x0003_ª«_x001E_(Q@-$qU?(P@Zìo'wO@_x000B__x000B_µM'PO@î_x0004__x0016_è_x0017_P@õ¯_x0005_þÐN@G.éG_x000B_4P@_x0008_üg6É_x0002_P@{_x000D_¬gQ@¸_x0017_Þ_P@å8Í:Q@À§ñá_x0016_SO@U~[ì²&amp;P@F£_x0010_ì$N@â2áã_x001D_ÖP@_x0002_EQíA&gt;N@wÙéÓN@_x0001__x0003_ä/¿_x001F_àO@¯ÌYÝ«P@_x001D_**½¯JO@Õ_x0005_SÉP@º_x0003_V"hP@°×¾ë_x0001_Q@9_x000D_È¶_x0012_¤P@&gt;4w_x001B_±P@Y_x000D_#_x0013_BìO@_x0013_¬fïP@¢~ÓÍKP@Fk_x0018_°_x0015_Q@'¹ïç ¦N@_x0014_.ÆÑXP@t¤ÝyP@º4±)_x001B_O@^_x0007_©!³O@·¸NVFO@ãÞ÷ÂtN@þ_x001D_x}©_x0006_P@Á_x000D_îKM@È 'ÕyhP@N,ÑûàM@ü#_x000C_Uÿ?N@ñôÛ_x0018_´P@¶ä¾êÙP@Æ_x001A_úQ4O@ÌÆ._x000C_Ï@P@¨	Z_x0002_ÑüO@ÅI_x0018_D :O@V^_x0003__x0010__x001A_Q@â_x000E_Ì_x0001__x0002_,]P@wvç§öP@$OTM&lt;WO@¬m_x0006__x0003_P@"_x0004_©ÉÏP@û,'¾_x0017_O@Òî¹ïöO@á_x001D__x000F_WVP@&lt;ÇÑ_x0010_ìNO@s_x0013__x0018_q%«O@s)ù³XP@ÆÁ ÜP@!8`ú;ÊP@3_x0011_Çé¡WP@zæµ4)åO@áÚÊW0_x0018_Q@KoÃ#µ§P@G&gt;¨êS²P@¶nÑdæ0O@°æ0ÚäQP@C¦ìm@_x0002_P@|3Ùï½Q@`äWÐ»_x0019_Q@_x0005_­:ÂãO@O_x0015_p9¼ÈO@®fÓ_x000D_JO@`_x001F_)Ô&amp;P@HòÔ_x0013_@ãO@=_x0008_1Äì&amp;O@bÙKjÖ	P@(Äþó_x000D_O@S±_x0005_ôP@_x0001__x0002_u,KÊO@¢ÁUÇP@îöü]aP@nï_x0006_'P@_x0007_Ô¹ÌØ¼P@5¯_x001B_g	çO@._x0008_$òN@s¿_x0006_|ZP@¤6´_x000C_P@JölgP@ÓxÅSEP@½&lt;AÔU÷O@0®¸9`½P@a_x0005_77_«N@.*k_x0019_Ò	O@{_x001F_«vØO@`Ïiõ_x0014_:P@_x0011_»ò_x0017_bÓO@ãû$_x000D_#P@'çúà/P@Õ{_x0005_=_x000C_QP@xh:ÜØÞP@«_x001E_à¢½O@	xJm_x0015_£P@Üÿy_x001C__x0014__x0005_O@[íBÛßM@Î¢áÔ_x000D_P@"y"ùºÜP@Dïû_x000F_æP@)N_x001D_,d¯P@QLL`¨_x000F_Q@ºS9ä_x0001__x0003_@P@_x0014_ªé_x0016_Ï:Q@t_x0016_§ÝúP@NBNàP@#6§oIP@`RëüN@¾GÊõSP@_¥_x0019_P@_x0002_H*ÁUP@Þ_x0018_b¨NP@W |¬õÕN@_x001F_"Wö_x0002_wP@ _x000B_£*_x000C_Q@_x0007_ªórP@_x000F_´V@"P@ø­&amp;ß_x0007_P@_x0005_rÑ´Ö_x0011_P@BÏÅ&gt;P@_x0015_Y_x0017_hÉNP@×2_x0013_yEäO@|ÕÀOÁP@&gt;¢K)1_x0004_Q@X,2h¦EP@ÄãÕÑ P@v0{ýöN@ÈÍú5Ù-O@q5Í&gt;O@ÆÑ2##P@ÑÍbù_x0012_0P@òýErðP@yý¹_x0014_öO@¸¿Ó$X5P@_x0001__x0003_ê[?O@lo_x001E_;Q@)!Ç¨)©P@®@_x0018__x0014_2P@ _x001B_!S)zP@vÖU1_x0017_1O@(¸_x0008_«NP@ät:Ó»&amp;P@¸o1£P@¡¯qÛ4¥P@¾²YÑ&lt;O@_x0017__x001E_ ìç¦O@Êhr3}P@^_ht:_x0015_O@Gkvø_x0002_hO@å_x0002_+_«O@#?uMlQP@ó3&amp;3ÓO@ I²(ÑN@ú/¯_x0008_Ç|P@³I2m_x0008_ÙO@×µàPÃP@9_x001F__x0005_ÑuP@uP°åV_x001B_P@_x0011_ºY½_lP@káX×ñêO@ö¸_x0004_õN@¡(F^&amp;Q@_x0016_H÷ë±O@rslk/¬P@rÖK¿¦fO@»¹K_x0001__x0006_óÿO@Ô:h_x0004_£P@Q×ËP@_x0005_ªú)_x000F_»P@RwÚª_x0010__x001D_P@¥Æ¤2_x0003_ËO@oÐ_x000E_¦P@,ûpEL_x000D_Q@Äßä_x0003_ÕO@Î_x001C_ì_x0006_üÿO@l_x0007__x0018_§eP@,ùºÔ_x0013_&gt;P@#TH,_x0016_(P@""_x0010__x0002_N@ÍFºÂO@'íàïÕ_x000B_N@­±_x001D_P@½¡_x000B_ÃJßO@àÖ¤òH&amp;P@¦á»_x0016_TP@_x000D_~÷s¹_x0015_Q@Gï5°ÅP@Àl_x0004_R_x0016_P@H£ÑÛjP@æí_x000E_hþP@_x0005_õTÄ¨P@f·D|P@6å¢Ë_x0004_P@&lt;q¾«nP@M8ÈÝ_x0008_P@&lt;ß;ºCP@ê'lµ:¯P@_x0001__x0002_`Òª ZvP@Å|_x0006_'JP@­ßHjêZP@ÊÙV·9P@µ­Ù_x0017__x0015_ÉP@e_x0001_Ñ{ª¾P@­xiøN@ôF?=èP@_x0019_L³t_x0006__x0010_Q@+Oÿ_x000E_ÈP@_x0014_vyøÒO@_x0013__x0016__x001F__x0005_l O@)^_x0003_%¤~P@Ô|_x0013_Y_x0007_O@+ôøª@[P@BeV_x0010__x0012_Q@¡ëkÝ_x0007_ÉP@hÛÁm_x001A_§O@+_x0007_8p&lt;P@rÜR¦P@=zæ_x0008_+dP@ê~#áÔ_x0017_P@Øª}GNJN@L3­_x0012_#P@y"¡Øà(Q@oÕèP@£UÀIÝ\P@,ìnOØxO@/C¾; _x0003_N@½ÜtwqZQ@TÓð¦1O@z_x000D_¥î_x0001__x0002_ÎéO@_x0007_þ_x0004_.ÎN@ß-L¦P@EHÍn&amp;P@÷_x0007_¾}ò_x001B_P@Zw£Ö)P@(Òí0©3O@k3j|FN@?sÈ _x0013_hP@mÅôï_x0007_P@Oeç{CÍP@Ü¾¦ÕöÇP@Ûmá&gt;MP@ËØè_x0015_&gt;¦P@ÃyñëÇP@w_x0006_# P@èxaÆøO@_x001B_:2C_x000B_ P@ÖÍÿÈO@G\áE_x001C_°P@ØÆç_x0008_ÖP@¸©¶Ç8O@_x0016_ÏfùpP@Ìª_x000E_ÂP@RÄsjùP@_x000B_ð¶cßP@&amp;ïû_x0018_T¸P@¶_x001E_F_x0013_kqO@¸¯_ø»æP@[nrÎ"-Q@BJS_x0012_ÆP@_x0004_sTø_x0016_YP@_x0001__x0003_Öd^I _x000E_Q@x=CÝP@»Õ¡ÇNO@ÃÛÌ_x0003_¦O@4F_x0015_zl´P@BèMáP@¼	_x000B_~9lQ@c.ï_x0018_úP@k5°X\RP@YÒ_x0007_M@TÁ_x0016_TZqP@æÏÎS{_x000C_P@DÕîëÅP@\¿È_x001B_k_x0016_Q@éÕÖ7P@@°x_x000C_O@ñmZ¦ZO@Þ4ÝûÒVP@I¹+ªÿP@¥_x001C_5[P@Ueíú_x000C_Q@d|à÷+P@öªz¥Y¬P@_x001E_a_x000F_¼_P@_x0007_ÅgÛ_x0011_ÛP@¶+¤pÞ¨N@_!éáP@0kmÖP@Ø%è,O@nhV_x0002_ùO@ùam/óP@B(§ç_x0002__x0003__x000F_QP@_x001E_tfß_x001B_lP@îAØÊ'ºP@lpJX_x000E_P@Z÷v)h£P@W?n_x0001_ NP@¢ j)fÍO@_x001E_[h'ÎnP@»ì@_x0013_P@_x0017_Â6x?O@Í¸_x0016_E_x000E_NP@_x0012_&lt;a%f_x0012_P@´î_x0003_G²N@$å®_x0014_vQ@8@__S`P@{éïd°P@;¦4ç{O@Fï9ñ`_x000C_P@éX_x0015_P@Ç@¤ÐÂP@3ýN`¦)P@b9{µO_x000E_P@I½¹eQ@_x0011_éÂ_x000F_P@f_x0016_ìP@_x0006_Ñ_x001F_UN@^Uþ_x0001_ÄO@ÞfÀ_x0002_ËO@ÀL¾OàP@îù_x0014_=­O@å-«0J*P@_x0016_Xzï_x0008_N@_x0003__x0006_Ãï|ÙO@r²¢Â_x0006_P@,ë¶_x0018_ùO@(ßø_x001A__x000B_dP@mÅ²._x0010_O@_x0011_4ðMã_x001B_P@OAÄÓáN@]`_x000B_]ö¶P@¦_x0002_xÖßO@¹_x0004_¤&lt;QP@_x0008_WË9_x000E_PQ@_x0014__x0006_©_x0017__x001E_O@ÙI¸ÒP@9WìL¬°O@Á1_x001B_åp{P@ó_x0001_¦A²P@$b)Ê·&gt;P@_x0013_éC_x0014_Q@U9Ô-tP@¡åø÷.ØP@ :üû¶P@¸3_x000C_sÛFO@wqðÅ=P@®_x0001_µ¹_x001D_P@_x001B_ä_x0005__x000F_P@%_x0001_FÊN@¥Ýþþ_x000F_P@Y_x0008_&lt;á	P@0_x000D_yAx|Q@§Øs_x0003__x0005_P@Ó_x0015_!_x001C__x0008_P@IwÒl_x0003__x0006_·JP@¶D'-s'P@ÒWÃ\_x000C_,P@H_x0001__x001A_8+aP@¯¹S©_x0016_P@°Á½ñùO@_x0007_º_x000F_ÊhJN@`¯u&amp;;P@_x001E_4Çº[fP@4_x0003_5_x001E_ïþP@ÚÈcÞ	Q@ç²È_x0004_P@É¨_x0001_@[P@_x0016__x0002_ ULO@Ø_x0005_H _x001D_éO@M_x0005_©F(O@²}q+öP@8_x0015__x0006__x0015_P@[M®ALP@zjÍõpüO@Ï&amp;¥_x000D_ÝjP@ÍUP´¯ÿP@N_x0011_¬ÇñP@Í_x0016_2¥FcP@§A]rs@Q@ðÌÓÙå½O@u7gd/P@_x0017__x000F_JÛàuO@ãò6-*P@Ñ_x000D_?ð_x000F_¯Q@RÉ*-'0P@_x000B_·ã±?þO@_x0004__x0005_=ÜBâO@xlsDFsO@5Ùx~¡P@,æu2f_x0018_P@íøßn_x0001_áO@ëEDÈP@?!QL®P@¬_x001A_î	m#P@Ú)c_x001A_[áO@CjÅ4Q@](&amp;_x001D_3P@±4_x0005_P@ônÊAÃN@_x000F_y_x000D_9O@XµæûwÞP@&amp;-	~P@0W×AmP@Ò?4[_x0007_jO@_x0006__x0011__x0008_t_x001C_,P@&lt;{%{_x000D_îO@Iª«XÁO@â§+%P@öø\±P@i.mÌÃHQ@j_x0002_3_x0017_³O@ØyN_x0003_úyO@Í ´Í_x0003_P@ÛmÕ_x001E_,kP@Z_x0010_QcLÏP@(_x0012_FiO@G%^,_x0007_P@±ÏY_x0003__x0004_î"O@$º·ÃóP@Å_x001B_|¸ÔYP@è:äO@lQ"_x000D_GO@N_x0001__x0019_,ÞP@é_x0005_iz}áP@"%ïÙÐP@ïÌñlP@Ôá|ØóäO@FÐüt:`P@¬]ø]³O@î(÷wùO@e4û!å¬P@Vö©_x0017_(ðO@ð"5îT_x0003_O@e_x0017_×¹_x0010_P@Xg_x0008__x0004_|O@ð_x000D_÷·¦P@±Â?ÀõO@_x0002_Æx¿_xP@ýVHÉ%P@ßmï_x0015_óP@Â²_x0001_ÁP@Ì&amp;Ã6 P@_x0018_3±ÓP@Òê(0îN@Ýôð@hP@ó ¡ðíèN@4ñ¼ÒÄO@³¬ÜtÙP@o¿"C©_x000F_O@_x0003__x0004_dKé¾©_x000E_Q@|¼XúÙºP@ì;äÄÙ²P@­øë_x0016_P@_x001D_ÕhìvP@/ú	yÔÙP@û¥vô¹nO@hhü×_x000F_P@§â@w_x000F_¡P@ß_x0003_	ÇzJP@HÇ!iÝ¤N@ ÁÏBÆP@_x0005_sÞFP@1p_x001C_[Á_x0014_P@c_Àî¬öO@_x001E_\_x0018_cÀP@?_x0018_zè;¨O@_x0001_ò''_x0014_Q@%tÕ¯ýbO@ÅËØèSaP@Tá_x0004__x0003_°N@É'øãæP@Z_x001E_"!¡P@«U_x0017_P@ïc"×Á	P@?A_x001B_9lP@Ëô_x0004_ ~ÃP@Ý«ÇP@;ÊýnvÕP@_x001E_0èé_x0002_îL@Ê¹3_x0017_QoP@,Ú_x0010_í_x0001__x0002_LP@6èq;í_x001B_O@I_x0005_OP@Ø§_x0007_-QP@[NÄsQ@üÏxó+ÈP@j²VÍ¼ÕP@_x0014__x0019_Ü+®]P@e©©7WP@tû÷_x0004_P@ûÿ÷¿}&gt;Q@¹O»Ã_x000B_IP@_$`Ó_x001E__x000C_P@V½ÛªÅP@_x0010_}hbMÅP@wÜøÿ\P@~Aw_x0007_P@_x001C_ï[Ó°P@_x0006_û÷DÒP@ºxRx5P@º$L÷%P@ eA$P@_x0012_µY&gt;²P@w-fêóO@_x0007_ìÚÒQ@uö|uÌO@í7_x0008_dQ@ò&amp;õ_x0010_ÛN@òHª»ÿ_x000C_P@OÒ1ÇP@9»(DP@ìºö8UP@_x0001__x0007_6ºZ_x0013_ZP@_x0017_PyRFP@²|Þ_x0002_xP@(Ú_x0005_½`P@}/îÓ9¯P@_x0006_ÜðIjuP@;XÛ_x000C_¶_x0013_P@ëÖsæD®P@RXäú~ÆP@â_x0019_ûÁ|uP@_x0016_0Xì_x0003_Q@þÖ´ÿ¯&amp;P@z´_x000E_ÃP@ìØoGP@ê(×$ÝP@ämªÕÜxP@òy/ÀÞ_x0007_Q@»_x0002_Ð{_x0004_P@é~¾ÿP8P@nÆ|³g P@¶ÎPÙN@°`6¹_x0003_P@ï_x001A_ißdP@_x0001_ÛJ2c£Q@·s_x0003_²×P@HØ[P@úFF«P@È°¥ImP@%&gt;_x0018_yò8O@_x0019_¡_x000C_cÃO@vP²@g_x000E_Q@óÇ#_x0003__x0007_;ÇO@ôS_x0002__x0005_½P@Ô _x0007_szP@rÈ_x0001_TÅtO@ñfÕ?ÜP@¥üà?P@'vµ(K*P@_x0004_2_x0006_a«¬P@_x0004_DèÓMåP@0:µQ#¹O@|ªOâ8	P@B4ùP@LrXüº¡O@*p@¸ÃmP@ùZMÛnO@Àþ_x0007_ªkQ@ÓçÈØÝP@gî{)gO@eºÀ_x001A_ÐP@~)_¥o_x0014_P@_x0002__x000F_ ú¥^Q@±âv&amp;P@¸d¸¨P@_x001D_X§DP@¦ÄpÜWnP@ÐÐa_x001B_8P@eHuªP@ï_x0003_(ú0O@_x000B_®¸©½_x0017_Q@äÑJ\lQ@_x000B_µ~_x0016_:éP@òs9À_x000B_P@_x0001__x0002_&amp;î@_x0007_%O@zhê1=O@ó_x000F_'bj_x0018_Q@¬Ü/Å6N@"_x001A__x0006__x0015__x0014_P@ç:µÖÿªP@eÙI¿IP@ÈGsÙ ÑP@GBä´þÈP@}øM¬FP@N_x001F_$B¢O@£8)tBP@×_x0002_-P@ÍõuãOP@Q~_x001B_ôP@kÑ¼_x0014_2O@_x001D_L*4_x0007_0P@lrµè_x0006_P@ÜÉ NN@¤@»X_x000C_®P@ª){S~P@Ñ¶ù½:P@ß+íÿ?P@_x001E_8n©Q@I;®áôO@_x000E_örêY7O@©KP^#yO@dB_x0003_öùO@mÚabkÆP@ÄCDÇ.BP@ùho½³P@*_x001D_n3_x0002__x0003_ûðN@SPk%á2Q@lwu_x0008_Q@òÁÏ_x001E_1ôP@µ&amp;ã-_x000B_SQ@:?\_x0016_áKP@_x0001_TºÝ;uO@~¢`!®P@ú-ØÑ²ZP@_x0010_Îq¦ØQ@H¬l ´ÚO@_x000B_þRP_x0005_øO@XfæìN@ó¨µ`»P@Zæ¥¹SP@Ë¤iW&lt;:P@+_x0001_âNP@_x0012_Ç,×5P@z{_x0005_Ø×P@oAºÞ_x0004_O@"}_x000F_P@:´-M}»P@³mè´N@_x0005_ò¹_x0006_IFP@ÅC_x0008_òÔ¹P@PÞÑ(øVP@&gt;;*éö¢P@(ÊN.ÄTP@_x0014_s!\¹_x0001_P@£Q+óP@_x001F__x0012_¯l.P@`#_x0003_[_x000E_O@_x0001__x0002_[º:"_x0013__x0006_P@¦¹'ÏN@ØS·ªú_Q@|]ÉÔ^Q@BrÙòàO@Ó¤Å_x0008_NéP@ý\ä_x0014__x0010_P@¹_x001F__x000C_°P@(æ´M_x001B_Q@§DòC	P@íZ¨0¼éP@ªÆqÿæP@Ú¢ÊÊöêO@¶&amp;=_x0014_'P@JU_ÇsP@ÿoðupP@ÂHîFP@¯\yû`P@_x0011_p_x000F_-¹5Q@&gt;@_x001B_\ÁÅP@`_x0012_ÀO@gøG\RP@&amp;äd`ªÊP@K_x000F__x001E_rh±P@Â÷_x0005_Å*¾P@fpÿ®ÊO@¬p:_x0010_/BP@[¹+qP@(eâÄ_x0019_O@¿ïÔ_x0011_zO@0!Ã_x000C_nqP@^)é,_x0001__x0003_Ø¬O@B+¼£§pP@6~ñpP@¼_x0006_ñ¦ìÖP@_x0004_Z~_x0018_âO@6ïJ{7ÍP@4Ð"¬QO@_x001B_0±¬:ÂO@pÞ]Z-_P@_x0012_¢¼¶P@î_x0002_.yzN@2Øn_x0015_+Q@Z³lí×cQ@£dKn_x0004_Q@Î_x001F__x0010_bWP@nEu_x001D_³sP@yó8"Æ(P@9MØP@;H¸?_x001F_O@Ç_x0015_SÍ,P@rp&lt;ægP@+ú«·_x0011_P@WÕÆôP@_x000D_ÆÇP@g)û|_x0005_Q@ÖþJi_x000F_ÄO@w_x0003_q_x0010_mÊO@îTö_x000C__x001B__x001B_P@Höx]P@_x001E_\$¨P@e_x0008_þÎ¥P@ÑN_x0007_;_x0004__x000D_P@_x0002__x0008_×/&lt;;_x0007_"Q@ãìÂ,Q@_x0004_óáL#P@_x001A_7°_x001F_­N@EegY_x0006_¦P@µÕßMQ@_x0015_K %»¹P@_x0003_Qû£ÝÊN@èA'¢àN@:_ÿ^ëçO@ërf_x0010_ÏýO@ o_x000F_Å²tP@$!M±í;O@¯ËÒXP@g©Êf)P@.¼óÛÒP@¹OÍÔ|P@ °_x001E_NòP@Ét´è£aP@ ëÕWW£P@XëU_x0011_P@_x0005_¢ÁQ@µÌ1pjP@×L_x0001_¹¨P@_x001B__x000E_+@v}O@_x0003_7_,_x001A_Q@_x0012_&lt;r®&lt;HQ@{¾ÏKÓjP@è_x0002_HI7P@ÚõÅOQ@_x0011__x000D_HN_x0017_P@×Ú¬_x0014__x0001__x0004_ýO@_x000F_Ñ¿x_x0008_ØP@ÄøÔ¡ZÉP@_x0013_.Ákè6P@£ßùmA©P@_x001D_}I&gt;_x0010_PP@q§¼[7·O@¡ûí~k/P@§t}q_x0007_íN@ÿTäeÙP@ÇÿÄéNP@ØÌØX=EP@èd_x0003__x0008_Q@^)¼¹O@£óõífP@QQ­Ø¼O@oDßvP@gÔCØ_x0004_#P@ [P¾KP@`©î5k_x0014_O@ñ7ÌÑO@zÎ_x001F_øj5Q@'»|Ý_x0018_P@*_x001B_º¨lP@_x0019_ýÉ3®`N@_x0014_;Õ_x0007_¼XP@3XògÑP@¯I_x0013_0Q@¡ê_x0002_è²O@Ò_x0012_?ó*	P@RÛaK_x0007_3P@+ã3¹P@_x0001__x0003_]èfz4_x0017_Q@_x000B_ß_x0001_(;P@¯9Ox_x0017_Q@_x0019_¾ò?M@È_x001E_WO@æÒ1_x0010_2O@%?®Å¢P@à__x0008_Q@©ÖrFN@2_x000C_º_x0012_ÈxO@ÜÌyJàrP@"_x0002_¨¯Þ P@¢wüº%}P@G_x000C_Üe)ÍO@(Ò_x0007_En7O@5øNúP@ì!ã_x0002_ P@VC2_»oO@~l_x0006_­P@5_x001E__x001C_3P@²_x0005_ÿöû|Q@lR*ÃÇÝP@öa×g_x0015_O@_x001D_çv-§O@Ý_x000E_Å_x001E_ úO@Ú_¬^ÄO@®YF1P@R8ëV¶P@"Hj8þ;P@_x0013_ÅØlQ@;Ëá6Z!P@ÚLJ_x0002__x0008__x0005_aP@ç_x0001_^¯P@Í¢g¹zP@_x001C_'´£æN@pinêÈN@äòñ5+CP@IÆ_x001E_ÞÛoN@_x0004_X&gt;SönO@|bF§%P@·UG¦_x0002_\P@Â­_x000D_ð{Q@*MøßcP@B=_x001A_uyO@Þõø¾PQ@s_x001F_ 	kÀO@Ñ&gt;gíæP@_x0006__x001F_¡TbP@_x0016_éÃÉí¶N@æÝìåO@ùãFØç$O@¹_x0007_ã_x000E_å_x0003_P@_x0011_ùôÄO@ò_x0012_½ÊäN@ë¢/TûO@Ùf¤fO@_x0008_-8±fP@HÙåy&amp;¸P@ßã_x0016_êúP@,4õH¼2O@5Æ_x001C__x001D_P@)sAD!P@¨gñÐ_x0010_P@_x0001__x0004__x0003_^ð_x0001_O@J$4ÙW·O@!2l§P@pÛ¹r¯þP@U~&gt;¼&amp;P@Ú_x0018_ª¿P@ée_x0014_´TN@O¿.P@_x0019_ÀUfùÉO@¿_x0012_`_x001D_Q@ÏR_x0013_¨yûO@_x001E_QiazP@q­:¢P@¦B³ÒRP@Íç5oo6P@Ö_x0002_óE6õN@ö_x001E_ìP@_x0018_èüú	ÞP@´1k	ÄP@àbðÙAùP@_x000F_Îa£)P@@_x001C__x001A_1ZN@Z0_x0016_¬5VP@yeÀP@àÑ¶6vP@`Üÿÿ½P@/\Ý_x0012_0P@	s)öÛO@µá¸"_x0007_P@_x001E_B31+óP@ÏèÌÕïqP@_x0018_S_x0001__x0004_DÈP@nÎ-ñ_x0008_¡P@°Ø_x0018_¶&amp;Q@/_x000E_J_kP@_x001B_æú_x0003_ôP@j_x0002_3{d_x0014_P@Ï^E_x000D_Å´P@_x0008_Æ±©ºêP@ÝÌ±xÎNO@â²+«_x0019_RP@ßþÎß;"P@§_x0004_e7÷_x0002_Q@T_x001D__x001B_W_x0013_O@_x0015_P.D(M@ ¤Gl³N@c!ÃÅ@O@ÆçÍM¤ÒP@ãÂáëP@ªø_x001F__x0002_wP@NÉ,'°RP@7*h$LP@j_x0006_´:ðP@_x0004_UýèO@&lt;qX._x0016_qP@KÙh_x001F_¨ÌP@7&amp;£¡ÒxP@ª_x000F__x0002_¤ó_x0015_P@_x0016_è44¢P@¶·mø¯P@S_¦aAP@®ìÈ$ý_x0019_P@é_x000E_NHP@_x0001__x0005_8Äl+ëO@_x0015_M4ÆWûO@_x0012_1þ'ÌP@Q8r´F7Q@_x0004_¹1p_x0017_âO@ú÷³[¾_x0015_P@è1_x000F_ãEñN@_x0012_²_x001A_?Ò}P@¢qkå`P@_x0003_&lt;õ_x000F_0_x0010_P@¼],Q@koÅ8ü«O@_x0004__x0018_ÚGñ&gt;P@êPz_x0011_åO@­_x001E_ÍF³O@Õ+ë¯½P@¦úrnÿ_x0012_P@d_x0017_g-O@·Uõ_x001B_jO@*ò¸H_x000D_8Q@fR/Yó¸P@»^ßaP@æli¹ßO@;õr_x0002__x001F_P@q!6Ñ^P@uYVÝi¿O@0hÏÐGP@\_x0008_ëU_x001D__x000D_Q@_x0008_R&amp;§	O@aãôÜ11P@¢_x001C_"êAP@Dtª_x0002__x0003_N_x0010_Q@´PÖëZIP@ùz_x0018__x0005_¸ÈN@ùüÜT~O@i{_x0010_Ö;O@Iß~KiP@_x0013_ª_x0016_gK!Q@ü¶Æ(ßP@y±ëÇ{P@^q·ÀÓTO@vu÷|Ô/O@1ùîn)P@Rp²dN@Cë[Ù#O@&lt;ÈkÐÞP@«º#&lt;©P@A8SpB O@(_x001B_^WdO@ÓP{_x0005_O@Ö¯~-P@otò¼_x000C_P@B_x0001__x0005_ÁÖP@ºä§_x0016_s_x000F_P@^^0O@v_x000B_É÷0P@L_x0007_j0åO@NëÉ_x0016_AØO@_x0005__x0010_s¸ËQ@wÿNüàP@__x000F__x0005_³ùSP@Kbï-0P@OS%-P@_x0002__x0003_c¤bp"ÔP@_x001A__x0014__x000C__x000F_vQ@,b_x001D_\^P@¯&lt;`!@XP@ñ öi÷_x0013_Q@«t_x0006_Ð_x0016_`Q@ÐôA_x0007_í_x0017_P@Û1øØðO@¬¯[ÉM\P@^=éñû4O@ª÷È_x0019_B_x0017_P@BuC¥¾P@`_TçVâP@_x001C_ÞPe%P@_x000B_Y_x0015__x0012_BO@óÙq&gt;+P@&amp;uQN]P@Ù¶½áÀÕP@îb³Q@®&lt;àeO@ºË_x0019_qRP@ÉÚ0/&gt;åO@_x0018_e_x001D_Z~P@&lt;_x0005_}K.¥P@=}®1õ§P@0­?aî¶N@!_x0001_#±P@úN5¿¹P@eh_x0003_Ø_x000E__x0008_P@äÜ~k&amp;P@)Ï_x000D_Ö&amp;°O@è(_x000E_t_x0001__x0002_¨6P@Å*_x0018_â¸ÉP@ÛM_x000D_Ú°4N@sÊÑÁ©ðP@?xÁAñ1P@Ë«|~7&amp;P@_x001D_vÚ3YP@²°ppãP@|	_x000F_Ú¡!P@_x0004_]9ÇÃP@_x001C_O(ªP@ïMËÝÞ_x001B_Q@µ¤.íR»N@ñZüJÈ¬O@Ñ,_x0002_Ñ' O@cyê_x0007__x001C_3Q@ô&amp;ý0YûO@Æ_x000D_àLP@Y:¸ÒP@gpaº&amp;P@ôåªmBP@¦½E·gM@:¶5P*eP@dv_x000F_AP@'_x000B_ Ö,P@ùÅ¹´Ï£P@&lt;$:¨ýüP@R¥Æ_x0013_ÖBP@ÿ¬¹DÜO@_x000D_g½s§½N@DæãJ'­P@µ_x0006_¶O¸NP@_x0001__x0007_/#¾_x0017__x001B_[O@¨\ãrÍ_x0005_P@Ù±_T;P@4v\O@KÜfn_x0006__x000F_N@_x0003_JÊ­&gt;O@;_x0011_wé|`P@a_x001C_¦HZP@T&gt;ÎõO@³5_x0010_ö¨P@ìh\+¸O@·8_x000D_z_x000E_O@1i_x0015__x0019__x001D_O@àôcÄÒO@%7w;PP@ná_x0016__x001F_BP@xQ²©µP@cô¡&lt;P@Ä*Æ_x0002__x001E__x000E_P@(_x0012__x0004_X1P@õ:pÆÆ^P@O_x0019__x0014_1_x000D_êO@Ñã½Ç¼_x0013_Q@_x001E_v_x0014_¤ËóO@t7WZtN@ü&amp;l!UP@º0È_x0016_O@_x0014_åK5P@§	Ä.(¥P@rò\jçÓP@Ìó]¿6_x0006_P@85_x001A__x0005__x000E__x001A_GP@_x001A_Ñºß_x0015_O@_x0018_wÛÆ_x0017_P@h_x000D_©º­oP@[C_x0011_íçO@@pþXÕ	P@_x001F_Á_x001A_ôO@Î"þmN@3%X_x001A_ÚP@_x0001_Ó¯ñN@_x0014__x0006_é_x0012_ùP@Y@ò%ÙO@\`ó»ZP@zóñ_x0008_ìO@³ZSP@ÕN_x0007_Òb_x000B_P@vlÆk_x0004_P@_x0011_ÑîM3P@D¼ö*¨P@_x0010__x0014_çu#P@ÈFs_x0006__x000B_HP@¨ÐD´yO@¿]/ØO@tÐP_x0002_7O@_x0018_äx¦P@_x0018_¨xfq4O@_x000C_._x000E_\.P@]1Û,íO@öÏ½P_x0003_ÐP@Ähqû_x001B_8P@2àbZ_x0016_XP@[Çµ/Ñ5Q@_x0001__x0002_du_x001A_'65O@ ¿_ûO@£kÕî+3O@Nràs;_x001C_Q@îÚÅO¸O@ÿsú_x0012_øÂP@Û&lt;vVØP@]_x0008_TãøM@¯ñ&lt;_x000B_O@_x0011__x001B__x0006_¢ûhO@_x001D_Ú:_x001D_Ý6P@Øíã"_x0017_Q@ð_x0008_¼ÉÊO@¿Û­_x001E_ïíO@âçAU³"O@¹3GÞEO@_x001D_ý"ífÑO@°T´$§ºO@£îm_x0013_«cP@¢At_x000F_ÜO@_x0018_cù&amp;SQ@/_x000D_ìl_x0003_P@±á__x0011_	ÚO@¨´_x0008_¦_x0012_P@f¨pt mP@Ýk%ööO@ñ¦6)hP@ ÷l®(P@G_x0016_­e³P@ÚûuØyP@òÃ±_x0014_X7P@_x0006_[_x0002__x0007_ÕQ@c_x001C_«_x0003_O@TÓª_x0004__x0004_P@À.ý¯±O@_x000E__x0007_z_x0007_Ù½P@îÞE-|P@_x000D_æãÄÂQQ@ÿm_x0014_éùWO@,ù_x0007_ rN@àCþi	gO@+SÒP_x0015__x0003_P@ô-Äo6P@M &amp;KP@Å_x000F_4UP@äÍÔ®9PP@Åé#LÚP@I_x0003_q}JP@ÎºO`Ê_x0006_P@_x0015_iå_x0007__x000B_uP@«§4ü_x0010_P@Kì:mc_x0016_O@*_x0001_"Õð_x001A_P@Â_x0001_®[¾_x0005_P@!_x001C_öuXP@+_x0001_ÙO@ÖìâÖ'üO@_x0003_oy×ÈÿO@A§º´P@^è_x0014_jÜP@_x0006__x0008_ÍÖ·_x0010_Q@¢+öö_x0015__x0002_P@P.nùRP@_x0001__x0002__x001D_Òò\ÃP@)ÿ\_x0007_^qP@]b=DÚO@NÜ.P@û®_x001D_ÎnhP@­N+¦P@_x0002_Æ_x001C_ÿ¡P@ùKd*_x0011_¹O@IA_x001E_Q»8Q@{öëýäP@_x0006_(_x001B__x001C_¹@P@_x000C_ásW¦_x0001_P@KÐû_x0016_O@AeÒýæP@ÝÓÅ&gt;_x0014_uP@_x0016_(W_x0011_HXP@Nè:ÇP@­_x0008_«ô¥+P@ÓQ9{ÖO@èÖ_x001A_2GN@]Õ_x0015_ÃÿP@ly!¹IP@ôº­#_x001E__x0007_Q@`4ÍO@~1_x000F_£@P@qiè`ÙP@¥QøE_x000D_P@Br¹fP@¢gÄ®°~P@_x0007__x000F_TÆÓbQ@O%·ïêP@Ûjq_x001D__x0004__x0006__x0002_8P@_x000D__x0017_BÉOP@_x0013_¦çP@_x000D_®µ_x0005_³_x000E_P@Ñè"«MP@ðzç_x0015_º1P@_x001C_#öøCP@)g_x000D_ÏrïP@85VU_x0017_P@±wWÏ7Q@EG_x000B_åÏðN@ë¶_x0014_P@;ßöZ¼ÂP@_x0010_$Ý_x001B_5_x000D_P@j¶O_x0010_O@ì)¼P@_x0002_dõv\P@.·òl_x0019_Q@	Æ·yQmO@õ[ÞjP@Í6G_x000D_¦P@_x001D_x_x000C_\#?N@ñ^AP@×£Åî"P@ö2_x000E__x0003_U_x001E_P@ÃÔþ¥ð_x0015_P@Ü9_x0014_FQ@Ð_x0001__x0001_aTP@7Í$`	P@Y5ðbP@75_x0013__x0016_N@'¬v²?P@_x0002__x0003_8üx÷_x0008_P@ÂÐÀsP@È_x0001_¨CîO@(÷&amp;ÖÛPP@_x0017_xù-@P@?^[,úO@_x001C_\_x0007_A_x0005_äP@÷Ô«ÓüO@´*0GP@ãª_x0014_ÅÅO@©sjárÕP@©ùr+_x001B__x0005_P@À_x001D_ÞB@óQ@·z_x000C__9{O@ü_x0016_°_x001B_`P@_àæ#ñrP@Uz93ÅÉP@ÖIC¶ï2P@&lt;L±_x0005_PQ@"×åõ¬.P@fj_x0011_æ_x0015_UN@;ì_x000F_È_x000D_TQ@_x0018_ùt×¶O@]_x0010_ÀáÒO@þF´_x0003_¥úO@bÏ_x000D_qp¦P@wÄ$_x0013_Q@ÿº_x001A_»NlO@]tMI_x0001__x0015_O@²_x0014_½Òm_x0002_P@ÿ ¡J_x0012_P@Gûbr_x0001__x0002_·_x0006_P@(¢7_x0015_f²O@¶Ú%t9ÚO@ºDn¾_x0006_P@·©¬LmP@ÞPG¾-O@ö:Ì|7Q@Ãú.ïP@Öô_x0016_J¸,P@5$ÞëP@ØWd_x0007__x000C_O@J§9çM@w¼_x0018__x000C_ýO@ð_x001B__x000F__x0011_[P@{Y_x001E_ªWO@«©êMMO@¡h._x001D__x0007_P@VIVT¯iN@õ_x0017_júæêO@5.£6Æ=P@!¡jw_x000B_P@/¶F_x0006__x0005_RQ@²«ÐÿÖO@vÚ_x0006_(ÃÕO@_x0010_*¶s½`O@¯©öö÷N@F³wõÐO@ëVå¯Ñ¢O@bß+ÞCO@µ:!P@mÌÀ¬_x001D_P@gn¹_x0003__x0011__x0014_O@_x0001__x0002_ù§S'çÖP@³¥ö_x0016_ñ¤O@L_x0017_*ÚYP@_x0007_Éa_x001A_P@7&lt;W_x0005_åP@_x000D_«9ô/O@Ò[º{_x0019_O@_x001D_s_x0013_Ê'_x0008_P@^é¢¾_x000F__x0001_Q@ÓÊÍ_x001C_WP@ójÛÓO@ÙI_x000F__x000F_P@×_x0004_°ÉÜP@_x0006_gHyP@{_x0019__x0004_FP@i¯_x0012_·P@C_x0016_Ô»¨ÖO@ìK-D´KQ@ÁY&amp;tÚO@sôr@àP@ÒôgàP@Øo_x0014_wÆO@_x0001_À_x001C_­O@|\£_x0007_¦RP@J³Ô0P@_x000D_Aßö;+Q@Ìl´_x0004_P@CK÷6½cP@:ï;&lt;LP@·_x0007_Ñ_x0017_¿xN@ªTz_x000F__x0003_Q@?¨j&lt;_x0006_	3çP@7;£2Í P@Ü7[_x0002_Y_x0003_P@_x0001__x0008_Ã_x0005_E,P@ÖñY_x0002_è=P@9xR7ÖMP@B_x0012_$«thO@âÙW¾Ç_Q@ ¤_x001A_H_x001D_ P@ë_x0017_Òn2P@¶6yõP@_x000C_f±Oò!P@áx¯ZOàO@fF&lt;ÖP@_x0014_^_x0007_áßÌP@Ô_x001B_z^P@ÁTôÌ_x000C_dO@t@ôz_x0012_-P@×®~ØûwO@è0Ì_x001E_úN@¯öbÑÐP@_x0008__x0007_Ò¬_x0004_P@h_x0019_glä:O@ìÂ9.)þN@é+{YP@Çå$/ÙP@=,s¤!SN@`b£[¹N@_x001B_9_x0014_Ã1òP@{¬;(áRP@èÄýþO@àË5.iP@_x0002__x0003_&lt;jh¼Á­P@ù_x0011__x001A_`ÍO@RQ#ñ©éO@¾"fadN@ùi¸duuP@,¤ÓÂJP@_x000E_^_x0016_hP@ªè&amp;_x000E_Ø)O@ù¤aK_x0012_P@Xqò_x0016_D¡N@ñZt²{ÞN@ñ_x0015_ê¨O@_x001D_Ï?_x0013_:P@x]mº|P@Ê_x0001_._x0002_Q@_x0008_»Â_x000D_¸M@o%P@¯_x001E_ÌBO@tû51P@.Ó0ÂÜíP@Û_x000D_öwê O@å)Fë£hO@®I«_x000D__x0001_mN@rx*D¡JP@Ø²ñi²¦P@×&amp;ÎvÌO@&gt;ÙW¥aP@øÜÿGSP@O_x0017_%Åm\P@_x001C_Ñ+ P@ì_x001B_Ã($/P@k_x0019_4_x0002__x0005_»ÍP@*²_x0012_PQYP@q¢òO@½%_x0001_ãicN@'_x000F_ËL¤_x001A_P@éØgû.P@Ö""_x001B_é)O@ö_x000D_BuM5Q@_x001B_DßÅlP@á_x0019_b²$Q@r*öõEP@dpÊ_x001B_c_x0011_P@óñcPÕmP@ÔN_x0014__x001A_cRN@ X*'ÀôP@øÖ¼¦QéP@ Qâ|ôÈO@T ._x001E_éP@1y(_x001E__x0012_O@_x0012_ì_x0015_pÛP@&gt;²¬ìöÛP@0??4ôûP@ÿñ_x0013_ËÜO@Ë°²¤µ`O@_x000D_Ë_x0007_ùVP@_x001F_%Ï_x0004__x0019_ÉO@^¹Tc_x0003_!P@NçÅ|ÑO@Rß`ËÎ_x0004_P@ì_x0004_·ú¦_x0018_P@ÿà_x0017_Ë5P@Cº_x0011_ðP@_x0001_	ÁÔ5TP@_x0007_&lt;fç]£P@k_x0010_%__x0008_çP@)ç³÷_x000C_JP@tª°_x0011_N@¤r=GóO@èp¨»±O@Æõ{_x0005_Q@Ò¨_x0015_`iëO@ª&lt;Óù&lt;O@ñf®"wO@&amp;Åëc_x001E_P@ÓìV"%ÉO@&lt;÷T_x0011__x0004_P@_x0003__x0016_×µL¶P@S_x000B_2 TàP@Ú®O_x001D_¹ÈP@Ôvî0_x0002_&gt;P@}¹4âP@²ü_x001D_TO@Õ)xM_x001D_P@³ÜK&lt;v_x001C_P@)á ZÏ|O@±uì&amp;9eP@wØ¶ôP@U_x001F_Õ[º»N@³f¥,:yP@êrªóñN@C_x001F_Î1/P@c_x000D_EäP@_x0006_HÍZ_x000F_P@Â¿-d_x0001__x0002_×qM@¨®)_x001B_|P@Ì*¹õôGP@&amp;ñÀ_x0015_I=P@¸¬óúBP@Á_x0015_t`ØO@p@ô7lP@-péR2Q@°_x0018_È_x0007_­5O@_x0007_dÌ¾Ë_x001D_P@µ xÓÙP@c©_x000B_ÿ³HO@J#ýnw_x0004_P@o#Ø÷Ý#O@e_x001E_¹_x0011_îP@_x000C_ âÆN@	Tä_x0004_kP@iã)Ù&gt;qO@Û_x0015_y_x0019__x0011_P@MïÜ!ñP@ïS_x0019_ºP_x0012_O@f¸¶k#­N@ïÞQ²P@ ¤Ì¿áñO@	_x0007_4_x000C_Q@ôÝÃ4P@¹ÌÖâO@[­]ZP@?¼0TP@«gª0ÈP@0t|&lt;'P@_x0010_²·DfP@_x0001__x0007_Y_x0004_Ç´Q@/ Ý=pãP@0ø°ñÝP@Î()N_x000F_P@)ºô?ÿN@Êhn_x000C_BóP@Úì'_x0003_;P@ÿn´ss¤P@Oö _x0012_¬,P@"_x000B_*EP@¥5ìEÝO@W%|ª6P@ÓëR_x0010_WöM@ÁQä§_x000D_AP@.¼¾âQæP@Ó°éIõP@æ©ÊìQ@_x0010_Ê³ÒÞâO@YÑ{_x001A_Þ×P@2_x0010_ô_x000D_BP@X©Æ}ôO@¾ú/_x000D_dP@ÿ_x0006_ñUÖP@!6-sÈO@¼î6eI_x000C_P@u_x0004__x0002_!K9P@®Y&gt;öõ_x0005_P@mÕ=éP@ÇÛóÀP@íçó²?EP@_x0012_N×WP@Gèq_x0002__x0003_±P@_x001C_ä_x001E_RÐP@Ý_x0001_8¶õ2P@{dU_x000E_P@±ja r_x0017_Q@uE#:ÏQO@_x001C__PwP@Ê.)I~O@yý{_x000D_eO@ÚÂ_x0015__x0003_P@8ô_x001C_á'TP@8_x0006_]ì.P@M«I^¤ïN@a·¶-»¥M@øj_x0011__x0008_ÆÊP@(C¹KP@PÞÅ_x0018_TþO@AÂ2W%Q@Àõ_x0016_-j)Q@+H__x0012_P@_x0010_{à_x0004_Q@«Ó¬í(_x0015_Q@r_x0010_?ô·ÛM@_x000D_ó_x001E_IÌ·P@Ý_x0007_-FO@_`ågg4O@t9±dý"Q@»JüèñP@ÙhÀ&amp;:P@]_x0013_Òê_x001E_*P@@g?³·PP@_x001A_ÒI´ÚP@_x0001__x0005_ûÃ³k_x0006_P@_x0007_ÕEO@:r.; õO@´í	&gt;P@Ê=Þ_x0004_^O@ßà6%_x0016_8P@EùÖsü¨O@º93Ö¾P@¹_x0018__x001E_H¤P@_x001E_ü¥þM@u~?»/N@¥DN8eéO@cCs _x000C_P@~^+:J³N@_x0006_[LP@ªXsLsP@_x0014_Î _x0003_,_x0002_P@ò7hYÏðP@¶_x000F_f·RýP@_x0013__x001F_x«ÕP@;8jæ¦cO@¶wu£u±N@àòI[TP@o¬ð§_x0007_Q@^Íd_n±P@.*Ó&gt;£vP@ô2@x£©P@Y¹é_x0019_]_x0011_Q@MÛ£_x000F_¡P@¯)_x0018_é_x0007_¤P@}]aÍó^P@_x001A_¥´_x0002__x0003_ÒjP@Oµç¿4ßP@_x0002_&lt;_x0015_v¾N@Í7Ã% P@º_x001E_(~7P@l_x001F_Nã_x0007_P@X5_x000F_¯O@5¶C_x000B_#¶P@Ó¤ßýÐÚN@è1Å®ÓQ@îãª&amp;¨O@ïg&amp;A£"P@ï_x000F_PÒ3MP@æX1eN@í)P@qKÇS0]O@_x000D_Wø»vO@u_x0018_£_x0001_º8P@L¦õÙL2P@U5@AûO@Q_x0019_B_x000B_ðP@Ù_x0006_Ð´1P@¼_x0004_(¿§!P@_x0011_P_x0010_ÝóP@,bÜ`¹iP@9_x001A_£¹-_x001F_P@°è&amp;QæP@Ý?_x0010_«ôO@)¦ðçþN@A¦H¥ÌN@+GÅhP@s[4-KöO@_x0001__x0002_0ã´&amp;_x0014_P@«fúûgQO@a¡Nt_x000D_×O@´_x0006_Tÿ+_P@ÈµäP@ª/'_x000B_¯P@_x0010_SÅªÌ_x0010_O@ÔNÊÀ³P@Y-¾r)-O@{`ªª¬_x0015_P@V1«;GP@_x0019_~Z_x0019_sO@È.w£Q P@tß`vBO@õÞW_x001D_O@_x0008_e9×_x0006_Q@_x001A_ 0®|P@ó~Ã_x001A_¯O@BøÐSØhQ@¹SP)K©O@áXT'O7O@_x0008_°q»@}P@è/RD_x000D_P@_x0001_áÙ¿dP@iy»wòÐN@Gz_x0005__x001F_G\O@9)¾f¥P@¦¤`P@[v_x0007_6rP@ÂÎ(w%dO@m¹m&amp;_x0006_oO@T__x0001__x0002_^ÜO@_x0012__x0015_ÇUepP@ÇÇëÛMP@!8_x0015_NàO@½_x0002_#ÀL_x0008_Q@_x0010_û_x0007_£\_x001B_Q@CIl0_x0014__x001F_P@¯ÁÌó¸O@|ê¹nù:O@KÊî_x0004_g_x0016_P@,d_x0014_ÞBûM@º¬_x0005_g¥O@£]_x0011_´k²P@ËozØÅnP@}-KâdP@#Ýá0NO@ý÷aûmP@¼8_x0010_/õO@¾¡2U	QN@Ûîí_x0001__x0015_|P@úäí_x001A__x0014_Q@¯»Mf±O@HDøpGO@¡bÜUî:P@¢Mm_x0005_ûfN@_x001E_´;=P@o_x0001_hC¯P@_x001B_-x_x0003_´P@)Ç_x0013_X_x0001_$O@UßNbQ@£L"2Q¦P@QüuÄéP@_x0003__x0005_8ñz@ÝP@·Ü_x000D_ªÓ_x0018_O@l3'u§O@Ê_x0017_Ü-_x000F_N@Né_x000D_IÆ_x0005_Q@_x001F_ªmÝX_x0005_O@,÷I¾LP@q_x001C_øì_x0005_P@ú*	Ñ2P@Þ7Ü5_x000B_`O@áü½ìá6P@_x000B_ùÿ2wþP@&amp;êrFP@_x001E_§eP@fèïtO@_x001E_L¹ZP@ÕâØÄÒ-Q@Zf¡("P@±'÷ø¡úP@¶À,´P@¸´_x0004_HP@°ÖG_x0012_½P@_x0001_W!P@~|gj_x0010_òO@_x0018_%SØvO@Õ_x0012_Ùe^VP@òêj8|O@M_x0002_ 5O@¶_x001A_4äÃO@søp9OÞP@s_««_x0007_KN@"A9 _x0002__x0003_!ÀP@SøqÒP@A_x0019__x0005_äP@$'ä¡ZP@ëg¯ðñP@ê_x0011_ß¬TO@ó_x001A__x001E_ð)_x0011_P@ni_x0006_&amp;-¨P@lrÿ_x0004__x0015_O@óD£EP@Ë_x0011_¼×_x001C__P@ÁLÚYofP@_x001C__x000C_ñVhO@fÜÔ8o|P@¯ø-o_x0013_P@ì}V¡-P@_x000D__x001C_Õ_x0006_6O@yÄ_x0002_ç	µP@e5ÿx;«Q@q{ñ_x000F__x0014_Q@ño¬d²"P@_x001A_¡þ¥z@P@_x0015_5¥Ð8P@c¤Òá¬O@ß¢¡ºªgP@(%¤/àN@AË\oÿN@¶£Ø_x0001_qzP@_x0018__¦_x0013_?P@Tÿ Q@¿5_x0018_{ìO@?àÿüàP@_x0001__x0004_[*_x000F_x;#P@^]	ï;GP@çÀ/çà`O@0#çä wO@Åh¯®¼P@7 ÿ_x0003_zP@õôMÂ¢O@_x0016_#Ty«P@hg_x001F_#P@¼ý_x0018_³_x0008_P@Tý?ÅË_x000C_P@ÃØ/âøôM@§å%Æ÷àO@D&amp;Û)Å±M@¢Ó0ÌnQP@_x0013_´Éf_x0010_P@Jï4_x0002_sP@Ö2ªP@FJ4¾µCP@_x001F_H_x001C_N_P@äÒÙP@¶Ò_x0007_Ïû'N@þ_x000D__x001B_¥²UO@`¤&amp;ÄOP@ô¤åÂg­P@+¡ò]üN@&lt;Jí8`ðP@&lt;r{WP@TÍâ_x000D_U~P@xûÐb.P@Åº(P@	A7§_x0001__x0003_JJP@SyÛ¶¬P@æÁ´b®O@J_x0002_¦\y_x001E_P@gªDpXP@ÎîÍèòP@G&lt;_x0010_½_x0018_iP@L_x000E__x0019_ÕÅFO@_x000D_XóG9AP@´4ïüºQ@_x0015__x000D_lïÉP@+n&amp;ý².P@J {WP@H½y*âmO@º3ëKO@ý_x000F_bÅ{hP@vwñ)ÊØO@_x0010_vy5ð_x0005_P@Q«ÝÉ_x0019_P@ATg_x001B_ÛP@Æ_x000E_Ú_x001E_]ñO@ÃÛ_x0002_brP@?¤_x0007_ùHPP@0«P_x0015_âP@&lt;*;]7Q@_x0014_ó/&lt;ÄMP@«[Y¢_x000C_°P@ÓF¾²¿úP@X(@_x001C_µßP@ÔBOG+ÞP@Bâ©EP@_x0010_ýûÔö¤P@_x0001__x0003_n­»'_x0002_ÆO@JHm¬bO@Z{rÊO@®k:RxP@-Å_x000F_¬	3P@¨\5¬¶%P@;_qöÆM@e&amp;jO@$õÎ¹«P@ Pà)¡_P@¯³þÜj_x000F_Q@f¸ó|¹ P@y[ û&amp;ËO@1á§LP@ÆÜÈvr¤P@=Bå1ùlP@(&lt;½ÈmªP@ÅTºd$O@&amp;ïÆÏÎ_x0015_Q@S*¢ùæP@__x0002_ó_x0007_2Q@éü :_x0017_ÃM@îk_x0011_±ÎP@DÑÝÖO@K_x0005__x0002_ûO@;)küÖP@(½¨.ìP@_x0006_P^_x0016_ªCP@ýÊ_x0014_1àôM@ª¿H_x001E_ãP@L×ºýÔN@-ÝNÑ_x0001__x0002_e+P@Ý¥µÈ0Q@ÕazoÀºO@hñß¯_x0011_Q@¼ov-TwP@7n}¬USO@)_nI05O@K_x000C_°ePÜM@rãíÎE¤P@íû~_x0013_9_x0003_Q@[	ÙCÑP@f7_x001B_yP@_x0008_r¯m©O@_x0003_ôí'¦_x001A_Q@¸NC·PaP@ÿñ¡	_x001D_fP@c3_x0011_-ÌP@$i&amp;P@_x0003_2UÍMPO@_x001C_­_x0007_ØúN@6y_x001C_(8Q@¢èÊ/Ö_x0018_P@8|Óä¦!Q@'¢vk_x0007_P@õG{è|«P@xÜ_x0015_Î¡~P@j¾ÚsP@ØQ_x000B_ô©P@[â_x0015_øP@Ëç´z_x0004__x000B_Q@7#"2P@Ôî9uÄO@_x0001__x0002_ûÂîyÎP@¾´_;¨O@ìd?U"}P@È_x0011_,g$Q@°_x000C_(¡P@Ü"TÈÁáP@Ct0_x000C_EP@¦÷$_x001F_P@ÛÜxþüP@áK_x001F_I	P@yÛsô dO@Ömâ/_x001E_×P@{éIOÇ\P@ó¼Å¤¦P@R«í_x001B_rmO@_x0004_ÅTyP@ùUpQ@A_ªÇN@_x0018_&gt;&gt;G£¯O@(JöÙè9P@YÒkÚO@£__x000E_&lt;P@}'jÛO@_x0014_ç_x000D_­_x0003_O@_x0002_i¸Ü_yP@F[GP@Züñ¿ãP@Ú¶+Ã5P@hÈºÂcP@ÿY`â¯ñO@¤æ]µN@M_x000F_íÊ_x0001__x0002_d¸P@p_x0010_SÀ+P@ÓØÀ5P@Scáx_x0014_O@_x001C_½×@´O@_x000E_ZÒ½òP@9iØg(ÀO@H»;iEkP@_x0004_Õ÷§­½P@_x001F_«X©nP@MôÿíÅP@üã¹­¨®O@ä¹Î_x0003_P@ø,*ç_x0001_7P@äÏË|P@Äð,©Q0P@£#ÈPjP@©Ô_x0017_Q@Õå9O@uÁävó¾N@ø_x000C_Þ"_x0018_P@û_x0010_hÞ	9P@àB.!ûN@(+|°þBO@M_x000B_xP@i[Ì_x000E_À­P@'_x001F__x0003_5P@ô_x000E_ÝÁ'P@_x0011_%_x000F_r&lt;ÈN@DðêìÉ6P@ä;b¡ôyP@ÆSËhÈP@_x0001__x0002_ÊÅû$&gt;eP@÷áM«NAO@¿2_x0006_RlO@(²mO@mL_x0015_}bP@xçoÄÕO@àOO¹®N@LÄL_x0001_â$N@ù=Ä`P@%Ê[_x0001_ÅåP@1¾ò_x0002_"P@®^_x0010_È_x0008_P@_x001F_®¸mpíP@mfì©_x0006_Q@À_x001C_HwO@ËECÖµ_O@!&gt;¶ÝpP@ld%SiôN@~"{SÂP@&lt;µÍ`_x001F_M@£©ÜøsQ@´`l'_x0001_P@_x0019__x0002_¥)_x001D_fP@_x000C__x0001_7çèN@vûÃïQ@mhäI lP@ì_x0017_ª_x0001_Q@T	Q_^P@_x0008_	õÓOP@ÀP×Á4mP@_x0003_2ìmP@xC_x0002_Ê_x0002__x0003_ºUP@x×Ü_x0007_ÞP@i:yâ¡P@Klíf«;O@gläÓÑ²O@¡_x0018_ñ^gfP@0áQ,+ÈP@®Lc_x000F_líO@·LæB5_x001F_P@hÏ_x000E_øWP@ö_x001D_öÝ_x0002_3Q@f:ø:lP@j-2ÄO@_x000B_9~ó6_x000F_P@_à_x0001_iWP@$y~ò1O@æoà±P@Æ_x001E_[Û~P@ü_x0001_|ÍåQP@úf	OA_x000C_P@júKÚP@ÌR#,&amp;_x0008_P@í&gt;]Ø}P@x£¾õ;pP@E~È~îP@ä_x0007_}¿^P@í¶Ü&gt;rP@r}×ÛðO@ÌD_x0006_²¥P@_x0017__x0011_ÁRËP@O³x_x001E_¡ÚO@[U.âP@_x0006__x0008_ SôÑ8 O@îÌMGzQ@á_x001B_ûd_x001B__x0002_P@É_x0011__x001E_O_x0011_èO@/L0¸_x0005_¯O@ZÎSÑP@;¡.1ÍP@¦a.;aP@_x0002__x000E_Á_x0004_P@]Øç_x0019_:P@ÇTwôßUP@ùä4_x0003_d8O@\»|Ë]O@½gÌ·Ý_x001B_O@Þ_x0015_2ãP@W¾ðÍØäO@_x001D_4_x0006_yXìN@Eaa_x0007_v9Q@ô§n`ÝùP@_x0019_yülN@hð%_x0018__x0006_P@pÝx;âàO@ò¢7¼ÀP@c@_x0013_W$IP@¢"»'zP@_x001D_âE_x0002_ànO@k8¬;ºP@á¡½qqÐP@$/_x001A_ÝSP@_x0004_/_x0001_c?ÛP@b ¾¹*_x001F_P@ø7»³_x0007_	iP@#;MÅP@-èÈÿ(àP@øÑ(/ÌP@ä:s3ªO@|QçÆ×P@wlâ|bP@SMaö¦P@Û_x0005_j	*1P@/ð_x0004_OP@ËØ_x001C_fÏO@ÿ|¼_x0002_pTO@kßRP@`g§ú²O@¢_x0001_µ_x0006_ÛP@_x0014_þÜ¤¡P@¨ßY{«.P@çV_x0003__x0010_¯P@_x0017_£ùMrdP@å8"_x001D_ËN@¿Å_x0002_ì_x0008_P@¤@ú_x0017_7P@Ìÿ_x000F_/P@qâV_x0015_6SO@_x0007_D7\ËN@-#T2RÉO@úR'v´P@±DäP@0%#­øP@_x0002__x0008_{_x000C_·O@õñ_x0001_ñ²¥P@ù_x0002_5æ§nP@_x0001__x0002_»_x0016_*Q@ÅÑ_x0013_æQ O@Î¼2óO@±Ô	¥P@3û/_x0002_!åP@bJ-úP@´Â`{_x0018_ÄP@_x001A_ãÜ-møP@É^âóP@WQx Q@ °N@_x001B_jÖ-e7P@)f¾Ì«O@¯ãCÖP@a~ÅÌ_x0001_P@´_ÌîUQ@Ç7*^`_x000C_P@ÿëVÒ-_x0006_Q@Þ,_x000C_VªÉO@â_x000E_r'ÑP@_[î2èP@_x000D_)vsP@_x0011_NnÎùP@´hï P@_x001E__x0013_V§ªP@ÉµäàgvP@)_x001F__x0007_ÒñLP@ (Á½¨±P@à©%_x0010_¿+P@c_x000F_oË_x0006_Q@(ù_x0016__x0013_­?P@ØO{Þ_x0001__x0002_ÊsP@`¿Æ}P@ì$m1c_x001B_P@Åq¨|RP@¼_x0003_Íín­O@Æ½JwTP@ºÜD$÷gP@^û_x001A_"_x0010_&amp;P@×ªu-m	Q@õó)®²P@ÕIþ&gt;dO@£_x001D__x0016_ÊG_x000F_O@Øã_x001F_ùv_x001D_P@c)_x0001__x0010_UqO@a­ÐQ1P@æã÷dO@ø]_x0012_"8P@ýHÙ_x0015_&lt;ûN@â(¢ï»{O@"	I×P@"%ÊxëO@ÝHtº*P@úñWå³ÃP@ÐÛôo¹½O@7¡hÃ_P@±äW+P@N_x0004_5Ô_x001D_Q@]	fºCO@Na7Ã÷²O@M_x001D__x000B_ª_x0012_4Q@½ß7ùöP@FïAg_x001C_P@_x0001__x0002_i4ìM 1P@êZk8a(P@_x000B_ÅÍõyRP@Ò§7ädP@Pº&lt;¶YP@oÔ¨ñ_x0010_O@$ÞsÚ4P@èøQ@X_x001C_´_x0013_,P@;E4Â7_x001E_P@U«[_x0005_DâN@oÒ×±_x0013_P@;_x001F_UÓ;ÞO@+-§_x000B__x001D_JO@d0ÓK-P@Íê_x0013_Ú¤P@&amp;Ó¡'&lt;çO@9¼´Î _x0001_Q@Èç_x001E_+_x0004_Q@&amp;_x001E_ÁUZP@í_x0003_H/[N@yn|_x0002_P@*_x001C_Gû5P@_x000F_3TÁúP@Î¹	_x000F_P@R3dëÈÅO@-­sbì#P@qñ¦!ÑQP@r:÷Gí×P@#_x0012_ûF_x000B_Q@Â¤¶µtP@Á¿²4_x0003__x0005__x000D_P@E_x0004_S_x001C_XP@:ë_x0018_åPP@_x000C_bB_x0015_ÈìP@ðÃ#_x000C_ÙöO@áîïk»P@BØý¤\P@&lt;¹Z*ÔO@i¼åmÂO@¥`«´*P@ËÁ_x000E_öéÉP@»^½wP@+æ@â_x0019_P@}W³Er1P@¼_x000B__x0011_ókØP@v	L{§³P@Ó _x000D__x0006_HO@ôN»_x000C_kP@!©oý·ÅN@Ï|Ê_x0015_aaP@~â*"¥_x0002_P@J#öþO@å9_x0017_O@¤Ì_x001C_ÒÏP@_x0015_ê_x0011_8-O@S·*Ì_x0001_bP@Ôa¥á/µP@ASöú,ÉO@ï_x000C__x000C_F_x0017_Q@Ý_x001B_NÁ&gt;N@_x0002_íÙ_x0006_P@²XG^	·N@_x0001__x0003_Õ©_x000B_úáO@ÙqîÀÜôM@\V#	â&lt;P@¡ìú´Ï!O@TbJ(¡P@È-æl_x0002_P@|_x001B_þÇu`O@lÏwÎßMO@=X&gt;GÑP@R_x0007_SP@»Ma;ùuO@_x0007_¿_x001E_HP@Ëè§Î_x0017_»O@j©¿Ø"_x000B_O@LÏs_x000B__x001D_O@ìl\ÊO@H}ùI8P@Ï_x0019_g®³+P@^ùè.Q@J&lt;8ëWP@i&gt;ò|P@ºÆxÙ_x0004_O@¾_x000D_P¢O@À._x0006_U.P@Ð%gn·@P@|×~_x000B_Q@_x0019_Ì­&lt;_x001D_P@JÈD~'P@ø¯óÊoP@ÔMW_x000B_l'P@Wú®Äè®P@íKG_x0002__x0006_+lP@rW_x000B_©¾hO@-õ_x000D_2Q@:Ø¥_x000D__x000E_*P@ßÓM_x0001_	P@Å.ÔÇÎÉQ@ÎxLÅÜHP@°ê_x0014_ PO@_x000E_hHà_x0005_´P@Ç6Ø¼GUP@_x0018_·R$úN@_x0001__x0011_Ü_x0008_O¥P@B'ÇJØN@½Þ|S7Q@cÔõ»_x0018_P@Zu¥LdO@Áuw!_x0008_.P@(ûfm!P@_x0001_YV_x0001__x0003__x001F_Q@Ôó±2_x000F_\P@ö²Q4òÜP@ÙIq - P@*ïÎMµP@XôbºANP@+¤Ël}P@´ 1Î_x0019_VP@Æ`ðþ¯O@0`_x0004__x0018_¨O@ö"	¯N@_x0003__x0019_TÝOãP@_x000C_Ý_x0015_KÞ®P@Þït(#P@_x0001__x0003_ÎTP@Qk_x0017__x000B_P@G__x0019_[¼}P@Òÿ&lt;×bQ@DéO¼ë®P@»%&gt;µ_x0003_ñN@\_x0017__x001D__x001C_2êN@Î_x0007__x001A_ðç&lt;Q@&lt;_x000D__x0008_P@ÎGs!¨±O@I_x0018_r?_x000D_¤P@`½©_x001B_qIO@ÁÁa_x001A_úZP@_x0002_.¯Ü«6P@q_x0007_~ÿ)áP@8ß_x0018__x001D_	¦O@&lt;Tû[$WP@7®vÍ_x0003_*P@'°Ï~CQ@Óè_x000C_ÈÇðO@[ÞÐ_x0007_è0P@ë&lt;_x0018_DÀiP@Á½ÊÑ}O@)É¸Û_x000F_¥N@*×º`Ú_x0003_Q@-e_x0006_ß£P@¡I^­$¡O@Ùô_x000F_P@Ù(Ù_x001E_-NP@0u¤Z`P@! û%j_x0003_P@q_x0019_JÞ_x0003__x0004_@3P@Æs$Ö_x001F_cP@O5ß2ÚP@Ð¶ÒGrP@_x0017_¶Þ÷P@dN~zO_x0018_N@_x0001_:_x0012_u¨=O@w-6G_x001D_2P@P_x001B__x0017_È_x0004_P@Èï|»P@h¥»I¼9P@Þqk 7P@Ì_x0003_=\b0N@+ë_x001A_¶ÐO@_x0001_$ú»³iO@*_x0012_Z_x000D_ÕpP@_x000E__x0013_FÜCÜP@øo_x0017_B&amp;¡P@Ï_x0007_½ÞP@&amp;!_x001F_Ú©ëP@°_x0006_,&lt;QP@7F_x000C_i0_x0001_P@,¬+_x000D_	M@_x000B_Ì_x001F_Är_x000D_P@-hÏµ_x001F_P@ûè6$ÞfO@ÅØ_x001A_áO@_x001C_Æ_x0002_îôcP@WMÄ½_x000E_P@¼ÿÉ_x0017__x001F_O@Ó![n_x0001_P@¦TÆþ¥P@_x0005__x0006__x0010_&lt;ÚzPÆP@°_x0018__x0011_l5 P@×¨'_x001E_(P@öi(ë©P@ó¥u_x0011_,P@öWh7P@®ù0ù3Q@öã_x0015_ÐËP@ßñÎ_x0008_O@û=ò9b_x0014_O@_x0019_7K_x0010_P@àÂ¯Ø_x0010_P@p ÕìZP@õ_x0008_×®_x0013__x0015_N@_x001E_þe&amp;ÁO@OItC¨:Q@6x9ëO@í_x0003__x0001_ÑO@óUé_x0015_N@Þ_x0016_ _x0006_:O@¨¹0P@~_x000E_à_x0007__x0017_Q@ßAêD_x001C_Q@´ÉÄ_x0015_6ÛP@_x0003_Ì_x0013_â!_x000F_P@8.mi)Q@S¡ äVP@¯_x0004_c_x0002_1P@àMæLóP@Æ^Í­_x001B_P@6³býOlP@&gt;ÂA$_x0002__x0003__x0015_°P@²:_x0010__x0008_P@©_x0019_Ñ_x000B_ÖþO@æXJì_x0007_P@_x0017_Óf_x000F_®P@qÖ­QP@2røÎ_x0013_¤P@É×_x0015_äP@ÙR1_x0002_P@£Ä¢Î_x000F_P@¼p2²_x0017_O@d«ê_x001D_ßªP@¹Yþ:P@Rr_x001D_7M@\ý½ËÏP@.Ï]_x0018_%Q@Ó_x0003_Ú2}O@_x001A_4_x0001_.O@-_x0006_I_x001B_ü;P@_x000C_¨_x0002_ð=,P@iÏ_x000B__x000C_P@MôÛªËP@~u_x001B_SXP@^þ¦O@Ôû!~BO@û~ÁRÌÓO@²Fµ½O@¾´3_x0005_[P@ÅMôÒ_x001A_0P@¶þ^¼2ÖP@½N,nßP@Þ`+P_x001E_O@_x0005__x0008_úÁú_x0006_%P@Og@Â53P@]6¹óh_P@ÃøÁdÿP@ß®_x0006_é¦_x000E_P@ç¨Äf_x000E_O@_x001C_Ýì¯Ê¶P@_x001E__x0006_z_x0004_EP@´x ühO@_x000E__x0014_*àO@O|_x0016__x0002__x001F_P@W V,z;P@èr_x0001_hO@·Ù§P@rì_x0003_'ÕÙP@qU@[_x0018_P@¯àñëõÍO@3FÍkÔO@ýÛ¿Úq_x001F_P@4/8SP@Nwþ]±óM@2I_x0015_aA!P@_x0008__x0002_8_x0004_ð_x0007_O@þº_x0003__x001F__x0005_CP@70Í?µO@ãÖ0_x001D_®O@U¡øK_x0003_O@_x0005_ö_x0018_±W_x0016_P@z_x001A_JíÍxP@µð	}}P@P/Ê_x0002_¨DP@ògê_x0005__x0004__x0006_5_x001A_Q@Ä\_x0010_pÅ3P@Wæå_x0002__x000D_mO@üÅe±P@ø(ÉÊ·P@Õ'ÉùóO@Ãq_x001E__x0005_öO@nøtÉO@p/ß_x0013_¤P@_Ñ_x000B_Ê!P@]±¢cSO@ÒJ+sSO@Vx_x0006_·Z_x0010_O@ÚÝF|3P@¹_x001A_µv¤_x0013_Q@!ÖðÏ/»P@nÂÃ+BP@	O©_x0016_e?O@;ÃÜZP@lîØéROQ@[`{"P@ÙRÌÏ_x0005_ÕP@L_x0012_lÌP@òï]FV_x000B_Q@x­Â_x0005_9P@_x000C__x001B_ØtO@ÿ{ÍN_x0001__x000D_O@ôÊ'Rë;O@G=_x0003_U®_x001B_P@hâÈ[êO@ì®ÃÜÕO@_x0011__x001E_ê X_x0012_P@_x0001_	y_x001D_R+-P@b}n¼O@3]9b*P@o¿¢á=N@&amp;ØÐ_x0005_á_x0008_P@UÍp_x0011_mãO@S.¾ço_x0003_Q@"_x0002_µ #P@«	@ÎP@wôÐ_x001E_Q@;©;ÂRP@&lt;W_x0004_?JÿO@²_x000D_ÍFÀ+Q@CmoOÔZP@Â_x0007_ 6O@è[â8õP@V*Ð,_x0005_P@ó_x0008__x0016__x0006_¤P@¼_x0012_L¾=P@0E²£QO@ÕZ1µÝ_x000E_P@_x0003_ØÍ:àÓN@ 3è¿bcP@¼	_x000C_º%O@[\JX.Q@¡Hq?KO@PöÆFºO@Û_x0001_¬&gt;P@MúËjVP@6ã]Rq¦O@Ô&gt;YÐO@¢÷_x0014__x0002__x0003_©O@i{d­½ºO@ËÉ_x001D__x0001_¥MP@£bOÖüO@Pk_x0016_+7P@âWÕuwÞO@=¨§lÆP@_x0001_¦_x0012_'ïäP@oÙ_x001A_ÜlP@[3o/,^O@	7ÈßN@9.ÏYEP@J÷_x0008_2»P@Îöq_x0002__x0003_*N@ñ¯¤¸ÕP@fÖnI¼P@nm«Ø	O@2Æ7/vO@_x001B_¸_x001E_ýN@_x0017_Ôç@¿P@_x0019_ÒØM¢üM@Yí®DÔO@Ô_x001E_Þ¼áP@A_x0006_ü¯xP@Ãùë_x001A_ÅP@C#Ü!¹qP@bÿ«EP@4_x001A_ô_x0011_S¸P@$.Ê_x0018_a'P@ø+}VÃO@*D_x0015_a_x001F_6Q@Ua_x0016__x0015_·O@_x0003__x0004_åKLgpÒP@LÕF!ðOQ@¸å¯1 O@àGÇNÎ%Q@~_x001C_YUÆN@ÓrÊ!pP@úz§ãîN@E!CÑ_x001E_P@å²Xé_x0007_|P@þ!\_x000D_O@Òö_x000C_z±1P@_ì"kõP@à_FmO@ãhûºUP@'Ä*_x001F__x001D_P@ü_x001C_ó_x000B_&lt;nP@)°ÆÝWNP@m¢_x0014__x0007_"Q@ÉõôÐ7R@á·~®BwP@&gt;BraãbN@!__x0002_EjP@_x0001__x0003_ûÓ.P@¾B÷çëP@_x0014_öÓµþ}P@_x0016_ª_x000D_:Q@_x001F_ñ´Ðº®P@CA]dê®P@76A¼L_x0014_P@_x001E_Ü_x0008_'P@U?_x000B_ø;P@_x0018__x0017_$p_x0001__x0002_ïÀP@Ý_x0006_ÆO@¨_x000D_&gt;¹ÙfP@»_x0001_zÀGQ@_x000D_}_x000D_¹P@2_x0017_­_x0002_ÊO@oÓ_ÊP@_x0004_èÜ7ÁAP@ºrcéïyP@`­FÕÕN@rÝ_x000C_¡ÝêN@dòhÏO@V@ÞÇN@_x0005_z_x0003_q1FN@eõ"É¹LN@_uzú7ÀO@&gt;eùhyP@IUÔ÷økP@d]É5Q@¶Lô_x0011_P@·_x0012_ôÔF@P@»6&amp;?JP@¹Î0|7N@_x001E_{[WÍN@×_x0008_ôº×PP@¨ïâP@_x0011__x000C_¼_x0013_+P@ß_x0006_¢îôO@PíwDÜ_x0017_Q@¬ùtÆºN@_x0005_æn|~P@l¯_x0005_Id_x001A_P@_x0006__x0007__x000F__x0019_*«Ü_x0010_P@[åJõs_x000D_O@_x0017_L90ÐN@»î_x001A_ÖH_x0012_P@Ñíj(äP@__x0005_¸b¸NP@9_x0008__x0015_4Q@n¡1_x0003_P@åë0BpP@L¬ÀyP@_x001D_±_x000C_&gt;a`P@te(|I&lt;O@|7ï{ÇP@ç_x0001_²:_x0002_©O@H"_x0004_µ6P@ÿXgÕP@{ñæß°ÆP@ub_x0018_P@ÜÇQ9O@Eìö_x000F_,O@Ñ	_x0015__x0011_ØO@Ü5ËqìäO@Ã~3Lµ&amp;O@éíÉuÏÐP@¸zh_x001F_°NQ@¡I¡¸ÅO@^÷Ý_x001F_O@: _x0018_CX_x001C_Q@)Ãå±.N@õZ²³ÏO@-ã+_x0007_ÚM@Q¼Í_x0002__x0003__x0006_Q@¦aàÒ¬¾P@ÎºC,P@C:¶¦hO@ÈZ[ì_x000C_P@þ×{gÂP@øX¬_x0006_bÄP@/_x000F_þ_x0004_P@krÄ5P@t_x001D_ÿ@_x0018_7O@_x0001_¦+ípP@_x0007_ )_x0003_îP@_x0014_bÀÌ5GO@TßÍP@u¤¡ÞP@n_x001A__x0002_£¯P@¸¤7MøóP@¼v¥/|FP@@6¾6_x0006_QP@Gã÷kkP@:_x0019_ø_x001D_9pO@d_/O@ªñâqµ¡P@X{"uO@Õ=UÿjP@Y_x0004_âa¿ÝO@¥ãõ±(4P@_x001E__x0001_Ò;~_x001A_Q@#/Á_x001A_FùP@ðízuN@Þ±îzNuO@&lt;Ïøù_x000D_P@_x0004__x0007_LüVvÁO@ÃioÄµ©O@ëã$R_x0016_P@¡R«ÇP@&amp;åü®	P@ÍBG±'O@;º¬ô­P@_x0002__x0011_I gKP@ÖÝ_x001F_&amp;?O@_x001B__(_x0004_P@	ú_x001A_ÃI:P@4î:_x0013_2_x0007_N@ÎÒ_x0006_þTO@ýÜqí´ÀP@)òìÜ´÷O@1?FR_x0005_P@@°÷7P@xúQSP@_x0001_1ñQqP@L8öy_x000D_|O@_x0010_ø %óøO@ü­Ë.¹P@[}í_x0004_7óN@ú,[¥_x0002_P@¿_x001F_ýáÔO@Gg_x0002__x0003_O@²¥È¼u_O@î-_x0003_yN¨N@º_x0014__x0004_sP@ùýx¤3ÃP@_x000C_2_x0002_Ðb_x0003_P@{ÖÜ&lt;_x0003__x0004_o&lt;Q@ÕPÿ_x0005_÷N@êoj+aßQ@Ö&gt;ûìP@K_µôwÑO@F1ÊBÖO@w"Ç_x0007_|P@®u_x001A__x0017_/_x0002_Q@_x0003_mÏiP@xqÒb=P@Bë_x000B_}P@#_x0006_Gìª2O@´U@âíNP@_x0001_&lt;8-RyP@Í,ó¬P@äâëáO@_x001B_rX]PÙO@bc+èlP@{öá_x0017_ÿN@ÌT«lP@'ù¥Ô%O@lÇ_x0010_t`(P@íyP)_x000E_2P@paö0céP@_x0011_ÆÛ±øÁP@Xd_ìÿP@Ä_x000D_ÜÙP@_x0002_&gt;»ÑûÁN@:Ä_x001C_Z(DN@öÔ¿l?P@Òo_x0015_ÝP@«°&gt;Ú¡BO@_x0001__x0004_=ú*àâN@#ÃL_x0002_BP@Í¿el_x000B_.Q@_x0011_ _x0008_§À£N@óÂpÁ1P@àckÞªO@æ?)ñ£ P@T2¥ªÎO@HóùÓ¼pP@cÿ/å_x0018_P@_x0017_ÑÑÑP@_x000C_ÒeÓ ´P@"´ÊB²O@]_x0015_£_x0006_xýO@k@eua_x0010_Q@9@qvkO@_x0002_-iÕ7O@RüÖ¾4O@²_x000B_yû&lt;ÄO@)}UO@&amp;êÊÁIP@_x001D_ä_x0006_¹eO@OÏV­KP@øçýP@¾k@ÉñpP@Üû¦X±¾P@ìK._x0013__x000B__x0013_Q@²ºt_x0003_¾$O@Ú_x001C_"_P@«·ÿáöP@àñÝcËßN@¤~Z×_x0001__x0002_\mQ@¾ÂÍFj_x0019_P@K_x0002_JòSP@O/(_x0016_GP@x³_x0008_úêO@PhÓBP@ËÆ_x0010_¶EüO@¯GW0ZP@û$ÓtafQ@£q_x0011__x0007_IÑP@!&amp;_x0008_ö°fO@JBv1ÏO@d_x0003_Ä~P@o(H!`lP@Ukµ¨¹6Q@×«å_x0019_N@ÞFBáûP@RÅYùò¼O@:_x0014_HÇ\×N@øÐ_ê£ÆP@^ÍÔï\P@_x0006_ÊÃ2P@hV*²åÂP@o D¢O@t2¨ULP@É­)B&lt;P@P_x000D_9Ñÿ÷O@K8TòP@_x001A_Ç_x001A_Lù)P@³_x0001__x0008_N_x0008_P@\_x001E_ÆHO|P@m±F&gt;|P@_x0002__x0003_d_x0014_Uò_x0008_ÛO@&amp;_x000C_å,P@,§xïô]O@½î÷ø_x0004_P@ü®\;O@Æ#_x0007_åôO@%Û_x0013_¹8gQ@_¼_x001A_%yO@:þT	Q@x%vß_x000F_O@Éå|è&lt;P@î_x000E_ÑO@_x0007_u7{ªO@åC:óO@¨7i]P@bë½ÈP@ÙÁ¦_x0018_SP@]Á®©O@ãÐüî_x0012_P@ú_x0016_\_x0018_Q@ªÙeö/_x0018_P@tÝÖ©¬O@Zw·_x0001_ÎöN@_x0004_éV_x0005_ÒO@ZõfX^=P@°8Ý¨~P@û_x0007_+ØrP@ó+ÕgËO@m½iGªP@à/^	ÂP@®ç /VO@8¦_i_x0004__x0006_¨5O@	¿`õ8P@·e_x0016__x0005_P@=í_x000D_þ^yP@_x001A_ï øÕP@W¬* '8P@4*Á²rP@1&gt;ÝþO@/ú_x0014_pQ@´^käèP@^_x0017_0jP@h¿ýÅ±¼O@_x0017_+_x001F_«º_x000F_Q@_x0013_½.B¿ïO@ÜcË5õÊP@D_x0014_n!QP@Ê]JO@Y9­_x0005__x0003_yP@{s·-çP@X_x0006_NR$ÍQ@áu6b_P@%_x0006__x0017_/P@«_x0016_p©wN@&lt;_x0003_¹£_x000D_dP@¡³ÐÕr?P@_x0001_BMxN@_x001F_J(|O@!\r~!P@,Þì3$+P@]þª_x0007__x0013_LQ@gK*ÐõP@_Àû_x0002_O@_x0002__x0003_Á}hG_x000D_P@|Ö_x0001_O7½O@gÿ_x0006_M´}P@;£,Õ]O@Í5©9P¾O@hqa_x001A_¬ñN@ß²³7_lP@¨á×°óP@èÕ³²Û0P@7&lt;î)Q@ªt¯_x001E_­.P@?Á³íKÃP@6po²P@_x000F_¢_x0005_XP@üXà*ÒP@«%|{P@)~#ïN@Î82ãP@HÒÕU=P@Ã6UÞ+¤P@«Ñs&gt;ÚO@3ÁIªÊTO@eëÃA¢LP@­·_x0006_ÔPzO@.tk­_x001F_õO@ü~3v~Q@&lt;Qyèk²P@3_x001D_+_x0019_ÇP@~qbÁ_x000E__x000E_P@w_x0005_mõWP@êÈ=gz_x0006_P@j¥ºM_x0003__x0007_¨"O@4ÁØ_x0012_*O@_x0015_îCx[¨O@;6oóª^P@_x000F__x0008_ä:_x0015_rO@¥$_x0002_m*P@ÓHÃÐà"P@IW0_x0001__x001E_Q@«_x001F_ñkö\P@ùÈÎ_x0011_uO@ãÚ%¶MP@æN]qdO@Qfz_x001B_åP@~!bèZN@_x0019_ás_x000B_P@ÓÞy÷Ð¼P@± ihtM@hò_x0017_Å ¥P@õÅýÕsO@:Ócë¢O@_x0012__x0006___x0002_ÍP@q_x0006__x0010_ñ_x001C_êO@Ü^Ù_x001E_7_x0004_O@_x000E__x001F_§_x0013_]\N@°3K4ÈP@RG·_x0018_ÜuP@_x001C_~_x000C_\P@B__x001B__x0005__x0005_O@g³[±yO@_x0007_(_x0014_Ù?P@?Ãz_x0005_!P@`Eî]@0P@_x0001__x000B_÷n_x0002__x000C_07Q@÷YDG^[P@þÆÂÚ\P@Ó[%×3&amp;P@À:ñ ÁCQ@Fr£$	ÒN@¬Zû¬P@_x0008__x0015_Ú_x001C_,O@Çè£Üä&lt;O@_x0014_ÝàÙM@5úÑ¢¹_x0016_Q@	ã,É?KP@µÍ(öl¢P@X$S}L#Q@û_x0016_g_x0004_×øN@³ C_x0006_SQ@ÙRÞ²_x000F__x0003_P@ÿAG±&gt;§P@³,¼Í^ãN@×wÞæ7P@_x001E_÷Â«&lt;P@Gê­\P@!Ç(È_x000C_Q@«_x0006_,¢±O@f_x001B_2qÉP@|°­5:ÎP@xC+=&lt;üO@QýQq®P@Þ_x0005_ãhdO@ÐÁk0ÊP@¢£§_x0012_HO@_x0007_i$_x0001__x0007_µ¯P@.ø¥_x0002__x000C_ïP@_x0006_a¦lO@èª_x0002_¬O@¹íb{¸uP@_x0019_! ò¨_x0016_O@b:a_x000B_õP@Áóv\ì¿P@ð_x000B_ÝN@,ô¦?pìO@øV'çl_x0004_O@'KbHùøO@¡ñÏæP@_x000C_»z÷©îN@¡¨_x0019_º_x0014_ñO@ìÔüà ÞN@Ï5'UøoP@ ,çd|¨O@³t_x0013_íO@hÃç_x0007_~Q@Ü.;Æ0Q@_x0005__x0002_Ò;RMQ@´}°ìhP@_x001F_Ò%#òP@ÌìK ®tO@_x0003_2_x0004_'&lt;P@&gt;;_x000F_ zO@/ÝÑY'±P@ÊB_x001C_óñ_x0019_O@_x0006_É_x000F_(¹ÛP@ÃG)`KLP@VÉ´±·P@_x0003__x0004_°¡¦¸àUP@5.]C»MP@Bú_x0017_Y!_x001C_P@; {,ë}P@ cxöµO@N	zO@Æc6_x0016_OP@A~_x0004_­=P@ZÚÝbYO@"~['~ëN@UÑ1ê^P@LÑ_x001C_ñáP@öR¸ÊÞO@_x0016_u_x0015_NO@X_x0019_£_x0018_ÇO@v9½XfßP@ÝK¤gb#O@AÔéÉNO@$Ìù©_x001E_Q@,_x0002_éÎ&lt;P@Þqýr8_x001C_P@_x0011_îD®øÆO@\Í-¬.O@Ð0cpQ@ÇDBV\íN@jh²õ;\P@þÏµCôP@¼Ö2®úsP@eJýÃ8UP@,v­_x0001_Ø_x000E_P@Èh®VP@Å04_x001F__x0001__x0002_"(Q@rö_ßKP@Ó_x000F__x000F_BÞAP@÷%_x001D_i8P@_x0004_B÷ÓP@ïàW*_x0019_N@	Sn²Â8Q@8Õ?1tLQ@½0^²6mP@A_x000B_ôë_x0017_P@_x000E_Y´_x0011_á^O@Õp!Ó%°P@ehÒ´ÈP@Ê*MÀ_x0019_P@ÊÁüÌ¨|O@r_x001E_O\@_x0015_P@C_x0017_kã°O@îÉØÇ_x000F_O@ÑbMÑU«O@â^°òëO@¨h×¨ÎP@Ü´«yGþP@&gt;W_x000B__x001A_P@Ç5_x0004__x0002_yO@!¸	__x0017_P@÷Çïu,µP@ñùï6}O@pà8_x000C_-&lt;N@®b_x0007_BP@_x001E__x001D_Ë×ÄO@må²Ã¬O@OÒ_x0014_A=P@_x0001__x0004_^µ_x000E__x0005_P@ª_x0013__x0019_£_x001D_aP@q_x000F__x000E_"_x0008__x001B_P@2¥e*âO@LZ_x001F_ïý_x0014_P@ÛCÏp[+O@_x001D_üÄ_x0006_.ºO@Ï_x0003_6_x001A_Ô¶O@´&amp;þø³ûO@Ñ_x0007_8ÎÍO@¶_x0018_£lü O@àìæÄ)Q@ç)¯®³P@¾¨_x0002_î¨P@_x0015_Gì4XöO@sÊ_Ï3N@_x0017_d_x0002_«:_x001E_Q@b+ÝÁç_x0004_P@ök_x0019_7_x0013_LP@_x0010_=¼8çO@áÝ¯ntçP@^ÛpÕ`P@G]@$ÏÃO@*ZxP@öÆÚ_x0007_áO@ºÄÿ3_x0010_P@´Ì,BðO@Ë_x000E__x0006_ªºP@è_x000E__x000D_O@7lG±;P@ìëTQäO@^à_x0013__x0003__x0004_[»P@÷WoKytP@ÏÎYV P@ß¢}Ð_x001E_^P@óW(_x0015_ÙO@ÛbìkP@éÇÀý8P@·_x0001_|ê²N@»»ÒTOO@3üC"P@_x0018_î'Ð_x0006_=P@Ml×åP@«~ósL_x0012_Q@à×ilÄN@÷ìo¤«P@_x0004_ïv}°æN@k4h¥_x0018_6P@_x0007_"ö+ã~P@þçP_x001D__x0002_GP@½äÝb×uP@ÄÙIpJP@Òw³	Q@_x0012_/þá_-P@í/ Ç²P@í=X _x0015_P@ÏKÊ!/	R@5¯BLv/P@¿_x0007_Éâ6P@tq'_x0008_P@¼âK_x0002_[ÃO@§e$¼:Q@ýæ_x000C__x0007_åO@_x0001__x0002_ù&lt;ñ.´ãP@mÇÖïDP@ÂxXÖP@NOªhs_x0015_P@%°ËÙäO@ÄÕó¹ÐP@á#D³_x0003_Q@`å¡ºt&gt;N@à)^NÆP@_x000B_Ù÷¦_x001B_ÐO@1N¾~úP@!í,ÍCÚP@½äl#._x0008_P@]Î"»_x001D_P@«!_x0003_ºÁP@å_x001C_tâ×P@pF(BÂâP@¦_x000B_g!§O@{¢¼_P@î¢ØN@_x0006_»=Å³O@EèZ¨ÐP@9'|©_x0003_P@öG^jQ@	²)VÈÃO@Ø3²ÇSQ@_x0002_ÃÍÃuN@ãO³+O@ßvØ#P@naÊÀ_x0005_Q@$_x0018_þ(KP@Wë¡_x0006__x0007__x0010_=R@´S¡&gt;9_x0003_P@÷ùÆ³ZæO@àÆ5èø_x001E_P@:ê:!_x0012_lN@8hxÍP@ÓÂ9_x0016_ãÚN@ËþßP@jÐ_x0004_0tO@E_x0016_%íAP@ÁFÓÕ8ïO@7Ìm_x0012_IO@òÆh¥_x000F__x0011_P@_x000C_Q¦r_x000C_P@ú_x0005__x0001_ì_x0006_)Q@éà²·ñP@_x0001_×¿Ê)P@È_x0012_wuP@Q7î"_x0002_9P@±;çtKºP@ét·Ë_x000B_ÞP@Íµª0P@'_x0010_tØì'P@²_x001C_êé¤_x0008_P@m¸"_x0012_úP@ õlô)rO@}rs0ØO@ßPCmN@._x0002_pÒþ°P@K_©CLP@_x0018_1 IÎ*P@ÉñJ_x0005_áP@_x0001__x0007__x0007_Nª»u_x0012_P@ØÛ9âµO@Ô_x001D_Ö°.ÏO@ÂØ¥P@¿©$_x0007__x0002_ÞP@«$_x001E_0_x0016_+P@ê¤ô(k\P@	/1-ªP@·#máP@c §	P@¢®®â_x0003_P@q,P@8Æ UÞ6O@_x0006_u_x0019_È¶øP@^_x0012_ÑÒ&amp;P@Q6}ÔØ­O@ûÒqÚÃO@¤$Ç#]ÀN@Ð_x000D_BâO@¹æ*%úP@â©s_x0004_ª_x0005_O@6Sh×2P@ÊÉoj_x0017_O@ïÉûÿH0Q@ãt,ttN@¤þG_x0001_¡P@Ò&lt;iZ^P@¸R¡_x0007_CP@Í2lîP@C:_x001B_8N@êzï_x0015_#Q@Sãûe_x0002__x0003_XP@dÒÂn.P@ÇÁ_x0017_¢íP@]ÐÌ¾KUP@û	`ûÛ_x0007_O@~ßf_x0003_Ú×O@ñíz_x0017_©áP@o¤Á7	GO@$Øé8_x0001_P@{_x0016_õ&gt;O@ÏJÃH§_N@»-Õi&amp;O@³·þ©'&amp;P@ØB÷G÷*Q@lùô:ÛP@é×¦¬ÉP@¬H+AP@&lt;_x0003__x001F__x001B_¨XP@ÃS³é[ÁP@z&lt;½|á_x0018_P@ÔK¸#ýðP@³SBvO@YD~_x0019_hN@_x0007_£Ò#h×Q@d÷_x0011__x0008_å_x001B_O@&gt;k¢®P@âüÆu¶OP@=D5^}qP@}¹§¬H_x001B_O@*C¨(^áP@²_x0018_}wÿP@8ÓcD÷P@_x0002__x0005_U;_x0011_³_x0017_"O@H_x0014_V»~O@Di(LP@¤9·;æN@.Sy_x001E_zÂP@áÅ¾ÖñÛO@cÁ_x001A_(âÖO@3SYdíP@Þß_x001B_¯O@²_x0007_*ð½M@m¶j_x0001__x000E_ÑO@RVí%,Q@¶/«©¦ÌO@Þ­²Z ³O@_x0016_Y}_x0003_P@¯º_x0011__x0001__x0011_P@_x001D_5Ì?¼_x001F_P@¡ºõï¹O@Öñ¹lÇ Q@_x0013__x0004_G/]P@¹ìLøC_x000D_P@R_x000E_l¼/P@.«\½ÅO@Àr_x0015_7P@ËxØð#+Q@¤3ðl«O@^ØñÞ.P@3í]^îO@q[q!KQ@È÷J?P@ä00²È_x0015_P@¨ê¡:_x0001__x0003_µO@°ë§µtN@`_x0013_ðí_x0008_SP@tfæ_x0017_Ä¤P@F_x0017_úSP@¹áu-_x0006_zP@ô%*P@4¹.¾_x000F_P@æçâxÚO@Ý£.x)P@_x001E_}_x001A_àUìO@)ò_x0016__x000D_P@µî­_x0005_óÀP@¦Vü_x0010_ýO@7¾_x0017_}NP@É®}©!£O@/_x0003_TÍr"P@nÃ$(õïN@½RîzLP@)ï~ø;P@7{¯(Q@â`!_x000C_¶O@_x001A__x0002__x000B_&lt;P@¯0ª·ÉP@ÄUp_x0007_P@_x0016_dZ_x0002_kM@_x0006_·&gt;_x001B_¬O@+9ÎOìN@2¸Q+×_x0013_P@Á_x0017_i1ïÀP@_x000E_g#v³O@s JYP@_x0003__x0006_Ê®_x001C_É¯P@Y6-_x0012_æO@ðìr._P@-ÿw2²9P@9_x001E__x001A_6_x0006_O@Ø_x0018_G_x001E_ïãO@¾6{aP@A×ãjP@³G{½_x0016__x000B_P@_x0001_Alpù_P@sË|»ÈP@õxµFx_x0018_Q@ñ*_x0005_},O@]¨õGõtP@qÍgÓpP@ãÃ4=©¹P@~ {_x001C_&lt;ÀP@J¤WXP@_x000C_WÑG5Q@vxT²©O@+½§ÙdEO@ _x0008_0@ñfP@S_x0004_Z®rP@¾]¸öP@_x0002_¾_x0003__x0018_P@_x0004_«^lâN@cÎÎc&amp;P@&lt;éÞ_x0019_ÌÍP@·¯ò_x0003_ÆP@5^=-DP@ _x0015_pJïÏN@l_x0007_t_x0001__x0003_ú_x001E_P@ñk_x001A_³öO@ÊmÇ¦¨ØQ@£è£þO@BÙÕ¸¯P@·K(»·O@uùhN@á½À¾,Q@æUÛâ_x000D_#P@ ±¯âBO@EáyÌ)JP@ü+¼¾_x0007_~P@?n-á	JP@Òòê§_x000F_&gt;Q@CM_x0016_¹O@Í_x001A_wI_x0007_,P@é_x000F__x0012_?ìP@~zþ_x001D_SÁP@ÿ«É_x0007_ P@üÊNK±©O@D3ÊÊO@_x000D__x001B_Þ_x001F_î·P@'ü¼N÷P@Î&gt;QÊ;¼O@\ò_x0013_U(P@NèóöPkP@gï_x0002__x0016__x001B_O@R¾Æí_x000D_-P@^Û_`2Q@DÎ¡Ó^P@_x0007_:1ã_x000D_O@ýp_x001C_ÕÚ.P@_x0004__x0005_#_x0013_½H¹)O@®l_x0004_Ç_x0014_O@T@Â%_x000C_xP@høö« ¦N@_x001F_¼%©¬N@¶!.'ÁP@Xq ¼_x0013_ÖN@,_x000E_F?·P@yÿÊy)O@&lt;_x000E_ð_x0018_!P@¨#mí6P@AÃU-ìP@e_x0019_ÍEP@«_x0003_D_x0005_OO@.#ïnuP@5_x000C_¤Ö`O@_x0007_W_x0003__x0002_ÊP@f?Ct£P@_x0014_§W¥ÏP@5T_x000E_ÁøtP@ü:¶®P@Ä_x0004_å hP@Õ_x001A_¸²P@Z_x000B_(&gt;µP@A_x0010_~SP@Û _x0001_%;P@­+®ZüôO@ªaR.P@¹ÐÖ_x0015_P@,Ï©_x0011_VO@&amp;.J[ì4P@'7æô_x0002__x0004__x0006__x0004_P@_x0010__x000F_P_D,P@!Û"¯_x001C_"N@9³ëÔ]_x0008_P@q_x0019_÷ÏÏO@Ob&amp;_x0015_-EP@Ùy@=_x0005__x0018_P@:}¼ÂÖO@ _x0003_¨AùP@ñôQóL_x0010_Q@V_x000D_ä_x0004_"P@ªºþëwP@_x0018_Ö*üKP@z_x0002__x001F__x000F_BnP@öè__x001C_ãP@_x0003_1wtXP@ki{0wP@ 		Ê#P@c~i&amp;_x0008_8O@rNYÖ¹Q@"_x0004_l;^/P@L7¤[;P@ª8EçN@ï}Àú¥hP@Ú3ßrP@&lt;,RÊ_x000B_áP@	ÙÈj¹P@&lt;À+¸P@	ãc_x0001_)ÌN@¼²íçO@ö_x0004_ìahP@°£f_x0012_P@_x0002__x0003_º¤½4^hQ@9~nÀåP@)_x000B__x0014_·]eO@à¢üO@Ð}/N@ncxkzP@_x0003_e.íè]O@_x001B_Ç_x001F_Ð*P@|úÇ_x0005__x0007_LP@p,~°ÛoP@¢ZHò&gt;Q@_x000C_Ùs_x001A_¬P@Îí_x000B_ö§O@Q©Ï_x0019__x0013_O@È4XÇ IP@àR ­EtP@_x0016_B _x0017_Ý¤P@¼w_x0015_ZP@_x000D_©ã_x000F__x0012_ñP@nýnÉæ_x0014_Q@AÆ±_7P@ÒÖH¸°.P@íVøó\«P@¦(--IíP@AT6_x0001_|_x0017_P@®BtÈqO@%p·kXP@8OíÖ_x0012__x0008_P@9ÝõÅDZN@_x0006_µ:üzP@½b®Â]äN@ 	M_x0004__x0006_ÒÓP@vËu3?N@ZÇv=ëçO@hLHeP@ÉÃÏ8P@_x0011_À°_x001C_ïO@KO&amp;G_x0010_P@ÄI5¤Ë9P@×_x000D_þ_x0014_þ¢O@!{'Û_x0001_P@_x0003_CµÅTQ@û´øÁ_x0003_P@ëó6%_x001E_P@îÃô_P@¾£`4_x0012_P@/_x0014_)_x0002_O_x000C_Q@¯XÞúßO@jNc _x0005_zP@?ÊBºP@_x001B_g¢º'ÙP@ j;ßßrP@°&amp;?«O@³_x000F_cäxP@gUª\ÏÝP@F²5P@_x000F_Á;þÆ[P@_x0017_ú´_x0006_¸O@á_x0001_F¡óLP@f_x000C_í]­P@Âô ñ,P@ôw½_x0019_P@¨XóRm:P@</t>
  </si>
  <si>
    <t>cea1398fb0a221b446b912b8aa190725_x0006__x0007_Tj_x0013_ÞIP@ßrµsP@¿}öK2,O@(¤Ê8½_x0003_P@_x0008_ûÍ_x0019_sP@V0W_x0004_O@_x0012_dêÖ*0P@£ÄYP@¥_x0008_u_x0012_oP@h&lt;hOZ_x0002_Q@_x0013_&lt;íVé_x0015_P@½ Ï+wñM@N|°¾ëO@wc¯ÞCO@ö_x001C_¹%ÂP@­äw²P@ÇàDYjO@ôÚov¢1N@Þh_x0006_?Á¤O@]_x0013_×_x0010_IQ@ò©Ø$×P@Æt{ë;AP@Ò_x0008_#_x0017__x001F_uO@ÎÇk×P@A&gt;s_x0004_ÎO@«Ô=¥r&gt;P@ì_x0015_/*ß^P@v¼_x000B__x000F_ÀP@Æ­öÆøO@_x0012__x0005_eÝ§_x0012_P@_x0003__x0011_Ú.P@Kµ_x0001__x0003__x0005_D&lt;P@¤oÖQÔñO@	°¿øùßO@ÛZ«¦^O@'_x001C_&lt;¦;èP@ÚÌÿ_x001F_P@Jª$WP@ó3×hê0P@ll_x0013_q)JP@KLp_x0011_9P@Ï_x0002_y«E¾N@f«_x0003_GaJP@êÛò_x0019_L$P@Èhß¦4P@¹ã_x0017_zÚP@6YÙ3GP@I_x001D__x0004__x0001_P@WoLöP@£JPo]&amp;P@?_x0015__x0007_m8õM@{¡nì¾DQ@Æ8øÕÙ_x0018_P@9_x0019_e_x001D_&amp;P@ÍúQHiP@R_x0011_ò_x0011_P@/ö_x001C__x0008_Q@b{%F_x0006_P@Õ³Ä_x0001_J1P@/S_x0012_©_x0016_P@x _x000E_¥6O@91¾¬ÛP@ìæHhP@_x0001__x0003_¤ê²O@o_x0002_7FÞO@øA3_x000B_%P@w2À¥O@q§_x000B_8ËN@_x0016_ùÏ4|P@Ã_x0014_¸÷N@`­BðËO@¹²âédïN@_x0003_NºõàP@d_x0011_gR»_x0018_Q@_x0014_íÌÒSP@*ß/ùO@oþçÛ_x0007_×O@@Ì_x0019_&gt;4_x0013_P@X&gt;ñ·!P@-cD}O@¼!ZynÕO@mzÂÄO@bõ®È6O@JzöÔ_x0004_P@ûIiÍNO@E$"üÏO@_x0005_þ^ÖO@F_x001C_ÖyO@_x000F__x000E_V¥\VP@É÷´â»P@Â6­#P@_x0011_ó9õ½µP@èqÏ©ÖN@ù	RnòQ@^.g_x0002__x0006_îÐN@¦1_x0004_7ßP@|ðYÖ_x001D_/O@Q_x0017_ñ=,nN@Ø	%¶sP@d~Öõ÷¤O@_x000E_Ó-Z}×O@Lpâì©O@]8Ä²®P@ãO¼5_x0008_DQ@·¼·KïÌO@Z_x0012__x0014_õ_x0013_Q@áXSÂ¹P@Ñ g£P@_x001A__x0013_m­+P@Ü¶_x001A__x0003_µO@_x0006_²óN_x0012_P@ø_x000D_Ç&lt;kP@¦R¿¼óNP@ú³d¸_x000D_P@Ê¡÷o_x0014_WP@µUÄ_x000E_O@}&amp;v}ÐP@·¶vKP@m¶DN_x000B__x0005_P@=w_x001D_Ô;ªP@Õ_x0016_¯²i¥Q@\_x0016_sß\P@_x0001__x0019_ ômP@+îY_x001C_ÊP@¿uÝ#kÝO@oÂÑ+O@_x0001__x0002_èÎ+Èß°N@pS	¢í_x0004_O@Ø[Å_x0012_nP@ö_x000C_ä&gt;_x000D_&amp;P@_x0017_÷uwN@h_x0001__x000E__x001A_¶P@ä!I_x000B_@P@çâ»B]P@MÒîf¥P@c_x000B_­_x0007_-[P@¼_x0015_M&gt;_x000C_P@)F©_x001A_4ôP@GócåÑP@ÁÑùÆ\PO@áô³N_x0019_P@_x000D_|A×Y_x001C_P@ñ³9pÑ|O@yOîõY_x000D_O@_x001A_kÖHQ@É\_x000E_ÏO@±õ_x000E_"&gt;ßP@_x001C_»Hà¾O@}²HI:P@ºM¤_x0019_PÊP@ÞáÂ{_x001A_P@38î_x0008_ÙN@¾»_x0002_±8uO@vjQ_x001D_5aN@´!=Uý_x000D_P@}_x000C_¿_x000D_P@\,_x000F_P@[_x0015__x001F__x0002__x0006__x0003__x001C_P@©&gt;_x0008__x000B_WP@ör/J_x001C_jP@¢´_x0004_é·N@ÑÁ_x0013_#GiP@×ÏQ_x0018_Õ?N@¾xjP@r¶ÄnRP@ãa_x0007_ÑpP@ñú)ºmO@9_x0015_»ö_x000C_[Q@¯_x0001_ÄÌnHO@&amp;T~ß_Q@r²q*_x0019_P@PÝÞ¹5Q@_x0001__x0014_ªGP@ñ«m.]N@ò³ê8P@_x0015_ÖQ¦P@©ÅÓrs_x0006_P@µÈF@ÀDP@_x0007_3_x0018_ïº&gt;P@ÊÝ ½P@LÙ.ù°HP@ñ?.îP@À_x0005_ÛH_x0014_²P@v'?]_x0007_]P@_x000C_¹½U£_x0013_P@a_x0016_±íÂO@BjÐçØnO@¥9_x0018_¨N@êo=¯kP@_x0001__x0003_¶'_x0008_RdGO@H¬_x0002_¼:PP@þ¶/óp,O@_x0019_½yuzP@¿*tÚ²N@,iµÐòO@_x0015_LKjã]P@6Þ_x0012_ð\P@È.pO@Eæ1g_x001A_Q@ÃÞ%IÇ_x0007_P@òtÏo¿M@{ÏÃ³%P@{¹×þ/MQ@º!»cèP@_x000D__x000B_cä#Q@ýÑMñÙ½O@Ä5i¥ùP@ÖI_x000E_ÕðP@Õ±S6P@sIº_x0019_/O@ëDÜ-±_x000E_P@³sBRàÆN@!9_x0014__x000F_mCP@jP¿ TMP@¢·­Aj6Q@[­&gt;fØO@_x0010_Rç"V¡P@}Ýihû7P@Ñ¡NP3O@~Ø+p	]P@]´\¨_x0001__x0002_5}P@JJì_x001B_®kP@C9Ñ_x001F_aP@&lt;kQµAÇP@øH³Ýn½P@T1LðGÜO@ÞgËíäN@dê¦£O_x0004_P@k¯£a_x0014_O@Yä#%dgP@(´¤á_x0008_ÔO@ìXS`P@HH_x0002__x0019_Q@çÎ²¹º¡A@Ç°®bþ@@_x0004_z}_x0002_Ê_x001B_A@¤_x0012_4c_x0013_MB@ýÚµ(&amp;(B@q_x000E_"¤gYA@_x000E_+j_x0004_âB@øèñ¯A@ ßGW-B@ñÅ_x0014__x000E__x0016_ÂA@{¦¹ÜÏBA@DÀþ3.A@¿IT±o_x0012_B@©l"Â½A@Z¤i1_x0014_A@ÏZUßA@9Ðí_x0014_¼A@_x000C_d ,_x0012_C@`§L_x001E_0A@_x0001__x0002_µä!ÇENA@)I©TÕ¢@@þ½Ï×A@í~ø_x001C_=A@_x000D_Ï]¿_x0011_A@ZMèL&amp;Ø@@Ì_x0004__x0019_Ê¬¤A@&amp;ékbA@{XÄ8[}A@â©êsWA@äóès4ÓA@°·¢Ï}B@5õ+Ä_x0003_A@vý_x001D_½À@@â_x0017_{_x000B_8ñ@@6ùþÓÃ@@,Ôµp_A@ø_x0017_âÓA@'	ýråA@Çól¿¹A@6_x000D_K[lB@jÂØTþA@_x000D__x0006_EÚgäA@pµ_x0002_(ÀÇA@s_x0005_~Þ_x001E_A@íá_x0004_h¢¬B@_x0013__x0012_§Ñ_x0019__x000D_A@_x000D_DÚ¯A@ß_x0011_²ÝþA@1|fx¢{A@IîSÌw?@_x0005_+Þ_x0001__x0003__x001E_â@@KÐ5µ7B@//Ìi@@æÃÜ¯¶A@ïØë_x000E_&gt;@@HQH`Éè@@69çÕ´_x0016_A@_x0002_ ?Æÿ_x0014_A@¤_x000E_p_x0006__x0004_µA@l_x0007_¡ì°|A@_x0018_=w_x001E_A@0ï2JB@ÒG)º8_x0014_A@x÷àþÉA@ª_x0007_*'ÖB@[g9Ù_x001A_ÞA@×­-ûî@@Ðô_x001F_@&amp;ÕA@?ð¢§Ð¹A@_x001D_ªk_x001A_A@m%U_x0010_yA@jÒ_x0016_ÔA@_x001B__x0017_³$B@Ì	]ÌeA@Ì¼­¿A@U8_x0002_+Î;A@ß:_x0012__x001C__x001D_@@$LÅ4ÓÄ@@¯êáØÙoA@_x001A_2¶m_x001D_B@·_x0018_¾BðRA@Z%ñ_x0017_HA@_x0005__x0006_*5ÏïÀA@5Ää#9]A@J)ÄL§ØA@S«_x0001__x0006_8ßA@jë3Ô B@²=¥;á{A@:¢àÈwnA@úñÇ¾®êA@_x0005_¶_x001E_DLØA@0wé65¢B@_x0004_$Î5_x0019_A@¥ÎÆw½ËA@è;ÒÈ@5A@ï	Ô«kðA@hU¤]oA@LÉÇÕÕA@_x0004_íÏE®A@tÐ­±ÈA@¤2_x0018_$®A@LS©ÞCÝ@@1cTWÈ&amp;B@-¨¶QUA@ä¹Hçz@@»ËµLZÚ@@udÓÙM­A@_x0008_NÞËsA@½µ/HjNB@NÝ2@A@Ö_x0017_Päî@@÷&amp;_x001E_ #oA@²ïò_x0003__x0002_ÅB@«éè_x0002__x0004_«A@WRå6'A@GåuèRB@(2­}ô,A@ÖùÒeÑA@1§"_x001D_B@BÇ_x0002_5A@4`ó®fÏ@@_x0013_M?÷$!B@Æ_x001A_ /AãA@²-_x0003_ñpB@vé&amp;äA@@1·;ß_x0001_C@¾~ÇÂ_x0011_f@@¯ìfªÔ5A@0_x0013_qB@Ã_x0013_°§"cA@ö Ô_x0011_|Æ@@Ú¡*ã¸½A@ê`L2÷A@Bº+§@@=_x000D__x001B_©_x0001_ÜA@ÕÈs#_x001D_A@v_x0016_¾$õ¤A@féèÿd5A@zKVH@@$6_x0002_LB@EÖ5Ä_x0011_|A@Gµ_x0013__x0010_A@2 ºÿ[A@²÷ý§Ó@@b¸_x001B_ikLA@_x0002__x0003__x001D__x0007__x0005_;ZgA@½¦°IàBA@L­_x001A_]SA@/NÕ_x0002_é@@_x000E_^É.6EB@E_x0011_M£{¤@@_x0005_¤|2eA@°+óû0B@_x0007_ª7¾_x0017_B@ÕÔ.°Ê@@?_x0016__x0012_~A@ñ1/¡°@@_x0005_¯_x000E_;ÇîA@M_x001D_hÄ4A@½ð_x0002_G¼A@Ú_x000F__x0001_ÝA@¾@ÞÄ_x0004_A@_x000C_%y­ýA@ûÕØ\{A@loé½ÎãA@T¨¾	®Ì@@¼Ý__x000B_Å{@@Gúç$þõ@@_x0017_)Ô³lA@,F_x0004_A@G$s&lt;è`A@S¾_x0017_¢,1A@e2áÔÖ@@7e_x0004_I)à@@×ôpmÀ+A@_x0002_L~£_x0014_A@*¸÷¶_x0002__x0003_ÔÞ@@oE­_x0017_A@¥²÷Ïb_x0011_B@Ûáá½A)B@_x0010_¡Å&lt;B@÷¹)ÊëB@£qE6ûá@@÷_x0005_.ÔAA@úmßß)B@Ôâ6ò`@@¾àäåA@g¡âÌ_x0004_B@Îmå_x0001_wØA@R½uN]_x000D_A@´¶é9d¬A@À)_Ü_x0017_ã@@DIF_x000D_#A@Ëa¨/Ì²@@_x0001__x0007_¯_x0006_«A@¤Bì½°áA@("è_x000D_ßA@_x000F_óe-õA@ßÈLCúÊA@Ý&lt;ú%Û)A@_x001C_RÔºþ@@ÇºxNÀA@¶ô6eÄ@@ÒP_ë\_x0017_A@¦0/_x001A_}ÉA@£Ô»	xA@_x0014__x0010_ËèB@êmî/A@_x0002__x0003_v¯ç³ÒÑA@§MoÄKÃ@@_x0014_ZÍÍ[þA@¶_x001A_ªóÎA@ aª@@5p\ÿ¢qA@ø5ä@@PÏblJA@XIåeN]A@_x0010_O«A@_x0001_LÜ6½WA@1Q_x0014_uëÔA@ÿiF_x0013_½ø@@d]¡Ý_x0012_C@mÕ_x000D_LïèA@ù_x000E__x0006_5iâ@@ÇÌv6Â¿@@Ê§èz¹A@	_x000F_$¿òËA@~7lÍ_x001A_B@a7{_x0011__x001A_­@@/_x0005_¯wÄ@@HÈôV?A@ÜJLDqA@$5_x0007__x001B_FA@2ùåß¯ºA@±_x0015__x001B_Ê)ö@@ïþ9E&gt;B@_x0015_Xðg_x0003__x001F_B@Àû%Ý&amp;A@c}_x0019_~ßA@x'ªH_x0001__x0004_B5B@56XòA@¾1ñ_x0012__x000E_j@@¤CÎÐ4³A@«ëG_x0013_A@Bv_x0007_RùA@½÷;µÉFA@Ý_°EyB@à&gt;«NÀ_x0017_A@¥¨â¹^ÈA@Qú4`iA@¥äNA@ä¢åL¥A@;?ã¤Ã*B@¶gG/fA@jø:Û¬¸@@_x0013_g^_x0002_&gt;)B@ÆÏàÊ¤ÅA@©DÁáMÛA@ôõð«´_x0019_B@µ&gt;@_x0019__x0003__x0008_B@_x0003_W_x000E_f A@%T¶_x0012_A@Fë_x0001_¤QÒA@ _x0018_«_x0013__x0008_ÖA@×_x000E_q?_x0003_áA@_x0007_}_x0010_ö_x0015__x0002_A@pFrúA@JÅJ]ØB@÷C LÐ$C@ð[ B3¸A@IzA_x0006_éA@_x0002__x0003_§Ë9|UA@_x000B_T°nA@ì=¹¶@@¯å_x0010_æ»_x0002_B@QPVA@0é_x0019_z8B@¤P7ìjA@z!&lt;JÂA@h|5w#A@M¸ÉIX@@]Õ¾héÎ@@&gt;b_x0001_$Í2A@ _x0018_âÔ@@_x0016_¡µBA@_x001D__x000E_pÅ@@+Ëº9´ÐA@¤ñËk@@+a(ÏÎÞ?@_x0014_k_x0014_&lt;A@ª¶Zi{B@_x0017_U_x000E_A@¶I¦O@@²+_x001A_B@Þ¸JA@_x0005_'éA@õùý[ØA@¥NF^B@)¬ç_x0017_ºA@¯²$ë_x0001_B@è_x0016__x001F_:æ²A@cÉõ_x000C_P¥@@á×_x0008__x0001__x0002_v"A@Ã½&gt;s`+B@n÷n_x0017_¨WA@ öh&lt;ãÉ@@¤ÇÎ×Í³A@ë_x001B__x000E_æ@@¯M_x0010_m_x0019_QA@[n&gt;5íTA@èq!VA@üpò_x0004_ _x001F_A@BÇ£iÒA@gw_x001B_³:A@©ìáæ_x0014_Ö@@Ój_x0010__x0018__x000E_@@_x001C_2yA@;¾*N_x001F_­?@ù³\]@@_x001D_Ý;{§A@õ_x001C_ì_x0018_B@øñn_x0005_ÞA@ó1¢G@@&amp;´¡Ö_x0019_B@_x001C_¯¢9_x0004_A@mK¼o_x0006_A@¦_x0006_~ýA@¶:PvâA@oøîãA@«JBéA@:ICL´ÇA@ý&lt;_x0017_Kx?@_x0015__x0013_}Ñ§A@_x000F_ºj_x0008__x001B_í@@_x0001__x0002_¸_x0017_ß¿£A@SNË`G]B@¢*îd¥@@Ï&gt;_x0007_%úA@_x000B_Q_x0008_,­@@¾ E_x000D_]ÊA@¦ÿØjA@ñb;_x000F_DW@@_x001D__x0019_à`óeA@_x0013_5ùÖ_x0018_®@@rÁ¶Y¿A@°_x001B_1«.eA@q|Öµ|Ó@@._x0016_ßH_x0010_@@L\d]µeA@iH_x0014_G?A@_x001D__x0013_?lA@½+N8&gt;A@_x0013_ïâ;±ÑA@9Å´à_x0007_@@£/ê=SA@ùª3ÜðaB@ë_x0014__x0006_õé_x001E_B@2_x0005_'Ô@@sTY±NA@§tL&lt;QB@jªÃ_x0012_A@õ5hÍ[ÔA@¡owMA@ÜÙëf¹aA@K?´ìÜ@@ ©1e_x0002__x0003_f_x0015_B@4À¾_x0017_uA@3i¾°_x000D_Ê@@í_x001A_âÕÛA@l&gt; 0µSB@%X³¼Âú@@ëú_x0011_Y_x0008__x0014_A@ö_x0006_QÃêç@@ËmT_x0004_A@òãAÔÖ@@®?æ_x0012_Ó@@GÎÔm&lt;A@/¿õÚº¾@@ö&lt;QWN·A@Z_x0016__x0004_ä0ÐA@û_x0005_¼ðËñ@@¢°I­A@Ûë_x0014_GXA@%Ù_x001A_RÝßA@ÖÌTA@_x0002_óÉA@_x001A_#L=ÛA@OR_x0007__x0018_"B@ij86Æë@@-k%ÐßA@_x0001_X_x0011_Ñ¦@@ÀböyC_x0011_A@_x001F_¸M öÉA@0¼`	X_x000B_A@Ý_x000E_XgÁP@@ÇjîN_x0004_B@9¥[È´A@_x0001__x0002_Î¢ò¬ë¿A@lAiÄmA@VXÚ_x0005_¿(A@Ä=ÏZÆäA@_x0016_:÷øé²A@Z0_x0007_&gt;0©A@¢bR³½	A@¬w:__x0005_)B@qâ_x000D_ÀînB@ÑH_x001D_·9±B@g÷R ]à@@_x001F_×_x001E_r²A@¿O5O_x000E_A@î1Gê_x0005_Ø@@LÕ7)¡A@¿Òqæ9¾A@uèaÔá_x001F_A@×Å K~ºA@Ä=¢ð«A@ÂÑÕ _x000C_@@î§¨%A@N_x0014_Ù_x001D_9UA@}÷ _x0008_B@­-ùð%A@Á öî@@+_x0006__x0014_0ÿê@@g»	2fMA@~üv_x001A_&lt;A@ýð_x0005__x0002__x0012_­A@_x0013_×[öæÁA@öB[]t@@¯áÜ_x0005__x0001__x0002_·A@gû2ÇJB@_x0016_EËV¶ÙB@É3_x0015_CA@&lt;ÈyÕ_x0008_HA@¼¾§_x0015_A@"8XG_x0015_A@?_x001D_$×'A@ ¡¸¡_x0004_A@Ä¤_x001B_)ÀB@YjÆ&lt;_x0014_A@		WÙDÁB@ºà#}¥A@§Ñ^ÿ½ÓA@ËaÎ¯n%B@b_x0016_?îJ_x000F_B@â¹Ù+_x0011_±A@þ_x0014_)ºsãA@é·ê_x0010_ÉA@}_x000E_öîNB@_x000C_ÈR_x000C_B@èe¥_x001F__x0008_B@_x0002_%TµÔ@@_x001A_s_x0016_lq?A@Ñ¤çþaVB@Â_x000B_ãUMB@ç*½A@°êýhMA@û¼º°ÈA@'àÌÖ¤èA@ñj(_x001F_B@u©À]k×@@_x0001__x0006_Â6cÕ_x001A__x000D_A@!§_x0001_TAB@Kö´_-öA@@ægÜ_x000B_A@¾õ+ÊcA@¼¯ÀA@_x0010_K^ªùA@âô³9ÄíA@C_x0003_zöGãA@usÅJåÕA@1-_x000F_a6B@½CêÐ_x001D__x0006_B@_x0004_çýj_A@_x0007_XõóB@_x0002_%*Ë@@_x0010_9[_x001B_@A@Àx_x001C__x001C__x001A__x000C_B@(_x0015_EÿA@,U¾o{A@d¶S_x001A_8B@_x000D_Y}¹A@v_x0019_B@lta_x0019_ï/A@#_x0008_ÑCmA@_x001D_ t/¸·A@_x0011__x0007_¯á_x0011_	B@'Ý¥¸_x0015_A@uð.&gt;}A@(HµÊKA@N[T_x0007_l@@ùÄVã_x0005_B@øDZm_x0001__x0003_IB@ZlÐa(vA@Xl4$ý©A@9±_x0002_ÏmB@Ã×PkA@\owç_A@sQ×_x0017_XEA@¨_x001A_´ûA@[ØtÜÍàA@__x001C_c_x0018_A@ÏóéëÆfA@wÍª_x0015_ìA@üéCÇA@_x0018_·ÙÃD¸A@%ô__x000E_§@A@§t{jØ8B@×òª65A@È_x0001_i&lt;ÈA@_x0011_XC2ËA@¹á»Å6tA@¬_x000F_?¶A@Æt*&gt;+A@E8=óC¡A@_x001E_1__x000B_[UA@ÍB]D_x0006_î@@ó,AÚæ@@Hÿ5dÎ:B@%?ª_x0004_þ@@§ÊóA@$Äaì©A@÷_x000B_×cñ4A@õÂ´ÐA@_x0002__x0004__x0002__x001C_X ÆËA@\_x0001_&lt;ª»ÉA@³'yAKµA@¿Ái\?bA@à«_x0006_ÓbRA@b_x0012_u÷nA@/æ!¼ßB@ß_x0017_aûpA@/³_x001F_B×õ@@GRZRµÈA@HÛÙA@_x001D_ÐÚ_x001F_aB@_x000F_L&amp;Ôs#A@V _x0016_xìêA@ÈU$trIA@#ß_x0002_õÊÚA@_x000D_#é ½¤A@âÖÌ'ÀÖ@@ÂÃ ?A@_x0011_½B^ðA@¼`ï_x0016_B@¶_x0019_Ñ$B@K7 [áA@_x0014_|ïháÌA@çï¢kÚ_x0011_A@Xz_x0003_ÍFºB@¨_x000E_j_x0001_+ØA@_x0014_©_x0001_áA@ûÓ·ËEïB@_x0007__x0005_~aºÍ@@áuzàGdB@FéK@_x0001__x0002_¬A@K.@#fA@UhGüé_x0013_B@_x0004_P{UA@3ÔµeÿA@(_x001B_ _x0008__x0017_A@´:ÀyÂdA@(û	¬z_x0011_A@0_x0002_ò£A@8ÄÕ«Ñ4A@¬ BÁ¾_x0006_A@ßíØMÏo@@Ó# ´ü@@¨?_x0014_³q0B@Yî¥_x0010_ÓéA@hÚÕu_x0003_yA@R©U£B@eNu:úìA@C±àò%@@Ì¯M_x0011_~×A@_x0011_¤¼¸2A@_x0017_G¬T0§@@&amp;_x001E_o_x0010__x0016_ÞB@g_x0015_ñ¨¯@@7ÈöyzA@ÄÊÏjA@ðÊyÂA@ òÌÀ:B@´vªìÃºA@ù;w_x001A_Ô.A@_x0012_ÐQOr_x0012_A@ä¤ÏvbA@_x0003__x0004__x0003_*(=A@iæW~HA@Y_x0016_E_x0019_B@°LÙ°äË@@zÊI¯pjB@é	(iA@òÑJàÈ_x001E_B@eKÎ[^B@èèöP4_x0002_A@&gt;E©7fA@ìc_x0006__x0018_A@T«·pëý@@Y_x0001_Ñ«éB@½â¹_x0012_ âA@ä[*s_x0018_1B@f,8_x001B_Å%A@f¼lèæA@Xl_x0017_ï@@é÷iñA@@ú[MøB@¦_x001D__x001D_ÊzõA@Ò_x0015__x001F_A@ü_x0019_z£_x001B_B@,µFp¹@@e¯ãÖ§_x001C_A@_x0004_NÜÒ_DA@R9w9¥B@oUM7YB@?5_x0011_æEB@Uë:!õ&gt;@EC_x001D_»_x000F_C@º_x0017_ØÆ_x0001__x0003_¨oA@_x0007_Ùîê¢[A@b_x0012_]í@@_x001B_ào&gt;ã8B@~D.5B@s6±A@jçofA@_x000F__x0015_DM+A@Îè3_x0012_	_x0015_A@[p·_x0002_.@@_x0016_]Àdè@@_x0019_*I¡_x0016_)B@ÄâÁl=&gt;A@5Ø÷©éÆ@@_x0006__x001D__x0003_ô_x0003_*B@KÅºGH£@@,_x0014_´.¨A@±_x001D_Æ²ÝA@È#{¡e_x0004_A@ql¥_x0012_@ÖA@J16_x0004_B@ð:)B@$½£Ç)_x000C_A@Xá_x0012_ÝvMB@Æ#­I5A@_x0008_PÒ@^A@³ï[4_x0004_B@@_x0010_{#sA@¸¬_x000C_ë8A@_uûQë@@	×_ÄA@Øóùàæ_x0001_A@_x0001__x0004_qÅk@bB@Ê(:pªA@;&lt;6Þ{RB@Ã÷Xº[È@@H*ÎÚ4HA@÷¢4ë¢A@_x0012_ÀóÇsA@ù_x0010_pc­.A@b×Ý*Æ_x0002_B@ ÜDê_x0015__x0007_B@KYr48A@¥êlÉÔA@_x0001_sóvûA@¹þ¡ZvA@"à@@¤~#-A@¹ùv°¿A@øSrdº_x0015_A@ff±bB@PlôNFB@\\áV¡MA@ëókBéyA@Óub%l_x0003_A@ã/'_x0010_A@Ç&gt;w¶4uA@_x0010_N²_x000F_³A@àöôÄæ_B@Úml¾?A@Ã#=ÑZ@@ÂÝ_x0002_³A@õo"-¿A@öÁ¸ÿ_x0001__x0002_Q?A@úP×_x0001_ A@~"U[°A@­Ü¹÷ªA@êùË:k@@}õb:	_x0001_A@´òíò	A@ôÅ]¦_x000D_\A@WïÅ7_x0007_QB@Ù_x0001__x0018_fÔýA@ÌKÌiOA@éWS'¥A@_x001F_/_x001A_!DA@K_x000C_Tº+ç@@¤dtÆA@5_x0019_	óÐA@ÃîXû_x000E_B@_x000C_x.¬B}B@mM´_x0007_S@@:E;P¢ A@ðvô©A@ª_x0002_XIkzA@øc|·[gA@ã+_x000D_Ë¦@@__x0008_5£`A@ÚÃÜ_x0019_ÉA@àâÒoÈCA@_x0007_Ú»¿ØA@BÞ[4gA@lí¶¡A@&gt; _x001F_&lt;hDB@_x000F_²l_x001A_tòA@_x0001__x0003__x001B_"ËaÊ¼@@H\©A@½j_x0017_@}A@:9'çÛA@F_x000D_1_x000C_J¥@@Ñ¥ûÌôw@@ÂÈ_x000E_ñº_x0015_A@_x0007_Ìß_x000B_a4B@å¨ùL_x001B_B@øCd!eHA@¡_x001C_n³@@£µ¹v?¼A@&gt;ãho_x0019_-A@½¾M!ù@@Ìá-A@_x0014_FócbA@_x0002_"ç~*A@:~3 _x0008_¤A@Æ¦ÝV÷A@ïÄõÙñ@@aÂ_x0011_*_x001B_Þ@@_x0003_:}E3¯A@f_x0018_Ò]ð@@_x000B_W9d¯@@?´_x0012_ç_x000C_B@ï¹×dZ¼A@T§_x0007__x0005_ð@@	÷ØÚwÛA@6­ñÇâ@@(_x0007_QzÜ¬B@GÁc_x0007_ügA@Ú;ûO_x0001__x0002_aWB@Ö[_x001E_"B@n&lt;ûÿ~@@GÍ_x0011_ý@@)ºqcþ@@Èø_x0016_Î´A@§Ú&gt;*Þü@@Ü_x0016_(=I4A@ÕÞo@fA@£ùÚ),NA@ÚSÚà©¶B@ÕþîîhA@÷óöEj¤A@ü_x0002_¢_x001F_5@@_x001A_þYÂÑB@_x0005_"õÒ&lt;BA@Âgø'ðA@k_x0016_P½Ü©@@_x000F_=º¯­VA@²â¹_x0008_@A@`«_x0013_x°®A@)¾yÿäA@ü_x000E_iÆB@q´§jðA@_x0003_Q­Á+A@¡á	î_x0007_¤A@_x0002_gjôé±A@_x0006_%&gt;q7µA@÷c_x0018_t_x0012_LA@méø/A@Jªn_x001C_]A@Jõ¤A@_x0003__x0005_îPõ:_x0002__x001A_A@f¿deA@_x0001_¿`ëÖ@@¬¶_x001E_N;/@@»ÌÖ¬èÔ@@3¶,	YóA@Äõ&amp;Û$A@Úî¹$ïA@[J9ô7A@ÆÏ2_x001E__x0005_\A@Oñ]HAB@o1ýµ?_x001A_A@0Éõ¶A@×æ_(A@¤*u(|A@söW_x001C_B@½bäO¥_x001F_A@"#ÏÑA@¥ñh#ªö@@«à¯_x0001_tA@®5_x0013__x0004__x0001__x0015_A@í8I6ÅA@õEa)¦qA@i¤§üÓA@`c_x001D_´/B@ãÉ	õæð@@S´Þ«Øä@@9Í~.,YA@æµQwÙA@_x0019_²®qA@¹÷.µA@_x0016_ú¾_x0001__x0003_ÓÝA@çhß_x0016_ç/A@wTµ§È\B@_x000B_rT_x0014_BDA@~_x0003_½¦_B@{_²ðA@LAö_x0014__x0001_§B@ø!â+ãÕA@cÿæ9VA@?¶ØÐ§ã@@ö¿_x0007_eA@2×á_x000B_6gA@?e&gt;ô¶A@$ª_x0011__x001D_QA@µ­býtA@"®Å¬((B@&amp;_x0013_T@_x0005_A@#)_x0002_ônA@âÕ:XB@Ð0#8A@_x001C_ó_x001C_a_x001F_UA@8ýÝ¸@@wÞ±ç±A@b=rGÙ8A@IÀÑ_x001E_øA@î9ô_x0014_ÔA@É¹y£YB@»¬_x0003_¥A@­ú_x000F_Ð³A@'C-BA@_x0017__x0019_(!ÿA@³eä°:`A@_x0006__x0007_øÚ_x001F_øÂ@@_x0002_`­ó_x000E_nA@Ññ_x000E__x0017__x000B_B@¬S_x0001__x0012_ñ@@_(_x001A__x0016_fA@T&gt;á_x0004_p@@w«Nï_x0016_OA@_x001B__x0004_£_x001C__x001A_A@O{ír"A@Äv#¾)ª@@ó_x0003_FOA@£iVâ_x0016_²A@__x0011_"ªÏ@@ß·àNé@@¡`oÎA@)fWVô@@eëÇµ6C@ÓÚá_x0006_·@@K«öÿÎCA@Ø_x0006_áÛ|@@_x0003_@_x0012_ÀH1B@_x0013_J7ÁB@_x0008_86LÂA@]ÿ4NA@4t2³_x0010_B@·[_x001A_;éßA@c_x001E_Qyã¯A@B]_x0019_A@_x0008_ÿI;@@_x0015_4d±uA@_x001D__x0005_î°ÛA@&amp;×ù&gt;_x0001__x0002_1uA@aEÞyªåA@ë1©oäB@_x0004_|_x001B_~ö@@-¾-]B@ä»v_x0003_C@ýÃnøPËA@m³5»d;A@O1Ég&gt;¤A@HÉÁÇ)®A@Á@'¡NA@Î'®ðæA@_x0014_*!4×|A@b²@_x0003_C@ÿÃ_x0011_1A@\_x0019_±`ð@@ÎÖà_x001F_lA@Îÿ}ë»A@RfË«A@è9æÿ¦B@r_x0007__x001D_µ@@M­0Ðp³?@¨Né÷óßA@_x0015_°Â`sAB@úó	}rA@ýy}&amp;'yA@_x0019_ß#ºA@l¾» ÒB@¿¶,^ã_x0005_A@H_x0010_:ß¿A@ðÆ_x001E_¢ØA@91_x000F_ _x001F_°A@_x0003__x0005_[_x0001__x0007_ï_x000F__x000D_@@8ýÇU_x0014_dB@ÊD4ÒÔBA@%KÏÐÉA@LÁÛÂn_x0016_A@ºÜ,ÉA@¢Y_x0007_Í?@Vøg»²=A@Iò_x001A_B_x0010__x000E_B@_x0001_£¾_x0013__x0007_A@ÔRVëòá@@ëÏFúÓ_x000B_C@VU»_x000E_Â_x0005_A@9²ÈZA@IóUT_x0014_B@ÊËI¨ø@@pó·¯5A@è_x001B_h_x0012_\xA@iºDe¼=B@÷¤2eÂ_x0001_A@M«&amp;'_x000B_B@_x001C_Ê_VtÍ@@Ö^.`@@º%úÜX_x001E_A@ôÝ_x0017_ÜtA@«H_x0004_¹LÏA@P_x0002_Ø_x001E__x0018_^A@4²ä7_x0016_A@Ý,_=e_x000F_A@b+z«nA@J!ö&gt;T}B@¾_x0016_Zv_x0001__x0002_tù@@~¯Ñ`·A@ufK¹¸@@L¤åÐê]A@ÿÉ_x001A_áî_x0011_B@qÚ.o/ÞA@JOVh_x0015_ý@@oïY&gt;û_x001C_B@*Dym_x001D_A@M*c¡^A@w)Û_x000F__x0006_[A@²/öA@ù3d§%A@9\_x001E_æ#A@¡E'R@A@_x0001_oªu@@~ªnæâA@L#_x0015__x0013__x0017_B@zã_x000C__x0004_tA@ákx1_x0001_A@/ÑOû¿'B@_x0008_ÛÛ3M×B@¨;¤H_x000C_A@TÔx­@@²â#CÈA@ØóAË¤A@&gt;BKmA@JroB@uå&gt;_x0011__x001B_B@µÉ¡A@­_x000B_;Ê+@@&lt;z._x0005_/?B@_x0002__x0003_|@^_x0015_/A@À·jMB@u_x0003_¬tãJB@ò /_x000D_A@[g?A@-ÉòlA@Ø÷íÏß	A@h¨Ñî_x0010_iA@¥1_x001E_ºáeA@r_x0001_Ðgi_x000B_B@Ê´´mã@@)³_x000F_&gt;%A@ê2ä$_x0001_ÑA@º£þðïYB@Gú_x0008_¨#_x0004_B@Q¡_x0001_P­0A@Ø½_x0003_¸A@ë&lt;õ¦7Ù@@â&gt;l)|@@nñP/_x0019_gA@_x0011_u_x0014_øB_x001D_A@~^_x0019_­ÅA@÷_x0006_Ká?@_x0003_IGÝIA@Wj ài:@@ßÆ%¥y³@@__x000C__x0005_ç=A@Q]?d_x000D_A@¿FíÈýA@_x0013_äm±ÎzA@I$r`4@@_x000F__x0017__x0001__x0003_RïA@¤sý{ØJA@}E*_x001C_@@ÆH£3ö_x001F_B@¨9Ý)uA@ !z".?A@wºG4_x0011_A@äî'«_x0014_°A@_x0015_«ñ*O@@p!_x0002__x0015_È@@ÏÒÉ	A@e­À_x0006_ú@@½æÈÌ@@ñ$ÖónA@Ìy­{,Â@@¼å_x001E_NÌB@_x0016_çºù_x0016_B@_x000E_MÆ+ A@íòä@@Wa|k_x001B_B@ÔS¹,cA@­_x001B_Ûâ&gt;óA@_x000E_`G²X_x0008_A@Í `_x001A_6A@L1¤ü³6B@¸"ZµA@ËÑß_x0016__x0002_A@·MFÂ÷9B@u_@_x000B_ ¬A@öK¼Þ_x0017_C@ÔGO#@@'¯FøÙA@_x0001__x0003_Æ´¿æÒ_x0011_B@3h)\@@_x000B_å_x0016_²_x0005_B@)_x0019_ü_x001A_ãA@ðÙ)×?GA@Ñf_x001F_:Ö_x0006_A@Çt_x0017_×[vA@;ÝR³ä_x001D_A@$®§5TA@Â¼_x0001_õ@@_x000B_Éb;¶B@_x001A_ß_x0002_ëA@­%×_x001D_úA@f_x0006_8*nÂ@@1_x000C_2PB@_x001B_P5ØA@_x0011_HGabA@	Ð_x0003_îW¡A@Ù¦Î*J@@áYºß¼A@cxÕ­ÀA@À­³_x000E_7A@uà§m_x0005_A@_x0004_~3Óµ@@_x0015__x0005_Oàf_x0003_B@iG)1CIA@Nð'û±E@@_x001C_*+ ²A@v¦Åñ_x0010_ÚA@_x001F__x000D_è.c A@!ïéÀû@@!_Í¹_x0002__x0003_OA@Ç_x0013_lU@[@@zJ©Ú_x001C_A@ê_x000E_A[_x000F_ãA@ðè@ç%A@8ÔIÝKA@_x001E__x0015_Î©ë6A@ù/fJA@T}^õ@@ØqëO&lt;Ë@@ÎÖãqcÖA@ÔchÚjÝA@ï+oX@@ÿ_x001D__x001E_¨A@x_x000B_¤«xm@@UW?W_x0006_B@o_x0005__x0002_mA@raªð"~B@²¯µÆ4ÛA@-c¿h_x000D_ÄA@øÕÛÚÚÐA@³R»_x0008_FB@_x0005_WOàB@/_x0001_$ÍA@zrTWb1B@Wkì_x0004_ÔsA@ïÙÛìlB@_x001F_Sûý~A@^0Ý@@FZ°´ºA@L_x000B_ñ_x0007_bA@§æÓ_x0014_oA@_x0001__x0005_ji@Q6A@ßt·a`B@Z~"W_x000F_2B@§_x0017_ì_x000F_UA@0_x0011_MÐíA@Îú/Äz§@@Â/_x0014__x0004__x0010_sA@ÂV®Øÿ/B@@r_x000B_¡Ô@@îhüÓüYB@.å._x0018__x0018__x0018_A@PH÷ÿKB@ð_x001F__x001C__x0002_´A@]ëkAÓ@@W¹IÞßjA@_x0004_cø¡×A@_x001F_oå)A@¥ÝM¼_x001A_KB@ü_x000E_:pA@É_x0007__x0018__x0019__x000C_A@Q_x0002_(_x0001_B@	úXY	B@:ZiÅz_x000C_A@¦õX¨ð_x001D_A@_x0007_b_x0004_tkA@_x000B_r¾ôEA@°_x0004_É¿tB@ã%|÷A@~_x0011_ î·@@Ý±á&amp;uFB@¸&amp;µ_x0003_Ô_x0010_B@õN­_x0001__x0002_cYA@ÂÂw©hõA@_x0006__x0004_ï`áA@wÀ.Â'_x001E_A@ÀlPPñc@@_x0008_D½&amp;EËA@øP?wô@@Õv_Sè¡A@_x0015_Ûhê¯@@¾2î_x0008_ïA@îä9Þt?@)_x0004_z_x0015_«@@Û0~6Ó_x000E_C@_x001C__x001C_£µ*5@@ÉETÐ_x000B_+A@)G_x0019_ÆA@/Ù:àø!A@4éxÏhB@Ó_x0003__x001C_BB@=óqèó@@Ôd_x0019__x0003__x0011_B@_SÀ_x0013_çïA@f§Éþ_x001D_@@WÝe²²A@_x000B_k )6A@«yÖüaîA@óA{_x001A_ñé@@X4»Ý¸A@U^:V|÷A@¦Æ_x0004_/kB@¾lo¥£A@`áUÎøA@_x0001__x0007_Ý@0²A@¥u}iùA@­Só_è@@Å_x0010_&lt;U_x0003_B@AWhY2¨A@»_x0004_.\K$A@4ïF/þA@®ó_x001A_Éï#B@GÎµV¶A@*ï¹aeB@M­_x0019_ºA@;w_x0010_ådÒ@@_sdÙ¨ä@@-ÌAu'A@_x0006_Ø_x0014__x0006_C@ ¾@ê;A@d©|EA@=_x0015_yÖ@@¿óäâð@@æ_x0005_~_x001D_âA@¸ú¯,½UB@h\_x0004_¥Ø_x000D_A@ü®¬"B@7¡_x001E_oÏ]A@¿ÙÏ¸J·A@_x0017_ ÒU6¦@@Ó_x0002_×²)A@M(:¡«ÓA@+û&amp;÷#B@ÿ,âiØA@_x0019_eÎr_x0013_ã@@j_x0015_e{_x0004__x0005_P¡A@íÔÿF_x001C_|A@¼§´sLA@0bN!'A@ñ£[}!A@õuÙ¯«@@ü9÷Xç@@DÙî'Ýí@@öÔj+Ä÷@@_x001F_ø?£`:A@ÁEz_x0017_&gt;¥A@_x0018_TrÂ1A@À]Õ¼:ãA@?ìacûd@@ïµê_x0019_j@@Òj:Y@B@)RI»tA@ ÒüÅÖLA@&gt;#_x000B_vÆ@@j_x0002_OÑ_x0002_A@¾¿õ.B@ÑFPä?¢A@ó*f¼A@(­_x001F__x001E_f&gt;@@_x0003_Úº@@K_x0007__x0015__x0010_%B@i_x000B_Î:5B@ØÆ/^®JA@ÔL	ØH'B@·EÛ¶¢ÀA@¶B/6_x0001_B@_x0018_PÁ_x001C_B@_x0004_	)ÕWÍ_x0017_6A@}nQPõØA@ËaÄ_x0014__x0002_A@ÔÞ4_x000E_:A@_x0006_Å¬ô­@A@ÇÛ¿@PB@wJjn¢IA@èT®_x0014_ëÒ@@§_x0008_ëÚ_x001D__x001C_A@Z1gæpA@òöGòïA@Õ_x0003_ùÓ_x0011_«A@°¸ók2B@m&gt;¶í_x0012_A@_x000F_Ñt_x000C_\A@Á|GÛiÜ@@¢ÆÍû¯&gt;B@=û_x0002_Â ×A@Ou²3c]A@¤WÌ?cA@©_x001D_N¤¹i@@¨_x0015__x000B_A@]E_x0002_¾Ø@@_x000F_	§E_x001D_B@_x0001_1qí@FA@Uô¯/3ÁA@µ&lt;B|@7A@Ãv_x001C_XðA@ýouSA@o_x0005_Ð%_x0016_dA@§$3/fB@/_x0007_z_x0002__x0003_{B@óAÔÒ­A@õ4¸ÌË@@ÖÚ_x000E_!öA@_x0013_mP&gt;?[A@;PéÔ_x0015_EA@'4°IgA@OÕBfB@ÎáSëA@õÒ	£cqB@ð7é|ñdA@Kbã6B@ä_x0001_\?@_x001F_Âæ~ÙÏB@e1_x0007_Ò@A@S³UòÞ@@$úÒFhA@û\¤_x000B_MbB@Í^_x000C_°=qA@±»ìA@ý\µÎåA@ Ø9ù_x000D_ü@@Wq¸M¾A@Ùz8êàhB@ÿO¹ oA@_x0005_Ag_x001D_ø¡@@D×Y_x0015_àA@"´_x0003_»_x0004__x0008_A@ípÇOlA@¹AR_x0018_`A@_ãd_x0010_A@¤ºv©rA@_x0001__x0006_­e~éA@@ _x001A_¹A@¿@½çº5A@ièÛ´A@K	øÎ=YA@k_x0001_¯Ù/BA@"6V_x000F_iA@3_x0018__x0003_\}bA@8_x000E_|Ë_x001D_[A@~ÇS	_x0012_B@9á&lt;YÁvA@£-©F_x000E_&gt;A@2#Ðz5B@yeÆI_HA@_x0017_4ó_x0002_ÿ_x0005_A@3ùÏï_x0001__x0013_B@_x0005_ÜXÓ_x0014_C@Öî_"©&amp;A@WG&lt;_x0004_¾A@vïÃØrA@e«äR_x001F_B@ÂCwD¤B@p2ÉòÒÝ@@ûa¬_x0013_,B@ÚëÙ_x0003_Í@@½Ø.j`_x0006_B@Ð= cË¶A@·_x000F_^_x0004_7A@)fál/_x0001_A@M-Vª6B@AòT£N_x001B_A@»À¹G_x0001__x0003__x0007_CB@Nó¯3_x001C__x0016_A@É²q.B@_x000C_5wÊ©B@@k5zÝ@@åkx_x0016_Ý@@ÂÜ_x0012_Ä·@@ý|A@x_x0004_ñV®@@«H²@{_x001C_A@_x0012_TÉo(NA@\íUÊ1A@W._x0001_~m5B@¥aYLjwA@Ç'ÚÔfB@}i_¸~ô@@ñM7ÑùúA@¹¬s´yA@j¡T(ïA@]_x0015_S¿}Y@@ô@U~·A@²,W£Ïö@@__x000D_Æéã@@?Tn&lt;­ÏA@Um2$±~A@e­FmãA@è¶û_x0016_ëA@½C_x000D_MO1A@`UÃA@ÄÅtFtA@x»!³P@@_x0002__x001E_óS$_x0008_A@_x0001__x0002__x001A_*QZM»A@ÇA)A@ÉwO_x001E__x0017_ÄA@Îj`³JA@ãw	A@8òÕd£âA@_x0012_ÃÂ§ÍA@Ù¿_x0019_ÈA@3ÞM	@@é_x0010_Î²_x0004_Ì@@co|	B@X6\_x0001_BßA@A­qÏ÷[A@Üï_x000E_¡õèA@'_x0001_þØ^A@L÷b^ÕA@ø^_x0016__x0007_hB@ÄìeÚ£A@êy_x0015_µYA@âÿ½ÕA@9X¨¿g'B@ÑâBïV@@pÃR_x000F_{B@º|X3«qB@ÃÊ,xq)A@a- BA@^[´NB@Ë_x0002_ÎÝ"c@@)ÊÒë­KA@2F&lt;ðA@%ó3wÆÌA@q­ÚÐ_x0002__x0003_ý_x0001_B@Ä?p/·Ã@@êêÝÝ_x0019_A@&lt;ËîD_x0015_A@EYyYI:A@í_x000B_9±*F@@Ù_x001D_ST_x001B_AA@_x0007_Æ(ÈOÄA@¸_x0019_6ÙA@Bò_x001B_À$@@C_x0012_É8ª@@¦ì&gt;ë5ÉA@`_x001C_CPñA@=Ü¨¢ç]B@j/%ªö@@ª_x0001_Ç×ýA@âñ§`h_x0004_B@¯,½*º¹@@_x0011_ÍÀ$¥;A@M_x0002_@_x0015_½âA@;C¸ÏëÌA@u|b¤FnB@ÖØÇi_x0017_B@6_x0002_uj_x001E_çA@q­fA@ÖgA@3©Ì¼ ¥A@ìlPá®LB@Ò^_x0011_hN@@_x0015_j^&amp;ØA@#_x0012_ mÀNB@ßéù½rÉA@_x0001__x0002_Øøî_x001C__x0008_C@~:ÙØyA@0vL$uA@Zo|~¼_x001A_A@)¹ø:ÐA@,_x0013__x0012_GõA@#¸¸êp@@Ìe_x0010_bÂA@wYªi±YA@Sü_x001C_¯lA@Ïîl*ù®A@VØÐÉÉGA@ Ç_x000C_f_x0010_@@Ð¾{QA@_x0008_Bû½¼A@OèúÁ_x0008_=A@¼}@90\B@%ÇJ¾_A@Þy6êB@@±±|{!*B@²ú×_x0017_Í_x0019_B@å9Ù_x0013__x0010_B@]ðÔ_x0005_Ý @@K_x0010_JÎÕY@@_x0012_ïÏ¢¤A@#Ë_x0008_hB@._x0015_Y@@ê8]B@­ÝB_x0011__x0005_A@¸Z»¢{A@õïG_x0007_¬5A@ÌyNß_x0001__x0003_¬_x0004_B@ÿ_x0013__x0014_ B@=DL7A@_x0002_°_x001B_åÇA@_x0012_ù|_A@î_x0015__x0016_Ó_x001C_Ð@@hã_x0013_Vú@@_x0007_¨ßR@A@I3d$¶A@Ð²î¯¾_x001D_C@ÌØgVA@©_x000D_Æätð@@³'1IÍú?@¼äl=¼QA@ÓJ,_x0011_g_x0005_B@sÂüÇþ@@_x0019_}t8hB@_x000B_MzÒ¿@@t$ð3_x0013_YA@!²_x0004_ ÅãB@ë_x001C__x0007_õÂ_x001A_B@råÒÀMuA@¬Ð_x0005__x0008_=B@T$»lB@ZÐSÙ_x000D_$B@r_x001F_DKúA@¡ð-­f½A@ä]­í@@Y|Áà@@Ý wÉÒ®@@N¡#'êYA@a6kH&gt;¹@@_x0005_	qÉ/·A@_x0004_þ zèA@V!ÛA@_x0008_éh°_x0007_·@@0}sâ¶vB@_x0003_Ê&amp;B@vCÓ_x0003_.B@_x000C_ú|ÄáBB@îT_x0006_¨Û©@@&lt;ZñZKA@}4øËÐÌA@yþõA@S_x0014_¼:Ë»A@ÚÊ)ÜÆÆ@@_x0001_B`?ü8A@w5Ls_x0013_A@ß´©ØõyA@|_x0011__x0003__x0018_]¼A@îÒ&gt;@o¥A@þì`úÂ@@ódoà8B@&gt;E_x0014_C@@_x001B_)_x0010_¤Ì@@Z &amp;_x0001_Þ_x0002_@@Ã_x0013__x0005_÷,¹A@×K@;Å´@@%ç?âÝIA@_x0011_h°ª$A@_x0004_Sg_x0006__x0008_B@_x0010_j¨9°ªA@²nþÏ_x0015_¬A@òÕê0_x0001__x0004__x0014_]B@r_x0010_¾Gë_x001A_B@_x0012_vØ	E±A@=_x0012_¿¶ÌA@9lzT_x001A_©@@=ð}ùFA@` ñ]_x0013_A@÷ynóþ_x000D_A@È_x000B__x0002__x0007_õ@@âÍ±KðA@v	Á_x0006_»?A@D±jFF¶B@ÑX_x0016_îDA@«Ñ×¥B@m­öU5A@!" 2Ó&lt;B@:X(H_x0018_Â@@\ó»RA@A_x000F__x0003_"_x0007_A@_x0012_n_x000C_¦ç­A@YÛ_x000C_tÞA@ÇÒ%h&amp;_x0019_A@ùZOgÕ"B@×ýÈA@ËÑãÈ¤LB@êÚ|t_x001D_A@æ_x001D_Y¸&amp;òA@kmSHé,A@`N_x000E_JA@îÑõÈB@ûÝy´_x001C_ÇA@_x0015_¤B_x000C_4A@_x0004__x0005_jÝp_x0001_Ú6A@_x0005_à_x0013_;×VA@J5¤_x000E_q÷A@é)êòi(A@u_x0006__x0008_aÕA@_x000B_}*|\A@züÖÐPA@Äôî3_x001A_A@uE³_x0001_öº@@§_x0008_ÜÙÅA@I«l)×%A@Òº®_x0008_A@¹Gêc5B@ô_x001A_C_x0014_µ®@@_x0015_)¼oô@@¡@N_x0014_A@Ç_x0005_VìãA@²¬$¡OA@`_x0011_®³!B@4Ïõó¼ÙA@©?_x000D_Ñ:UB@äXä_x0003_.A@õ!+0J¼A@_x0002_±®PÎA@W&gt;ð._x0003_ÈA@_x001E_}ßÿ@@ÒÄß¨:A@_x001E__x0005_¥ÞÚnA@àTÃ7cWA@2Û\+wæ@@j_x0007_ÃhÐ_x0013_B@¾(è_x0004__x0005_àÿA@K_x0001_âGvA@%)A@_x0006__x0013_®_x0002_~A@ÐGø¾¯pA@Ð,O_x000D_ð@@&amp;á_x001F_?wB@ø_x000D_É¡vA@Þ\QP@@r_x0003_W3ÎùA@ê_x0015_=ìø_x001C_A@C8«4©ß@@+ÃJÊà@@_x001C_ øCsüA@_x001E__x001C_cBøA@Ð.=Ëüè@@ÜÝIÑ0A@E@@5æúýÆA@H0¸ÌúA@A~yb@@¤þà;_	A@É÷_x0017_vá\B@_x0003_ÝsÑUÒ@@t2#=_x000B_B@_x000C_z9ï(@@Ódæ°ÖIA@îqùó_x0018_A@üin7¾TA@å_õjñ¸@@%9ThA@¤÷ö-7B@_x0001__x0003_vÞÉï9B@Ö8:KÏ@@Ùï_x0015_~¶_x0014_A@ø_x000F_4m_x0011_ü@@»Öl±_x0004_@@ZL!`TB@uÛ{ù~-B@_x000F_Ü0Zº¹A@ÎØ1ãìA@_x0011__x0015_0s{A@ð'ã_x0017_¨A@5½ÈiÀB@ÝÖQU_x0002_#A@âxû­Ì_x001F_B@ºÌ²ÅñZA@ÀXg/ñàA@äýTíµA@UnM_x001D_,üA@Eþ_x0006_ä(úA@O}cÈA@õ_x001B_:|BA@ðû_x0006__x001E_t@@Ñtø»_x001B_ÙA@(vÊ9Ä¡A@¶³A_x0013_u@@Ôµ&gt;ÕÛìA@uç¯:ìA@â²Õ/Àæ@@ô$¢xV@@^z_x0001_}9B@4_x0019_õ%_x0001_ã@@ªÂ1_x0003__x0006_­ØA@sÓô±näA@_x000F_/M¾'A@è_x0005_cþuÏA@_x0004_ËµjIø@@ÛÿG&gt;¸ú@@¶¤b¶,B@	_x0003_dö_A@_x0012_Ûî_x0006_@@w~#|A@·bJ¼^A@úÊ\9õ£A@8ÏS0A@/._x000D_Æ|@@þù¬æ¾ZB@@_x0017_Ëó]B@hé2ûÌA@iÐ¢_x0018_,A@øå_x0002_ò¸_x000F_A@å' ¯ÚK@@B_x001A_ùoYB@8(_x001F__x000B_B@Bi7âø¤A@_x0001_WAÿwA@ô_x0017_N9BB@t!_x000C_&amp;cA@×)_x0002__x001C_@@º_x000D_n_x0010_?B@Ý_x0010__x0008_´)Ð@@\YàëA@\2]_x0014_A@»SÜ'_x001E_A@_x0005__x0008_NÞºìKA@~B_x0006_E_x0002_A@B/ºærx@@_x000D_ÆýÄL=A@.ÌÙÃ±A@3a/8_x0014_A@~ÖßÇ_x0001_HC@(Dø7A@úú8»ðA@T0½¡ZkA@_x0008_ îLEA@&lt;0ß¹DA@X_x001B_¸A@xµ)§_x0004_5A@_x000B_òç¿_x0008_ÓA@ã_x0018_\IA@_x0007__x0011_5l_x0007_gA@ÿ¢Ù iA@ MsèÁ¼A@×Ïþ-Ú_x0019_A@"?`¢A@ìâtË_x001C_&lt;B@éµÎSA@\NFi/A@Z¸ÙÝP_x0003_B@¼{éç@@37_Qªß@@.G¥¡ä_x0008_A@ÇGfÆÐ2B@ 8ìéYA@SRz#=_x0016_B@¼áó_x0016__x0007__x000B_{@@ÝÅ_x001E_Þ_x0019__A@¯_x001F_!F{@@§uHÝ_x0003_B@_x001A_Ë´9N@@,+_x0004__x0008__x001E_A@õ%MdTMA@8@ðóÉA@¦ô_x0012_«VìA@1°×_x0015_·¬A@_x0012_èÜA@dÿÅê0B@wuIê@@ó@_x0006_ihA@Ï¿_x0001_RÝ_x0014_A@ÒÝÃ6_x0008_A@`ã1_x0010_{A@Ì{Á_x001E_²B@_x001A_)"8¾ÈA@IZîfwA@oy_x0015__x001F__x0008_½@@Ú_x0003_ºz;@@òì=m6B@fªO_x001A_-A@Í_x000E_Yõ¨FA@_x0001_	_x001A_Î&gt;rA@°_x0010_¦?B@¿ºl_x001C__x0002_A@_x0005_!_x001A_9Â@@m¥`º¬A@_x0015_$HzB@-³V&gt;øA@_x0001__x0002__x001E_ã»åÝ@@Lë_x001F_|&gt;A@Ðºu#¡A@tö¾JlA@ÇwÐÄhô@@æ~uÖKü?@ÈZXÙ_x0011_A@Ï1ØtÊB@ã ñï9A@bòYÇdöA@W_x001A_º¹ç B@_x001D__x0018_/î_x0012_Õ@@êÊFÛÅ¨A@Ì¢Ü_x0008__x001E_ñA@ÝÊ_x0014_G|8B@^_x0016_mDáA@Píx«B@ªSt¾á²@@dªrNG_x0001_A@ý+WnA@_x000C_¡$'A@ßlÚ¨À¡B@·wÀ»ÔNA@_x0014_°ÙNXA@¢ºmÕA@AM×2OA@ý¢ôLywA@´=}_x0016__x001D_A@_x0005_ï_x001B__x0006_%ä@@$S¨)A@,Àj.å@@_x0017__x0008__x0002__x000C_ô¬A@ìU_x0013_oVÏA@û_x001F__x001B_â_x001B_ÿ@@Ky B²A@Þ÷±~_x000F__x000E_B@÷½Æ_x0004_mA@&amp;ID%@@3_x0003_Ko_/A@äp_x0008_Ç§A@ÌgÃüJ@@_x000E_ROÆ08A@¦é_x0004__x0005_]%B@è¸È¼_x0016_æA@x±Se	_x001F_B@îx5×úÛA@¶-é#sZA@_x0006_NÉX?A@NµDü:£B@ÏÔOúA@øK_x0001_OW·A@_x001A_º0à¥ªA@¡k¥*_x000F_B@SoEN_x0018_A@tÇà4øA@þ_x0001_8KxA@¾_x0007_ï3ä@@Bâñz8A@ìqÌõ1A@9r_x000B_õ#A@£ìlVVNA@_x0003_Åq¢Ø@@¸&amp;÷ÜÆKA@_x0002__x0004_Å¨¥ _x0006_A@_x0007_Æø0BB@*C`òVÄ@@ _x0018__x0011_ZSÅA@X«vTA@_x0007_£ÉlÒA@T_x0018_æ+Ï§A@ÕÉW¥c@@È_x0017_"È@@"Ó1äÏA@pHØ¶_x001D_(A@a_x0015_|Qû@@ã¯_x001C_Ùkù@@_x001C_É2®Z@@3&gt;4cpA@=g'×azA@Ø!QW_x000C_wA@_F©ÔÌ@@(_x001F_	goA@_x0019_×_x001A_øÚ@@_x001D__x0003_ØvvA@xLøfòA@Ã@&gt;â%_x0008_B@VRìËì@@%ðícA@mâ_x001F_û)ÙA@1 XÈ_x0001_A@8´JA@¦n_x001D_A@¸«ÖüµB@lË6	ç@@_x0016_hv"_x0001__x0004_l4A@ÆÚ	 gÊA@_x0011_Ç_x0004_´-A@&lt;è_x0002_Ð9ø@@_x0003_¥Àº?_x001C_B@_x0006_B8Ý_x0015_¤A@ºX¿QA@ÃæÝ_x001D_¨A@M?l._x0015_B@_x0005_äpÁ@@_x0016_Z_x0008_YA@Ï´ïÔÈA@å_x0010_s_x001A_OA@=¿Ó\"ö@@_x0010_Ù7·ôA@Öî@ äA@&amp;&amp;¼ÕýA@y_x0003_¢#A@_x0010_é"_x0015_B@¶2_x000D_´]A@¿¼-TA@5®Å5A@§C²MIA@ø´5ëhA@Ù¥2ä.ÜA@,Î_x001B_Sy¤A@Û)Ö_x0005_¾¢A@^Ç_rA@6#è¬äo@@£_x0011_DÐ_x001A_A@b#ÁÖ_x000D_l@@¨hÄUKA@_x0001__x0004__x001E__x000F_qæ_x0008_*B@Ndn_x0006_%A@ò_x0002_ECâ@@)´ÃjéA@,Hê[ïA@_x0014__x0019_Å_x001B_Æ_x001A_B@êJ_x001E__x001A_`¢?@ôô7yÇ@@JX_x001F_eÿA@_x000F_n1ÿèA@_x001E_ÛKÞA@µ«¥_x0019_ÍA@Ë¾T¯Þ5B@A_x0019_±&lt;$ËA@;°bÙÑ_x0019_B@òÆ_x001B_^3_x0007_A@KÚëú"±@@©Æ£HºA@ôÏ_x0016_qA@ñÿ[é4ÆA@þi©ÅäBA@©Ø{eGIB@Òæ®ñÙIA@.¢HÐ½A@Rà&amp;êîA@M¯l¤÷@B@FªC_x0003_ÙrA@pó=Ü¤_x0007_A@É[ ~á_x0005_B@_x000E_&lt;p²uüA@õõr;x_x001C_B@t+JÓ_x0003_	(·A@$@µµ1ß@@_x0001_§ú=#_x000F_B@Ö"¬ÍA@æd³Ö3A@2SÕÂA@zÛÂ_x000E_®¾A@÷µ_x0017_)¬^B@_x0006_X_x000E__x001B_A@åúìef@A@°1²{~A@8)m	^ÎA@_x0003_cÕ|A@uGûÕª_x001B_A@:cl_x0008_A@9åX9A@Í© _x0005_A@§ÙùF 3B@_x000F_¦_x0018_-DB@dïIê_x0011__x0004_A@cS_x001E_à\@@_x001D__x0007_(ó¯±A@Vé©.ivB@[vA_x0002_ê!B@Sâ_x001D_êi~A@]ÓÃ_x000F_òA@FsLé_x001C_A@_x0006_éºB_x0012_@@~k~Ì¼B@_x0008_¢_x0016_B@7ðÇA@é6B CA@_x0001__x0002_*ââ¸²`B@ç7òÊ«A@_x0008__x0013_ÐgðaB@?ê&lt;'¢úA@_x001D_%Þ),uA@_x0012_ÕZ_x000E_·å@@9UZïIA@´BØ_x001C_A@jnÁô@@ÜÌ6ý_x0007__x0010_B@3mö[º|B@prÚ_x000E_Êª@@	zÉX_x0016_A@]{r÷ÕA@÷Áæ|_x0008_Ó@@ØÔï_x000F__x0019_ÉA@?p_x000B_ôÁ_x0018_A@s_x0010_'½þA@õs!&amp;!A@÷_¼Ú2£@@_x001B_ÈÏ_x001E_@@Ë_x0014_@Êý@@ýw1¿A@!õÂt­À@@Ì×]aúËA@ÝÄÍMÇÓA@»C(®»ÕA@Èæ_x0016_6Ù_x0002_A@_x0008_|¨â=jA@ï¹N_x0012_¸_x000C_B@Ï~ýáâA@Oµ:Ñ_x0001__x0003_·«A@î¯:@@UV§ä#B@Á»Ù&amp;A@ff6{ë.A@ßO_x0007_»;ßA@ì_x001C_Ê'ö_x0014_B@_x0017_;ºOoB@gÌ:;âA@_x000B_êb%_x000F_ÏA@©§_x0003_p_x000F_B@gÒ [»A@óÒØA@d_x0010_àóÔA@8q_x0008_¢],A@ÈæV_x0008_òHB@KVFÍaA@_x0016_×:]_x0016_KA@eÝA@¡Ò_x0011_¬_x0002_A@_x0005_ÉÐ¸[EA@_x000B_hìp_x0013_µA@Ú·_x001E_å_x0015_B@Á_x0018_ôPA@ðà¯ÅçA@_x0013_õ¡	A@+DI_x0014_DA@¹):¡Ê&amp;B@JÝA_x000F_wù@@gôpQ6A@ò£ &gt;¹9A@Ö[û÷ó@@_x0001__x0003_j_x0006_¹A@ëÀv~B_x000D_A@¤ÙsÎÀM@@[_x0012_G'-3A@4d.XA@d_x0004_²{_x000B_¡A@4WÚ°ë@@ç=Ò_x001B__x001F_±A@uöxvxaA@6ù/B@¦®A@g_x001A_%ÄaB@l«£_x001F_B@¨¶Ï7hæA@Ú%ÊèîA@]³LwA@¸_x0007_Êì,zB@¿ ¶Ñ¿_x0017_B@¥__x0001_ïÔ@@º»±\÷¢B@P²,_x0015_SA@Íþ_x0002__x000C_ó]A@/_x001A_`V²kA@=_x0011_q=NÍA@²â&amp;_x0010_Á¼A@_x0018__x000D_%n¡A@UîìT_x001C_"A@2£vÊd@@ÓR`[4B@ôÂ.óðA@Â_x0016_ñJ'Ñ@@dZáª_x0002__x0004_ØÙ@@¼.ºÐæA@Â_x001C_ë1³`B@(«1lvA@lÐå½B@eå8ìw@@j©5Â'cA@_x001E_ÌÓ_x0001_LA@ØACðù@@ÅC?;SB@Õv´ÎSA@YF¸_x0017_6A@E©_x0012__x0010_-eA@ã¦\âTA@ì½skÞA@Pgã_x0014_¾U@@-êvøü¦A@Õ_x0002_â×\ÓA@bðwHø_x0008_A@p&lt;òXB@_x0013__x0006_ßXsA@Ü@¯ýÕA@_x0017_Jx@¡B@$Sç_x000E_#MA@}]ÈbÔPA@%iê¾_x000E_ÓB@5&gt;cÆ_x0005__x000D_B@_x0017_=÷¤óA@Q;S_x0013__x001C_ÂA@È½¶ëA@8_x001B__x0003_½6A@gÂ¥Àöð@@_x0001__x0004_Ý½Ü' _x0013_B@q­_x000E_a_x0018__x0014_A@C_x000F_sËê@@_x0006_&gt;p_x0005_IA@_x0015_¿¨`ÁA@_x0003_oæÌÈ_x0005_A@_x0019_ù_x0014_õ¨d@@xâ%&gt;öøA@þ:;Î2ÓA@ÿ·_x0011_Hô*B@ª£¥x®ü@@ÒéîäL&amp;A@´ÓâsD8A@_ê3?-ÔA@à«ôyª¤@@rÍãÌ$ÔA@ï®u×ÿæ@@õ³)!¶B@@=GWpÔoA@clÐw¸ÔA@VÖMF0"A@âÚ¿A@_x000E_ÒÉ_x001B_n½@@st#u_x001B_¼A@áÕ_x0002__x000C_ð@@üxXeSjA@àQµ¡5B@ÚH_x0006_A@­/ Þ´ß@@_x001C__x001E_Ö´£_x0010_A@ìK_x0003_ÊfB@ºÏ³_x001E__x0001__x0003_"ÕA@qñðöð_x0002_A@ÆT3xA@OÏI'ÿ_x0015_A@ØÑA©#LA@	©î_x0006_×ÇA@_u´8|A@àÛ³óÄÛB@Ò_x001E_M(âÏA@º_x0016_8+/A@¾äùÕ£A@[ýYÚë@@_ÈÎ_éfA@aèÂ¾&lt;_x0016_B@_Î_x001B_ýD§A@+_x0005_ò÷l\A@à¹4_x0007_ÎrA@sÆ_x0018_üY9A@Wø£ZEÀA@	&gt;M_Ó½A@k½:#_x001D_ A@¸,]ù6 A@&gt;C´kfGA@sËË#E_x001F_B@_x0015_LôA°rA@ã.­sA@ÚhÌ@@_x0011_O¨A@«f°åpÍA@d+_x001B_Îu&gt;A@jdEðéWA@(-fTL"B@_x0002__x0004_¸î	ªø@@¼Ä_x0011_!B@k+í¯OÅ@@m¯(7óÇ@@ÝS" &amp;B@\^ìíA@z÷ÕÅ_x0004_A@o=Û¾zB@_x0010_@Æ_x001A_A@È:-&gt;ÇÜB@¤¥5Ï:@@1_x0017_äË_x0015_A@_x0005_ú_x0014_A@½ Qª(Á@@ç%ÔA@ÇM_x0018_¤_x0008_B@)AýêA@CýU_x0015__x0002_A@siUÄªB@JÛ°,IMB@¡Ø¼L;|B@¡·«&lt;zA@1)ÇO|8A@Ò£_x0015_SDzA@É¡²#´_x0002_A@Ô«ÇðãA@4zZ_x0003_YDA@'mÆ_x001C_«A@îÁL6:*A@íCØmOA@À¹5I_x0001_A@zä=]_x0002__x0003_hB@ªTÁðá@@úÈê¦A@½èï_x000D__x001E_A@È_x001C_âZ_x000C_@@®ç_x001A_@@j§«mÌA@W¼_x000F__x000D_÷@@mT{kA@qlZ_x0005__x001F_×@@}_x001A_2}A@P_x0001_\OA@²Yí¿A@Q_x000C_÷ø÷É@@¦®¾ú%ë@@1w_x0006_&gt;áxA@¬¶½ÀÙiB@O_x0003_ÿm«OB@_x0004_%(ÃA@4^XéA@bÇ!7ã'B@_ RòA@Ë_x001A_Ü_x0012_AS@@V«àÿB@ßoÑ'A@M_x001C_È©A@W(y{·A@gØæôàA@jÃdçlA@8»G(B@ÅÓì_x0006_Ó?@Í!gãaA@_x0003__x0004_ì§·;¥A@Ùo¦@@®úä'nûA@ó®Îõ¶A@H_x001F__x0012_¸¨@B@ÅnÇÙÓ@@ùMõ_x0006_ßA@¼^ætÉA@9©fpIA@HGñiBB@ _x0004__x001E_ÃFB@a½Ì9¬_x0008_A@Ô¦_x0001_ãÏA@äËîöO@@È«GyÅ-A@²Ý³§Ã:B@-$Î_x001C_·@@Ã³+_x0015_'A@ã-Ê°pA@¾l_x0002_¥j@@Âõ_x0002_é¶ê@@áqK.+PB@Ó'3¾F0B@6e¾	8B@×^øÒmA@Î­ôâ²TA@N_x0018_OßÉã@@_x0008_¹À³B@ÆÊÀBz_A@+82A@§`IMËßA@=p7_x0001__x0002__x0012_kB@&amp;P¼­º_x0014_A@DÁ"0§~A@øÀõ_x0001_@@3ø¤g¨æ@@OÒN5B@_x001E__x0005_DEA@¾?zí¼A@f+R0_x0012_A@&gt;	£¸²A@æ&lt;ÖôØA@9¶dÒåA@_x0008__x0007_=_x0008_ ÕA@"!G_x0005_·HA@°¾³_x000F_ØA@;®8JñA@#¸ô~ö@@ií^Ö×A@E¥_x000B_»øÆA@fgR¶®¤A@&amp;¯_x000F_ý=bA@_x0015_Ù_x0001__x0010_ÍA@é.ÛËA@b%½BÒ@@Äi_x001C_VÄA@ó¡²nü@@1E}_x000B_îtA@÷It.zZB@¶|½Àë^B@ýGÈÁë_x0002_A@z­AýÒA@| ~pG[@@_x0001__x0002_Ô_x0001__x0012_ë"}A@úh½?ÍrA@uÔù0A@¡¢D_x0011_òXA@#NË@µA@æµ}^i@@rñQÑ§A@¯5ó_x000D_B@Åg9xÚA@ZÉÍÛ¹A@YØÒÝA@ÃÚ_x0014_±ÂA@d'(·QB@ößÒ!_x0012_B@x·Þ_x000B_	4C@ñEßÆhã@@æfØ¾A@_x0005_PuG8B@)ù£@åÁA@G_x001E_íHïòA@tÓQ²_x0019_aA@_x0018_ÜA1©)B@çÑË_x0001_Ý½A@èC°á_x0004_YB@m`ÎtzA@S¿_x000B_ÆwóA@Ï~_x001D_èZí@@Ñê±ôPA@®_x0014_µ_x0018_4A@_x0015_áC_x0012_&gt;}@@r_x0004_VîA@?-)í_x0001__x0004_)+B@ZÖ¶ê_x0019_A@AN_x001D_ë_x0007_A@é@Úô@@Ç77Qº_x0004_A@¨-¾×*B@ºØa_x0012_&lt;A@jÆ°_x001A_p1B@Cß_x0014_~g_x0002_A@º ,d:ºA@ÎM¡õtA@°l·	B@êlÑ|ÖBA@¿Ý_x0016_K_x0018_±A@_x000D_­÷¤A@"_x001A_,A@#rh®3A@J_x000E_6%Y¢A@&gt;PRíoA@åäÌÊA@_x0003_7_x001C_¨_x001C_A@C X£a¼A@7_x0007_¡_x0006_UlB@¹"F×@@Å»mG_x0001_B@=µÖV%A@3ÖrA@öQöÀA@_x0013_á_x001D_ÄÇWA@ûìX­CsA@h_x0004_º×M_A@ ìäªá]@@_x0003__x0004_+*!_x0005_ä@@9Õx_x001C_þA@_x0002_ð_x0004_V_x001F_A@n#!e:oA@=/û @@Û ^¥+7B@S_x000C_~_x0001_ÙCB@õÅkz_x001C__x000E_B@òÑÌ_x0016_&lt;¼A@±6õeA@u_x0001_±ü_x0013_íA@_x001D_3¦Ræ@@0vi7_x000D_WA@¡á_x0011_ßoA@²æ¿°(¤@@!_x0003_÷îåA@_x0019_ç·_x0011_å@@úéä}wQA@¼¿Äm*B@Ç4/4¼Ã@@þq|ùA@_x0016_Ý»Ç&lt;:B@÷zÛs@@¦é_x0017_Éñ@@VË!ßÛA@Svó0S_x0013_A@W_x0001_EB1YA@»JMæ_x0012__x000F_A@Íz :ËA@u5 ú=A@ö_x0015_`Ð@@¿_x001D_T÷_x0001__x0002_6°A@©_x0001_Á7CªA@dÃÝ&amp;_x000C_}A@:£b¹_x0003_A@¸WòÇËæA@u2ø_x0005_A@äãýè_x0005_g@@;Ô­7_x0005_ÎA@Dtçñò_x000E_A@ñÌ äA@jÄ~c_x0012_B@].âìwÒA@Dc[¿c_x0013_A@Tóæ_x001A_XYB@*Üõ)î;A@±ÿ¬:ÊA@_x0004_ñV*NB@&lt;2g_x000E_B@AäQA@_x0010_ËârK!A@h_x000C_,k_x000B_PB@ÍS_x0002_|¥ù@@ÒÁæÝó@@@ö*Ââ@@º¹­7êB@ü~fáE^A@Z_x0015_s¥U@@xÍP­ÎB@ÿKö_x0018_àA@Z-xºã×@@UAg®.TA@ÃÈDi_x0010_î@@_x0003__x0005_º_x0012_ZÆA@Þè_x000D__x0014_]£@@¼U'\@@?¬-·ý@@('ñX_x000E_A@[÷]uý@@9Ý?;&gt;A@q¢ª-@@_x0011_ùãº_x0019__x0006_B@M²+áCB@)_x0019_çë@@&gt;ÅÀ_x001B_"_x0001_B@âæÜBA@·©dmÄA@_x0018__x001B_	oA@*J_x000C__x0012_¦¬A@Â_x0012_v_x0004__x0018_áB@_x0019_}q_x0007_½øA@·&gt;9 (A@ôÚ_x0004_cA@q_x0014_æÃø&lt;A@ÕC9¶uÈ@@ 8 m'B@c­_x0002_A@ß#ÀA@_x0019_ÇL;ZA@_aûr­¨@@îì¢]A@.1è_x0004__x001A_B@IÿjâRA@T&amp;Ê©£ð@@ÚñàÞ_x0003__x0005_×A@o}Ò_x0013__x0019_HA@9CqÜ&gt;«A@_x0004_31	A@ãiüYØgA@{&amp;&amp;«¶4C@Õhti_x001E_|B@pØþ)£lA@_x0003_!_x0012__x0011_yì@@'@ÍpÓ_x001F_A@,+R|)}B@XÊj:NA@öÉdNAB@_x0011__x001D_÷T@@yÛ­ _x0007_TB@YQ¸¦]bB@ý_x0001_Êäì@@byqv[A@	&lt;Ð;×íA@ú®\U@@°®_x000B_,!ZB@¶p&lt;_x0002_æA@_x001A_UgÇÄ}B@9ü9i_x0019_A@ÇàV^×_x000B_B@­sAR_x0016_§A@_x0011_s|P°gA@z¡30×sA@c_x0005_K_x0019_&lt;B@SÁÌµ¾ð@@Ù/nÓÜ÷A@_x001D__x0003_È_x0004_B@_x0002__x0003_Á}ÊAÝÒA@ÆÍK_x0010_FA@±y+³¦B@ó_x001B_uÎÐA@åát«Ç!A@}PTùÇA@&lt;ð¢_x0017_Â?@n#çA@)o_x0010_aPA@»j_x0008_a©@@_x000E_äwµìA@u©xTê`A@ßmÆy_x0001_Ç@@íTyA@oaVa_x0001__x000D_A@VdËûA@B_x0006_áp_x000B_@@âZìTôjA@(_x001E_ôèÝlA@ÝÈ×*±oA@ßð!s|	A@{_x001E__x0008_UûA@B_x0011_ìLB@k÷9ö@@_x0001__x001C_MBA@_x0013_ó(pÙé@@Á´_x001C_bl@@_x001C_jðp@@ÿ_x001E_\ÉY9A@GcxcÎA@éÊôHgA@´Ò¨á_x0002__x0003__x000E_¼A@_x0019_ºÀL½éA@¡Þf^_x0005_B@ÆË$	T?@ß7\E"B@n^Ä@@_x0001_W^UA@­ó_x0018_ºëV@@ÆC5'sA@ÍÖ£G_x001D_A@ð[È£_x000B_A@Ý=¹7Ñ9B@NÖbµðÙA@$qr4bÔA@;Z;úG_x0004_B@;_x001B__x0013__x0008__x0013_¤@@|ØÉ\_x0004_'B@§Uûû¥ò@@_x000C_Èv_x001C_æLA@º&lt;_x001F_æò@@ñÁCG£°A@3_x0013_ QQ"B@êór³È(A@¬B¤Î_x001A_A@9ñAÂî@@2à¸º_x0017_A@&amp;S?N?@r_x001B_Z­H@@º3Â&amp;¼A@ï-_x000C_Ù7@@xí7¶ª9A@Ä_x0011__x0014_&lt;ã&lt;B@_x0001__x0004__x0003_"±©ÉA@K|A_x001A_­@@¡SRÇ1A@_x0002_ECA@_x0006_¤ùÊô%B@"µäu_x0013_B@ÍÚúvA@HI.+öiA@&gt;®V@@¶£1lA@éÀu_x0008_A@-Ú$_x000D__x001C_³@@`( ÒDB@B_x0003_qßqA@j¥*]dA@_x001A_âýe_x0008_³@@+z-)@?@aå_x000D_Ì\:A@;_x0005_ä_x0002_ò:A@µÌWB@jvÆFDEA@4»ìb_x000B_A@%£ÖË÷ºA@à»YB_x000C_B@¹ã¤f_x0015__x000D_A@±s¥:@@:·ÇØA@0"9ë_x000F_°A@Å@!éÇð@@Ú_x000D_l^@@mxÜtç@@ÚÄz6_x0003__x0005_Õ@A@?Uüd¤@@_x0012_;A@_x0002_Å_x0017_È#A@Ø¥Q¾Û@@ÚRÕ1c_x0017_A@_x000D_EÖ¾»A@_x000E_ýy{g}A@íBÍA@&gt;°l|ãB@èÍªÏDÓA@²B~±IB@}^Më¹A@l'Æø_@@IÝ_x0015__x001A_»A@hÂ&gt;çL@@4K7Ü±QA@º¦_x000F_g¥A@þL_x0016__x0015_oA@ÍÛNäÉCA@á	ý&amp;MA@ÔÁVÒ½õA@Í_x0001_â_x0004_ A@9_x001A_·¹A@EívúÍA@_x001C_aéëoA@4ÕÜ÷Ôï@@¤Û¸WVA@_x000D__x0015_õê¶ã@@¨[_x001A_&amp;ÃgA@¦Î_x0001__x001C_¤A@í^Q0ÁÏA@_x0001__x0003_ÊÕé±2A@ _x0019_V¢éé@@ª_x0007__x0001_½@@(qÍGÓd@@MTÖ³ÜA@5ù%WÑB@pH² _x0010_B@_x001C_M{à_x001C_?@jhm`§A@¼æ¬_x001F_@@ï¶5ÒÓ@@q«ü½[ A@çû}ºÚ@@[ø¬_x0015_H@@f³ümqA@`_x0011_Æº®_x0007_A@ìcE_x001C_A@©v½Ã¿A@üãÞøwA@Â_x0014_Ý_Âó@@_x0015_f_x0002_ªA@~'|z'B@_x0018_Úç¾$A@ã_x0010__x000D__x0008_B@oÀæNØ§A@»_x0001_¨?_x0002__x0001_B@å92E1B@û0®8_x0001__x0018_A@_x0006_lÍËA@&amp;ú®_x001F_4ÄA@_x0019_ÏTfË@@ÃVH_x0003__x0004_.]B@@B³¡´@@"ÿJ|¹A@&lt;|èÇ_x0012_@@_x0004_CÑ_x0010_1A@_x0014_»þ9A@_x0001_qIµ È@@è}ß_x0007__x0018_ã@@ûYSA@ýt`3@WA@cÝÁ;dA@® 5_x0002_Q6A@ÄKßm_x001D_¢B@"i_x000F_A@p_x0011_ÐÛ@@åE0H¡6A@ià_x000D_S_x001D_B@gêØ½_x001D_PB@|u|£¨@@7_x000E_Ù_x001B_B@Âúm$Ç@@0íb2_x001E__x000E_B@àÛl_x000E_Î_x0012_@@Ú_x000C_­8íAA@ÜÚCØA@_x0019_°Ó+'@@öèma¢bA@d"®HflA@¤ZÅ ÎA@ëJT·.A@_x0016_&gt;%-ý%A@Á%{_x001A_ò3A@_x0001__x0003_KÔâ_x000E_ºA@C_x001B_L_x0011__x0005_A@ gõT_x000D_ÝA@²üÑÊ,)A@è"ú_x0001_dB@výäÖ%_x0003_A@ã¾fDãBA@B=uòixA@,ÈTr_x000D_A@ÿFÅ)_³A@ù_x0001_eA@%3zÊ{A@·b¹_x0015_êA@û³1æ¡2A@Ò]MçÙë@@._x000C_Ò|B@_x0019_ûÕrÅå@@_x0002_|_x0018_ÔñA@Y«°ªÔ@@xMÕ¡ÚA@¸)ñNÇ_x0008_@@&gt;Ù#cA@ÚÎ(Æu¤A@ï_x000D_ß~eA@Ï_x0003__x0011_µ_x0010_qA@3ÄRí8_x0008_B@ÐS8Õ_x001B_B@)mþ«Ò·A@àV_x0004_`Ê®A@_x000C_5`îüA@ìíÉ_x000B_!B@ÌKóà_x0001__x0002_@ÀA@6_x000D_tn_x0003_B@°z{_x0012_¡B@ò|ú¼Z_x0001_A@_x000B_ô~?îA@sþÑ¼dA@÷_x000C_aA@Ì\/&amp;ü@@^ký&gt;ä´@@½¯´eÓ.B@ÀÚ_x0019_s1A@ê	_x0015_8ÖA@Àãá½²íA@ü­èÔÁA@¯Æ_x0001_ÙB@_x000D_ÒãIîA@_x0012_u¯m_x0013_.A@)_x0007_òèA@r_x0011_Ï_Å@@Ø¼&gt;¿¬A@GGg8¥@@aI_x0004_íSiB@}_x0014_w äñA@Q#ÏênB@·W¶§å_x0017_B@/Ç_x0007_8$A@Ì¥0¼¨@@%·x¥¦A@´_x0003_Ó`A@ôñÚ(áA@Ú~TÛxA@à_x001D_h¾¬X@@_x0001__x0004__x0003_:x|k_x001A_B@_x0013_^æXÄ_x0016_B@_x0002_P_x000B_wA@°íÓ­X@@_x001A_Óó_x000D_@nB@á±éwY½@@_x000C_®¨æ	A@A_x0006_aþ_x0002_A@-OÿÆíNA@rJV ©&amp;B@q¢_x0016__x001F_'lA@¸&lt;Kû`ë@@§e X1B@&gt;ñ(éÔ@@ÂcSôÛìA@ØrÀd_x0019_®@@R_x001A_ÃãZdA@_x0007_î_x001E_³,áA@Oî_x0012_Á,A@°}$íI_x0005_B@Þ_x0015_	tF]A@¢¾´;A@ò¹ÐUq A@/_x0005__x0002_p#sA@«#ÒÙÊ*B@_x000D_Ô}Ç_x0006_B@{_NÔÆA@!¨DA@2éë¡AwB@ãê¯U@@I®ºÖA@#_x0016__x0002__x0006_½@@_x0008_üRù.æA@RÔy&amp;$s@@Yê$/_x000B_Ó@@äu_x0008_Ì{cA@N¸_x001B_A@gN­cA@³ý_x000E_°¶A@NV_x001C_ë°ú@@+:ïÙ@@ÉXý_x000F_A@NáªZBA@½ÿýb|ËA@&amp;£¢¾lB@&lt;¤ ª¡ä@@á+6Ü*A@¼'´X=A@$14nVA@1íBÈvÖB@æ¡fHÅ_x0017_A@(_x0006_áã_x0017_B@kÝÆ_x001D_A@W_x0018__x0019__x0001_Ä_x001E_@@Ï¹_x0017_ØaIA@5&lt;¾æA@Ï_x0003_üÎHC@d_x0005_'fZç@@_x000C_lql_x001E_®A@_x0014_\GTëXA@3_x0001_T_x001D_qbA@_x0004_ó]FMÙA@aÒÔA@_x0001__x0002_o_x001B_|Ü[A@Uh¬¬¦èA@ ³P+Å@@¬+e(Å1B@_x000C_F~ïë@@­jH,²@@ø_x000F__x000F_Å_x000F_A@aý_x000B_§B@;A_x001F_Ç_x0008_`A@q_x0002_LnA@±®_x0003_C_x0006__x000F_A@_x000F__x0004_Ò¾®R@@_x0019_Gd_x0018_EÈ@@V_x0002__x0013_Ý&amp;A@&amp;¥« B@óëÉc=A@êý0õpB@¦_x000D_w7A@-)Ä}_x0015_°A@_x0018_7_x0019_wÖ@@ß üÕfA@èÑmú2]C@¤©ÖÏÍ@@¿ë[`S¶A@5FNA@ PÏri«A@_x0012_­JÃA@Ë¹µ_x001F_pA@§õ$A@A_x000D_FR_x0015_©@@Ì_x0003__x0010_ïW¯@@_x000D_âûh_x0003__x000B__x001C_A@¶v_x0017_C@_x0004_ºY-6±A@°¼5&gt;.áA@_x0011_]òó®ÐA@¿"HlùA@S_x0017_Ê_x000D__x001C_A@¶	h(_x0019_B@_x0002_;ü_x0017__x001B_ÁB@_x0004__x0015_dÏ_x0011_ýB@¬¶Ô­T?A@_x0010__x001F_ )4©A@ªâDËWUC@_x0011_Zg_x0011_B@þ_x0001__x000B_oA@µÃõr_x0017_ó@@ä_x0011_éc+A@3âìBàNA@J_x0006__x000D_«ýÉA@ÍY_x0008_^³T@@#_x001E_$ÎB@{_x0010_,1zA@Ô»_x0003_þHA@/_x000B_5þ:A@ìP_x001E_v«_x0007_A@_x0002_èíHþA@ñ]Ü.ÆVA@_x0019_eß3sA@Ì¿V_x001F_åU@@¨ûÁC_x0005_A@ºåh{@@ªï¬@_x000C_B@_x0002__x0003_Ù¢´Ò:fA@)øçáIA@þ×5õ_x0014_B@4ï,IÉA@ªÕqòÃ8B@´å÷¡v'B@Pqý[õ_x001C_A@ý¼7ÐÒA@·qüñ,A@iMð_x0018_Ü0A@ElbÄN3B@Ö_x001E_yi_x001F_]B@_x0008_ï_x0010_M´¢A@_x0001_Í_x0008_ÑXA@c}ÐþåA@7ê_x0003_üð@@`_x0013_s.¨&amp;A@Nã_x001C__ï@@"Ò8YA@\Gp¿ûA@ýÝx_x0015_ØB@K_x0018_ý B@þþ~A@U[%U-ÊA@_x0014_Ïè_x0010_ª§A@ù@"N3QA@ôÁ,q°d@@Â#Ú Þ@@ÊÕ¾4Ç=A@_x001D_éù/®}A@aE/ýáYA@°'ÿ_x0003__x0004_f0B@ë,¬aØA@uÌ=òhÂA@ßáF_x001E_?_x0001_B@õfÈ$6YB@JCÆ_x0016_¬B@¿c¡¡õA@R1±¬é@@ùÙùÇÖVB@Æ´Gâê¢A@:öii_x001D_B@i=1Ú_x0015_A@Êc}ËÏ@@e_x0002_-îtA@v_x0010_tdEÈ@@§_x0004_ÆÞ@@+.íxÜHA@§èõù28A@jÞ@3A@_x000C_iÕm£Á@@ã¿¤Ü»A@_x0019_é_x0019_çA@×Û_x0017_Õ_x001D_A@_x001C_+_x0003_,VB@nnnbå%A@'Sõ_x0015_¹ÁA@àÏÉ¾_x0008_ÖA@äpeA@_x0005_ÖÉ%)A@ó^_x001F_ÖÂA@Tª /(ì@@V£g¥ErA@_x0003__x0006_L«GåCB@_x0012_¸'_x001E_ízA@ÿ@J_x0018_þ$B@!Ôp\V@@¢Õði8õ@@gí©Æw_x0002_A@)M-_x0010_AaA@_x0001_òK7_x0001__x001E_A@_x001F_7Ø_x001C_B@RAOý_x0017_A@ÆÂp;_x0016_ÂA@,_x0005_È¬IbA@ðO-_x0001_|©B@ôÈ_x001F_ÀcA@:R!u5@@G*Èl¸^B@,Þ=ÙA@_x001D_ÛcEx A@×ó¸q	_x0012_B@î\â_x0007_ÚCB@tº×hñ@@°4/Æ@@_x0017_qðUö@@=_x0004_*NÄ*A@ÿpÂr kA@¯EÁ_x0006_ë·@@¬o1QB@RxÞ1,¯A@ëL¼_x001D_xA@³éé *;A@ ±õè@@û_x0002_S_x001B__x0002__x0003_µA@q4_x001F_À@@î'¥3A@_ârhç@@»x_x0019_ÒÁ©A@v~äì_x0019_`A@@¸¨lÊ@@¡_x0017__x0004_|IB@5 d³÷?A@5Ô_x0018_sA@R_x000F_£ÿyA@t¥^_x0018_YB@@B2n¿»í@@&amp;4°_x0002_&lt;A@î´µ×óCA@É_x000D_/4£A@Ð_x001E_\èmFA@Ñhö_x001F_vV@@nÿPæjA@2)_x0012_ô_x0012_A@NÍJÚë@@âø+?A@ö«|þ·LB@1_x0008_Wì]A@ªQ`Ô©òA@ß	Éµ¯&gt;B@7ÜDáÌ@@Z,Þ._x0006_ÞA@_x000D_°s¿_x0007_Í@@ßÅùðÌ_x0003_B@:tevî«@@~`EÎ_x0001_B@_x0001__x0003_ý_x0012_¼¿A@·3½×ÏzA@Ï_x000E_ÕÏÎÓA@åúg¬D@@ù¤ßr_x0016_A@_x001D_1Øë¬É@@OýoW;A@ñLúm §A@×ô_x001E_ì1ê@@rÒ]ÁA@Ã_x000D_høéA@æÓ¾?8A@Owàz»¥A@s´_x0004_"w^A@_x0017_¸_x0015_}ÿ_x0016_A@S2ëíA@¿:ß:?B@ØñD"grA@Ó ||û|A@§]tù_x0002_ËA@ÌC-§UÎ@@aG*	AB@&amp;ïÛrÌB@J0+b?A@Éç2!YB@ Ü_$VA@Fù8­8@@,ÕFbåA@O}¤nPtA@I­ÝÑ³*A@PynA_#B@oh{,_x0002__x000C_D¨A@ýö$oÊ_x001A_A@c_x0003_&gt;nm$A@_x001B_4	H(A@_x001C_ l·@A@¥ç_x0013_R)@@ÆÑ?äx@@®_x0008_¡¼A@"C_x0011_A@üÝR¸3B@-Ø$]nB@ë4_x0006_ð»ç@@/9¾ÆÚA@Ð[_x0018_`åA@K_x0016_¡ _x0010__x0005_B@Î£_x0013_ÍÓ_x000C_B@gDp_x0013__x0014_öA@-ÜM,B@WÕ.6fA@_x0012_?_x0011_ÊKÛA@!Ñ ÿÛÉA@Û_x001C_C¹_x000B__x000E_A@ä0_x001B__x0008_&amp;üA@NÙU_x0017_A@àOFõÎ)B@c§*ÙA@_x0001_5þF]ÊA@´å³ú@@_x0007_eñëà_x001E_A@ÿ_x0004_,ÐA@·CÛCéþA@_x0010_#âÍA@_x0003__x0004_h'öÒª@@ªxÃX\µB@º_x0006_ë_x001B_&amp;A@]\qVIÆA@²üHÊ?@_x0013_ôql:â@@4j¸Tþ@@oN_x0005_k@@J¼?p_x0018_ºA@í¦ÊÄjA@XÌñ_x0002_Ú?@U¹Fám_x001F_B@\$}_x001E_wB@&gt;fB$%A@_x000E_Ã#ã_x0008_A@Ó_x001E_µ&gt;_x0014_áA@á~øPç_x0004_A@9RñÚ~µA@[I_x000E_äfA@ù$æHÜA@;&amp;¤®-¸A@k5KêµMA@´_x001C_GA@_x000B_Võ_x001C_¹A@´i_x0003_ÏÕ_x0017_B@_x000E__x001B__x000B__x0007_2¡B@AËBBâ£A@-_x0004_£Ç¦A@¼ô_x0001_Ñ7B@¿»vúÀM@@j_wP_x0002_B@¡	½&gt;_x0001__x0002_Ç¼A@_x0008_(è'ÉQA@ÙLØ×_x0012_aA@°¼l_x001E_l&lt;A@+sî5^_x000B_B@Ò¬ý]D1A@_x0018_Ã_x0005_9íGA@*óð_x0013_BB@ÛÁ&amp;i_x0014_A@VÌìâwA@öª2EµmA@Ì{ÖeÂ@@_x001C_Nqa%Ñ@@_x0003_KÿQ÷êA@f£IHP_x0001_A@f_x0015_úf_x000B_A@ÞÎ_x0010_ý¶uA@)Ò§ØA@êÚïxIÈ@@O½_x000C_Sñù@@yf0àmB@´Ñ	ØçzA@×Ï_x0018_»_x001B_B@xÜ©º/A@ì¾_x0004_ªÕ:B@_x001D_ìX¯_x0019_îA@ââ_x001C_©x§@@¯1%#¶A@¸odp¡A@³_x0005__x0006_V²9A@x_x0010_+~uñ@@méÐ&lt;uÊA@_x0003__x0006_Ñlo_x001D_B@¯xðyå@@_«É_x0018_Ñ_x000C_B@é.I¥v­A@s¼û_x0014_ÓéA@gp_x001C__x0014_B@Â_x001A_ö_x000E__x0010_B@z_x001F_þ_x001D_,A@1_x0013_-ùX@@ÿ§ÂEA@_x0003__x0019_U}ëA@ä_x0001_ÃûÁÃA@6ÀÓü8A@ð_x0005_ÚùA@_x0002_ï¸½fóA@_x0019_Q_x001F_.æA@_x0013_ÍÑ æhA@8!Ä«A@JÔ=¤½3A@+ )jæ_x0010_B@Åw8bªÀ@@Ç§XB@Ú{·çø@@«&gt;_x000B_[g_x001D_B@_x0005_ ë_x0005_5A@q_x001C_çpÒA@©_x0012_«Y´B@_x0005__x0004__x000B_KGÀA@¦_x0003_:x@@ãÈ_x0002_]pA@_x0015_"Õ¶ÒA@+È_x001E__x0003__x0008_~ºA@F¾q_x001A_£A@Êz6çA@_x0004_dæô&gt;B@)Z}ßL@@@×&amp;_x0001_&amp;B@3_x000F__x001F_&gt;õA@è¡õÖÃ@@N2¿¼A@ü¯´S6ÏA@¡ e¨Ö@@Ö_x001A_ä£ËM@@[p_x0004_éV®A@ïT7\ A@-ý§×&gt;A@qÅ_x0005_¯°A@½Ä^4A@É$_x0006_ÐA@_x000C_y2/ÿíA@ùÉû»èA@åÿÕÄ½t@@®ç_x0005_f_x0016_A@cñvÇ'¦@@ó³jÐMA@läóY¤A@_x001E_ØBÇ@@_x0005_Z«_x0017_ÙA@×_x0007__x0002_CøA@.½'*_x000B_A@N!ã!ÿ|A@rÖOÔÎA@õV½_x0016_Ö@@_x0001__x0002_á	_x000F_·×A@_x000C_Ê¦kx_x000E_B@_x000F_¦8A@_x000E_ÔF[à@@¦þ\¡ÕA@Ý_x000D__x0005_cËA@3ò¡c sA@uÉó~A@&lt;_x0012_ÁH=A@ÔÐ_x000B_¾A@ýB_x000E_E-A@´_x0016_¸Vq¢A@yñ²}þA@`_x0006_ A@¾öZ_x000E_"7B@Ë­ØðÝÝA@ùQMH÷n@@7_x001B_Û¯üA@wí1ÚáA@Ò'/%î@@ª_ãï_A@sÌp(èA@Kµî2_x0010_sA@_x000B_÷§gß9A@_x0001_¼ÚÛ-×A@¹ÛÐA@_x0002_5¶Ò°õA@¯ôÌ¦A@Ø0lqÖB@d0ãÁ^A@ÕBÐ_x000B_eçA@_x0001_Ü»Ð_x0003__x0004_¯_x001D_A@Ùþ_x0006_Xr_x0007_A@Ò·.JkA@_x0011_ï]|ÞA@éÓMlÉxA@9tfNòA@yÁáov_x000F_B@-Üt¬ç+A@ -_x001E_ÀÉB@]/§xsA@U_x0012_ª¦h¡@@Üjæ3ÑB@&amp;vr¼î°@@¶ª)A@vÛãæè@@q-VA@_x001E__x0007_*Õ_x001F__x000F_A@îô|µ_x0004_B@ñRþ_x0002_7lA@l_x001B_ßp¿@@þ_x000B_Z;&amp;@@èRSµ÷A@ê_x000C_ßoÈ@@gUî2B@·@_x000D_îÞA@_x0007_g³êA@üez¥¥A@²¡Ty_x0008_C@_x0005_zÕd#¯A@Cÿè_x001C_A@Ö_x0001_`J»A@¼±#`_x0008__x001E_B@_x0001__x0003_K_x0007_½gö_x000E_B@÷ÊIXA@_x0008_,è4&lt;@@B|¼ÊBA@ãÓë{A@áw_x0003__x000B_dÎA@HÖ!PB@?Ð°è¨¾A@&amp;M_x0019_ãí_x001D_B@_x0002_5/kZn@@R¢Ì¨§A@à!4|G_x000B_A@L?z{­A@²_x001E_4Ãñì@@Å_x001E__x0008_¯_x0014_MA@_x0005_p}oLA@µ¼1e	#B@J¬_x001F__x0017__x000E_B@Z6_x000F_D_x001A_­A@þIÄ_x0019_=A@u ?_x000F_½ÃA@_x001C_(ÅÑZA@%Ç _x000D_È	B@=z¦¾hA@'èÐtûA@t_x0018_äjA@«c~¸¢_x000D_B@V^²¢É¬A@ÑÃ2y«CB@|_x0014_·Ò6B@Bw_x0013_Ç_x0004_A@3ÝP_x0018__x0003__x0004__x000C_Â@@KÅß=rB@_x001F_`Ì_x001D_B@eø&amp;!ÿ@@Ã_x001F_"_x0010_¤_x000E_B@`XH*À~A@äÍÞÌmB@V\-þuA@ ÑÞñJoA@_x0018_ÌûÐkA@f^=®o@B@_x000B_3_x001B__x0011__x0001_B@smí#)A@_x000F_³¯@£@@û§ä]®A@6#ÁVwA@_x000E_²âø¾A@_lM_x001C__x000B_A@öñ b|A@\g7_x0008_SB@u§±vA@üÁÂY_x001E_óA@_x0002_:_x000E_Ì=A@Ø;gl»7A@Ö÷x@@zö_x0006_â@@_x001B_ù_ÙÈ&lt;A@«ã¢ÓÙ]A@÷Öóô4A@n3¥®A@_x0003__x001B_ðÏ"ãA@Qá¢ËðÀA@_x0001__x0005__x000D_W@¿å;B@6ÀÚHå_x0018_A@)_x0002__x0005_QRA@Û_x0003_ü_x0016_Ï	A@°9VÜpæA@ÂôÆA@_x000F_Ô:¢wlA@ÍÜ³]C_x0004_B@ÚkNiB@1Dn_x0003_RB@içïå3_x0005_B@È_x0012_g£A@ÒØÂ²_x0017_A@ãìgÑÐ_x0005_A@k0 ¡:A@UÔtmEA@ÙÎ(´B@q%_x0010_A@êúLL?¾A@öp¡SB@ië'ö_x0003_wA@òÂÖOA@!³Øg_x0010_2A@eË¬G¿íA@n¤&lt;_zyA@ç¶¬¤A@Ü_x0015_ÜýÚ@@j_x_x0015_½ÕA@:4ñÎèLA@#btÏ£JB@_x000D__x0010_ëÚÂPA@?1Y_x0001__x0004_æû@@Xÿ¯í_x0008_B@@R¤Ñy@@.°àx?@_x0015_Éx´¦.B@Ò¿_x0010__x0016_ø³B@8´Ï'×á@@4à®×Ë@@bÎÚ»·A@ç¶kA@IÚð_x001F_B@Ù.69mA@éòÕ®öÐA@áfpV@@íÕiÿm_x0016_B@¹Ey«®ÈA@þgj&lt;ÄA@ü²{·ð_x0016_B@_x0002_w¹ÌÜè@@b_x0013_áÃÉuA@6ÙÀ_x0019_¢A@-_x001D__x000B_3L¤B@µÕL6×_x0012_A@$	¼¢ô3A@ê^_x0003_´¾@@\äP·¸ÞA@&gt;A¶±:2B@×^CûkA@_x000E_|ö-aA@û_x001D_w_x001B_»_x0007_A@êÔ_x000D_IA@ã5_x0012__x000B_àWA@_x0005__x0007_í][°@@_x001E__x0013_`ØsA@_x0005_U§÷×A@w_x001E_Ø0pA@cë=Ðû«A@9ùjoA@Ú_x0006_FP6A@í_x0019_ú_x001E_FG@@0_x0004_÷-A@ßó©³×UA@E]jÝ0B@qÄ-\yA@V©&amp;R@@Ì_x001A_%olA@òvgøüAA@å&gt;_x0004_û._x0007_A@ßÓú_x0017_&amp;ó@@_x0011_²)F_x001E_A@åøØé[UA@t=3M¡!A@_x0005_-íýoB@Ø_*g _x0015_A@_x0003_cSÆ#ÏA@ÖM_x0002_÷A@µ6}ß_x0019_ÊA@TjçËlBA@_x0008_ }ÊèHA@v.#sA@8_x0001_37ØA@Þe××þA@ÕåÚt©î@@^z_x0002__x0003_C²A@0Ø_x0010_L¹­A@3¿¥A@0E_x0006_VÒñA@á_x000C_ë&amp;_x0001_=A@Ú!î"È@@_x000D_çêS_x0003_B@øÊoA@a_x000D__x0003__x0006_=Å@@iðyï`$A@K¾_x001C_/PâA@BI¡/ø_x001F_A@Â;Â²Ï_x000F_B@_x001A_Ú­SOB@ _x0014_Å@@ÿ=å%$_x001F_@@©$ë_x000C_»B@)âùî@@ÀOeèHPA@aôèSKA@_x0014__x0010_¿Þ_x001E_×@@ß×_x000D_É¬dA@N_x0001_Ïð ¸A@wê+ºA@nUÌFB@_x0013_NVwB@&amp;FÿªÇ@@)ëâ	 A@~O¾_x0007_­ÍA@_x000F_ý_x000D_ º@@LÖSÖ¸_x000C_A@n+:»_x0015_!@@_x0001__x0002_PÿÇIßA@nÆå_x001A_5ÄA@6gÝÅÍäA@_x0008_×{¸yA@ánfT~_x0010_A@Ë§7ÃA@Ei_x001C__x001E_B@pl%ö_x000D_B@Öé_x0019_Ý@@_x0004__x0002_{´_x001F_@@ãÊ\_x000E_ûò@@/'«í_x0012_B@ó-¤&gt;_x0019_A@ª­ÀI=eA@4T&gt;É_x0003_A@ÿÃ­_x0008_J_x001F_B@ðÁ_x001F_úA@lTê_x0004_A@úä_x0015_Ï@@äÁà´¶=A@Èç_x000C_~xzB@L&amp;_x0001_Ä.B@ [_x001B_}5åA@An}®ô_x000F_A@_x000F_Aä:(B@d&amp;ÇO\ÓA@¸ËàØgúA@x	öK:þ@@÷"_x0011_Þ¯B@@_x000C_uëðë?@&amp;_x001F_X}_x001A__x0019_B@e\W_x0003__x0006_Â{A@_x0016__x0017_'xA@*eÜ²[A@._x0016_ý£vA@?þò@@ª_x0014_Ê·¼XA@_x001C_EµÙqA@,8_x0007_B@wnX}_x001B_@@·`·.yA@_x001F_?_x000E_]_x0002_B@@NÝÌ_x001B_WA@ãß}}ëºB@_æÏ0_x000C_A@§&amp;_x0005_~ÐA@hCäùyA@D_x001C_@Ç_x0001_B@n&lt;OþYA@ä®ºenA@õ¸à_x0016__x000F_A@ÿò¬i_x000D_f@@tÙ_x0010_Á@@9degºA@¥ÃÊì_x0006_B@¦×,¬&gt;KB@Ós¿Y¤ËA@i_x0004_B@¬KæA@TK]°Ð@@_x0018_8ÏÓA@ûZÎÄ½A@V LMåëA@_x0002__x0003_¾ºÅÔ@A@?èqÊ)A@õeèà'B@_x000D_ÔLEA@:²Æ_x0016_À¯A@ÎaÀáÕ(A@,Ìþ_x0015_ÔG@@'·&gt;ÕFA@O8h_x0017_¶/B@X¬(_x0002_ÏA@ÙÞ´·}B@D'ÿÀ°·A@bÃÍnYA@Â&lt;ÓekA@jIÐ"_A@°ê_x0015_è_x001C_ÐA@kqi;ÖÇ@@áÂzïLA@FýÖ²Y_x0011_A@_x0017_°=gÚHA@£Ý_x0005_êy_x0012_B@_x001D_xà_x000B_ÁbA@`\88_x0001_B@Ð_x001F_Ö_x0008_z¶A@¾§{£ÅÉ@@_x0015_¥Ã7uA@I·_x0011_q_x0005_A@ÖÚw A@S7/" IB@õá^²£CB@I@¯_x0004_B@l5_x000D__x0012__x0003__x0005_z^A@ ßÆwÑ&lt;A@1bÁÁA@xU^_x0001_ªA@_x0003_b-f¥_x0019_A@Es7½5_x0017_A@;R*î_x001D_iA@_x0019_N?A@BDÎc&gt;A@cðN¿)âA@M_x0008_ÅXTå@@JBõõÀFA@uÕV6A@¼&amp;B++ë@@oAGZ_x0007__x0006_A@_x000D_!yæ7A@Zÿ¿ë×A@}jE}fVA@Þ_x0004_N_x000C_A@ÝyÉ@g@@pÚSºA@~þé?_x000F_A@-#{_x001F_QÆA@µiØìA@_1_x0003_i¿/B@W&amp;_x001E_â«ý@@ã_x0005_Í¸uuB@1gñ_x0014_ÖA@_x0002_Ù!/3}B@z_x0011_¬ô¬-A@_x0006_»Ì~ùA@r[Â{.B@_x0002__x0003_¼@/µU(A@_x001B_¥¬Ó~B@P_x0012_r­1B@ÛÉhXÉÝA@ÄÕ¯!A@%ÙÕq@@¸Ð·¯mÄ@@#_x0007_Gßïø@@Fä5ç°_x0004_B@ñÌ;_x000B_A@¸¾ñù¬A@Þ¶½LMý@@ø|À\-B@1»â&gt;A@gÐ}Ìæ_x001A_A@Tv£7ÉA@h5´©@@Y_x000B_Û(ÎNA@ÕK½¼¿ÊA@Z_x000B_2Èz_x000D_B@j_x000C_QÙ=A@~nFê@@)Tãa0þA@Düò_x0001_ôlB@nã_x0001_A@Íx¿:1A@_x0012_K£¹A@_x0017_¼àqh;A@g¶¬¿ÿ"@@V_x001C_åQA@TzWA@¡_x0016_k_x0004__x0005_7íA@·yàÓ¢kA@]þf9_x0012__x0005_A@M0`fNA@Ò{ `óA@ß¹S)ÿKA@ÎHt%B@{¹K½0^A@iI_x0003_	¿_x0006_A@|_x0001_+RA@_x0002_µ÷%B@_x001F_xæ°&lt;A@åyG¶uA@/LÀú¹A@u¬SÚÍ5A@P@ÔV_x0006__x000B_A@ÖÌº¦÷~A@ º@jYA@{t_x001A_tùÕA@Ó%ª=A@)SiÖS_x0006_A@A·éA@Z´Ù,óB@&lt;qHÊKB@±Âï_x0006_Ð@@_x0015_3 ö3A@¨8[©ÆA@#ÒæÇA@­ö_x001B__x000B_Ù@@ ½Ö_x000E_ö¦@@T_x0013_*tµ@@s9_x001E__x0019_ÐA@_x0003__x0006_¼AX_x001A_ÜBA@T´KHnA@fW§0cA@«_x0015_âð@@d_x0001_SúVñA@uùÝ_x0006_Å:A@IAõÁfA@¶kÛ«_x001F_ÏA@¢_x000B_7_x0008_ÎA@_x0016_Þþ³A@Ø_x001B_´1Ì@@_x000C_±_x000F_q¾A@æ#_x001F_A@_x0015_ªk]½A@[f¹Ü9B@ÙÙòÃA@dîÌÅÚ=A@¤&amp;`f®×A@_x0005_ðìl_x000C_B@ºÿ_x0002_Ý_x0005_A@þJÈhì0B@¤ºôG_x0004_¿@@ayTàA@t¡5ÒA@=¨v_x0015_¥A@W¿e·ï+A@'$ÓÛA@_x0003_AL¸cUA@ÂÞ)0¬A@nm-_x0010_A@x_x001D_Ï^üA@õK_x0002__x0001__x0004_æã@@ÓÚú/JA@4Þ,_x0017_B3B@mÞ_x000D_.@DA@_x0017_´Bî=A@_x0013__x001F_,¦Ø@@Ûæä@@¼©»¸*B@ÝæäÕÒ!B@Çpú?uØA@jÂçõ+A@&gt;CÁ.Dy@@T+ëa	A@x5ñg_x0015_ëB@_x001B_^Þñä_x001B_B@i§Ç_x000F_	¦A@¦¶Ì´´ôA@&amp;å_x001C_¥q_x0015_A@þÖÈ$ê*A@"Ô$_x0001__x0002_IA@ÅÀ¢T¤B@ü._x0015_?ÙÙ@@Oùo_x001E__x0011_B@_x0017_B_x001B_Î6ì@@_x0010_2^®u_x0004_A@µ_x0003_m9 Ê@@æäÔ_x0015_ÖB@=Ä_x001C_ÞëÀA@TÕWós¼B@_x0015_HGæA@_x001F_ä_x001B_=¬¤A@ø%Ù_x0015_Þ@@_x0001__x0004_á_x0005_¸ò@@([ë~pA@_¥¹åO=A@· ¡[(A@w7è±_x0010_B@è@QªA@mK^_x0010_^¾@@º	¦KB@×­H_x000B_B@¡âðutËA@óªs§7Þ@@®â¦úFm@@þ_x0001__x0012_º_x0018_A@Cå9 B@,¿®KDA@®ûô¹_x0016_µA@B!o_x0002_þA@ùA;¼qùA@_x000F__x0003_ÝÕ/ö@@å:\õþ^A@+gQzA@7_x001D_³*A@dy´vA@$@2Ì)ÄA@È°_x001B_ó4A@¯oTítA@Æn¶_x001B_A@Cfl§ÆA@Àh_x0004_i¸A@ËµÌ¶_x0015_@@ô9Ú_x0008_A@³Ë³þ_x0006__x0008_¨_x001E_B@aÙÄ«_x0004_ÔA@doRm!A@&lt;C3LÐ@@ªÜ_x0011_&gt;k@@_x0002_hç¬_x001F_A@à¯²¶Ø@@_x000D__x0005_È_x0007_=²A@øú MéEB@.µrEC­@@£ã_x0003_o;_x0016_B@ÎÏçèìA@E=ÏÀA@±_x0004_Q8M¢A@\Í¬_x000F_,x@@L_x001D_â$ÌA@_x0014_å_x0014_¿ª¹A@¿i¤ö_x0012_B@_x001A_wI{ÿA@_x0007_QB-U­B@«8ßâ91A@|¦c_x0001_-A@K¨DlþÚA@Î-HA@Mß_x0003_[Ò}@@_x000B_5²$ÁA@væ_x0007_ ®åA@rÇÆAù@@É7×5 A@h6ü)gA@Î·_x0001_æA@º&amp;0_x0007__x0001_¡A@_x0001__x0002_[ù¶_x0017_àA@uC@@¯Ùå­4B@an­Ñ³ê@@`7õA@õµáÒl@@ï_x001D_NxA@åBE´ª²B@àx_x0014_þSúA@õl_x0011_IUWA@zvü?ð½@@ó1óOQA@yugCB@ÞH4Ô_x001E_¿A@Í×_x000E__x001E_lA@_x0008_£ß_x0002_z»@@oí=È@@0&lt;ä/_x0011_B@Êcå@ñ:B@À¿3ÇÉ°A@ÂÜ¯d©@@Çn_x001E__x0006_¨A@¾0_x000F_ì	_x0001_B@_x0012_f¡¡@@Ç9û]FýB@_x001E_ ZEB@_x000E_|üo_x000D_B@!« &lt;%xA@ä_x0005_\õÚTA@ã¡zU]_x000F_A@-®nÏA@_x0004_Þ½V_x0001__x0005_þA@VW_x0013_yf@@è~\,Ò@@Z=Uÿþê@@¶_x0003_áA@åõ]Þ¶µA@W_x0006_ý£ÂA@û©_x0016_´QA@_x001B_Î8éJ@@¼_x0001_EÊJB@[_x0004__x000B_ktCB@¹ô_x0002_¤åA@9ãÝkÞA@Ó(ËÇ4@@4RFâS@@è&lt;³ÉiÆA@5z_A@\Ú_x0019__x0017_tA@ÊH_x0003_OFÐA@I!OÞÜKA@=$RU¾A@ÛKUmr£A@ _x001D_vLñÁ@@AO3Ã¯_x000F_A@ô}1ÚA@2ín_x0013_~ËA@ùóf_x001E_±B@z ÝnA@HÇ¬¹q÷@@ïÎ¾JS_x001F_A@_x0012_´ù_x001D_æ@@üÚb«HA@_x0001__x0002__x000E_u_x0003_ÌæzA@#4_x001C_B@3Ç_x001F_ÀA@äà1ØA@_x0013__x001F_%nùA@_x0014__x0013__x000C_»0B@_x001A_Jð_x001D__x0007_?A@mZÛ$_x0015_8A@ãÜkìØäA@ [´_x000C_A@^sÞ;wHA@ît¥mâÅA@½ShBl³A@­Þ~k_x0006_ªA@=ß¡M}	B@´»êA@¦·íé.ÇA@&gt;U5Æ0A@_x0004_%OåA@üÐ8ÿ_x000B_A@ø_x0019_ý_x000B_CB@;"F}ýA@&lt;a`-6?A@øà£&lt;¬A@_x0008_ ÀÿãA@¹{Û]] B@rEÑ_x0017_¨A@Ï_x000C_Ôí _x0004_A@_x0008_¤ÉoY¦A@úñ©6¸@@¹þ_x0006_A@côæà_x0001__x0004_¿CA@ß¥Àç_x0006_A@i£í("@@¦63ëÉA@_x0003_ÍÎ_x0014__x0003_sB@RIÐ§ã¹A@_x0011_	õ¨|_x0019_A@vÚ¾ñí­A@#/ï	é_x0008_B@_x001A_2YàÀ@@¿|-m­_x0012_@@³nê=V_x001E_B@_x001C_óÊ²Þ_x0012_B@Lv_x001B_ÄX:A@ jÔhÞ7A@wañ×.«A@;ý1tQA@Ý{aÈ_x001F_WA@~fxkDA@»èÊ²"SA@5_x0008_*_x001D__x0002_kA@Ùð¼ÞÔ@@ê_x0016_¤272B@s&amp;ÐÏ@@¶XËîX~A@_x0003_0y_x001E_?Y@@_x000B_ò_x000E_¬JA@öÙex¤ªA@ÛÝÿ_x001F_%_x001C_A@OìÔe_x000D_A@Ý	Í{»^A@Sî2ÿúA@</t>
  </si>
  <si>
    <t>2cca39fc7a402a0c7691acb4ffa230f0_x0001__x0003_ýiPßú@@Í¤1A@T_x0004_iA@êj'ÿ_x000B_û@@,âÜpÃA@ñi_x0010_pPTC@µ?¶ßµÓA@ôßK¡jA@Ù_x000E_ürýA@_x0016_³I#_x0001_A@Ø¦3|xB@kfòî	µA@x¡$_x0001_Ú-A@_x001E_\ùQA@ñù_x0005_¸@@ãkÚ_x0002_J%B@ÙÓOIL_x000E_B@®_x001B_?,3_x000C_A@_x000F_Æ&gt;%nÔ@@d&amp;öþb÷@@_x001E_,­à_x0012_öA@Bî_x000F_Ý#HB@Ð_x001D_HWÕ4B@_x0002_PÔÃÐq@@_x0018__x0015_ô3Ý(B@Q2%_x001C_SB@_x0010_?	£*9A@_x0008_û&amp;\qB@»Ç_x0006_³ÂA@NY_x000E_Á)A@Îùôl¥	A@nâ_x0002_æ_x0001__x0004_!A@R_x0005_X/4A@»ÿð[¥A@+-Û_z@@ËBðuA@}_x0013_0í_x0002_B@tÍ-ÎA@|l7úpLA@c	4Ø*A@_x0003_$Ë$«VA@D8ÉãA@ûKó\_x0006_QA@Gï__x0001_B@L©N_x0006_&lt;_x0017_A@éðËXA@¡_x0013_?_x0017__x0002_A@òý_x0012_¤o_x0007_B@ªïÉÚ@@+åA*åÆA@II_x0001__x001C_3!A@¨´_x0014_&amp;Á@@,¬_x000C_{_x0019_xA@PYB_x0002_~_x001C_A@&lt;|¢~ÓA@¶prÞæA@;_x000D_eA@$	_x000F_¥5A@5ÃU³æA@©ÿ§&amp;Ö@@Ã7ø_x000F_Ý@@_x0006__x001C_°·ÆEA@¼_x0014_P@@_x0001__x0003_C'Ô¾_x0011_°B@Ï_x0014_J_x0013_³?A@é}]N©B@£Ùm4å@@¦,ÜqQ®@@N_x0002_CA@Ø_x0003_,_x000D_9òA@¡jkUB@(_x001C__x001A_µ,¥@@n^]MA@§Xaï*C@Øf_x000F_WaA@¡Ê(a÷@@_x000E_ã/õA@%§_x000D_«A@11ç´ÛA@KC_x0011_ÎÄ@@¦LlrÕ_x0005_B@ãofì_x0001_IA@Í¤õrg_x0019_A@PwÐåYöA@_x0013_Ùz³ílA@LæãÝ ëA@×[Ýò&lt;Ø@@êûxÇ_x001D_B@.P_\°ËA@_x0017_&lt;¼2¶_x001A_B@w_x0011_Ú_x0004_Ñ?A@*ÞôÇ]_x001D_B@#q@ÍA@_x000C_á£+ÜlB@ÞöêX_x0002__x0005_é@@x_x000C_Ñ_x001C_"@@ÎÝ4{ÄÝ@@5½ËÐ@@__x0006_PºAB@_x0007__x001C_'nøA@{_x0015_/_x0019_g@@¨öâs	A@ "C¥FB@_x0010_£Ø§&amp;LC@bãÜð_x0011_?A@4¹þ:_x000C_A@_x0011_ª	VÞ_x0007_B@á)	Qy´@@é_x001C__x000B_ÈU²@@K_x001C_IÆÛÉA@¦HJKA@)èÌñZzA@÷Ý²IµA@o1_x0019_o'B@åèÒ5çA@[ï_x0016_v&gt;_x001B_B@ ¬ä£A@äHH_x0001_ýA@_x0003_UëÑA@ÍªáÛ½ü@@Ûs@õîA@üs_x0002_çÄî@@r_x0004_._x0012_ãoA@«Ó_x000D_3_x001B_UA@Ï_x000F__x0017_±gA@ÌÉXW,GA@_x0002__x000B_(Ëc ÀDA@_x0015_@_x0010_¬P£A@î¥FN|B@/¡ábHÈA@Ê1Cü_x0012_B@S¯_x0002_A@ÇW_x0011_ &lt;A@Y;ïÓ7B@t à¹ÓB@ïëxà@@²ôB_x0016_ÁÎA@:_x000D_~\·&gt;B@(1®_x0004_A@½6Å¾àçA@_x001A_T1_x0018_	_x001E_A@W Ú¢§gA@Ä_î_x0001_z@@_x0008_#L;©Ö@@í _x0002_QB@ÄbHyB@_x0002_~ärvtA@n`Ö!A@QMÁ@@¾j}_x0017_t.A@_x0003_îj°²è@@Ò_x0010_¯ì°B@#XX_x0005_òB@©kÄ/R2A@ûÂQb¸@@_x001F_¥Ù_x0006__x0007_A@9_x000E_u_x001A_O7B@¶_x000F_&lt;_x0001__x0003_%@@9ü_x0005_ý_x0001_eA@jýE¬¶A@©_x0007_Y_x000F_ÇäA@&amp;uÖ_x0008_ºA@Õ_x0015_û2A@b:ÈÚPA@-¡màZB@ôÝ_zq_x0010_B@Ý_x000D_åX@@_x001B_2Q_x0013_ZA@Uy`øD:A@ÛÍþë{A@$94´bÒ@@Ô_x0002_Oq¤;A@mrá#_x001B_A@_x0016_®Ìa_x000C_C@Ñ=ÕÅA@J_x001D_i¥!|A@yï)JN[A@*×®¬_x000B_@@ó{#ÃÁA@_x0003_Ïæ·BA@Ån¼Ý®=A@"=_x0001_º{A@¦´'âJ{B@­_x0010__x0004_(B@_x000B__x0015_[Ç@@6k,è°ò@@3ÙÀ5h@@ojnð¬±A@+±yS_x001D_@@_x0001__x0002_°A@¼S?_x000C_)A@*0Ù,YA@HiðZÍ_x000D_A@?&amp;._x000C_3¹A@k£_x0010_ñ_x0001_B@¢0xÌA@öO®þA@E´[_x0016_ñ_x001B_A@¿r·_x0013_pMA@äìP.#ò@@û_x0001_¸ýï_x001C_A@=ÔýÌ9ó@@ô½µÍ,_x001B_B@¿ÑÖ_x0003_VÈ@@Ã_x0003_{ü+B@_x000D__x001B_V×Æ!B@ï_x000F_ÖA@B_x001A_ÐÓJA@ë)÷Ë:?A@A=¦ot@@#_x0011_CDØÖ@@µ2Ò_x0006_m­@@Â4	¬Ï_x0012_A@'¼zßkA@S_x000F_C²_x001A_A@~±9NOXA@_x001F_qà¤}¤A@Ñv´_x0002_`A@ºæt(sí@@ù&gt;díÊ@@VÐN_x0006__x0008_à@@_x0006_r}W7B@^%³¹_x000B_B@nBÐyªsA@id_x0004__x0001_@íA@ºú^%£A@_x0014__x000F_Fé_x000E_A@D_x0006__x001D_B@[ûi9¶á@@_x0008__x0002_LÏ:áA@aÖ?_x000D_¶B@¼R[èì@@µx¸A@@»R¦ê_x0007_B@ô+3]_x0013__x0003_A@÷!Þ6ÛA@Yw-&gt;RA@ú¾_x001B_S@@é4Ä±}_x0016_A@_x0001_¦uë0A@ôK¬_x001D_(âA@õV¬î.A@îyDA@_x0014_T_x0013_l@@4ÆßÆT¥A@Â±¥RLB@_x0005_9:â¸UA@_x0002_í_x0013_ÍË:A@gv 2Ñã@@agÝ(_x0001_·A@yE_x000D_¦dA@4SôzA@_x0003__x0005_Ì©{¢uB@&gt;ÌÒ¬_x001E_B@";ÍÅ4A@"3ÃóA@% r B@vo@_x001B__x001A_B@é_x000E_ïQu3A@¦¨iw"B@Ñ¸ÓÎÈ`A@å¬|&lt;_x0002_A@^(_x0014_×_x0017_+A@zï iHB@ï_x001F_)2j_x000B_A@çöÝ}B@Otø_x000C_ÛA@§W\þ_x0004_â@@n_x000C_c¨±@@®JÝåÕA@}1ÐíÉê@@bÁd~øA@Ñ_x0014_zspA@Hòï&gt;eA@ÇøZCð@@héð¢¬A@ %xiÔ@@Ëøä3É1A@ü	_x0019_FJïA@¦_x0001_¬c¯Å@@ÉÑ_x001D_8g_x0012_A@Ùß×kiA@_x0010__x000F_ª_x001F_ù@@Ã_x0012__x001B__x0004_	_x0004_VA@§8nªøpA@q_x0006__x000F_._x0001__x0006_A@È°_x001A_7@A@T_x0007_ßi;ù@@êÌ2ÛH_x0019_B@ÚÅ1&gt;ÈÖ?@QÔ»·BuB@Ú¬Îï_È@@_x0003_ô%sA@¸xÙÒNWA@'ÚÐS_x0011__x0007_B@)3lYlmA@~]Æ$B@ùâ¤	ÚA@X¾__x0014__x0002_ºA@ì1øåA@@d_x0014_Äã@@¤_x0008_úÅ¨ØA@Ãõ_x0002_àBB@ò÷Ðy|[A@7_x0017_(_x000C_:úA@X9_x0013__x0015_MA@,cæT7²A@­3ïCÕH@@;58í_x0011_oA@ò;(óA@_x001E_OÚ6Ó_x0005_A@oûz_x0018_ºA@Ïäh÷Ã©A@^=u7_x0015_÷@@Ë2ßè_x0008_A@_x0004__x0005_sä}_x0003_B@bTÏ2J:A@_x0001_aqIÎ:A@ÉlÓ$ÇA@í_x0003_T_x0004_S:A@(:ñB__x0006_B@t}hÿú&amp;A@y0Ëñù»@@FQvåï²B@ØÓkØFâA@ú±	+¿7A@SAõÙ_x001E_EA@HíÏA@h'_x0011_¦k;A@8zucEA@Ûñb_x0015_*A@8_x001C__x0008_£_x001C_ÆA@&amp;Ñ|_x000C_B@Tq_x0016_fíA@ªÀ"_x0006__x0003_êA@Â¥_x0018__x000D_»A@°_x001D__x000E_1,9A@!_x001D__x000D_sA@ü_x001C_¬Ø@@m¼ù_x0018__x001D_A@¬Á½ZÆÔA@_x0007_;~ÒÃ?@¼·W½_x0002__x000C_A@ïmÿXã®A@^­óð=B@öqÍw¸A@yJ¥å_x0002__x0003_ÅTB@_x0001_ú&gt;U;A@¸3wXÈ±@@ª_x001A_:|iAB@&amp;AÝÖA@oNø(_x0007_mA@_x0018_Ó÷hGA@îü?~^w@@lySì¦J@@Å«J³gÃA@?ÌÞ_°Î@@r_x0012__x000D_Ý_x0005_6A@­§mÄ«@@ónK_x000C_é@@?_x0017_ßYF×A@i_x0013_¬RµA@÷f_x001A_Î@@zÇ¹¢â­B@ïe¶w	fA@AµÌ_x0012__x000E_ÿ@@ûVp_x000B_B@À$_x0012_ÓfûA@!aã±A@y«ê_x0002_[¶@@¶Ê¨^_x0013__x0008_@@áKvì¤nB@!;»iÏA@%¯Py»A@L_x000F_Ã³X@@ÆëúA@_x001F_ÇÑaFrB@]äÅÕ_x0012_B@_x0002__x0004_ÚýÿÐÈA@_x000E__x0011_ªþpA@ÊUBuè@@ê½_x0019_çA@ä_x000D_	ã_x001F_A@¡¥'cÜÔ@@%{`I/¤A@´5+ÙpB@á,¥Å-ó@@_x0004_Ð98Ç A@Nx¿Î_x000D_B@JDÒJA@_x0003_7_x0008_¬ÕiB@0%Í\_x0003_ø@@ä_x0008_¥ç1B@h%T¸Ã_x000E_B@yi_x000B_&gt;¦_x0017_B@ã4FtÑ_x0002_B@;_¿C_x0018_Ð@@BW+¼Ü_x0010_A@»ä0_x001E_,_x0001_A@o_x0016_H9SA@_'ÑÝ½A@_x0008__x0013_±Ìj_x000E_A@;M»LwlB@Ô_x001A_EÈ_x0002__x0005_B@©´_x0003_lOA@Ð_x000F_Yh_x0003_A@Ü_x001E_üv_;A@ÑÕ_x0007_PA@_x0005_Bà¢	B@ã{Y_x0003__x0004_è@@LD_x0019_jA}A@ÊrÁÁÚEB@I}Ê°@@_x0014_¢!KA@P;`_x001A_çA@C©·!­A@_x0018_¹_x0015_ÙeÌA@_x000C_!NMA@t_x0012__x0012_³«A@)ÝvI_x000F_A@=-A_x0013_¸ö@@m¢_x000F_Pm@@_x0010__x0018_ä_x0019__x0018_KA@3"5j @@á}~&gt;­|A@ _x0015_vr¢¢A@¦;©&lt;gëA@Z`ªm B@íi_x0013_8_x000E_2A@_x0011_n±(#ü@@G#ýöó@@_x0015_	ÃÝµá@@_x0001_`à-gA@|Ç÷Ðh¼A@)_x0017_VùA@6Y0F_x0002_ÇA@_x0010_¸`¨@@b_x0019_-_x0018_A@_x001B_ÊpíTÛ@@áLô9Ù°A@«PáCô,A@_x0002__x0005_om©_x0004_käA@ö4Qð_x000D_B@Ë_x001C_ðüIA@K¦Þp_x0001_A@ZdWhWæA@$Ù½_x0012_fB@_x0007_úäsËA@Ãóß¡rA@^À¼_x000C_WA@¹,«mÖ@@_x001A_£2w_x0003__x0017_A@Sda÷QµB@_x0003_¯È_x0001_B@÷©ó7Ýp@@Ó_x0007_uò4A@_x000C__x000C_ª¹3¯B@7.n¤A@_P$+;C@W_x001A_Á9@B@ÈÔÙ_x0005_&lt;A@Dkz®_x000F_A@³kØ1ÕA@¹_x0004_ÈfÉA@ÕâRîÑc@@´_x001C__x0008_6B@®¼´JïA@sÂ_x0016_ZcB@åo]¾¿A@i*_x0017_e?B@O=®ÒY(A@_x000E_p"â«_x0013_A@ùÍz_x0002__x0003_z$B@ær._x0003_Ï@@'b'¹Z¿A@8xñ_x001B_qA@eåó_x000F_EÞA@ÇüMÔ@@zu_x0015__x0003_ý\@@®_x0012_¼â1A@ÝÉÛ±?A@Îrødy_x0001_A@mA5ÊÓÖA@E0~|©ó@@þÇ_x0013_±ûNB@ºÊAn%ÄA@Q¦ü!B@Oyxö?½A@GÚÝ;ÅA@u_x0017_3_x000D__x0012_B@&amp;Ñ=_x0001_EA@(_KÔ.A@gnEXÓA@o_x0001_¥Xü_x0015_A@Ó_x0002_\%"A@­_x000C_÷çÁ©@@¡6E_x000E_0«@@+I%­_x0019_B@GïØ_x0019_øïA@,øá7¼:B@ÀA0¤UB@¨qÖ_x001B_hB@8G[&amp;îA@_x0004_÷_x0014_B7®A@_x0001__x0003_g%McA@pëEøYB@+ªèD ËA@4*ù_x001A__x0001_(A@KRçÄA@c²%T¸ÎA@,_x0012_G¯â@@Ä1nKôA@4·wðø¿A@åybVA@è1_x0013_ÏA@y±}_x0015__x001F_ËA@Ô®àXA@c«¿ËÁá@@|";s%B@æ`MÞ@@OÌð-FA@5C¨_x0012_A@b_x0010_8n_x0013__x0017_B@$Ï¥ÍA@?Q¤dÐA@×_x0008_K_x0014_;ÛA@WÇM_x0008__x0018_B@fÔ'JW_x001B_A@µ®_x001E_.çÁA@Kö¢ñOA@@_x000D_öe_x0018_ A@_x0015_xp¨ÁA@¹½4_x001E_tÄA@1GQ¦«A@¬_x0002_çóÆkA@Û¾é_x0005__x0006_G_x000E_A@êÛ¦£ç«A@ÊÓßîA@_x001C_S_x001B_ÒêòA@	»[_x001B_ÕA@únÇA@Bã%¡A@Úë§ÅLB@÷x_x001E_#A@_x000E_¥_x0007_/OA@_x0003_ß_x0014_è|A@_x001C_ßLJÏèA@_x001A__x0006_o¼eA@.N¦@îeA@3Lu¦I_x0002_B@Ù\D&lt;ÃA@³!p¶sqA@¤¾_x0002_y_x001A_ÜA@ý§R|0á@@_x000D_"ºnBB@lmþ_x000D_Ü*B@nÛ¯I´_x0015_A@¡b A@lËÄû5A@»÷uá$¨A@'½Ø_x000F_°kA@_x001D_$p¤ÂA@·3y=è@@w?_x0004__x0012_A@*Q¦ÃAÜA@i_g@A@_x0001_2zk6CA@_x0001__x0003__pÉ_x000E_õ_x0010_B@¨µÓÂlu@@èD&gt;¾B@¥vS?ëZB@__x000B_ ½H@@Î9h,{rA@F+U/(@@_x001B_b¯8v_x001C_B@¹_ðõú@@Á0ÌpA@0_x0007_JÊÙõ@@³2._x000E_vB@ÈFõ®A@u&amp;n+"ò@@(óÙ/A@Á¹4-_x000B__x0014_A@m;ßÎA@Só¤tÜA@~Cí(c&gt;B@¨Tói_x0001_B@¥$~_x000F_A@7¨-uø@@9òú_x0002__x0014_*A@_x0018_¯nê½A@z½·LÑA@LSùs(A@¾`l2A@S±^_x001F_@@µ5Ó@6_x000C_A@v¯F·_x0001_B@j{.\Ç_x001E_B@^óp~_x0001__x0005_ë@@7Í_x0002__x0015_Ê)@@5CsËA@{^[LAB@W¯2ì_x000C_A@Þ«:NhA@X¥×_x0014_×³A@ÏáåÐ#ú@@Õ_x0010_&lt;5Iû@@&lt;Z_x0013__x0017_£@@ACé³A@	®'A@íËNþfB@k©¢CA@Â³÷2òªA@LÏ«_x000D_ÑA@Ýð\w@@j_x0004_ÿå%B@§²ÔÐêA@õÕZ¾?A@F_U:_x0011_A@_x0015_Åùá³Ø@@å_x0008_õIB@¾Ìóp_x001B_A@üN_x000B_Êï¨B@i8:À\@A@]¡·U´ZB@_x001A_®;,IB@e,£_x0014__x0007_¡A@_x0003_vÎ_x0003_¸f@@ó_x0019_D÷ýÐ@@oò7ö=A@_x0001__x0003__x0019__x0003_)Å@@._x0007_GTK@@C Mý0ÀA@rÀp_x0006_A@tºñ·ôw@@+ãHf¶xA@_x000F_á}Ì_x0005_A@XWS2A@Ù­7¸@@Í5EþA@+àóä1RB@²E½àÄ@@Á%ÖÖa»A@ná+_x0011_A@ÕÂ²_x001F_B@_x0013_ö{_x0016_ÏNA@i_x0011_±NH A@mÙ_x000C__x0014_%B@ÐêÀ¦×ëA@ÿíÇô_x0006_ÌA@5ò®5_x0011_ï@@äÙÓÚ¼ñ@@é°HR@@Ê²Î_x0013_1A@ÿçîcA@ ­ª,â@@Èól¯t6A@Q_x0019_\7ÐëB@_x0002_ÇÛÓ`A@ºÐ¡¢^mA@Ì»?÷£@@&lt;_x000C__x0004_²_x0002__x0003_9U@@Ê_x001F_Yî¾ÀA@u_x0003_Ú_x0012_Ì@@5hL&gt;F}A@¾¾VÿA@·¿_x0002_ïÂA@'Ìºø®vA@Óuøp_x0014_»A@¨_x001B__x0008_!B@3céÛG_x0015_A@lm_x0013_¨A@~½Â$¹A@n_x000B__x0010_°1ò@@X[ú?5B@&amp;_x0015_ÖÖ;A@A©HcA@,þê+tÄ@@¬ÀÂ|%-B@øb)1Zk@@ÙóÖ'V@@ËÛ5»¯A@Æs25Ò@@=ÇVzª_x000F_B@wûY×~wA@lÑp_x0010_PùA@L6v×KÑ@@°6þ_x001C_£äA@fÜå1«A@rC:_x0001_zB@­ú´ó@@Ì¥B^ëz@@ÁkôFÁ|A@_x0002__x0003_Qúþ·A@ÿ¾2mT*B@X¸þ¹ÇA@J[GÁÙA@=@X_x001E_`rB@ -Ý·Äª@@m_x001C_w@@Q:=áAA@ìCepHB@ì½lë_x0002_A@_x0008_&gt;Pç_x0011_¥B@L_x0011_Jê_x001A_ÎB@xæ5×(¼A@ÜDÇ_x0001_&amp;!A@Ò¤÷dhzA@êZ_x000F_TB@-)Âw_x0016__x000B_B@9u¶I_x0014_/A@+w1zhûA@_x000F_ìVÄañA@q)8¨NoA@Y´QsÓÉA@Ôè6òã@@õ´à#3A@ií^hSÃ@@¯¥¨_x0012_cL@@e!LA@¡m·?B@OÓÊt_x0012_SB@´ölÞÚ@@îxñü&amp;úA@_x001F_á_x0001__x0003_-µ@@º"_x0019__x0008_HÒA@&amp;_x001C_1ãI_x0007_A@+úóóÈIA@_x0006_z±_x0010_Û3A@Î_x0004_ö¤Ä@@ck3Ø_x001A_A@tÞBÆáU@@/ô]½é_x000D_B@_x0006_lî¶&gt;B@_x0017_Ú»q_x0018__x0007_C@z£_x0011_½A@£tÓâA@@_x0018__x0005_'ýIA@_x000C_s:Äu+A@T~_x000D_âðA@t_x001E_¨ü®@@³ }Íû@@7l|o&amp;A@&gt;òµ¨+B@S_x001B_ËÈN@@_¸_x0011_üÎaA@9è¥Â`A@_x0003_Î¥£ySA@gm¬{_x0008_!B@_x0016_Î®+kB@pëo¦¹zA@_x001B_g¸î@@7Ñ³F_x0002_DA@s NÙ#¼@@&lt;^©BB@sh&lt;¶¬ËA@_x0001__x0003_å¦Ç?B@D_x000D_Ùgá@@ÎÔ»_x000E_×A@éÅäûReA@ÌE*Rë_x0006_B@ãÏÛ*_x001D_&lt;A@GX¶Ãx_x0011_B@çE±hA@lN_x001E_L¶½A@ùVò_x000C_¬A@»Qý0¥B@'âùÕ­@@Õú ¡ì@@_Kù'B@Â2ÎêÀ_x0015_A@!t;U`A@û½_x0007_7¨A@±`_x0005_#Å@@táwÜ_x001E_A@jÌNS_x0007_yB@Ae³ö=gA@Ëf"_x000B_¯òA@8Ô3£.A@c DÃI;B@1_x0005_)¢XüA@áIRÞ_x0019_A@{é_x0015_W'³A@_x0002_äíL)Û@@S¾8íàA@_x0003_fQAXA@Ô"ÌÎ&lt;A@hHë~_x0002__x0003__x000F_ÃA@yè[=@@)ð=oDA@Þ&gt;(+¨Í@@5êç!¤A@zB8zb:A@ç3áVÔ@@ÔÆ×Ù#_x001C_B@O&lt;_x000E_p_CB@·x÷_x0002_ÈA@stÍ¿ÕA@î[Hß%iA@O¼È_x0004_Ü@@¿±T_x000C_ÎA@&lt;öKy¿&gt;A@þ/_x0006_xJ7B@X÷ }_x000B_B@'ÍCK@@%ÖÓ¡A@_x0019_a²4NA@§¡A@¯ÁòìÈ2A@³eëÛOA@D_x0001_@@è¨U_«A@6LÃµ_x001E_A@_x0003_³FÆåA@_x0001__x0007_1r_x0002_A@ÄOÃ_x0003_Ø}A@7_x000C_Ã._x0016__x000E_@@?yõYA@Å_x0003_Ñ£èAA@_x0002__x0003_ó]QËà_x0007_A@_x0015_qãSA@´é%TÍA@|f	;ÍØA@L_x0001_Y_x000C_A@é_x0001_ãôðA@ä q_x001D__x0017_A@è_x0004_Kî @@_x001D_åî¬sA@ðÌv@A@_ÑÙKòuA@K*_x001D_RJèA@§_x0013_Î\A@ÌOÜ½_@@Þz&gt;£/A@°d_x000C__x000C_6yB@_x0008_tî¥_x0003_íA@ñ-väbwA@_x0002_×WË_x0019_B@5Ï	ìZA@â/*2:B@jØb7=_x001B_A@r(_x001E_Ç¿A@+&lt;ü4$B@£°;æìB@B²å¥ÍgA@¤[_x0007_ñ#_x0005_A@=1h6_x001B_B@*/åA@_x0001_G«R4_x0017_@@(ÙX5þú@@_x0015_|_Î_x0003__x0005_i.A@µd§9r?A@¦Ø=_x0004_]ÖA@P_x0014_Êº_x001C_A@_x0001_À¶fÛ&lt;B@_x0014_öyónA@Ýö£ÉñÊA@êúM!+A@ï&lt;_x0008__x0004__x000C_B@hp%&gt;ëA@ÁÂÆ_x001B_ÅB@¾«W~EA@(_x0003_àbÝ_x0002_A@Ã,0×kiA@ÓlÀ±@@èa5'|A@ìÉõ_x0004_wB@¤x¹]_x000C_B@_x0015_&lt;^tºA@_x0012_Íö±_x0001_å@@g;C6"vA@Àx_x001A_à:A@tëJ£fA@÷û=O¸B@ã¶o_x0019_ÈB@¯ÂÙ:PA@)Øt_x0014_@@0ø®Õ×kA@ÜÉârA@_x000B__x001F_VSÁA@n_x0007_uËaA@©ÊhG¶õA@_x0003__x0005_7_x0007_t~æÒ@@Á_Ééï'B@QFP_x000F__x000E_^B@Í_x0001_ô8_n@@ìÈkEYA@³hF=_x0007_C@z+þQA@2êUñØûA@L_x0014_JÅú@@Ã©_x0010_¼LB@i_x0007__x0018_â­A@c_x0004_]ÍãB@MÒ_x000B_-KB@Yª|m_x0011_÷A@ý_x0008_#_x001A_­_x000C_A@ ;_x0015__x0011__x0013__x0019_A@_x0008_×ÖÙ¢A@È{º_x0013_¢¼A@/'èrçA@@ú¹º(B@À2AUB@_x0001_øÆA@ôJ¦§@@0Gêoe"B@4©è´ÞA@©_x0015__x0011_&amp;GA@ÆÔMÍ_x001F_$A@kv_x001C__x0001__x0002_#A@ª@KpËA@S¿iÜR@@â/XI*é@@_x001F_fëm_x0001__x0002_Ð_x0018_A@ðÞ!zEÚ@@Yf_x0016__x0005_®@@ã_x001C__x0013_ØA@P_x001E_n_x001F_3×A@_x0005_5C	ÌdA@®ÜÇÄ¤@@È|vcé?@$Î_x0007_ÞÕB@ºSûkzêA@àòôvK_x0001_@@9e%}÷»A@Ü_x0002_sÞA@¼c&gt;j_x0004_Ö@@_x0017_³TúXB@g_x0003_Èá¸A@@ßÞ±_x0004_ßA@ÖV_x0010_4êA@¼|-öì_x001A_A@»MSvç@@ïÎ_x0018_z@@µðS4±RB@ÿ_x0007_%Tÿâ@@2çÔÚUD@@ý;la)cA@ÃS_x0006_hÇ B@_x001B_{Ôl_x0019_A@²@¼¾_x0003_A@_x0006__x001D_nÉÕA@×`ú_x0019_¨A@_x0017_bP_x001F_ÐEB@[_x0008_=f_x0010_B@_x0002__x0005_&gt;}+_x0015_B@:îC$-_x0017_A@	d_x0004_ò_x001D_hA@_x001E_p_x000D_ _x0010_@@/=Æ_x0001__x001F_A@×Çu9½A@ö}Ö:ÔA@±_x0003_ÎÅÌ_x000D_B@zUzÕ&amp;B@O_x0012__x0013_C5A@­_x0004__x0006__x001A__x000F_ç@@A}~¨3@@Ö&lt;_x0003_´âvB@Ýc£îë@@n»±:A@ûö%_x000D_R_x0017_B@=F	!ÇA@÷Ì¹J£FA@çß_x0014_¼fA@`à¿Y[B@Äó=I_x0018_kA@¶W¢6£A@Û'-x_x0018_DA@p_x0010_Ç_x0014_iB@,±æ_x0016_Ô@@aâýw´EA@J_x0015__x0002_µO|A@ìCåíõ$A@_x0002__x000B_ß¾4$A@ÎÄõA@£s±,ÑA@B_x0012_¿_x0001__x0004_¸_x0007_B@lî_x0016__x000C_,@@ç_x001B_@÷ÚxA@	À7éBA@òPïh^_x000D_B@¨â²ªA@×òs£@@ñÀ'Áj?A@æ¬uöIA@Cx_x0012_A@£ÚT__x001B_B@_x001A_«¯¨Ç@@ë¸´_x001F_tú@@_x001B_í_x000D_ª³@@ôan;_x0011_B@mJmþoA@v$jes_x0006_A@õ|~­Úý@@_x0008_º*PÏ·@@ÔXÁJ__x0002_A@ÝÁÎ¡íA@¸¾_x0002_R:A@¦MU_x0013_æA@_ðpá¿@@òÖ_x001B_òA@ÐÑ)Àíÿ@@_x0014__x0015_Æòì_x000C_B@5wwM76B@S®Üùü@@ÂÀQØ_x0013_A@!c°_x0003_x)B@o#ü^Ô¨A@_x0001__x0002_)ÒGr_x001A_Y@@û+¼",@@_x000F__x0006_ÁWxA@,æùÏÍÜ@@X4þîýA@×J¡rGA@SU¸=áLB@"^n_x000F_ìA@( mZ_x000C_ÌA@LR¨³_x0018_ÖA@zÿÑs¯VA@DC_x0012_WùA@8&gt;,EÌãA@{¡XbA@E÷K(¨vA@Ç£/dB@·YqÖ¤_x000F_B@_x001C_	ÞÀQ@@í}ßÌ~_x0019_A@_x000E__x0002_¿Þ7À@@¤FÅÇ+5A@_x0018_ _x0012__x0004_ï/B@}Ú±VzA@ºäÛps@@h_x0016_E_x000E_A@	ê,Ä&amp;A@_x0008_ØÞKQ@@ÕóNóÏ@@IeûÝÅô@@wy¯Îï@@ÕYOðÌêA@E4/_x0001__x0003_$B@^%²AFº@@Ê¶ÜÑ«A@õÑ³qïxB@_x0002_¨_x0006_ö1_x0001_A@\Áq4Ò@@I_x0005_ÞvI=A@êµy:´@@k¦õ2A@¼;ÖêÛA@__x0016_ùMqA@Ï#YMÊô@@?º·_x0013_A@'~Àé_x000F_B@3äè±lA@d¯_x001F_ØÃA@_x0004_§E£A@Qfdà@ô@@_x000C_ñÒfÿP@@¬ê¾÷_XB@ÂBï¤_x0001_A@VÜÙðÈA@¡Öß÷@@_x0010_im"_x001F_ÿ@@_x001E_kNXQ¨A@`ºA_x0014_v_x0004_B@zæ}_x001D_B@EgÄ»{A@ð_x0013_®£@@O^W0ËãA@W;_x001F_1f_x0013_A@Jæ»_x000F_"u@@_x0003__x0005_$0­_x0015_tA@\_x0002_x_x0003_÷A@æ)ùÕA@!ËÛ_x001B_Ï`@@Ùe}êæÄA@Â_x0005_LA@¬B_x000D_©_x0011_ÌA@_x0006_Í§@@ò51]Ñ®A@:7ë_x000B_A@[³(5'_x0002_B@#PV_x0014__x0002_B@ å8_x0013__x0005_B@GJ	I³@@Æµ²Ôâº@@Ûùóf@@ÃONâTA@4ÙB4@@ù_x0016_GK¢@@\ªÖ_x0010_åA@_x0003_,KDÂA@,Ì_x0004_%_x0019_ÆA@¡êWÁtA@ó»"÷¢@@½Óöµ_x0008_A@ÒáÈÌ¿A@R*¬ÌðÑ@@_x0014_Ë_x0019_­·_x0002_B@Q_x0018_Ù*Ëù@@9_x0007__x0001_LÏñ@@6_x0001_Þ®%ÙA@£F&amp;Ë_x0002__x0003_Q@@(_x001C_p?»@@zC9=`A@_x000E__nB@´óHrlA@ç©" }³A@_x0004_kû;AA@Æô_x0004_«óqA@#¤«ZÖA@W_x0002_EÃdA@ßÌß¡'_x000C_A@çÀÑ_x0017_»@@_x000E_±Ø&lt;_x0017_rA@T_x000C_&gt;RÒ©A@_x0003_Ë¶å¦6@@²²8¢A@úöÖA_x0003_B@ª1µ¡A@{P_x000B_4_OA@÷¯&gt;_x0008_ö@@ËÍi_x0014_Ï@@_x0006_;O_x0001_=A@&gt;q¾, ]A@]ñó0ZB@Ú,dr0A@_x000B__k_x0012_OA@±_x0008_8ú6È@@õ`TY§áA@j;¾S@@cÇ_x001B__x000E_TA@ñÆøææB@:ÎçtB@_x0003__x0006_Éë×Þæ@@V_x001C_=¸_x0006_ÜA@´Où%_x000E_A@ík¶Tt:A@$°à5¶QA@Ó¬2lÿA@48_x0012_%Ð@@_x001F__x0015_DÀ´@@½ÀvmB@À_x0001_;¬â_x001A_@@ò$¢í7_x0005_B@Q_)Ò­_x0017_B@_x0012_ü	_x0003_ÑãA@_x000E_kÉWØ@A@_x0004_ý(A@«çÍbþA@_x0002_ÑuvDA@c_x0004_Á¼_x0018_A@_x001A_)ôIA@ø%&gt;ê`_x0018_A@_x0017_Ù_x001C_·&amp;A@¼Bx:;\A@¹÷#/£=A@µÞ©´_x001C_kA@[bp_x000C_¯oA@Eß§#§ãA@zÊÙ¡º@@Ù,¡ãäA@â1t¶¢&amp;B@_x000D_Ç_x0002__x0012_A@Ë_x0014_®7*A@Ê$®_x0002__x0005_xoA@UÄ¬A@_x0004_dË_x0019_Óâ@@Øzª£3A@÷YëÍA@øà½5A@¿U/_x0002_KA@§_x0010__x001F__x0004_{A@Ü¡O'_x001F__x001D_A@öªÈ$=A@åBJÊÂ5A@u_x0001_`_x000D_¨A@Yr²+Me@@2èßO*I@@w_x0011_u_x0016_A@./_x0016_×_x000B_B@Û-Æ ãxA@þëSäg(A@Q"_x0004_]äñ@@_x0001_[?Y?@ÿ_x0018__x001F_{^B@~d+yA@_x0003_¯Y¹_x000B_¥@@+äíêf_x0006_B@_x000C_¬Fe_x001C_A@4_x0011_s¦B@Eçï_x0016_=§A@_x0003_Ä¾Äë_x0019_A@hÇ5#¥B@ÕpÃÝ±A@OáüÅC A@êF*Z¢µB@_x001A__x001C_àÚy$|A@ _x0019_*_x0010_6A@ñ4#:A@Ï;íZÍð@@-_«í(Ó9@oI]÷7@¦éë_x0013_h:9@©W¹8@Aû!µ3â9@ëOG_x001A_9@§µÝ9@_x001B_ÙTQ8@¼_x001E_	c2ö9@?k'k}8@J_x0007__x000D_aW;@_x0001__x0001_L|9@ì¼_x0011_±¼8@&amp;YYË7@m0ø_x001C_p	:@_x0001__x000E__x001A__x001A__x0002__x000E__x001A__x001A__x0003__x000E__x001A__x001A__x0004__x000E__x001A__x001A__x0005__x000E__x001A__x001A__x0006__x000E__x001A__x001A__x0007__x000E__x001A__x001A__x0008__x000E__x001A__x001A_	_x000E__x001A__x001A__x001C__x000E__x001A__x001A__x000B__x000E__x001A__x001A__x000C__x000E__x001A__x001A__x000D__x000E__x001A__x001A__x000E__x000E__x001A__x001A__x000F__x000E__x001A__x001A__x0010__x000E__x001A__x001A__x0011__x000E__x001A__x001A__x0012__x000E__x001A__x001A__x0013__x000E__x001A__x001A__x0014__x000E__x001A__x001A__x0015__x000E__x001A__x001A__x0016__x000E__x001A__x001A__x0017__x000E__x001A__x001A__x0018__x000E__x001A__x001A__x0019__x000E__x001A__x001A__x0001__x0002__x001A__x000E__x0001__x0001__x001B__x000E__x0001__x0001__x001C__x000E__x0001__x0001__x001D__x000E__x0001__x0001__x001E__x000E__x0001__x0001__x001F__x000E__x0001__x0001_ _x000E__x0001__x0001_!_x000E__x0001__x0001_"_x000E__x0001__x0001_#_x000E__x0001__x0001_$_x000E__x0001__x0001_%_x000E__x0001__x0001_&amp;_x000E__x0001__x0001_'_x000E__x0001__x0001_(_x000E__x0001__x0001_)_x000E__x0001__x0001_*_x000E__x0001__x0001_+_x000E__x0001__x0001_,_x000E__x0001__x0001_-_x000E__x0001__x0001_._x000E__x0001__x0001_/_x000E__x0001__x0001_0_x000E__x0001__x0001_1_x000E__x0001__x0001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_x0001__x0002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y_x000E__x0001__x0001_ýÿÿÿz_x000E__x0001__x0001_{_x000E__x0001__x0001_|_x000E__x0001__x0001_}_x000E__x0001__x0001_~_x000E__x0001__x0001__x000E__x0001__x0001__x000E__x0001__x0001_nE¾¬8@Æ¿_x000D_|¢9@Ðë_x0002_!&amp;8@Aµ«­49@¨Eãaë8@_x0007__x0019_ô¡8@U1;86n9@Ò]_x0017_+8@Ý_x000E_Þ¿é¦7@ö+`_x0018_õt9@_x0006_Ú²s7@8&amp;2Ç_x0001__x0003_K÷9@D£u³ã³8@_x0010_hi4`_x001C_8@ì·E'OÃ9@Íµåk8@_x0003_KÐ_x0013_t³9@k._x0011_&lt;Z_x0002_:@¸'!dõÜ9@_x001E_,_x001A_F^¦9@ý_x000D_jxZ8@=«Á_x000E_459@ûÖ'~ð6@©_x0007_xLo8@¬ql_x0014_Ü7@ÂØ8oÓh7@ÞªzÄåI8@Ôëx²ºc8@¶¶_x0004_¢8@ÉéRë:@_x000D_£æ*«:@ìVYf_x0013_8@`Ï	¬_x0001_:@ÅoD{TP8@Ù_x001C_Ø $:@à¡XeB8@ª^Ø%Åw8@Ú*{H7:@6­DÁ_x0019_Í8@ö8_x0007__x0017_:@Gú§9@U*,&gt;$_x0010_9@°_x0004_åX©_x0015_8@_x0001__x0002_4³ ÌÕ7@yÉ!î= 9@_x0014_H-õã_x0019_8@.Y_x0002__x0006_þ_x0015_9@ÒÒséÊé7@xÌ¢Är7@Þj~¾k5@Ô _x000E_r©F9@^1î_x001E__x0013_¯8@ hÿ~8@ÐÏ¯£÷Ì8@ã½Îdëo:@?ídñ_x001B_9@xV{X_x000F_P8@÷E²tÍ8@¼ý_x0004_!y©8@^_x000F_Óùç9@ÆÿØðÊ9@Ë°8_x000E__x0005_ý9@_x001E_$sg8@¿:¹µ8@_x0006_¾AÊ:@_x0015_¨£¿ë_x0001_8@*óª]ë9@+ðí°9@ø1q@u9@Îy&lt;_x0006_¶"8@ï±@­8@,3`¨Au9@ü0CÊ9@GKTú8@·ò_x0010_õ_x0002__x0003_UK:@£¾í{ã¬8@¨òNÒiï8@Ýþª?eç7@_x0017_uS Z¸9@!ù»B9@_x0007_¶Íó8@¸+Ï}8@Cåa`±7@öêPºnR7@O_hÁ9@&gt;&lt;KüN9@GíVi6Í8@ôÓ_x0013_F%9@A_x0003_IX88@5¹?Ë_x001F_Å8@&gt;ª_x0011_ÿ8@éFÙr&gt;59@_x0019_ãë`¦ë8@ÉÌÄ_x000F_¶9@iíKèrK:@»j_x0005_9@ÃÄ_x0002_ì_x0001_Ô8@_x000E_A_x0003_#ô8@`_x000C_Ç¬å~9@å°Í÷En8@áQÅë8@QàÓþFQ7@GÂÆ¸Î8@¨±!e~´8@]äÄ²9@=N·27:@_x0002__x0004_f[Z_x0007_E_x001A_8@;xâÑj¨:@h}!ÙÐ:@L¢eJ_x000C_8@_x0014_'_x0007_£LE8@Ç _x0017_áp9@Ú_x0015__x0015__x0012_8@f_x0010_wÂkÜ9@Hï±8_x0015_¨6@oýþ_x0007_8@¤á_x0008_¹&gt;¨9@òÛ_x0002__x0002_ :@ª&lt;t_x0014_5)8@×:S¤0Ä8@,_x0016_i=í8@ã7-í"8@\fñk=9@qóÐúþ.8@³§u¤cS:@ïZÂd/8@ºáRtØ8@-Ìðoéð8@¶8ä_x0001_I_x001F_8@ï98@#`v58@tH&lt;#b):@7Dg¼Ù8@T&lt;_x0004__x0003_ev:@;Hb¾Ê@8@@G#_x001E_&gt;A9@T~sû®9@äH_x0011__x0002__x0003_ Ä9@÷_x000F_®aÉ8@=î_x0019_DQm8@þ	ð_x0008_|Ë8@zJK©:9@Öâü9@_x0019__x0008_u8^K:@?4ÿ_x0003_ï8@Àn_ß8@_x0004_ú÷8@;JVÐ­Ó9@|ðoX3:@/sgj9@Ä¹wf_x0016_8@_x0006_1%g³8@]Õm_x0012_S9@_x0012_:!¢h_x0001_9@ËZÆÎêc:@)(mî"8@xO3ñ39@ùBÖQ9@AbìÃ":@­_x0011_E·_x0019_:@7º7Î8@:ÏR9@é®Þù_x001B__x001C_9@ì´Hõi9@\xP×¶9@_x0006__x0011_oó_x0016_8@ÜNn£Ç%8@`åkm¬_x001E_8@ÕôÓà1p8@_x0003__x0005__x0015__x0016_	7@_x0007__x0003_7Â(Ä8@Â Ì×Xõ9@*_x001D_L!L9@èw¥ëK·8@O´Vg8@0é_x0002_¿¹_x001C_9@ÙÊ_x0015__x0018_8@}_x000B_R_x0015_½_x0006_9@_x000D_ÿ&gt;1_x001E_8@ÝÃ@lþ7@/Ñ_x0016_$å8@I:_x001A_A_x0019_9@Z_x0011_8jÔº9@ 7vä)9@BîW	}ô7@_x001F_K]Ò«i9@Õ_x001C_A_x0017__x001C_9@¡nJHÙº8@=_x0001__x0005_úL_x001D_9@Ï_x0016_Ú.Ïñ8@ä_x0010_$A_x0006_h8@)Tµ òÿ8@¤R9ÖÃ¼8@_x000B__x0002_]ªÓS8@_x0013_ÐQ=9@KPÞÆßi8@éÙ£_x0016_R·9@/hÿÐ_x0004_c8@Wí-5ò_x000C_:@T=G_x000C_9@NàÁÁ_x0003__x0004_¤9@FùÈÆÊ_x001C_:@;þ_x001A_|dÎ:@¥ZÚÕPE:@Ø16_x0007__x0012_:@´"ÆÜ¸7@e_x001B_Æo8@ÓC_x001D_Hã8@_x0002_Å´âlÖ9@ß³¾¶ï_x0001_9@%A¾_x0018_9@Áb#Yè_x001C_9@ÊhÅâEâ8@72øÉ8@ßo!úé8@}£GÄü7@p1°¹vÓ6@_x0005_èð6&gt;D:@_x0003_o@®9@`v1¯/9@²ßáÇñQ8@Æã´pç8@b²Nê8@a:B}/µ9@û*·Et8@æ#®ì½8@T-xÝ»8@Rî&amp;Gº8@_x001A_$ÒVeø9@M`Ö§9@bÓúùpÂ7@¸è¼Cþ¢8@_x0001__x0005_G);â_x0014_8@¥¤ø-@9@_x0014_§óÍ]9@'TxÈ_x0002_ò9@ Ë5Î¨8@­wa$PÙ8@WÚ¯7_x0018_û7@:uv}ìk8@¯5$3`79@v_x001B_ú¿Õþ7@¤àbm_x000C_8@µ*r_x000C_¨ø7@ÀÈù_x0004_9@tcîÌm8@ì«_x001E_J¼¡8@â/_x0012_ÓB_x0004_9@ÑXá¶n.9@iI,®Í8@â°)Vz9@½b^m;@_x000D_¿£ý¢9@&lt;0_x001D_¾_x0003_â8@bL£ï_x0006_8@_x0014_©	Ä ÿ8@ÈbÂ_x0007_9@¼|tDh8@¨ôÛ¾8@_x0015_"W_x000B_Î&lt;8@_x0005_¥L(S9@&amp;C_x0012__x001A_æE9@y_x0017_e_x0002_@Ô9@L¤óØ_x0001__x0004__x0019_´8@e_x001A_Gº¡8@u4·ò£_x001F_9@e6_x001C_3)9@¡hU·¥#9@úú_x000E_)h[9@ì_x0003_U[ìé9@o_x0012_C_x0003_Û[8@;DDæ_x0001_9@aZ¢ñ_x000C_9@_x0017_ñ_x0011_&amp;C:@é	_x0004_¸_x0007__x0011_8@ÅWvç¨µ8@âO÷Ð¾_x0004_8@_x0003_Wë&amp;ë;9@&amp;_x0002_ïký7@M¿Ò.?8@i¨_x0004__x0007_	Î8@ `/_x0015_:@DÞÛð8@_x0003_ò4Cº9@_x001D_äq_x0016_¨Ø9@ùX,@õ8@ø_x0001_M::¥8@ê;Ú_x0007_·9@Ý_x0005_ôûI7@_x0016__x0010_Úæ»8@è&amp;ÛZk7@°ZÂú~8@MÇ0CRx8@¨:m_x0005_X8@ùå©n¯9@_x0001__x0004_%áÿ5X9@:F·Ã_x0002_ò8@YDo­hr8@KÌO_x000F_×,:@	×Ny?î7@ÂDA¨k8@YFÓ_x000C__x000C_w9@Y`Q2_x0003_É8@ï"W_x000F__x0013_©8@ã`_x0017_S_x001D_`8@9ÍªFáÿ7@h	,M_x000D__x0012_:@ùôjT.Õ9@Ä_x0003_)¯Ô8@Oæ_x0002_Iy9@¿êïANè8@Jqm$úë9@ðaÞÅ©Ä9@úÝ_x0003_ö8@F´*öF3:@_x0011_¸£®¯£8@"j1DQ&lt;9@_x0008_\_x0015_¯²8@»1_x001C__x0004__x001F_9@T¢#þ_x0019_:@_x0006_ÊÝj¶ø9@z0@ãs_x0017_8@_x0016_ßUÜ8@Ür[ñÐ9@_x0004_-wÑìñ9@tZOÔ 9@UP[_x0002__x0003__x000B_ê8@8àb (9@^(bÕÿ8@z¦¹D£8@__x000B_ä#ÏÌ:@¼ÂíK7@*ænÓ8@Zò¿~&amp;9@Ø_x000C_õ¶7@ Smñw6@ÍÚ^ì8@iK8@Ê_x000E_Ææ|u:@ñT_x0008__x0001_¡9@¤ÞîËÕ9@Î_x000B_í[8	8@®îý_x0015_¡a8@Ú_x0016_ÑJs8@*_x001B_©_x0013_5.9@S_x0014__x000B_¢7@_x000D_¼Ôýæ8@U* ·9@¦!_x0017_9@ã£	_x000C_f-:@2JqsÙ8@3X_x0014_!Lh8@½I4oeÎ7@]&amp;&amp;7pÛ8@e)Õµu:@Ù\è/8@DÕôB8@_x001B_#:ìÉ8@_x0001__x0004_·ìÜrÅ-7@NKk_x001B_A9@'Ü#ñó9@ÆËÊE§8@æaS¢ÇÓ8@n¦£_x0012_,8@¯_VRc´9@:Rô£8@vÙÐ&gt;q8@_x0015_z¦å¥Ü7@Òé_¾Ð7@Ù}àËÝ9@ÉX_x0002_4Ñ:@lÝ,­ðL:@"Y{8@öÒ9@Eê~&lt;8@$»Áç49@ðÁúQ-;8@¯^Ã¢#¸9@ÐÊ:ýþ29@_x0007_Å?9@9F_x0012_ö8@kå°yVW8@¢z_x0014_÷Èz8@¢¾èd_x0010_G7@@'¸Â±´9@_x000B_&amp;&amp;õ8@_x0003_0lþ8@­_x0013_hÂ_x001D_9@eçÂÙÇ9@tqxµ_x0002__x0004__x000F_':@k_x000E_ÔM,9@&lt;÷^Ý6\8@JK]9@.MýQå7@ÛhÂqv8@1ó# _x0005_9@\'BÖ7@0_x001F_í÷]_x001D_8@öþ#1q	8@oj_x0013_U_x0001__x000B_9@£_x0011_z7¨w9@âà¥7@ö	=%8@_x0018__x000E_¸9@ýWò%8@ï_x000E_Èå_x000E_9@È0H_x001E_7@Rð_x000F_Lî_x0014_;@ïùànS¦9@xæ&gt;_x0011_Ù9@(Ñ;Þ¨9@/"_x0014__x0002_9@­¥_x0006_Ø8@¯|#o¤ :@E_x0011_#_x000E_v9@í_x0016__x0003_Af-9@y_x001B__x001C_s7@_x000B_g±}bA8@&lt;;~É8@ËIêüJ_x0003_9@&amp;eCLÅ8@_x0001__x0004_rM­YV8@_x0015_§¯ðb$9@ÝÎS£Ê8@(_x0008_ÕjZ$9@eW&lt;Mþª9@_x001D_ëªøÄÉ8@ÜÎi\_x0018_o9@z_x0004_Äå{¶:@i_x0011_b9_x0002_8@å¸{O_x0012_+8@_x0019_,óS°9@Ðï9=»_x0012_8@NÞ®híÍ8@ú÷@_x0017_&lt;9@á[Ä®7@ë¸ÿÊ¸+7@YÅyíÇÌ9@n&amp;_x000C_õ°':@_x001E_HB¥7@Å÷S&gt;8@QaT%Í9@Àp7B_x0003_n8@ÉéÂîª_x001A_9@¯àèö7@»nÐ¨9@P¡Âêm8@Éª!ý9@x|­u9ô8@i&lt;ÁJ'À7@Üz+ægÃ8@MyÕ_x000D_ð9@ï°Ü+_x0001__x0004_É¨8@_x0017_ÛNë7@ÿ·ª_x0003_DE9@a¯_x001A_7@Õ±ë,O79@~óV·9@¦_x0016_ÈÒ8@I«Ç9_x000F_*9@ìH_x0008_Î÷7@1·p]9@ðÿg0bÿ9@_x0016_Ëñjo8@m_x0004_ßy$9@9©_x0008_HGU:@Ú_x0017_í_x000C_Ùl9@ÛgäÛ°×8@ÜIDð_x0017_¸8@ç²é_x001F_]ì8@!Æ¥9@E,^Dkã9@;OVÚ8@ô¬¦[O9@½ëYë~8@_x0014__x0019_jê_x0016_9@'-_x0002_²!8@ÄS_A_x0006_87@lkÈI9@_x000C_£	&lt;_x0019_·8@ÂèE_x000D_29@gÚ_x0003_Êà#:@ÆC_x0007_ÃÊ8@`_x0002__x001F_E_x0015_:@_x0001__x0004_k/Áu9@ôøÆ_x0004_)8@àØ_x000D__x001E_¤ß9@"ùrÆ8@à8Ã«_x000F_R9@ºd¨TCÐ8@¡ë³EW9@(*QB_x0017_È9@_x000B_w_x001E_2y9@¡J¿_x001E__x001B_&lt;9@$°ÁÛ8@_x001F_éh_x0017_ h8@z4_x0007_£¬8@3&gt;þ%@Ç8@^¶_øÜ8@ïÉÊå7_x0003_8@5'Ð)£8@ª«·Ë8@_x0012_§°ÍY¨8@_x0019_ï¬þ_x000C_9@òâ£Ò_x0008_ò8@eÎ[_x0006_b9@á,T©9@(é½x7@¸_x0002_²!c©8@_x0014_Úþ9_x0012_8@ñ8o#x9@,I¥¾_x0013_Ã8@_x0013_ü}º7@bì_x000F_.8@þ·_x0002__x0012_µ8@_x0004_-U4_x0002__x0003_eØ:@õäÉ8@_x001C_;5¡p8@Óä×Ëþ79@ñÜb+­7@XÝ#_x0002_¹8@Ï_x0013_ò¼_x0003_8@_x0001_ØS¯¸:@Ñÿ¬áJZ8@®_x0010_Ú]9@O3_x000F__x0017_ça8@ß¸¿G8@_x000F_óÆ@9@¢vfs_x0013_.:@S|ú²ø8@	btnÄé9@ÁêtÔof6@¨l8¢9@cU,ÃùÐ8@8¥Ä_x0002_SF8@Ifl ¥9@$Y[®7@Ö°Wc\¬9@h©!ÿÊØ9@ôÆ+`aÆ7@ `_x000E_ïå8@p!_x001B_Âóî9@äÚÆ°)C9@2_x000F_ÎbF9@-Çuäïj9@_x001C_ÓQ_x0003_Öý7@(_x000F__x0001_ªió8@_x0001__x0005_@OqÃeY8@,²:1ÔA9@$¦dR_x0017_8@Ôâ_x000F_»pÌ8@ï`_x001F_Z68@H_x001A_«ä8@Ý«ñl@þ8@tsN~9@BQc/8Ö8@aX_x0004_NBY7@_x001A_¨_x0008_Ï?:@sÐ_x000C_MÁP9@6W#ø¥8@2Æúg4_x0003_:@/[ô:¯Â8@_x0002_s_x000E__x0003_ï_x0005_9@NµP]u¸8@]vã j:@êÜÞ*%Z8@8_x0010_ëU¥Á8@ÂT/þHf:@ø_x001F_}"Fï8@þI&gt;S_x0019_9@§bÞªI8@ªÊW_á8@qÎa÷o$9@O_x0019_£´Ï|8@þ¡Õ_x0019_:@ÓDo$²8@®_x0012_-ã¯=9@é¶_x0004_¿{_8@2Ñª_x0001__x0005_ã_x000E_:@wu¿òj7@®z7Å@09@7zß(Ù¿:@Õã_x0001_+æå8@âÃ|\µF:@Ô_x000B_h_x0005_E8@3i"ër79@t_x001C_ñ#6:@æDJ9@á_x0008_mbÿ9@þò©&lt;SÍ9@K¿´_x001B_Ý8@_x0008_`_x0002_Ù1ù9@ZºÈ_x0004__x0007_9@×B¾åª9@ÛJHWf8@?õ_x0007_J_x0013_Ï7@°ô!K7@S?­_x0006_»ö8@Ü{:Ö_x0003_9@ÿ«¬(:8@ªa_x0010_Ðâ8@4æ}®8@_x001C_¶ø½~ø8@9­Ä²ÂB9@U4_x0012_­B9@²éð¶â8@_x001C__x0004_8ÉA9@Ô_x0004_^|¼_x0017_:@¦_x000B_Z)Û9@&lt;üS8@_x0001__x0002__x0006_,¢Pâ_8@Ù¡_x0012_&lt;ÒC9@²¾¹û0_x0010_8@!Úçõß9@_x0006__x0004_=;PD7@¢_x0019_=_x0018_ÿ8@s×½Ó¹Æ7@_x001C__x000D_¥8@ÜL¡å'_x000C_8@éÀw÷Z%8@àÌB9_x001C_¦8@hÊÞ_x001C_u9@ñ_x0017_J¯T_9@Mº_x000E_½FÏ8@É_x0018_ºÝÀ_x000F_9@ºßòÿ;¦9@"ýÄ.f8@èswÇ)_x0008_9@¹Ôþ°2_x001A_9@`Dkn_x000E_8@ýh}'Þª8@_x0006_õ£¥#ç7@Ä_x0011_­8@y¹_x0002__x000F_nJ:@fÑw2¾ö8@;V_x0019_]Qð7@	¤9)Å8@_x000F_3Î&lt;_x0019_9@_x0010_j|B`|9@ÙçÍâ_x000F_9@ÀjÁ*¯_x0019_8@¾Á_x0012__x0001__x0005_RD8@èÉ%ý :@£5çShÜ8@þëÂõ4=7@Ln/_x0007_Ù7@®_x0016_ô¬o8@».'f§O9@Öúè_x0014_ni8@Ù_x000C_H''8@tãdI9@_x0012_|ffô8@þL½9@´Ø_x001B__x0004__x0004_8@á_x0002_§,È£8@§»Vê!8@ùyõrÇÍ9@.¸éKÕÅ8@áS_x0014_Ö±l9@j+WDP7:@÷Ü÷_x001E_G~8@	ºíèÑ7@øïëø8@²_x0011_úÅÖ7@À78Ðì_x0007_:@z_x001E__x0015___x0014_ü9@ì+hþ_x0011_Þ7@åã?_x0003_´&gt;9@ÉÒ8ME9@¼»Æµm:@_x0011_aÕFn9@4Î_x0006_n_x000E_7@åï¸Ù7@_x0001__x0002__x0018_q;s#8@±ªæF(V9@~kY¯Ð7@«+nH9@zjQáä7@Ïêè=´ß9@þ7_x0012_ÈÀß9@£_x0017_ÜÔ_x000F_;@l©jÙó8@¥½ýÎ!6:@_x0013_Ôwz&gt;w:@åJ]UÛú8@_x0013_÷°Ep8@0õÖæ't:@ôAì¯_x000D_8@ÆºÕ3©9@_x0001_lêÇÏQ:@Îc½Ãú_x0014_9@GrÞ?Ë9@&gt;º;µ69@á'±¼b8@¾;Ìgé7@ê&lt;_x0007_9@¥_x0001_K_x0005_38@_x0015_Í«ËÖ8@³¦_x0004_hd/9@ÓçÂïXÐ9@MÖÍR:@û¬__x000F_G&gt;7@×ó:ï·ô8@y×»û-e8@ýýË_x0001__x0002_ØÕ8@_x0001_çõ@ê7@¯+¨_x0003_Kâ9@ÙE¬Ñ#9@ðJñm_x0010_Y8@#_x000E_´Å8@ð¹¾r]s9@OT_x001A_`_x0011_9@_x0010__x001B__x0005_Â{9@'_x0014_Ì9_x001B_Ñ8@ö_x0002_µÞã_x0005_9@îÚ_x000B_m8@Ý/úïª7@=úú5î¾7@+þÊD7@_x0015_lÇ_x001A__x0018_9@é_x001D_Ç:ôl9@ÏW=_x0013_ñ9@2Û°þû7@î_x0010_rÉFS8@è¹	Ý·Q9@¢_x0002_M_x0013__x001F_9@DF£wh9@ýsõå¦9@n_x0019_µ"·8@#ð$%¤Ñ8@Í^Hð_x000F_8@´_x0002_ì½(:@K(`¼ó8@®_x0003_çsÐë8@î&amp;W_x001E__x0014_8@¾_x0013_Ê£Õ8@_x0002__x0004_DDFÒµ9@_x001A_Þ·zë9@«T_x0018_Ñ#C7@&gt;_x0007_©ó8@»?}o/Ö9@TãBu9@P~ÑÍ7@ã_x0004_A¾_x0015_9@ÖÞG¼×8@zº,'_x0016_9@éÛ°®!B:@&lt;%L³9@³n_x0001_W(9@ia®18@_x0008_Uç_x000D_9@ý{AôP8@ºçaù_x0007_9@Aß):8@$ÿà_x0003_[µ8@ûË¿Y·8@MVÓv1C8@¾W×û8@¾_x000B_ÕwÌ7@¹s_x0007_49@ü°u8@0ª([Æ_x000D_9@#éwÀ%¼8@Ì\N­k_x0006_9@Û×_x001C_m:_x0006_9@N¢é_x0016_Ó¢9@â_x000B_ßfC9@©È_x000E_ç_x0004__x0006_¹_x0004_9@Û_x0001_¦£%":@kÆ_x001D_e¡9@G­°±Ø8@oÄvÎ_x0011_:@Ý·ëÈ_x0016__x000F_:@ýA&lt;_x001D_Å}9@v1¹_x000E_U9@_x0015_ê§wo¢8@×_x0008_¢þ7@\×%?_x0008_8@òæYðWv8@bÒ&lt;è¶8@_x001E_MHN=9@ù%:ß+9@¯/yX´):@à_x0001_Þ#!:@*t¹&amp;¥·8@rBÿÿ÷9@h÷ÈuL_x0005_9@_x0019_ªÄWÌ9@!èIÂ_x001A_8@._x000F__x000E_ú8@-ã?9@K­ ×ä6@#þêáµ8@Z§F"À\9@®¶gã7@/ÞU_x0002_9@B|MÆ_x001A_g9@BÅ_x0003_Ä8@Ö_x0008_Á¶O9@_x0003__x0005_øbU_x001A_çg9@£g&gt;¿_x0004_é8@Sïã{9@W4À÷t7@µs_x0002_í~7@dck@@9@5ìBã_x0011_9@ç_x0006_"+X8@Ç_x0016_[DB9@[XÜQ=}:@úË£»oö8@_x0005_}_x0013_O:@J×¬Ó=9@_x001D_¬8Õµ_x0013_7@«ÍÕ¬H8@7_x000C_B"f|9@÷Ójé´j8@7)_x001D_OZ%8@+(×é\R8@­Æxø8@ÄªØ£k[9@_x0004__x0018_?nÐ_x000D_8@lÒÞ_x001D_A :@-R¤§ì9@_x0013_B¯5_x0002_7@ï_x0001_Pê½9@Ñ_x0001_²5§ñ7@_x0018_qêë}8@_x0011_³êw¿8@9Ä _x000E_­:@m½PWÒ8@nWk_x0003__x0005__x001A_|7@_x0018__x0004_Ê_x0015_gë8@¬_x0017_¹\9½9@ñ_x0008_?a9@âä¿_x0013_¶8@.¤6_x0016_&gt;÷9@_éòü7@ÿUAZ89@A¿;â_x0001_:@_x0016_8¹e,_x0019_8@(_x001F_ÌØÏ_x000D_9@èq_x000B_Â6á8@ -+Ä¨ÿ8@Ï dÑðô9@³mùnÈÍ9@Î9tÄ8@_x000D_ºw·«:@j°5øbé8@Dö_x001F__x0015_à7@ ádÞº8@Ë_x000B__x0008_ë*:@YcÙÅ68@_x0013_©e4|8@ë0h,1a9@¤t7_x0011_:@_x0018__x001E_E;ÕÉ8@_x0015_J"7 9@DÐY|_x001D__x000C_8@!_x000D_Ú¶_x0002_ 9@_x0017_°Ì?¸69@qÐ_x000E_í 8@fÍ_x000B_µÈ9@_x0002__x0004_£ó#¯_x0018_9@)¡Z³«9@_x000C_­ÊL¨7@+QäOt9@_x0001__x0005_¨æ¦a9@&gt;AByW9@àÂ]»æ°7@ÐìÄÒÀ_x0013_8@Tß_&lt;·18@B$A&amp;:@à|2¬Iý9@AØl(Ý«9@¿k«_x0016_¥_x0012_9@_x001C_0(ÎJ_x0004_:@%òkw_x0012_9@o-ZWà_x0016_:@­eÈÉØ#9@vË×Ã[d9@"L±F8@NüþÃ17@³|ßp%]9@GëO®8@`ÅT$}7@@¯&lt;Ðrt9@D{Ö_x001D__x0002__x0003_9@_x000C_¾j¿_x001B_A8@w0Ý_x0002_ë_x001A_9@_x0019_ï\r_x0019_]9@³ åÁ å8@Ñ©¥_x0007_Uû9@ª¦ª²P_x0003_8@)Í_x0001__x0003_Ì9@_x001D_)B'p½9@i©çü_x0006__x0006_:@_x000E__x001A__x0015__x000E_TÉ6@fz¤9@»µ$A7@eä$_x0010_8@{[Ñø_x0015__x000C_:@	õ&amp;ÈO­8@Þ%bU_x0001__x000F_9@­ &amp;²«ò7@I@_x0016_¾è'7@_x0008_Fq_x0013_6õ8@;ÿ?2¸¦7@e_x0019_Ïfä9@NìY9@_x0004_Öçý ß8@`ö´go8@Yâ_x0006_e8@Ðc_x0013__x001D_]8@*å(ç_x000F_:@èTQÕeð8@ù_x000D__x0002_9@Ø¸&amp;è}9@ÌjíQÕ_x000E_9@1«l!8@`	=N_x0014_9@ÄMÊÛÂF9@WÎü£Ó®9@¬!¯pôJ;@69ä:@¢üÿþ-:@_x0002__x0004_jÞ¦·Ìñ8@l¡¸üp9@poá_x0004_þ8@?_x0001_ôZ+Â9@Á_x0018__x0004_«Î9@ñLªÝ½e9@_x001D_Cjó9@)å_x000B_¢8@_x0014_j@gL9@ç__x0018_î_x0017_P9@_x0013_Ü¬¬å 9@ÞÞ4~Ý9@0s&amp;_x0018_Õº8@ãJ_x0017_²Á7@ÛÁQ$§#7@Ó'Ø4D8@ýþgð1L8@Ó_x0003_¦SÔ8@_x0012_±c8@ó²³7@_x0014_¥~îyÔ8@È¨ºt@X9@Is¸(Wr9@¦^d_x0006_h7@¯§(úTæ7@_x0007_yK_x0003__x000F__x0002_:@É6 ¬_x001C__x0002_9@½n¨âÊ8@2cr´á~8@xà#Á9@bbðkÆ7@_x0016__x0011__x0008_@_x0001__x0005_+³8@F§I°9@+¤&amp;^9@çµÏY¾_x0004_9@_x0012_Â^C_x000D_:@¹ka_x000B_V:@_x0007_OC2	;8@l_x0007_e¤¼ò7@ivÉ&amp;9@ôµØÚ_8@¨ùK÷Wþ9@ä£dð8@_x0004_Aâ_x001A_9@ÃÐ_x0007_ïë8@+¾_x001B_õ 8@_x0015_MèÕä8@\](8@P­-:@k6æðU9@ÁKl_x000F_gÐ9@;qj_x0005__x001D_7@î&amp;Äa7@_x0002__x001E_ð@_x001D_U8@ã2â|_x0006_R9@mRTF_x0014_£7@_x0019_wóß98@Ã_x0018_«_x0001__x0004_Z8@_x0003__x0004__x0014_'N9@M{Ëß_x0007__x001C_9@_x0002_u»á_x000F_:@_x0006_Svpä	8@æFÀjó7@_x0001__x0004_k½_x0016_&gt;a9@ãùõm)q9@4®²¿¿8@'h%9_x0017_X8@¼T2C;*8@Ú_x0003_­&amp;¼ 9@2y_x001D_7é_x0003_9@_x0010_'ªNtî8@²_x0016_¤ÕÖ_x0002_9@e_x000D_î3z8@Ãµx_x0006_8@jû¯ùÑ:@Ó6A_x0019_¶_x0012_9@Xxd*8@¦Z~_x0018_D9@E,eÃ¬[9@öÈ=8@ÖK_x000C_ X7@_x0005_7	Ú8@Éå¨ìE`8@*_x0015_6BÈ7@_x001A_¡ÑACÞ8@ÄolO8@3ÃZwãH8@âp_x000D_ýâ8@²oöÀ-¡9@YQïÀæ7@Ç2)¸:@4_x000E_øTd:@^xî)º8@¦êY@8@ÓïBè_x0003__x0004_ê:@_x000C_ßJÕá®9@gt_x000E_k_x0002_¥9@YÈx_x0018_)L7@CÞ_x0008_Ç8@Þá=Á^9@_x0004__x0016__x000D_-9@P{zº{7@^¢Ú¦n:@_x0018_x_x0018_ë^©9@&gt;J¿Tø8@yºlöíÆ8@f,6V_x0003_9@&amp;Åã_x0005_»_x0019_9@&amp;¨Iû8@_x0012_Kis9@æË&gt;ëg´9@Ø_x0003_û09@	Myÿ":@üÑSÞ7w9@q}	éê9@mOÐäU*9@¸ÁÙðR9@ÃÑ_x0001_ði9@ZÝgªg8@RNáUW&gt;9@_x001C_!Z´Uº9@]!_x0013_ï_x0017_ä8@zvìCßR8@z´_x0010_8@0½XRÔ7@C§«{#9@_x0003__x0004__x0019_¸óö8@ù&amp;_x0001_ÂÐé6@ïô¦&lt;~Î9@_x0004_Ø©!¹8@D´*ÎÅÉ8@_x0005_B²C8@_x0007_-:©	:;@)_x000C_m(óa9@âRoÄû_x0004_9@_E/¬9@Ý³m§9@ùìWÃs9@ªÄõæ9@ ØÊ_x0019_!9@Å'K6,_x0002_9@u$B2é8@¦ôp@¼Ð8@,Å¤f_x001E_9@Ê¿¹Î¨8@D'U¦S9@WCº´Ba8@ïÓMûÉK9@_x0007_ïºø_x001C_Q9@Ã_x0007_/_x001D_ìl9@d³M99@AYsíû7@AvÈ_x0007_ÿ9@d9ìc_x000E_¦8@K_x0005_'Ö7@5{+­A8@_x001F__x0008_}1Ù8@v¬^ª_x0001__x0004_bY7@^1Õh8@~_x000D_0z_x000C_7@fafM_x0010_ª9@ð]Íjê¿9@ä£ïÔ8[:@£_x0008_\&lt;_x0008_~8@Â ËÏß9@_x0017_ÊÑ[´9@w*m¥ÍÞ:@q°§H8@º[å_x0003_Z8@XD_x0002_-9@×© fÖ7@Ñl@±ö_x0014_8@Py,=8@_x001B_î¾N e9@Kõÿ _x001E_:@k*Õ3Æ9@$VÄ,¶ô7@ø'±m6¦8@Ã·(3Bp9@yL³¡8@£aS¶9@_x001F_Å_x0015_÷8@k²t8@7Õ7w8@.ä_x000B_IÇ_x000F_9@±\	kc9@JÞ_ãÏ:@û_x0012__x0007__x0018_rB9@_x0019_ê½Tî_x0003_9@_x0001__x0003_í_x0003__x001A__x0003_èë7@µ$^_x0018_9@Æ*Ú Í7@ócUÙ8@ö_x001B_ôjê¢8@4Q±M_x001C_Å8@d&amp;åÙl¿7@_x0001_._x000F_j_x001F_9@.obHPÔ9@_x001B_KÜVíh9@ñY[çHL9@#_x0017_pO_x0008_7@·|_x0005__x000B_»Á8@½_x000D_×_x0005_h9@Êß_x0014_óq9@e&gt;2_x001D_9@=Y^l:;8@CÔ:_x001B_	:@Îc¼ü°7@\_x001E_¾_x0002_Åf8@³¼_x001F_½é8@[_x0008_¾Í_x0002_s8@å@Ä+_x000F_9@ûfa°_x000D_;@½ö¯(_x001C_7@ï_x001C_ý68@yz°+9@bä|Éê_x0014_9@Íi ¨:@_x0008_K¦öE9@èì99@1ÝF_x0002__x0005_F×9@KïTÚ_x0004_9@%6$}ï9@S(Sÿ_x0019_8@Õ&amp;Í³ñ9@'e`î__8@üG#®¾9@+âfU:@G¿4gCd9@Ã±J°À9@°ìµ_x000C_®9@·^-(]8@³0_x001C__x0017_F9@ûçd&amp;_x0001__x0002_9@_x0014_ \ßM_x0018_8@cÝBÑU8@¿#È®ùt9@¬_x000C_Èr,ÿ9@ÏSqìú8@Cm(_x000F_Úm9@u_x0017_fæÐ`9@g¯Þ9ñ:@_x000F__x000B_ªEÕ7@_x001F_ã¿ï8@Í_x0019_É7¹E8@EÒ³39@/ÇÙ_x0016_8@ß_x001E_Çch,9@5¢_x001F_$_x0004_8@t«_x0002_ûH[9@h®_x0003_u8@wÓö_x0013_¾8@_x0001__x0003_s_x0017_öPé'8@¡{t_x0012_M¥8@%=õ³Ð½7@¼ê_x001D__x0014_üê8@_x0012_åªüÎ_x0004_9@_x001B_íÅíá7@Ì_x0016_÷Ì8@}õKsÙå9@6û_x0006_O"8@x_x000F__x0017_¡b´7@{_x0007_Å°8@_x0019__x0003_xæj8@gÄf_x001E_8@&amp;&gt;ôVé^8@o§gÓ9@UR¢z9@¾æ2û5_x0017_9@3Õ8Yü7@¤_x000D_Í]:@ás{ñc@9@¹XHY{á6@Ú¼_x001E_Ùõ9@_x0010_µxãh8@Ö3_x0001_Sz7@_x000D_6_x001B_ã_x001F_å8@eÔ ð¦7@»_x0002_C`5_x000C_:@q÷¤Í{_x0019_9@ÿf®+Ï8@,íÄ¥ÿ8@_x0010_Ì¿b_x0012_9@hýÞ_x0003__x0002__x0004_ö8@nÒ_x001F__x000C_Î8@a7¤$':@Ý_x0012_Æ_x000F_O9@iÞPk9@])ìUò9@6=©Æ}e8@*ï_x0008_|(:@~Ýb°í_x001E_:@þÙ£h¿8@F·_x0013_òR9@}\´'Q9@Dñæó_x0015_8@_x000B_êò_x0014_³K9@Å_x0019_xÜ§8@Q°W"Ö_x000E_:@}i*ûC9@l_x0008_]_x000D_/´9@«o_x0005_¯Ù7@@a_x0001_³_x0015__x001D_8@^Ò_x0006_WÄ'8@u+¸dß8@õ÷f©É9@%C¡9@¿_x000B_¢"ºY:@öÊÊp:@_x001F_ðÿ.in8@O _x000F_®8@3ðË8@_x0007__x0003_ïõV9@æ_x0004_ðCM9@X4¯NC:@_x0002__x0003_´D-¯X8@ásKÍþ^9@[5_x0013_Í+u9@þûçÖÝn9@°ËC_x0015_:@Nó­ôw@9@5à^19f9@_x0002_8_x0006_G_x0001_´9@àNdZ_x0019_8@_x000C_-Éì±k7@_x0010_kq¤X(9@Ãå&lt;ì_x0018_9@óo9rp7@³ 0Òâ7@äüã,,&lt;:@U¨°jÛ.8@_x000D_@åcÛ7@_x001F__x001C_8^rD;@ClgK`&gt;9@÷#î­8@ë·ÝÊl7@ã®~âNo8@_x001E_çùû_x0003_ê8@5KÑ,$8@²aâ38@Ob ìò_x0002_9@û¿JÂ°8@_x0014_ãB¥k8@¸é)C¤L9@^!x·8@º¯W_x000E_9@ìÄ&amp;Þ_x0004__x0005_û7@Ø]Äo`7@µ'4\_x001A_9@,_x0004_­yìZ9@ü*_x0001_}½7@þ_$_x0018_ø8@_x0014_Ìn½Q!8@¸_x0019_&lt;*Ùt8@S,Ü_x0012_a8@X×÷_x0002_Æ8@_x001E_£u[°8@	_x0017__x000B_Æ_x000B_Ê8@Ñ&lt;ó¯è9@Ô\ÚN_8@_x0016_:_x0006_( r7@_x0012_Ìúëç7@Xl_x0019__x000B_8@_x001E_¯pö@Í6@Ej8@ÚE×_x0010_¼N8@¾ã^¯Ê_x0013_9@_x001B_t_x0003_hÛË8@ÛÓA=Ã9@õXiâÉå8@¦¦¼Í¨9@_x001F_läQU8@y{¹	_x0018__x001F_8@_x0012_ðÓqT9@Ï_x0003_Å,9@­Vv_x0014_8@²ÑL¢8@µp¿Ð_x0005_U;@_x0003__x0007_hFè+D9@zÍg_x0004_åÓ8@PLcÛ2,8@Ó¬åágÎ9@_x001D_ªú'ÉK:@c06Î9@Ø»Høþ:@_x0002_©_x0013_&amp;9@xaÁ\_x001A_ÿ9@Çcºí7@ºN¨Ì'M7@,_x0002_í_x001C_X7@»$@ñú_x0007_:@ë¨&amp;ü_x0016_?9@¬£â[«9@éÔüãaà7@Þ1_x001C_YÓ`9@_Ç_x000B_q[ö9@_x0011_Ä¸Ôb9@=w]JD8@_x0010_	rFv9@_x001F_Í_x0001_ÁqÖ9@ø&lt;ð4õ8@óàÉ_x0004_:@Ö¾,³ßô7@íT{ý_x0015_à8@FäF3"8@©ú_x0005__x0017_9@ÚE°y7@M_x0006_ÙÄzø8@\(­ù&amp;f7@Þ_x0017_Ôs_x0001__x0002_^µ9@ñA_x0006_J_x000E_8@@ÖT±[©8@OÿTò"_x000C_:@l'Ã_x001E_ê_x0001_9@Ó&lt;_x001B_óìÚ:@a¿	¥¬½8@ãhÑ1Ö8@Þ°_x001D_Ç8@1³È9@_x0011_`v~_x0019_8:@»Tt_x0002_V=8@íÐgÚ_x0005_:@ýAòZ9@*Âv5v8@U"ã_x0011_é9@,«°h37@Câgá8@W|_x0010_¤e7@ìgÖ_x001A_Õ8@`m_x000F_âæ8@Cä²¨8@øUøìúë9@_x0004_z_x0019_Èæ49@sIohN9@_x000E_lDÎS89@=o_x0019_¬ú8@_x001B_:òr¹8@nã5B¸7@kMÞU8@_x0006_6³±(9@p_z_x0014_Ú8@_x0003__x0004_´GÃÛ¥8@Å#r#»8@¦VÿI'9@/Ó_x001C_ú·7@ñÇeT688@_x0019__x0001_}67@Ïû#ÿs8@C+Ö_x0012_½¿9@tÃòÜ¦?9@¾_¸_x0004_:@Ë&lt;zq_x0002__x0017_8@-ì|õå9@_x000F_fñúqÎ9@B­È3t8@?ÚÄÜx_x0012_:@ $_x0001_:@ûÂË;E9@/$ïä_x0008_^9@}_x0006_&amp;¶S©8@_x0019__x001D_Ä.L8@®N¡êvö9@U÷§º²7@_x001A_ò_x0019__x000F_Ù_x0015_7@þ=¤¡8@_x0016_ëÇk1¿:@:f_x000B_Pë¨8@Þ^_x0015_øW8@³òÀ¤59@½_x0016_ÉIì¤8@$Ï×Ux°9@»w_x0007_²Õ9@½(U¯_x0003__x0004_yª7@7¥f0~8@_x0013_ü:b9@­_x0013__x0010__x0010_#9@ó_x0010__x0002_Ïý8@8u+éÿ¯:@á_x001B_]Óh79@×\lue8@ì	Ü_x0005_x:9@é±±¤=9@RÁ_x001A_Ùç9@hê¹s#&lt;8@Qlýf8@_x001F_r\×Î:8@jÅYa1X9@qa²¨_x0008_&lt;9@s`NbÇÔ8@8.ÜJQÓ7@¿_x0005_¢ï8@y4&amp;ü7Þ8@0=Ê&gt;Ú&gt;9@ý_x0010__x0005_4V9@Qíö©ÑT9@¡Æ_x0001__x0008_ª9@_x0014_ÂN@ÈB8@_x000C_xOY_9@ø·%Z*89@O~NC_x001C_§9@_x001A_^Ûôäç7@Ê«£¦Ù9@NÍu_x0016__x0015_9@©«_x0005_^í8@_x0001__x0002_[I_x000F__x001C_õ7@îÂ_x0007_×mÅ7@¡Î2z=·8@¸âf_x0005_8@_x0012_$_x0013_'o;@²ï_x001C_Phå8@(F§µ¬9@z_x000F_r_x0004_¡9@_x0011_tÌæ8@9´ÉLo_x0019_:@°àå	_x001C_8@_x0016__x0015_³Èt8@¿é÷¤=8@¼6M^O?8@±¶}_x0008_^_x001F_;@ÆÖfxé¶7@7Ö_x0001__x0013__x000F_8@µ_x000C__x0014_È­9@^_x0019_u/èã:@½fPåý8@È£_x0006_æ]9@_x0013_¾ñ_x0008_¢9@ó¥Èë8@å1¦I8@~¢	ûË9@³_x001A_~&lt;º.9@ø"&lt;ù9@r¯¥_x0003_Y9@l,;å&lt;8@^3_x0005_ó#Á8@[n{OW?9@l,þ_x0002__x0008_Ñ_x0017_9@1|Ï_x0010_:@w¢wÕ®9@þºÖä8@R¸ñ_x0003_`,:@_x000C_Íæå8@Ò^«ÕE9@1T¼s_x0008_9@ó_x0010_&lt;&lt;Ú9@_x000F__x0011_N¹²8@ÐÆÒ_x0002__x0017_9@_x000F__x0016_×·»×7@`¾rÍùê8@.Ô?à7@Ä*u&amp;¦Ý9@ï±"8@Ü_x0018_á_x0018__x001B_°7@L_x0016_y/8@_x0015_	_x0010_j:@L%!O_x0006__x0007_:@{_x0002_)H_8@_x0013__x0014_?-cµ8@ý%§OÇJ8@½N_x0004__x001F_~8@Ñ¢X_x0004_&lt;8@æï¡ÙNÑ9@QJà_x0001__x0003__x001A_8@ûË8@_x0006_*NY¹9@ÞêXµ_x0005_ý7@bmÈêÍ_x0007_9@_x0001_)í¢_x001E_:@_x0001__x0003_J_x0002_f@R8@r£ü5G8@Óª_x0014_ø4C8@ö*T_x001E_K&gt;8@|Í¿V;»8@£&lt;Ìò|:@k|Ëõl¸7@_ïàwï9@9_x0016_òu¥8@h+_x001C_ßÂ:@8_x0002_ßt6@uÊ_x0012_Åå:@_x0006_ñãJl9@ä(eQw7@S1ù_x0014__x001E_:@Q@Xe_x001B_m:@á¼b _x000C_ö8@?ÙðÎÈÄ9@Ä­Ü@Id9@7sÇ_x0018_*U8@µ¢_x0016_të09@÷GÿÐëe8@_x001A_K÷É_x0017_Ø8@9¸6b¥_x0018_9@Òc¢I`9@^þ_x000D_t_x001B_8@hñmù;ø7@ÇØVÑîf9@*¬ay&amp;29@­d"þm_x000F_:@Qp¨Ow:@@ÂG¶_x0002__x0003_«$8@uÛv2Z©8@¬S}#·9@Ö&gt;)	³8@ïT_x000C__x0019_°9@A(L£_x0001_:@×ögæ¦m9@ò½OÔ_8@-1ça09@ð_x0014_+sÃ 8@ß£äÇ9@}?¡M#9@.r,óMÞ8@%è&gt;òq8@Ì_x0003_8ÊVô9@·7ø_x0003_¡_x001B_7@¦iIO2l9@G_x001D_GMD.9@o ô_x0015_8@ éüáN9@ÎY_x0018_K8@tõøïl_x0014_9@_x001C_¼£ØÑÜ8@Þ¿Àx9@oïDx{Þ9@__x001B__x001B__x0011_ºç8@Â)}ñ·9@,)âÁÛ'9@öÿº=î8@æ[ç_x0014_Ø®:@#f_x0013__x001E_Í9@§_x001D_ú_x0011_3:@_x0001__x0002_8Ïê_x0005_­9@°z&amp;_x000D_åM7@è(V¡Í)9@Cë»¢Ò9@¨:Î ?9@T­ý,8@ú«V_x0001_8@_x000F__x0006__x000B_9@ë_x0017_¸·Ì7@~ÐþÛ17@¹ûkÊ8@rMðùT_x001F_8@-e8@5[Y³8°:@ÚäÅ¡8@Ùê_x001E_Olb7@W_x0012_¶ó;³9@qz¸_x0007_¶8@sWkzòá8@5ûÐÄNä8@+U_x0018_÷¾8@òþ'ûEî8@ê°è+9@ÔNü·Ç7@7*rü8@Ò&amp;Gícæ8@Ý[êIµj8@MÔ.M8@_x000E_ËrR_x0014_9@ü[þøX9@¸²:¯°6@ÖH[_x0003__x0004_l9@øZ_x0001_Rà±8@{d_x0016__x0002_÷8@YØíòÕ8@t_x0004__x0016_Vó÷8@oóÑjTÄ9@Üõ¯E_x000F_9@z/~²¡_x001D_9@ÿókõ)8@Ý_x0013_þ;&gt;9@¤ù¬2­Û8@ÏlbÛÊ8@lÅº_x000B_69@ÉÁûË9@sÖ+ý'8@RZ_x0019__x0015_|9@®ôrW^æ8@_x0004_&lt;¯È8@0_x000C__x000B_æ8Æ8@¥A9Ö8@ú5]öÀ¿8@ìâ3«7@+*ÇlÇ9@ðúH_x0019_ð$7@Õ½çFiA9@_x0016_b®9@_x000E_Û×_x000F_9@í±(_x0005_Ê :@±yþ²êõ8@oQ[Eo9@©_x0019_îä8@msã"1Y8@_x0003__x0004_·_x000F__x001E_¡59@î_x0003_¤l_x001C_7@«Ya_x001F_åá8@_x0005_ÃeGsì7@o_x000D_oÍs~8@chöíF9@M¥ªA_x001D_ú8@_x0001_Hï®Bï9@_x001D_Cyº&amp;8@_mU¶uF8@_x0007_½_x0013_a9@ßÙp¡)9@ÊÂá#¨8@=ãõGD9@b_x0007_U_x0005__x001E_:@«ßBùI9@Ì£Ü_x0016_îW7@ÇÁÎÙ-9@ÀQ¹_x000E_68@×j0SÍ29@=_}ÃH9@m]§'Å7@Á×Û9@²p}ç7@#_°6_x0006_¾9@ìE_x0011_G:@VÁ[¸*8@s_x001A__x0002_±~$8@;{¬L_x001F_9@uÁUð9@¡Bûâ¼ø7@¶«ýÑ_x0006__x0007_|89@|&amp;þÿcÃ9@;E_x0015_PR9@¾âK_x000B_à9@n_x000F_øóèÛ8@£¶$Jÿ8@uê´G¾_x0005_8@y¸IéQ:@ªäüqºM8@¤ì²_x0010_A_x0008_8@_x0003_04bïÌ8@`ý1_x0018_qg9@§ÃÆ@_x0003_p9@±×_x000E_¨b8@;¾Þà#_x0004_9@8_x0001_äY¥9@Lø&amp;P8@_x0018_f³êÃ9@_x000C_Q×8@§okdéE8@Âþ_x0002_¹q:@^,Ô_x001D_WÝ8@RapÝ]Ä8@_x001F_¼²Z088@_x0003_Ï¬à8@5_x0013_SU_x0018_:@}ôXZ·l9@¸óxØ,09@8eòb¢¸9@¾ØKÝ¥09@j_x001A_4Å-_x0011_9@Ñ¥#_x0014_8@_x0001__x0004_y¤f_x001B_ê_x001D_:@_x001B_yÃÞ_x0016_µ9@ÃÆÛ3þ7@Y²±ìÇ´8@ØÝýÃ8@î$ÊÕ_x0006_Ð9@¸í_x0003_'{:@rþoõQ:@#@µõI8@-Rrcj9@ËðÏKÜú9@}aÃGt7@_v~¦_x001B_q8@{+{Ç­é8@Ü³ý-_x0002_9@?`Q×É8@ýz´_x0019_I39@_x000D_Tk_x000B_Â7@u½¸Ûà.9@c6¡ò8@Fo÷f`9@Z_x0012_Uéò9@Ð'Ë@8@õêI_x001C_+Õ9@@Bð´!9@\_x001D_G¸!#8@xíDpXi8@ù½¤6d:@Uí#:@.ì­K'9@õL´9@sÃW2_x0002__x0004_ó1:@BX «×9@Cs&gt;Ò8@6_x0005_MëZ:@3DÏ_x000B_£7@éÓ¦_x000D_Á8@YW©ÑÃ7@)¤7QÇ_x0001_9@_x0013_#åhIk8@á_x001C_Snªõ7@,.×{È8@wòt)_x0008_e:@&gt;·__x0014_8@ï0_x0006_:Ëe9@·_x0001__x0014_M_x0007_9@öQø_x001C_9@È{%_x0016_ 9@4Ç_x0010_ÿN:@¨_x001C_ä`:8@_x0006_~9ü|À6@NÏ¯uc¯8@(3T6*À8@ôhÿ°|t8@ÞÜkÐÑ:@x_x0008_Ý_x001A__x000B__x0017_9@Ò_x0016_i+éó9@¦_x0003_Æ#_x0003_e8@»(5@ò8@`CoÏZÄ7@±a_x0001__x0002_n9@(°_x000C_á&gt;_x0015_9@x·ð¹¦9@_x0002__x0003_9Kí_x0012_#9@¶ò¶û9@ÔÜâ~9@-ZY_x0010__x000B_s8@à_x001B_DF'9@_x000D_F39@Äí_x000D_U_x001A_8@¥¾%7Â8@_x001A_í·&amp;Ñ9@½_x0001_yCÀá6@+Ìqî_x0018__x001E_8@5S_x001D__x001F_½8@,ÿ&gt;g_x0005_:@§ka_x0002__x000D_9@U¦n9@ê8@eóÏ^8@&gt;J9²d_x0003_9@¾¼iöx_x0012_;@_x0017_÷hº¡_9@5_x0011_Å§tQ8@÷_x0014_0íÓé9@ÎîÇ­D8@¸µ}&gt;_x0007_j8@u£t¤-8@õ_x0003_U)3Z8@wné1±:@$+BÏñ_x000E_9@Î_x001C_*¡û9@_x0012_0µ°²9@¢ìuR8@þèú_x0006_8@mó®_x0002__x0003__x0008_9@ÇmÕ¡Ë 8@x 	@ê8@cÄ½"f9@´FîJ».9@_x0006__x001D_¢_x000B_O'9@Ç(z(_x0018_ä8@ÿ_x0012_ó+i[9@ù	¬G,]8@K)eüÇ8@:_x001B_{Ñ{:@Ø62-_x0014_&lt;7@ã±ð¨#]8@N_x0004_¥#æS9@¯n¯}V:@_x001B_CO_x0019_â9@é4ï_x0017_8@6½"NÇ9@ô·ðI9@6¢8¤88@Ô:\¶,8@¡µ' sA:@õÜ\_U*8@ß\B"ZP8@Éß_x0019_caN:@ðÞÚCÝ_x001D_9@_x0002_;¬0_x000E_9@UNï7ª8@¸Ù3ß9@ÓàÝ\9@b_x000C__x0014_ú8@Äú_x0001_iÞ8@_x0003__x0004_ËAÐ2£÷8@÷¸5_x0013_«_x0004_:@ßv&gt;_x0012_Àô9@¤@ÓJY9@,.doÅ_x0019_8@Z oD_x000E_:@*¿ÒÒ]ù9@_x000E_BÙL¤9@_x0018_ xY_x0013_½9@øQçl9@/~_x0015_9@;i¦}Íú7@»,Íçì9@ò(NúÑ8@Ê_x000C_0f$c9@à_x0002_5äG;@)¬ù¡7@_x0001_ûZ_x0015_í8@Ý&lt;_x0006_Fë+8@_x0010_Úå^j_x000D_9@ðÑdôq_x000B_8@_x0007__x001D_xå;9@=_x000B_S»·8@_x0012_vS	v¡9@&gt;ã±øÏ:@Û²Xr\8@_x0014_¥ ¨(L9@Ú²±¾D9@$¦ÝèïÜ7@aF°8Ø8@_x000F_Ëq'Î08@ÊOùE_x0001__x0002_R·7@_ùeåß:@S¶{e+_x000C_7@¾ÃZ9@ÂÖÍª¥Ñ8@àù9_x0016_#8@_x000F_&lt;_x000D_V[8@è&lt;ö_x0013_:@rçÏä9@_x0006_¼_x0001_Xw9@oD}_x0008_¡9@öñ~yM9@_x001A_Û&lt;M=_x001B_8@_x0017_'¯=Îq:@º/i·ñö8@|_x0001_ÿè'é7@ÖºØó­_x000D_8@(&amp;ÕlÿA9@ß¹_%7@a`ªïýs:@ómúU}8@5¼apÖ8@@ñçlv{8@OG_x0012_$Ñ8@_x0006__x000C_§ä_x0006_è8@îúd­ê8@_x0002_Òô¼R8@]	ï_x000F_&amp;8@YÐ õRÝ7@5_x0005_M9@¶Ó_x0012_°@Ì7@_x001E_½ª´_8@_x0001__x0003_{¯Ê³F9@Nzókë9@µ¾s÷Â3:@´¬Êï7@g(N¡8@µÇ{£ª8@ÕÙy_x0016_Õ_x0012_:@Ugða7@îIîO_x0005_:@Ý_x0006_VVrö8@_x0002_ä§÷8@_x000C_6u]_x0001_9@~W÷Æ³8@ø¬M_x0010_v9@¿p´F49@øQºtA9@Æ/iþé*8@_x0013_¦Ä_x0015_Å.9@ï(IG_x000D__x001C_9@Ë_Rt½9@©8£ÏÖ:@_x0007_Î!_x0008_l8@_x000E_ _x001B_Ùôì7@ÂRÇ_x000E_@ú7@&gt;¶Õ_x0001_°8@Ûò³ö_x0012_©:@õ(±Ie¨9@þ_x001E_]Ý8@9{\t9@3«þ ;@ûz!ñ;8@û_x001B_¨_x0001__x0003_â49@_x0008_Û[Ý_x0005_9@_x0015__x001B_¥ÿìµ7@P$aÝ¾7@­E·aù7@|Mj+y9@öæÎº_x0002_8@1ëfP9@ëe@Øø-6@_x0019__x000F_Ê_x000E_Bh8@_x0001_Ò½z¸8@àw¢×¦Â9@_x0008__x001A_·Èz9@¸3ÊØ;é9@b*;_x001E_&lt;9@B2?9@Z®:cÿÛ8@	F®_x0015_z9@FA{V`:@U`Æ:39@o~å2°8@§_x0015_rà9@¸lÿ­+å9@¦(ÑÕåQ:@}a-ÁIº7@6h?÷b9@_x0013_Vâá7@0Í}ù­7@ö¢FÒxa9@pEô_x0002__x0014_¤9@`¹Túd;@5_x0004__x0008_ò:i:@_x0004__x0005__x000B__x0006_Qëw9@iòGh´_x000E_:@ÎÿÐêé9@ý#'öî»9@½_x000F_¼äù7@úUc_x0017__x000F_g8@vér=u8@$ñt_x0018_(w9@ÄÇúãª7@"¿_äúê6@û_x0003_­xÓ6@Qóðò_x0015_O:@_x001D__x001B_,_x001B_¼8@_x0001_÷cN78@­_x001A_30_x0016_:@edEp:8@_x000C_»O=.¨9@_x0007_±Òb³9@hJ.#8@ä0ÏÝÆ_x001E_8@_x0002_	_x0018_58@iÛ_x001B_H_x000C_¬8@þùÚctÕ7@DÙj41&amp;8@=rêP59@_x0015_ÂÇ_x0017__x0014_9@Ï3é²D(9@ð_x0015_q67@ÈÅïü¸\8@_x0006_8Ì9@ñlô§)8@`V2ë_x0002__x0004_W[9@òZ		_x000E_F:@Ü_x000D_-_I8@}Ò1\P8@ÂfÓÊz8@OT?38@Eß¹tOÙ8@·ô_x0013_2_x000C_9@_x000C__x0006_%U´L8@_x0019__x000D_Ë_x0016_9@3"4X9@Ük_x0010_¹9@E_ÎÐ¶]9@qÚÌ6àD9@R¥+_x0010_d:@¸r_x000F__x0001_(9@lÀÌMÛ8@("Ma²9@¦_x0011_9åÍ8@_x0006__x000B__x0017__x0018_Ì9@§Kíß8@s_x0002_¿h9@d_x0011_,üR:@ÏyÀ½]³7@BØb$?Ö8@_x0013_CáOp,:@û+_x0003_4Q®9@|GoY_x001D_G:@·H_x0002_Úp9@_x0018_Æp_x0003_§9@_x000E_;}_x0014_J9@_x001E_$µ_x0013__x001A_9@_x0001__x0004_xMÏIøÉ9@_x001D_8_x0013_8@Í_x0011_´a8@D_x0017_è¿7@¨Æ_x000D_ðN:@ºÈm®ï8@_x0017_;d_x0004_¨8@/Z_x0001_Û1ß8@_x0002_ûaÉO9@ò_x0004_Î&gt;tÔ:@+$Ðu_x0018_ 9@EK¶i_x0012_9@Ê¬ib^8@Ýï3w_x0011_\9@1 _x001B_y.8@üÔÄes)9@JË3G¯F7@uw¢ïT8@P7L(¯ù8@êÅ$Ò¾9@ZkKR_x001A_b:@¼ç¢ÊyY9@µ_x001A_9`Æ:@k¬¬(7@@m_x0015_u¥_x0001_9@?·_x000E_ól,9@lùî^ÌÅ9@LFäj_x0003_ô7@G	_x0013_9@qZ1ì_x0003_]8@DÅtöQ7@u,_x0003__x0004_dÀ:@kù÷_x0003_Ý#8@O_x000E__x0019_å7_x0008_:@²'î½ud8@"a&lt;:@q&gt;J¹Ö¹8@OóÕQW8@£Q"O´»8@M÷ Øà9@_x0016_èýâÒf9@,mèÓxº8@«_x0008_7Ì7@%_x0001_C_x0013_C8@¥:©\Î¬7@Û_x0003_ËYÊ9@°1ëM58@/_x000B_-»_x0008_â8@_x0002__x0019_ÊbIZ9@îÿæ_x001E_98@Í_x0007_em®ü8@6W?#9@©â ëò8@D"÷M9@¤Sâì_x0002_Ô9@þËÔH8@GVµúkù9@_x0010_Ù_x0010_¬i9@Ú¹÷ãÜ9@%_±]&amp;_x0014_:@Ò*´¿7@´_x000B_»_x000E_N¥:@_x001E_x_x0014_ñ_x001C_9@_x0002__x0003_¸¡õ=rú9@É~ñ_x000B_8@_x0001_Nú_x000F_dô8@ìË6n_x0003_':@¼äðt?	:@µ_x0016_8Ö_x0011_á8@ jÑ&lt;ú;9@ËÃ8_x0004_aº8@_x0008_Ã§T9@¡_x0014_'øº8@%Ö×kÁþ8@aEE@ é7@ÛÖ_x000B_t)7@_x0003_â{ì8@R_x0010__x0008_f½u9@UÇÄeÉ_x0011_9@öÒaód+9@f¯UZ¾g9@_x0011_Ìa_x0015_Ý8@8D_x001D_%ä9@z_x0019_9@LÏÎÆÜ¾8@íhQT09@_x0008_õØXå7@:W?Oé8@_x0010_(nz_x000E_R8@²_x000C_í_x001B_N¯9@FàÑ&amp;yT:@*]»7É8@5ÍÓÆ8@+ÎIZË:@G[ê_x0001__x0002__x001E_9@¿í3±9@å*Êà8@ï.CáÖæ7@²_x001E_LJR9@s"F¢«ß8@_x0006_ª±å7@_x0010_L8@ÁÆ4Èæ08@]Ï`"5S9@¾MeKWy7@_x0002_H&lt;':@wç ß8@ sþ¬W9@)U_x0017_;_x0019_`9@'­¬_x0019_g]9@._x0007__x001A__x0006__x0001_.9@tIn_x0011_{8@XÃ'úêÝ9@ý©NöK8@Â	Km79@5ZÎ/a8@ælëÆ¹Ö:@Vç{_x0018_9;@Ô °¸Îr8@ùª_x0015_88@½(î_x0016__x0010_9@ÔÔÍµ7@pzéå78@º3hJY49@éw×W-Ð7@9_x0010_¤\49@_x0001__x0005_ÄU+©_x001F_8@[p[Â²f8@¢E_x000D_§zj8@º{]:@3U_x0007__x0012_7@ÐË_x000B_~_x000C_B9@öunç¶U8@].ëàª^8@RÚ¹Ý?(8@¿EÌß_x0001_8@FZ6Kc_x000B_9@±«_x001B_©vj9@ÎF[_x001F_W9@W_x0010_=©æp9@ÃWã^ c8@.ps¹&gt;j9@!_x0003_¦$nö8@/lçÓ_x0002_£9@¾D/J_x0008_9@KBP-3_8@Ý¡É-=ê8@`èWf5:@:º¡ßy8@FvL¹?8@q_x0004_¨·8@YÚ_x0010__x0019__x000D_9@^_x0014_,Å£_:@¹wËX8@çþ¹2_x0019_9@*ç·¡9@`2»Pv%8@äV2@_x0001__x0004_vó8@¼_x0016_×%9@:ö²ú7@²½£\ëÆ8@3²»_x0010_±½7@¨«±ý_x0002_8@':Ä¿ ´9@~_x0003__x0008_K_x0016_|8@_x0013__x0002_T5_x001F_9@&gt;&lt;wÍ9@ÃQ¤äJ'8@D&gt;Ó ä9@-7×@_x001E_­8@äÍ â8@*Ê]Ê_x001A_9@ðfmRc8@@Cd¸_x0005_Á7@1¥­Ï­8@C|©_x0017_Ju9@y°¯Y9@$@ó¦KÒ8@Ã	Ë2r9@_x0014__x001F_¹ R8@½_x0017_ÿ/XÝ9@_x0003_!_x0015_äô8@_ßY¸ð9@ÝL_x0017_ºÅ8@_x000D_O§å¤7@_x0007_§ÕÅ?Ú9@b8b±_x0018_9@³Ux*Ø8@~_x0018_´rH9@_x0001__x0002_å[97Ü9@(/TNÙý7@Dø_x0001_tG9@Q¤G´EØ8@ÿoW"]"7@3_x001B_8@ïecg8@Äã[_x0018_:@ØÃ§T9@Ü_x0006_ Ê³8@ä1¸¨QÛ9@U_x0008_@,~K8@§_x0017_ü_x0004_òq7@ÉI¼8@_x000B_j~_x0005__x0018_S8@VúÒÑ_x0010_9@	ñ_x0003_íf9@.ãJÒi8@u_x0015_H£æÝ8@×Y_x000F_Ò38@ñð&lt;®ò_x0006_8@_x0007_qµ_x0001_8_x0017_8@ÌÉXÉ8@ööÿA17@_x001F_Î_x0017_ú_x0001__x0016_9@ÜQò_x0004_1ñ9@4ÚÆ]©ñ9@9Â_x001E_Z7@«c ;u9@tfÞrd 9@¡]Dñ7@òUQ_x0001__x0002_µ¾8@R}_x000C_XóÙ7@Ù³_x0018_@Pì8@FOã_x0008_H«9@5§XéYW8@_x001F_¿!Sfè8@_x0014_ðÕ6:@;Y7_x001D_:@Ø'£«_x0010_9@.Ñ_x0006_d_x0014_:@ªO_x0003__x0005_¸8@*Pd)-#9@Rb¾_x0008_!g9@ò&gt;½Õ'_x000B_9@¹®_x0012_1ª9@Ý|°ê[8@Ö?ï\Cx:@ä_x0013_n_x000C_88@_x000E_}þ^Ä.8@m.Á_x0005_Q9@{_x0005_U÷s8@_x000F_Ó_x000B_I¨79@Ù_x001C_»{:º8@Ü_x0012_Ãhfí7@_x001F_­o¯_x0013__x0004_:@ûÊ!&gt;x9@dÁ§Ä9@.»_x0012_Îè)9@îãÎXN(:@Ýxy9/Ä9@0Eh_x0006_1_x000F_8@¾!*Êt_x001B_9@_x0002__x0003_¡ìol¾8@ë{°o9@ß7ÄàÌx9@hè¶²$_x0015_9@®_x001A_Ø_x0011_/e9@i0_x0015__x000C_,9@JaÐ_x0005_]_x0016_9@\×Q_x0018_âÛ:@_x0006_g&amp;©_x0003_6@.´³_x0010__x0010_9@ö7Tcj_x0002_:@Þ_x0008__x000B_æ?9@_x0012_éL_x0005_9@Oóhhd/9@\Ö;ÆôZ8@µ&gt;å}ù8@À¶ú¨Å8@ö_x000F_ Hå7@m_x0012__x0007_Ñ8@¿v Äí9@=_x0012_ßÛ¯8@"1Y§_x0011_:@¦Ó*D_x0013_[8@gÍF¦_x0017_x8@zÁÅ:@ÿ_x0008_ß"V8@isöºç9@²ó_x0017__x001C_Ì7@4&gt;Öè*e8@_x0013_Ð"øð8@°{B_x0003_9@_x0001_¥î_x0001__x0004_üu9@:üb_x0016_:@ªÒT05ø8@1#1Ð+8@}²kHØ¬8@_x0014_³_x0017_"I9@Áí_x001E_#@9@ÀSÏxyç8@u÷;³sJ:@íÕÌH_x0018_9@_x0016_E_x0002_ÏL49@É_x0012_·Íâ_x0011_:@=ºlÚ7@ïeÙG~9@C1á÷þ&amp;8@èüîT8@EIãÛY8@^ó³È9@_x0013__¢­í7@_x0013_½)FàÕ7@UVUG8@Ê¾¸HØ9@=PÛ	`9@'_x0015_À÷Cë7@øh)-?Ó9@{_x000D_AÖ7@Ü©J±7@_x0017_"_x0012_ü¤7@:Q+_x000D__x0003__x0012_9@¼&amp;ÏÁu9@y_x000B_:[H28@VÞN`8@_x0003__x0006_éÞ_x0004_B²8@uÎ_x000D_«r+9@Æµ_x0015_¦a¾7@:_x000E_¥?J9@j_1ðâ?9@£6&lt;_x000D_8@ùñ°_x0012_2_x000E_7@E¿NM8@ED2X²_x0001_9@Æñ_x0006_Ñ_x0014_9@±éF67_x000B_:@g_x0019_Up8@&amp;ó«û­7@_x0006_pO¯_x0004_8@ËÔlÌ9@_x000F_Õ¥V·Â8@×,]0_x001A_8@ _x0018_®îqk;@_x0002_°8ß8@e_x0016_,ëðs7@Q´°	:@k¦Üs×?9@¢_x0002_Xe_x0010_¦9@sÕ-áÂ9@¡ã_x0010_üG9@|j&amp;_x0001_]8@Æ7L?:@©W_x0005_U´7@_x001B_|	äc_x0012_9@ _x0017_p§ý7@à *K_x0014_8@Ù5O_x0001__x0002_\¬9@ÕÛ¯F_x0014_;@®Ç_x0015_(ËB8@_x001B__x001D_å£uÜ7@_x000B_=±â5Õ8@\v+ûæ8@_x0011__x0004_]¦eÃ9@_x0002__x0019_ù_x0012_m8@_x0014_¥¨úX8@:_x0002_ÿ)Ô;@FE-?x88@^TÇ¼è_x0011_9@8=÷_x0011_9@ÜL,_x000D_q8@n_x001A_¿Cú_x0015_9@ø_x000D_Å´':@" N~.)8@Yº_x000B_©­¸9@¾ô ×7@Òá_x0004_)9È9@1O¦Ú²x9@Ë1çO9·8@,_x0010_^Ü%:@°!´$7@!,C_x0010_¼9@Ç6àH¿7@2¿úLc8@â_x001C_×!-8@7Í_x000D_oº9@3+ÎÙ;8@Þ£ÖvþÓ8@xpÅÞ&amp;9@_x0002__x0004_ñùÓ=Õ8@YÿVýÍ38@h_x001A_ÂÕö8@_x001E_CØñt9@q_x0006_£w_x001D_Ä8@]xçÛ9@ø:ñ²]Ë9@Õ_x0001_1ã 9@â¼çy_x001F_9@&gt;+a_x0015_¯7@I]¾&lt;U_x0011_8@±ôt¶8@ã_x001E_|zã7@xÓ¾³_x0012_9@	­þ£_x0002_n8@_x0016__x001F_Ë_x0018_=ê8@_x0012_ôìA8:@È_x001D_ó_x0001_9@ÓP£`®.8@? +8@Æ¾}åPS8@4ÆÃÔ»7@î_x000D_9Cúc8@_x000E_²_x000F_$79@UKy½aµ8@_x001C_á_x0017_~i8@²_x0011_*n_x0003_8@|äúDe9@pßèw-Ç9@/C_x000B_\¬ø7@hõ#Y_x0018_Ó9@eÑ?_x0002__x0006_ÿ9@òAÏ_x0004_×9@Þ_x000F_lOÒ°9@«g³_x0005_¿Z:@ËÁG´_x0011__x0016_9@ÕË\kÈ}8@çM_x0013_ +8@Tz _x0014_¦8@«ñËµ_x0012_Æ9@Õ_x001A_ci_x0008_ï7@&amp;&amp;Äk369@¢¡â·³8@Q6_x0017_dI_x0016_:@+§»_x0001_Ö¯9@páp_x0004_ï7@9__x0007_	Ð8@Æ6 XÃ&lt;:@_x0013_PKxçä8@«O&gt;wzÙ8@üþ_x000D_XÒ9@®jÌÕ_x0011_7@D3_x001E_ó_x000F_6@¤E^í+«7@Ç_x0011_6qxÌ8@ûdCúÖá:@y³¤!8@kóà7@hR¨Ý8:8@´7¿çN_x000C_:@©fµÈ_x0003_:@H_x0011_¸£%_x000B_9@u»68_x0006_v9@_x0002__x0005__x0016_`õ§!9@_x0003__x0001_ó,_x001C_7@ûô[¸8@D°}¿ù8@ÚKÆ/[:@b_x0004_/_x0007_Û79@ìáîj_x000E_:@.ÀÅè9@¡íÈ_x000D_Å9@¼W8ÈnF8@7_x0005__x000D_ :@éL_x001B_/¸Ã8@¿Ê_x001C_Õ$_x000D_8@ø8Ð-_x0006_9@_x0013_Ç?ÈC8@Õ}'oMr9@Ü Ö¶]9@¶Ö_x0005_ñ=:@¾_x0003_ÙI_x0002_8@Hú_x001A_uÙ8@ô_x001A_4µS8@¯_x0001_#u_x0004_À7@º_x001C_á`ÿ®9@z±ms_x0016_:@Ú³¥µ2v8@Àr@_x001E_C8@¬_x0008_Ú¸°é8@ÁvÌ2_x0013_e9@ê@ª¿â7@^W¹¸5æ8@Ô7³¬»8@B¨_x0002__x0004_!)9@$¸»_x0001_Á8@%½EK_x0007_9@;wÇî8@ Ñeõâ7@qòqäØ7@ÒèwÕ`±9@êä._x000E_n_x001E_9@_x0016_°ú_x0013_8@fò&gt;Í_x0007_ã9@ö©eî©¹8@²¹ôÊ8@¬ðÎ6Ó_x0018_;@¼4_x0002_(:@NÏ6ÌÝ8@wÓ_&lt;:@?·ÌSÊ09@ç­© õ9@ÂÉ»8@ì5ÆÏÑì9@¥NÀÊ!9@íØvÿã$9@#ò)f8@øgQKn9@Ü_x0003_Ì¢ç9@_x0012_âlºÿ¦8@Z_x0008_½ìË8@Ú#åpß 9@8Çg-8@ÜÝ_x001A_}Jv9@ÊÝ_x0014__§9@X÷_x0005_T8@_x0002__x0005_Â_x001F_ ;È8@~Ì»I»Ë8@ý)0j1'8@ß_x0003_*#³_x001C_9@¼Õ'·hÚ8@É°_x0011__x0008_ïä9@o§yy'8@k:_x0007_ç19@_x0018_±ÍQ_x0005__x0016_9@_x0016_òÀ]Ø9@Ø´¨P&lt;_x001F_8@*çé_x000F__x0001_t9@Ï[:e(X9@¾£½L¥9@$5Ïì_x001E_[9@Î¾Ö½ó19@Ç|gq,7@yøE_x0004_ä8@ú|_x0003_[d9@(_x0015_ºÎZ¢9@¨HsáPË8@_x0015_îÆ+*9@úv©&amp;y9@!6&gt;@ýª9@X%Ì«Ó8@~ì_x0013_Ø_x0004_T8@}vÑöÄ8@D8ôy§¿8@QÂØQ&gt;¸9@üI[h5_x000E_9@¢Sq:'Õ9@2o¦¶_x0001__x0002_@£8@ÃËÞ"äA9@1mý_x0006_a9@åI9M`|8@+N&amp;Aæ¯9@_x0006_Ar_x0017_È7@¤aêÇô8@ÿ_x0001_RüÌ8@_x0013_-&gt;_x000C_49@Þ¸¹k7@S_x0006_0BH7@½Î¹_x000E_7@_x0006_÷è«_x000F_X7@Fy_x001F_ùI6@ªjv_x000D_¥D8@ÁM	_x0011_`7@jòUÈ9@-üóFðx9@e_x0003_#«Ä;8@_x001C_ÈÇm_x0008__x0014_:@Qá_x0012_³o9@$KñOé7@ÚE#JÛW9@´w³Aæÿ8@ÃÚf_x0013_kû8@|jÎ8@¿Õ_x0012_ÌP!:@íÖW/wÃ9@CõýLK8@_x0001_I#e·9@V_x001C_CE$9@FE¸u¤	:@_x0001__x0002_¬³gÌöL8@ØIñ-Ò_x001E_9@¾Ök¯ÝQ8@3©/h_x0008_ù8@¹_x0001_ªâd:@¢xñ7	|8@%)÷_x0012_f&amp;9@U_x0018_2ùk:@PCï­9@ê__x001E_v$_x000B_9@DíI:@°¼z_x001B_è²7@ö\þ,&lt;9@w&amp;1¶«39@añ 8@_x0012_&amp;áZ¤_x0015_8@ãüqÏÖ(:@1ëª°ò7@=SæÕ48@,C3ô8@Ub+¹×_x0008_8@çô«3à`9@xÁª2ón:@VFê`¤9@¦_x0015__x000C_9@¸_x0006_3lp_x001C_8@Tüt_x001F_í7@³-Ëu69@è'2R8@§âxËïk:@t¡_x0004_kÏ7@_x0005_xý&lt;_x0001__x0006_å*9@QÇm.yÊ7@ÛÓxtcl9@pI4·oà7@OÞ87@þ³ÍË~)8@_x000B__x0018_K3ô9@a¶¾:ò8@¥j:Õ¦s8@´BÓQ_x0003__x0004_8@=ûÝ²;9@C,¿Â{:@HMÜ|_x0010_Â8@2*ÕøñT8@v#ä_x0005_[ÿ7@¶&amp;_x001E_¹Å8@êÈµû6_x0011_:@_x001C_p._x0016__x0014_ÿ9@$SÐ;}9@__x0019_Ëòê8@Ë_x0001_wí_x001D_:@­_Íþ8@A_5©i:9@HaY8@_x001F_k'é_x0019_9@~òök :@63_x000D_îÜX9@¥_x0007_9@ñ_x0012_r_pÉ8@Q__x0003_ÎÂ9@NH_x0002_¿Q8@µB¡vÆ6@_x0001__x0002_P9X5·[9@Ò?é_x0013_9@´_x000D_s'8@Ù ÷¬¹9@_x001A_wK	_x0010_	9@L|_x0014_\F9@()À 2£9@o*&gt;t9@ÜOp°8@_x000C_P(ÕÂ8@_x0002_±_x000F_:Kû7@×sw-¦·9@1Äes8@_x0018_äh0(L8@·Ý:u9@)»b`dý8@_x0005_Ø²æ7@YuXp»9@°QÏRÂi9@Ï¯_x0001_¦¢_x0012_:@_x0016__x0011__x001F_n&lt;9@½°¸J8@êª^Ï8@6TI©¨8@xàÃ*:9@Ò@¨ÈJC:@-Òø_x001E_øÆ9@ÙÌiPX8@¿/^67@²%`ÆXÈ8@íÂ¡ö_x0016_:@Ã%±_x0001__x0003_ÜB9@_x0017_Ð»êY8@u_x0018__x000D_t³9@_x0003_íºcjo8@þêAµÉ_x0016_9@Vßävú#9@óááé¬¸7@kÅµÒÁ9@©_x0002_û0_x0003_8@7³Aa_x0002_9@g©~W9@°ù_x0019_´&amp;Ø9@3n±=å9@jÔH5K8@²Ó_x0014_¼8@é%[ÐåÇ9@Ä×_x000C_Ô_x001F_é8@\51´#;9@O_x0002_få_x0012__x000E_8@_x0008_Aãi0:@A¼+v _x0016_8@õ1_x0001_bkÙ9@_x0004_)V8@äÒÆYGM:@£ïÌà8@_x001A_Y4æÒz8@p_x000F_Ú8_x0008_^9@©I_x0004__x0004_49@É¤=9@ c_x0010_u8@¸?¦1á¢8@£É_x000B_4F9@_x0004__x0006_8Oþ&amp;î8@¡cûÝ_x0002_8@×XwôØñ8@Y7?|±è6@­¼µ_x0008_D_x001C_9@U{8iDL9@_x0011_ù"_x000D_è7@çR|²j8@_x0001__x001B_#8Ì8@_x000C_]_x001B_}ôS8@69ë_x0005_¿_x0016_9@å4x±A8@_x000E__x0017_óËb9@ÿ%pÊ_x0013_:@F«z)138@_x000C_rïl29@öÌ}H¹8@_x001C_á«æu8@ðU_x0004_EÀ8@Tó)ãÐ]8@_x0003_^_x000E_­é7@vw0Ò8@ø[_x000E__x0018_9@ý_x000B_ðçt9@Êc^8@ÒªÂMÔ´8@_x0001_±Ðµ9@ÆÏCs_x0019_:@ü5ümÜ-9@àÖo_x0013_»ë7@4_x0007_k_x0008_38@Ì/)_x0003__x0007_î9@kÚ_x0004_Ä´­8@ímS¹_x001E_´9@Êa¥3_x0016_8@6úúl&lt;8@h´+³!8@8Öï_x000E_b7@t_x0011_[µ®_x000D_9@ zÉ QA9@ç-ï"7@Z2m]ÒA8@Ýâý_x0002_§9@°Q_x001D__x0001_"¾7@_x000E_ØÆ¶/I9@f$¡_x000B_ÙÂ9@ý-o-Tö9@Á3@Íüù7@kÂ×yÈ7@ÅO%Å=§8@¿3óP9@`_x0011_JÝó67@_x0015_­_x0006_¢_x0019_9@ùB&gt;Åuæ7@nÉ_x0003_xk8@vnÝ-8@÷!A`©â8@Ëi(N÷å8@P±2_x001D_Ö7@K_x001D__x0007_Ú:@æ¾_x0005_é¡9@²H,_x0019_Ìs9@@RáMPÓ7@</t>
  </si>
  <si>
    <t>5b8b58666b9a58955ca3348ba825f598_x0004__x0006_Ý÷_x0012_Ä^;@:°&lt;69@ñí_x0005_6E8@Â_x0011_®_x0011__x000C_$8@j&amp;Á]8@_x000C_ª¶Î_x0013_m8@_x001C_¦ÓñH­8@¼HÞ¼09@G` çø7@È):Ú9@LåÛÝÇ8@íÙ_x0007_{8@gòy¾_x0002_U9@Pmû9@~_x001A_pk:@_x001C__x000E__x000F_¤É¡8@~ú¨äK_x0017_9@ªtYÑ$8@ü:zJ¹c9@®Ëý `8@ì_x0006_à ä7@õ×«¥+Ë8@ç_x001C_¡V9@Êúoé8@9Z0È8@û]&gt;_x0010_¬7@G}	ùí_x000E_9@µ8_x0016_#P9@Ìfé_x0001_Ú8@}'_x0003_ô7@ôÜ_x001C_«Ø7@ÈTa_x0001__x0003_ï¾9@pØDf9:@dPö¥«8@`+C2Øq9@@RÁVFÂ9@ÅÅ¢¸´9@I_x000D_ÂTD:@_x0001_gÜÐ9@¹®Þè_x0010_:9@¼çFvDk8@_x0003_j	_x0007_9@_x0002_G±IÞÊ8@³_x0008_!/²A8@é;µ¿8@b3ÍO|9@i3ßPú_x0013_:@	ÛÿèÞ7@ø¶Zô}9@_x000B_ _x0004_Þù9@_x000C_T ¹:è9@³ë1A_x0010_9@ÈpèºRS9@â@&lt;lyñ8@Xª²7ÃO8@FhÊþ9@vÏCì¡9@÷î_x0013__x0018__Ð7@+#æì=9@LU,ã¿;8@ô_x000E_{_x0007_¶á8@%Ò§_x0011_K°:@ÒGrmí7@_x0001__x0004_m_x0014_D_x0017_u9@FIÇ"&lt;_x0019_9@ºhSh9@Ù)2_x000D_7@B0tÞÛ7@A_x0016_Ó×Ó8@+-_x001D_Â_x0008_§8@_x0003_ÿW3Ü7@B_x000F_y¨#9@­ü½ð\:8@Ã_x0012_Ì_x0018_mä8@"Y÷îN9@a6å_x0015_M&lt;8@Ø_x000D_zS8@ÙþÜâ_9@PµT4_x0016_ê9@½_x0019_¬çÍ:@ë«_x0002_æE_x001E_:@,_x001C__x001A_Ô¢:@üÚ_x0017_ÆF:@|Z¾8_x0018_8:@__x001A_¥®_x001E_9@_x0004_IÈ_x0003__x0015__x0019_:@hÜ½ "8@u_x0001_NÌ8@ô_x000B_zDu8@u¦_x0003_°8@]ý!ô%9@Á_x0008_üwµ9@Ci`_x0005_&lt;7@Ì&gt;`_x000B_8@&amp;è._x000D__x0002__x0003_x¾8@q½Yn_x001E_R9@-yüþüi:@*Óå_x0017_+ò8@EÖlvÜ7@J¯o+8@_x001D_²Î_x000B_÷¡:@(ÓÎ&amp;_x001A_ú8@o|P]ô8@_x0013_BBóó8@Q9À_x0004_|9@sy±Ò3²9@ºÙzsK8@,C_x000D_'&gt;8@;öÜíþ8@èì?¬=8@[PiªÏ:@ T_x000E_c#9@ÑE1ãþ7@(q4¡Vç7@Õ(ýï_x0013_¿8@¦&amp;&gt;O9@$|âOÖÂ8@ñi_x000C_ñ8@L*X(¡8@?Äì_x0001_A9@"/ÖJ_x0004_Ü6@Ç_x0008_Kfx8@â'DòÖ7@Ø¿SØUë8@4X_x0003__x0007_9@îPé9@_x0003__x0007__x0003_Û=ø8@ù_x0010_î´^Ë7@éÁ_x001F_`%9@Ä38p _x0001_:@_x0010_J_x0017__x0015_[9@ð_x0003_ _x0012_8@dÛK½ùî8@¯üÛ_x001B__x0019_9@ .-_x0005_m9@]øR9@ «âH¢38@Ì_x001B_w_x0006_69@¤/R_x001D_ËT9@OòIÕ%8@ê.M¼í8@Øô¬Ig8@é]G%u8@Ú´ëáÄ8@{ýv ¹8@~_x0002_Ç:_x000B_m:@_x000E_)ªõ2,9@J^_x0010__x0004_k9@H?E"W8@¬ÛZ}û7@¡_x0012_+ý7@[UMºr8@ç&gt;cS_x001D_Î7@ñëÅ¦Ç7@_x0011_Óú_x0005_?h8@[Ù_x001B_EÓ$8@Oäjä8@e9Å_x0001__x0004__x0008_Þ8@l©3Ì¸p9@&lt;_x001B__x0015_/!_x0003_9@°_x0007__x001C_¼^8@n1K]¹8@´ÒêõB:@lëT×ø8@_x0010_·¡Y9@ÌÀAP´8@z«P9û;9@lÑ'_x001B_69@²±Å¸9@°48¬¡ó8@|D¾i8@_x0002_¸ÀrK:@½võð8@C~ë½ò7@_x0007__x0019_ä°T9@¯×¸}9@ú_x001A_½&amp;~8@?ËIS´9@!V1_x0013_A9@ècBm78@_x0001_²£·¡_x001A_9@Âo_x000E_ïª:@Õ_x0013__x000C__x0017_ÿ9@Þ0_x0013_ìª9@J&gt;_x0001__x000D_ô8@hº¸_x000C_ÏÉ7@_x001E_e0_[;@¯_x0006_Ø¨V8@÷_x0008_åñ+s9@_x0003__x0005_Vµ¬_x0006_®9@Ìvx~8@Cóð¬5]7@3Ê±o´8@?kV_x0010_!&gt;8@(ôd9@M8gÿ8@_x0002_ßï\:_x001B_:@2Ön¾!o7@X_x000D_^_x0004_Ú8@!ð³_x0014_%9@òãT&gt;ü_x000D_:@9ìþ2®j8@nÑ_x0006_½äÏ8@FwB±_x0011_9@_x0019_ÝBÇW.9@u/Z¾ê/8@'XH_x000E_9@¿KÔmé8@¢_x0019_ Ô±µ9@_x001D_´9@_x001F_!§u8@_x0001__x000B_4éPÐ:@U,"_x000E_a8@·öyrõ8@¶e_x000C_wj8@Oü_x0007_å®8@_x0004_l:8@¹@r0VÀ8@Ú!¢h_x0016_Ó:@?_x000B__x0011_Y¯8@ázU_x0005__x0007_b½8@"&lt;ÙÃ_B9@T@:¶Üv:@¡Óø½A9@õßÊ´S8@û °_x000D__x0013_\9@Í@Ô§h_x0015_:@c_x001D__x0015__x0010_:@9ô^_x000F_Á7@b_x0004_Åà7@pÿ_x001D_¼M'9@åç0._x0003_:@_x0005_%2\_x0013_9@zô;C¤­8@G_x000D_kÆ_x0005_Ý7@ô\_x001C_¡_x000E_Ö8@n´1_x0005_p_x001C_9@¯#4~gú7@åM+â_x0007_S8@$ÿ_x0014_7@ÀÿuÙ_x0019_9@äÞ2ýö²9@/g¿µÇú7@t_x001F_hcü7@Õ7_x000E_8@_x0001_os6­ã9@hI©[_x000D_9@únà~_x000D_ä8@_x000B_n}Ïk8@î_x0002__x0006__x0016_rÇ8@]ù"hdË8@&gt;1ÇB;b8@_x0001__x0006_aª¦Fw§:@D¢é9@_x0007_^W£ÛA9@Ðî_x000E_à_x0005_9@@íl¸­8@üä1~_x000E_ª:@_x0004_}QÓ48@ù2Þ_x001A__x000D_:@_)­_x0007_V9@Û­&lt;#_x0006__x0015_9@RßÉ»RL:@CR?_x0018_wO8@JU08@^?O_x001E_×9@ì­¼®_x0012__x0001_9@êÉ¼_x001A_B8@À_x001F_¯»ô7@7èß^Gâ6@ZÁÈ_x0005_ú7@_x000E_ö´v­8@pluØ_x0011_09@ºJSûø8@ÆÊu(_x0016_8@LÊp+'9@_x0016_j)&lt;ßJ:@l{|rs:@ïÿì?8@Ùb£¯!9@5k_x0008_ÿ%ö9@S_x000F_=4×9@´_x0003__x0002_x±9@å0ë_x0001__x0002_.¬8@cñ_x0003_¬L9@ø_x0011_£_x0012_f8@^ý0­á8@5Zãìê$:@ë_x001A_E9@!_x0004_+_x0017__x001E_ê8@_x0008_MÝ$ÞI9@Ê²ákâ6@±²)ÒPö8@.i±¤C7@IL_x001D__x0016_9@î¿(Y9@Ú£ÛQxñ8@ìÕ¶_x000C_9@ÝÆàqÀ°9@ÁKæ)iº8@.ï!UI;;@&gt;_x0013__x001F_9âÚ9@öÙ SôH9@+ú¢_x0003_`9@Å_x0003_C[_x0001__x0003_9@;_x0004_BæäÒ8@HØâæ,_x0005_9@bÓpÚ­þ8@&gt;q¿uà9@x_x0012_SÐ#8@p_x0018_RË³ö8@Q\_x0001_GÖ8@ë@«Ëb8@_x0004_Wc°Ø8@Ðîâ±¦!8@_x0001__x0002_U¬ùû9@qgÃ5^9@°mö_x001B_|7@¦'0$uA8@^FûÞ&lt;:@õÊ*¯¿8@JôE_x0019_9@_x0007_~6AK78@_x0004_º©Zß_x0011_9@Óö²ñö09@_x000E__x0011_î_x0016_ä_x0012_9@_x000B__x0018_[©7à8@G_x0010_µZ8@bT_x0019_íÐ8@4\ô®Äk8@üXpG+÷7@Í;ÝZ8@ü_x0008_^s­K9@NÍ_x001D__x000E__x0017_e9@_x0006_zÓf_x0018_«9@_x0003_)þ£r/9@ìÈ'{_x0001_ì9@QD²_x0018_!9@ú_x0002_¼¥_x0018__x0005_9@ï¯;Rã7@âgæ_x0019_G9@å»c5Ô7@_x0005__x0006_'s9@y_x0015__x001F_ÇS_x001B_:@o$_x0010__x0004_Ï9@ÑÖc³¼Æ8@¤ É_x0001__x0003_Kt7@ò_x000D_cÀ³{8@Á%¶q_x0006_æ7@_x0017_U¬ÀDR9@¥-_x0011_y8@ûR_x000C_·_x000C_ù9@°_x0008_W×Á9@äÔ_x0007_¯ð9@­dfä7g:@ùÀôPº¬:@_x001A_m6_x0015_39@w_x001F_Úl9@_x0019_»ï_x0002_D8@gô_x001C_ã_x000D_9@h_x000F_t"z9@ºü ¯]k9@_x0011_´{1p8@u_x001B__x001F_¢`8@cCª|ÏP8@0k	¹zd9@_x0010_PñãA:@ø¬øÝ9@ÿ!!_x0013_HÙ9@¶^¬5x_x0008_7@_¹_x000D_9Q®8@Á«JÌ8@¯ÍÅ_x0003_I8@åhÒ:tà7@÷f8¦Ñ8@Y0®Íà8@M)·?d2:@z&gt; ?_x0018_9@_x0001__x0002_bæ~7_x0005__x001E_7@8Îl×_x001F__x0018_9@[Qp_x0014_­8@iMÈ#Óö7@. ØÚ~49@È®ú¦°19@&gt;0êWë8@_x0002_iLËÙ´:@$É_x0017_R¨_x0006_:@ÕÃ¿ë¹Ë9@Ò±â¸K9@_x0004_&amp;è¤_x001A__x0016_8@6½_x000E__x0006_ÂT8@¢!¸e|8@_x0008_Út?çx:@+_x001F_#«_:@ÑÁ&lt;$"=9@Î_x0018_w3_x001F_:@Ì0_x000F_¸=:@]3K¨7É7@2ÊHh,8@p!ZÇbì8@Ü°Ç{f8@¶¦T7@B0.òÌ«9@_x001A_);:5:@_x000D_­wÿ8@»/LÏ³í8@â±Ö_x0008_¬9@®Oûµ«n:@wx`Já39@êx {_x0001__x0003_µ_x000D_:@x_x0002_1+9@0_x0015_+þ&gt;9@ÓDüËü!8@}y:@¨Y_x0008_ÌzÂ7@_x0011_psµª9@zQIÍ»E8@Þ_x0016__x000C_s9@[_x000C_`ÁÂ¤9@NÈôé8@*n6­B:@ª_x001A_þ Æå7@=÷´ü¬½9@:Fâº29@Öí¦_x001B_pú9@ïC\Á'9@¶;Ð_§8@k(7Å9@·µ_x0005_¢½_x0004_8@ìyðN9@Ö_x0018_I·ï7@ ³_x000C_·1j9@×_x0006_Z~ù8@ï¶x_x001E_.&lt;8@äL7)qZ7@_x001A_!ïÃ_x001A_h8@rF?ìÏ_x0018_9@2ù½lÌN:@ß²¬à_x000E_7@Ã»m6ë9@_x0012__x000E_,_:@_x0001__x0006_Ñ $Å_x0013_9@_x001A_ lÔ½8@ñÉqòºÜ8@o_x0010_sÊ9@&gt;P[Ú49@LÂ	f8@ÕQQ´_x0004_8@Î_x0017_«_x000C_ûì8@ö1H_x0018_8@_x001B_'¨ª9@Ç_x0001_¬s_x0005_¨8@S±àh÷_x0019_:@§ÖpÑu8@ÉúòK_x001D_9@µ /þÒ8@é0G_x001B_8@µýà¹ÙD9@ûmïÆ®Ë9@û ^à_x0002_$:@X 4§9@Ð&gt;ý­9@O_x0003_HZÖ9@|Ð}]:@¦IÃ¬W9@ö¶_x0012_`Öï8@/AÍ_x0011_"Ã9@&amp;¯[_x0007_;9@T^N%Ô¦9@¸	TD:@Ò'êØ«£9@_x0018_mE_x0016_mÒ9@8öú_x0002__x0004_ú9@_x0004_üÂÕÊÎ7@_x000F_¿$­õ8@¡Ìüz_x000D_p9@ªî ½M¾8@ÀD¾éß8@Ü³1ÄT9@V¨ñÅÄ7@_x0019_û_x0003_³/8@zäÃ4_x0001_9@k³ïv9@Üáo_x000C__x0004__x001C_9@u_x0003_6ÈN9@Ñ_x0003__x0007_3Á8@_x0011_äÉoÆ}9@¯Ayk09@S³£]_x000F_8@zõ_x000D_¬øÝ9@²KÖI_x0015_9@á è¢e9@·£Ã9@_x001A_³ÍåÑ8@ ?"b÷þ9@Ó8-Üu9@_x0005_Jå.áÃ8@_x000D_õ^¶ÒÅ9@_x0015_6Ð'8@_x0015_ùS-p9@z±Ëæþ¤9@Iì¦e_x0012_8@¡._x001B_L{_8@ÁÜÀ¦9@_x0001__x0003_ûôÙPKÏ9@&gt;_¿a9@ïbÙ_x0007_À8@_x0002_fT_x0018_Jk9@èÑ_x0014__x0011_»_x000C_9@ùkH"i¤8@!ÔzâY¦9@.öØ×1w9@Uò¨_x001D_I9@L$Ã­C9@s3p`(9@_x001F_-Æí8@_x001B_?"t£#:@ÃªÄö®9@Å±åäþ6@/m#^sa9@O_x0007__x0002_;úí8@ç)q_x0014_I9@QÎ"_x0003_	:@Î»qqa:@G\)ªE1:@µ®x¦{_x001C_:@æ_x0012_`àW8@pú_x0003_sv8@®_x0003__x001E_&lt;ð9@æÏ%v9@¾ Üqµ8@ê¼#_x0002_%9@-_x0004_,ª_x0010_Ù8@kï?qÖ9@X_x0011_î//9@åB_x001B_P_x0001__x0002_f8@âî(I9@kl_x0014_µ 9@§½á[á7@¿AF¾8@_x000C_o_x000C_EC9@úývÊ_x000F__x000E_7@_x0002_|µ9@¤_x000D_hÐÞ7@îô_x000E_à¸8@ÛÎÉ?m:9@ ïºµ9@â5(:@â_x0010_øS«7@Ï&gt;2&gt;v9@&gt;:_x0010_òÁ»9@ð ÅÈ~_x0003_:@%&lt;rÞYM8@_x000F_è_x001F_ìPÞ7@Ìé_x001B_Æ}9@kÃa_x0008_9@_x000F_þ6¶_x001C_8@¿ëÒûò9@;F_x001D_éÆm7@¹òE58@å÷´V_x000D_M8@ßÈ¶_x000B__x001D_?9@^Ü Ñ_x0001_I9@­³ÙC9@=pH_b78@_x000D_¦¼.89@ë^-V²û8@_x0004__x0005__x0016_wþò7@dyö´ó8@ÓrEù¤J9@Ñ¾_x001A__x000E_Â\8@³¹_x001D__x0001_û=9@¾=º§:@LÞv¯m_x0002_8@÷6(" Ë9@T.û%_x0003_9@u KYP8@Ù4K&amp;¨8@}ï_x0012_àª7@¶`£Ë&amp;_x001B_9@¨	«Vû:9@tòïDÔ7@óp6ÖË8@6&lt;õpºg8@_x000E_'{²9@õ/ü©±7@ÑÙäR:@z"pïå88@L}Uad8@qb#ÌO8@þq_x0019_pÌé7@_x0019_XÕ3D8@°¾¡_x001C_Êz8@ª.àtÚÂ9@ý_x0010__x001D_Ïõ39@Ë_x0008__x0008_2º:@ò9±eÅ8@_x001F_·ÚÏ©8@IZü_x0004__x0005_2&amp;9@´Ó_F_x0007_v8@U_x0006_ ~ùy7@Gð^&gt;E9@_x0010_-*df9@ÝHmÒä:@sV»á«7@79&lt;*¶ó8@¨¥_x0001__x0014_$8@åà b]á8@Î_x001D_x¹7@_x0019_0 ëú7@LÓÒ_x000E_Ê_x0007_9@áÖ8Ï7@²_x0003_4Þ_x0002_:@5´&amp;Ð%C8@i\ôQ_x001B_8@U¯T6_Ã8@L_x0017_£»7@êÝJË9@¼_x000C_kQ.w9@_x000D_®ÅqZy:@?âÃ-í7@7R7±9@e_x0007_fä8@_x0016_¶1×f`7@7NrDÇ¿7@â*_x001D_Ë7@¤¨_x0015_)i-8@o£Jhû¥8@D¸_x0011_ê·9@'HlSôò8@_x0001__x0003_Ñá»éõ8@ðS;_x0012_3½8@dI¯§X¡9@_x0014_É½Úåz8@ÈÓ §Ê8@_x001F_øY_x001D_9@ßé¾´½8@Ùj»°89@*©aþAU9@XîgðM|:@iyKºX8@µ.ªç¼9@EI+üv]9@¸«Ì×8@_x001D_ýxìp¾8@#ºQöh9@V4a´+r8@/ãw4[M:@oÉ\uÍÖ8@_x000F__x0005_òð¿9@ÝDA$9@F£â¹s¨8@Ò)_x001C_ }8@Öd«5_x0005_$8@X_x0016_=`¼8@]TWf8@É;©99@X¡I¸z8@q|ñ8ó(:@Y)_x0002_¤Q7@_x0002__x0018_}qõ£9@p"þ_x0001__x0003_nf8@·_x0013_AÍÞ8@"È_x0010_\DÁ8@°°Ç_x001D_ Ñ9@æÕñÏ_x0017_9@a'E_x0016_ËZ8@|_x0010_]Ô8@L=Z87@[Ný_x0004_¬1:@ä SmJ9@£À_x0005_À×49@êâáfà8@_x0017__x0002_ÞUK8@_x0017_zz8ÿs9@"`¼:@-û3;_x000D_¡9@Ü_x0005_%ÞÖ8@v1v·ñ8@õ$cùY_x0006_9@D79û*9@*/È8Ã8@¶äÃ_x000F_Íÿ9@?uñfÔ6@üVûQß9@N2u_x001F__8@÷_x0015_À_x001D__x0005_8@_x0003_PÆÓp_x001E_8@m±ÛQxó7@wSß(î8@iVpðf8@ìò gÊ|9@ôSÇ_x0014_c7@_x0002__x0004_Ó_x000C_Zc,9@£õÔ_x0001_9@9ââ¬¨:9@_x0007_½Äí:9@xo_x0014_P_x0011_:@ð,0_&amp;9@fªð-Á8@AkNëJ8@_x000E_q_x0004_åÏN7@2_x001B_vI_x001C__x000D_9@öã9_x0019_L&lt;9@Kü_x000C_Å?;:@î£ü1ò_x0015_9@sù.â8@Z_x0012_EßÁü8@ÙèÑ$ôA:@,Ù¬+:D9@L_x001E_ZðU7@ê}_x001A_Þ_x0006_Õ8@(_x001C_©¬Ý8@òÅW§ë°9@_x000C_¾nÙH9@	xÙÌ8@H`â_x0013_â/8@ÑHó4D	:@¤jw½8@¦Y_x000B__x0015_Ò+9@_x0001_$©è_x0018_ï7@k_]5 8@ÒaÚ47@_x0003_³_x001F_:@H¨_x0004__x0005_9@Êþ&lt;I_x0013_9@#Cú4'9@Ïh²²9@_x0011_\_x0011__x000C_9@Ö6æ_x000F_ìL:@	E"É_x0001_û8@+ö@&amp;Ò7@IpÁ_x0003_F;@%ùï-b9@%VØDT8@._x000C_'â9@É'_x0017_Ì9@df`Íîì7@;¤NÛ7@Éï_x0014_ù_x0010_m:@JCk¯Þ7@jjé&gt;Ps9@J¬îCê8@!(½¼V8@#ú_x001B_^`9@Ö6_x0002_:@çåðáa8@_x001C_åvÜ&amp;9@v_x0015_{Æ¸9@Ñ=ÍaÆ8@­±§ËÉ8@«ÓqÆy9@ÒYý7@ÿñlb8@m_x001F_D¼ás9@Fu:W8@_x0005__x0006_\9/±9@(sîîß¶7@·iU½ªc9@,í=_x0011_Qõ8@,ZG_x0016__x000B_9@EKMR_x0002_:@_x0006_©Ãs|µ8@_x0012_P_x001D_,M:@%ÍBQ_x001A_Ý:@_x001B__x0013__x000F___x0001_M9@_x0007_úCÇ±8@ãõÇÜ_x0008_-9@ÌÍ:'-8@¶,æo×§9@Ó_x000B__x0003_á²8@±2h_x000D_Vã9@_x001F_3_x0004_ÏÙP9@~©_x0012_òU«9@©âÿÞM9@_x0011_©·8@H¾îyÓ_x000E_9@/øOâ#À8@(8_x0008_?8@¼4 {xÜ7@³&lt;Ã`8@W?9z²:@fõÇ.8@_x0001_=_x0013_o8@0oðà_x0002_û7@D¸!uº9@ñ_x001F_öÓ,²9@¡Ek_x0012__x0002__x0003_O9@ð*UU_x000D_ß9@te;8@ã42ö_x000B_G8@ó£º(Ðü9@gEZ¢þ8@òp.!_x0012_Õ9@Ó_x0010_Ë_x0005_r#8@ã¦{sj9@ë¹_x0015__x001E_9@_x001F_Uôz¶9@gÅñè_x000F_9@¤\_x0016_C³9@Ùûx¼Ï8@Ë«ÓÀ_x0017_:@kRtGµ7@Sì2ßB8@»Á_x001C_@ß8@e{wç8@gAÝ[½Ø8@¶'QÚ8@Rüs£º9@_x0001_»ÓReË8@+ª°Hï8@pRW+ë7@¥_x000F_hp8@Å_x0014_c 0Q:@Tð[mRw8@_x0017_Í­^V8@h±[ÎW8@_x0001_Þñ_x0011_®8@ãÂ_x000D_áç07@_x0001__x0002_öaFü£8@âyã`ã8@-H½à°_x000E_;@H+r_x0011_7 9@_x000E_ê1_x0007_8@³õ_x001F__x000F_ó7@_x0006_ûqýðÕ9@Ö_x0012_V|-9@áe_x0001__x0006_Á8@rc$àÞ9@#íÐª,:@ö+Ä/Ö8@Ä¤®u÷7@ãt®K&gt;7@©Q{0¬Î8@àñN:_x0002_8@¸§åíÐ:@&lt;_x0002_?ÑT¹8@özà_x0015_9@H¤úËK8@_x0019_Ww¸8@Ññ =Ú_x001B_9@)/_x0012_î_x000B_8@_ÇºN:@ XR;L9@_x001F_&lt;+ÏJ:@ì=Ä&amp;_x0006__x0014_7@SH_x0012_Õ=Ú7@ôR?²É7@+A_x0014_:@Qî8xÂ8@û¹±_x0002__x0007_±¼9@wöç7¤7@Ô_x0012_¼ÑL_x0003_9@ãr·½7@ààÇ7@:°"¿òa7@Æë_x000B__x001E_7:@¨/iÈÜ²9@_x0004_Wå|8@_x000B_lróè8@ê§Xq)«7@Pâµ_x000D_/â8@ZðRS|Ò8@¸n«7×37@"ýí_x0002_%9@9¯ûkf9@1_x0012__x0012_¶þ·7@_x0010_/çQJl8@¶cj_x0001_i7@úª=*9@í_x001B_å§¢89@_x0015_G_x000D_ï½]9@ÍÚ||ûn7@l¥LÚ@L8@)Ð_x0018_âtó8@_x0016__x0006_c_x001E_g9@_x0001_¶Ñ98@úÁÐæ	.7@³M°4ì9@_x0011_#Bf9@Å2Ñ·8@üP_x0018_E_x0005_Õ7@_x0001__x0002_m·N_ë8@6~åû9@ÖÇy_x0008_Ø²8@øþ_x0011_BÕ99@_x0001_,_x0001_» 9@A¨Ø&gt;"K:@æc+Âµ 9@;§²ÅÂý8@+ÝÛ2Y_x0019_:@VLä_x0016_6´8@Ü|7P_x0015_9@-_x000E_"õL³8@Ö_x0013_øeîÊ:@ lBÌf9@Ã_x0019_Ø~Ê :@cðûu_x0007_X9@VìÍÂ¢7@;Ð_x000D_9@`_x000B_T_x000C_®59@_x0010_«ÕWC8@ºjóòB8@n*Æ4Ó6@Â,²&gt;úw8@£ÈOãÞú8@yØ(Û,x9@XÆÉÏù8@_x001E_*\ô-:@_x0003_²£Û&lt;Ò8@Ð«¹Iåy8@Únm¶9@~ÛSãÛ_x001A_9@¾XNò_x0003__x0004_(8@÷_x0018_Uò8@_x0019_àöÀ_x0003_57@_x001A_º@_x0013_8&lt;9@árõB:@gÜç#_x001A_9@_x000C_;nuHv8@¬è°r_x0006_Á8@_x0019_AóAö^9@v	Ò·L9@ÊX_x0010_fKÚ8@iYÏL¹U9@ïf²ÛÄ39@m!:·&gt;¡9@®Û½SÝ8@ÿ%p~Ü8@²_x0013_:¸´9@©©Ó½Ê9@ZY¹®ÙÆ8@nTa|¨9@¸J^ÌF:@a}~eñ29@IÙÀwâö8@_x0001_ÎÁ§Ý¼8@õ§÷nGó7@:ï¶BµB9@¸êØ«8@çö_x001B_Ó¹7@ê_x001F_¶\_x0002_É9@ër8ë%ü9@3P/^×L8@ÄyóhÞ+9@_x0008_	_x0015_Sò_x0002_:@_x0016_ÎýÇ8@ÄdæR_x0001_:@ý`÷âg38@C×ñªè±9@?ìqÏ_x001B_9@ziä¥Á8@ºç_x0015_ñ&amp;9@\M=vó7@ªpw¶{)8@·_x001F_ä_x0004_ï_x0002_9@/_x0005_O_x0002_ë»8@_x0005_r_x000C__x001F_q8@Øº_x001F_]_x001A__x0014_9@4P¯;D7@_x0018__x000E__x000E_×dÔ8@	^ùTä8@IW_x0005_®7@þÚ8È¤9@ÓÊÑ_x001F_ä&gt;9@Ö_x001B__x0017__x0006_9@·_x001B_µ_x0003_@ì8@KçY±Ï8@Ç¸&amp;_x0016_¬o9@DMÝ4ÇU9@&amp;a³cõ9@_x001B_&amp;Uc98@ïµ_x0010_ßX9@îì_x0012_â8@½jq+9@LÅ:_x0001_Ð8@_x001F__x0007_ª_x0001__x0002_À_x000D_8@P_x0014_ç¯±~8@pOÝ±;®8@£_x000E_ä8@[ü_x0010_gG8@\_x0004_ó58@Âî_x001A_¨¦8@bUQÀN'8@¦oÀÂ_x0016_48@ã_x0003_7âÁ¸7@ÑÑ_x000C__x0004__x0013_8@_x0008_È{ÓF7@6°¶§ây:@Æåxo¨_x001C_9@_x001C_ñ(1ÁÅ9@«_x0011_klUd9@AÔÇåÎõ8@Á_x0014_&gt;_x0008__x001C_ë9@_x0010_ðj,*!9@HËH_x000C_õ8@rö/uc'8@ªÀEðR-:@fG-ÕA9@=56:!9@_x000B_8ÑíÎ:@Ç EO¯9@¯À¾ú8@_x0016_h&amp;BtÃ9@Ñ1ãycï8@¸Ð¥#_x0010_:@T¾Ôïo°8@S[³Í#8@_x0002__x0003_Z?â^k9@-½=_x001A_i©7@ö¤²¼_x0001_9@iC¯ª9@_x0008_ÿïþd9@p_x0001_:ÖL:@£y»_x001B_¨M8@_x0016_ñýrn39@ËÿâÖ î8@úÜiÿ·9@_x0007_ßç x:@sPIÎïð8@Ó¼w8@EYeZ:@F»%wÖg8@Qà@9@ Ag{=Ô8@¨_x0018_C_4þ8@¢]e9@ûeVÉ\'9@\V/÷Í8@ÿ_x000E_ù_x000B_a7@Â_x0012_wº+:@n_x0015__d&lt;7@_x001D_ÁÏ¾äT:@Ôr_x000F_:9@	_x0019_´þ9@÷Fÿê_x0012__x001D_8@}A0_x0005__x001A_n8@ åä_x0005_çJ9@èñ¯Án6@¿ô8k_x0004__x0005_ÙI9@·«!Ñ7&lt;7@_x000B_}&gt;8_x000D_í8@Cµ@*_x000E_!9@óÉwÁ\9@Oó_x001C_]ì8@_x000C_Í_x000B_´=8@N_x0003_¶öäà9@_x000D_°j}×_x000B_9@:½_x001A_¯¾7@Ì_x0019_={q8@+3U·bl9@qg§Nä9@_x001B_Ñ&gt;Ó{¯9@±ÝZÔª99@p{_x0003_6_Y7@_x001C_Lj×_x0002_k9@_x0011_*/$Kñ8@C_!_x001A__x0018_9@«ß#¤²9@)I_x0017_È8@íé¨|_x0003_Þ7@à_x0001_8Òî9@y¸y_x0019_¬9@r¶ø9@Ä["_x001A_¹ª8@¸­z8Z8@_x000B_Jy{O8@¹ó1ôXU9@m¹_x0015_)ê8@q7`R8_x001F_:@_x0001_hJ9m9@_x0005__x0007_6¶go¿«8@Cv·_x001C__x0019_?8@{_x000B__x000C_½e_x0012_9@s«çÄ÷7@hlµ_x001E__x0004_8@¸}_x000B_ôW8@H ´8@_x0011_JØµ8@Þ½Ek_x0001_e8@_x0013_¢ô½­¨8@d¢W­):@Óx{mÁµ:@ÈFßUìM9@­hÖ9@øÊ¿â¿8@[_x0002_¬1âJ9@_x0003_ï§T¼ß8@_x0006_îÉ¤_x0008_K9@BË[_x001F_æ9@r_x0015_Æß_x001F_ä8@¥cz_x000B_®:@	R	&gt;Ú8@\MûLÅ7@7mÑ´u:@ªàW/yÙ8@'Lz{@:@º¹_x0016_©9@nµÇþ¿8@¯.¶~_x0010_m9@_x0017_xá'_x000E_x:@¼ï_x0005_`é´9@¾¾_x0010_Ï_x0001__x0002_Ò8@Õµg_x0001_8@_¥HG8@&gt;+ _x0017_S9@Ç.¯þ_x0012_8@gìt_x0002_´8@c_x000F_©û=Ú9@W _x001B_ÿ8@Àðy 4C9@ØYÙ±¤8@_x0010_g®Íþ§8@&gt;DìàØ¯8@HQÃcs,9@#è+]Ì¤9@9_x0012_¦Èz8@_x0019_c`fyñ8@©=í I&lt;9@¹6ia7:@GwÅzµ7@±kÔ¾_x0010_:@#¦a@{=8@«_x001C_¬é:@_x000B__x000F_7ú \8@_x0008_Ñ(0ÇÞ8@7 äjæ7@ú)×Æ_x0014_8@x´p8@d®¼òÔ7@+îT?9@_x000B__x0018_5Hç:@ k'k9@ÚAz_x0007_º_x0006_9@_x0003__x0007_¨Ïi®¿Á9@¸_x0001__x000D_Ñä8@äû«²Þ38@¤©Í_x0015_9@ .!ó7@J Ô_x0005_±¯9@fÉã_x0001_)×8@È¼6_x001E_sñ7@{,_x001F_Õ"9@%_x0005_¼Ðj°8@_x000B_¥«£w9@L÷\ËC":@ãÃr_x001A_ì¨8@â_x0001_®_x0004_À8@~_x0015_º¥µ8@_x000E_TR½Q8@_x0016_h Õ)_x0018_8@XL&gt;Û_x0002_:@¾]t¥n:@vÖS_x0004_gI9@(ïÀ:2'8@/_x0016_{èä8@1_x000D_1^x48@½Þ©½Þ}9@MÄtG/Û9@R_x0018_3ö²29@_x001D_µj&gt;_x0019_å9@mçÿP8@JÏQ)S:@¦_x0008_Q¢à7@P_x0008_ _x0006_¦9@j_M_x0004__x0005_ÅÝ9@Û_x000D_¥_x001B_O9@5øÙ_x0010_öì7@Äõ6¿w8@nÅMu_x0001_8@ú±5gÌ8@3·_x0001_!9@û$á,©8@ÅÚ_x001A_H ø8@ÄX	EfL9@«¯ûA_x001E_µ9@híö-:@_x001F_¨8@Â_x0004_ô»_x000C__x0011_9@ßÝiK"68@x¦D_x0005_F*9@ìàO92)9@´7þ9Ðr8@ª°"_x0006_EI9@y¹ÕÎ|º:@¶_x0003_îOK´8@_x000E_FoMÍ&gt;8@._x001D_dðä½8@B¢Ó"z9@ÔoÒó_x0005_á7@õJÉ¶Q8@/"BS:@03¬²jd8@Þ_x0015_ý*_x000B_7@Ì@bù&gt;:@_x000F_SC_x0016_$¤9@î_x0002_"8@_x0001__x0002_Ï_x0012__x0012__x0010_Å-9@t¡úOÞZ9@ÔBÓÂ7N7@ú¤MÃ8@_x0001_1j_x0007_ô8@YìB_x0013_l8@vÃáÏ_x0007_N7@ßn·zs8@¾REyì_x001C_:@T¬¬Îát8@n!ªØ9@LÌÖa8@_x000B_5_x001D_eqg7@&lt;v 1°Ç8@ÉÉ_x000F_&lt;?_x0007_9@ç®st_x001A__x000C_9@i_x0013_©3¿B9@úTù7@öTf«+ü9@U7É¾ú:@V^!à¿:@;¤Û`_x001D_8@VÎò98@×ÊsÚ#I9@Âf_x0017_J_x0010_8@ÈÅº±,y8@y¦_x0003__x001F_m¸7@{¥îÃ¤ñ7@P§"b._x000D_9@_x0019_k_x001F_vM$8@Ì{ãÊÑÀ9@¹ BÑ_x0004__x0007_vÖ:@·¢&gt;_x0016_]_x000C_9@í&lt;Y{î`9@	D3´_x0007_8@5óÊ7Í8@ÃÙ_x001F_}Ø8@_x0001_ìü_x0011_ÌÆ7@Re_x0005_zÖ9@Þª_x0006_üÇ7@ã_x0019_«VÇ8@#_x001E_Bééß9@_x0003_&lt;|xÕÿ8@xv¯÷_x000C_ü8@¥ÌÆ[ª&gt;8@XvT_x0005_ÿ9@I÷¹Ü39@¸ùkàhK:@iç_x0012_^8@íVº¶	8@ú_x0018_¿m_x001E_¾8@(ÍÍÔÙ_x0016_8@·_x001A_U_x000B_R_x000F_:@¾M,KòW9@_x0002__x0015_|9@W_x0016_	ûº59@_x000B__x001F_c_x0018__x001C__x0002_9@Ô½?ófù8@fç_x0004_:@eV0.#8@¬ÝHý8@_x000F_ø_x0004_Üé_x0007_9@ ¥¹_y8@_x0001__x0003__x001C_É_x0011__x0001_:@p_x0015_W7@_x0019_z+¬Å39@!°fCu8@°2Ú,p¡:@+VèâÞÌ9@{IÖÉÎ_x0002_9@t_x0017_¼F{§9@Ý4C³ï7@ýBÿ¾.h:@JeÀ¼ÈM9@_x001F_âïÆS|7@_x0016_ì¤Ó8@:XI/Ñ7@izaÌ8@X¢3S9@Ñ_x000B_j5Ñ­8@Î_x0007_(7p3:@ò_x0016_]#¸9@ÜpáÒ7@m¯¶9@ÒÊ¢¦#9@»S^ã8@ ØÄ{O_x0004_9@_x0015__x0004_(!_x000D_¢9@_x000F_ð NÏÏ7@DÊVÁkÞ9@Abá¥_x0015_!&lt;@j-"W9@o³pwQ9@U¬Â·8@cU*_x0001__x0008__x0006__x001B_9@ezR¸þ9@:X,å_x001D_ì7@*%ï¤Õd:@	]_x0014_,_x0016_ 8@¿_x0013_Obµ8@pÆØïsD8@.)ÂÅB_x0018_8@üh ©Õ8@èÄ¢_x0018_ÙÈ9@ ?ù_x0006_&amp;µ8@*Ã$££ÿ9@ÍN&gt;ª©^8@eiL¶w|8@lù_x0013_2&amp;9@n]h_x0007_©9@Sñæàé8@_x0011_¦÷ú6_x0005_:@*WóR:@dî0=_x0003_e;@_x0008_5Qê§8@8¸XÕÀÍ8@-Ä_x0004_*SR9@÷Vµsxo9@Î´»¨Ã8@Ñ~#_x0012_(t8@¸ÍåóÑ²7@Á_x000E_}úÛé8@KÎ_x0002_ÿ£8@*®Êã_x001D_08@ºxóC{8@q-:¿Î8@_x0001__x0002_7_x000B_t­7@	Iß_x0005_ò6@_x0015_Âsî9@z_¬_x001D_iì9@Î_x000C_R#cj9@¥e¡ô9@Ônc_;Â9@X;+pãÆ8@K¢5_x0010_9@_x0008_ïy&amp;¬8@:éÞe::@#o_x0010__Ù	9@x¼fC.9@ÅXxæ9@sÇnÚüÖ8@ç`Ð~_x0002_ 9@_x0002_!I%"9@.ïp¼®Ñ8@MDýrg_9@ãñx0©l9@}±¼BB[8@¸¦¬(IÊ8@Ú´|Æ²9@«Ù¶ã8@²¥Ç_x000B_È8@Z£y+çØ9@Ï&amp;c»&gt;_x0006_9@8®Øã8@ºéõ_x000B_ù×8@}+_x0002_&lt;_x0004_J8@U9ìjQ 8@ä¤Rn_x0001__x0002_§T9@+H_x0015_2Á9@}_x0012__x0006_ì_x0010_º7@Ð-ùÊ°K8@zG_x001D__x0011__x0004_9@mm_x0005__x001F_9@üeJCZ9@ß_x0016_Ç _x0005_&lt;8@h½ãÊÔ_x000E_9@_x001E__È&lt;8@a«¥R9@_x000E_îë{9@nR7äÖX8@(´iNu9@`Ó _x001C_â7@!_x0006_8_x0002_N_x0018_9@_x001D_æÝ£7@&lt;Æ_x0008_{|8@9l_x0019__x0006_ó_x001D_9@&amp;ÃMo8@v9¶_x0018_½å8@7_x0001_ÈÆú9@Pi4&lt;æÀ8@_x000E_Y_x001B_8@À_x0006_Ý_x0017_3_x000B_8@s¯mßfæ9@`¸½%{-9@_x0012_b(Î;Û7@é)M_x000B_1_x000B_8@¨Í%Â09@ªµ`¶Ù:@0D±^Ø9@_x0002__x0003__x0003_¼±	¹9@¤^¶6ç8@iÍWÝD/9@{(QK9@_x0010_÷ËÚ :@ñrJvGº8@òÆ¨Ó\æ7@ Bç_x0002_ 7@'( ÆÛ9@]¦¤^¨k9@Èæ®zz7@	¨(ì¨8@&amp;d_x000C_Jû9@Þ©ö_x0008_áÐ9@üxß·ò¡9@T 4£Ã¶8@)$_x0002_V/ü8@	"Ï_x0010_9@¬_x0018_õ&lt;u9@_x000F_	'CE9@'/0¯9@?ïª-8@!¶_x0013_Á(Q9@RkD´»â8@å0uK8@»qÆAN#8@_x0001_ô«ù±@9@åøÝê?:@%õ_x0010_O7@sË_x0004_ÿ?ô8@´@ ÈPD8@ëËz_x0004__x0006_i¥8@´9Ð¤n_x0005_9@»_x0002_ÖÎ39@-.Äj÷9@×u©Ñ9@²-0æ¹ï7@ïk@ô Þ:@ðÒ_x0016__x0002__x000C_9@F¨L¯ì7@&amp;@Á¹¡7@ø@ä_x001A_|k9@	_x001F_½Ú%_x0007_8@´_x001F_Þ_x0005_tá8@&amp;_x0004_Mï_x001D_9@¸_x0010_ùÃ_x000F_9@õª[àTï7@mb_x0015_Ûr¡8@-=.§³8@é_x000D_J_x000E_~9@6'ÇCËÙ8@wð§bÆÇ:@;®«_x0019_ÄN8@¼dæ5ô):@_x0001__x0017_2Veµ8@_x001A_äÕi8@_x000E__x0003_Qò-[:@u!ë¢_x0018_N:@t TmÈn7@"bÃg:@¹__x0006_µR8@_x000E_§¯¼°_x0014_7@Á#¤Û´Æ7@_x0001__x0002_|6#8@Q#â¯X8@_x001A_a9@úì2çß_8@[ÙRJ¹:@êMÇ_x000E_¾:@8g,Ð8@¶36_x0016_þ7@ßÆ1Æ_x000B_¿9@6%¯25T:@_x001E_û$+}Ù9@K´AcÈ8@:_x0008_ÙòÎ8@/_x0013_9»9@·H "39@É2¥rëá8@ò­S8@PF;c¹è7@HL­#¦±7@XºÏÚûä8@¡j	òIÚ8@Hå´_x0012_å8@_x0004_Eøï_x0018_p9@_x001D_â§39@S_x0006_ftå 9@_x0005_£ñÆ';@÷_x0018__x001A__x000D_9@ñSO_x001A_¼ò7@8_x000C_Dój8@_x0004__x0013__x0011_Éõ8@ÅDºè¹Q9@_x0016_oV _x0001__x0004_ÔÖ8@êáêx´7@æN ^8@_x0001__x0019_¬oàq7@ÇWfê¯9@!¨_x0001_ù&amp;9@_x0010_2ãàóI9@uðxP×8@å·_x0017_ê¹8@_x0010_rsAW9@_x0017_BÔÿð7@l_x0003_Eh0_x000E_8@²ð»sº8@_x001E_\¹ý8@²X¤nÈþ7@0¢¤r8@L&lt;`_x000F_ð8@áDóç _x000F_9@E4¡ÒJT9@ÑÓçÎÇ¦9@K¾_x000F_9@îû?¬Fó7@«zÛ9@Í_x001C_J_x001A_ÒH8@_x0002_øàç 9@ûFï&gt;9@?&lt;_x0012_ýq±8@¿ eçr9@*øÔâù8@,OÕbÔ8@=X±éWÜ7@×SäMF8@_x0001__x0002_Ê_x001F_¸p9@#ë_x0014_^G£8@bKµóØ7@_x000F_tF_\9@÷ü÷Èæd8@N"Î%_x001E_8@SßÝJ8@ãVÄª_¦9@ÿ_w&gt;ë[8@G_8@_x0019_ü.F­8@Ïòúß¡Å8@ShÙæ^*9@v°rúd8@_x0008_CfÆ~8@³iLF_x001C_9@w¶_x0003__x0014_Ô7@íTÞII9@gÙÊ5óÍ7@_x001D__x0014_ä&lt;ã7@_x000C_Xù	)ä8@ô_x0012__x0017_=8@Ìòâ9@±Ðdõ7@óÃ_x0011_z_x0018_x8@6ZNI:@9_x0013_¾ý89@×V,ÁP_x0007_9@+!ãVç9@Ò	K0B9@õý_x0014__x0008_9@~aV_x0001__x0003_ [8@_x000E_K~û_x001E_9@ÜrÒD_x000B_9:@=ëK¢_x0015_7@Ôdi®²T8@µ=_x0010_§ÁÞ8@_x0008_«Èû7@äÕ*xÓ§8@;Q_x000B_ÆT:@Úøùä8@jxñÍE|8@õî9@_x000D__x000F_OÜ×7@t_x001C_  ¬9@7%½_x0012_MÁ9@OÛ(Ùm8@A_x0014__x001F_µlÑ9@0üB_x001C_Ü8@F¬TÁ³½8@_$Á"_x0016_`7@Ç¡_x000F_âs9@_x000E_îx?_x0002_:@HÍÇÓ[«8@:Ò¦É8o9@úl*LIÓ8@ã,F,ï7@h_x0013_Ã¡8@_x0016_&gt;ýv·a9@ÎUÅÐT9@`JÁÛS.7@ôÕo¦8@iUÉÈ±8@_x0002__x0004__x000F__x000B_?P½7@qbÛÄäI8@U0ó*]9@ÃbÌÉ8@ß._x0006_iY7@`ï_x001D_%7@)Ü_5¹8@Íx9Ðéì7@J´7H¼9@_x0018_|Çå8@°KÎsx8@Æ\·Á7@»4«8@x_x0016_S_x0016_"U8@%ÌäÈ^8@_x0003_Dn¦_x0002_¨9@Eä *Ü]8@îÝ9eÇ_x0001_9@ÊýV´d_x001C_9@Bt`ðV)9@i_x0013_û#_x0017_½8@ls/Þä89@~n!t¨®9@ª*_x0015_ìÈ9@c3²N_x0013_9@è²´'ô7@'_x0003_sm&lt;©8@_x0008_L_x0008__x0019_µ_x0004_9@_x0001_[_x001B_â¤O:@_x0008_,rx¶C9@_x001A_ªÚG&lt;+8@avô_x0001__x0004_~Ð9@AÆ ÂâC9@~Ïq9@ËÏ{b8@_x000F_õÓ_x0018_8@_x000B__x0001_Á978@Â~×,7@_x001C_ _x001B_hÄ¥8@_x0001_?1_x0014_8_x0015_8@»7¶0_x0007_9@ÄgPb&gt;8@_x0011__x0018__x000D_3üJ8@r áU.È8@NÙ_x0012_EåU:@uîKh9@*Uÿ_x000E_8@«õ_x001C_OÕ6@Ì§U¤t_x0003_:@3[$ù_x000D_Ø9@_D4²_x001B_9@_x0002_ÄÇ&gt;8@¡¬Ø¯8@_x0017_b59¯58@ÆGÂèn8@vKöÈ7@_x000E__x000F_ùýæ9@_x0013_åíf¿8@AD%G}+9@·ÐüÏ\®;@ûQ")8@LA-_x001A_[_x0007_8@_x0010_î°_x0006_:@_x0008__x000B_éHDc\©8@ô_x0004_ + Î8@åÑ¤èÃÓ8@¤K.Ùs9@Üû_x000E_;_x001A_::@Ë{@µ_x0018_A;@[þ¸î8@	nâ_x0016__x0016_:@Á}6W§9@_x0006_D¯j58@þw_x000E_º_x000C_Ø8@×_x0015_-L9@.J©ûU8@1¤|19@8åÀ(ï8@V)ð:_x0006_78@úÑi¸_x0007_ì7@8ÛC_x0003__x0013__x0001_:@ÙñÀ¼_x0005_'8@0íø-Þ39@{¶Õ 9@Òû_x0014_"â8@¤*nÃ±8@E¿ð¤_x0004_"8@®Ý6¤C38@j_x0002_)ñM9@±_x0004_¿¬I÷9@p}7Ú&gt;9@5å_x0005_¦es:@Ìß_x0016_rÄ8@Q.RÓ(p9@_x0003_[UZ_x0001__x0004_eë8@ý 8@¥2B8@GÝÑ_x0016_r8@~GR·'B9@8ø¿æ8@çh:­_x001D__x0003_;@Æâf_x0002_Ò8@_x001E_~@«9@3]ºèàC9@©Ú¯ß·¹8@ºz_x000B__x0002_ê8@_x000C_Aö0±9@_x0006_+näÊ 8@/oø.Z:@&lt;Îë	:@é§#_x0008_Ïs7@àrr[Ä9@2®SUÄ`:@f¼hÄð:@üÕ×ÞB:@¸¬ÿÑv¸9@ham}_x0010_&lt;9@_x001D_!fB_x0012_9@¤_x0001__x001B_^n7@}{p´­@8@ªr3û¦9@ð_x001D__x0001__x0010_s7@^_x000B_÷äi8@4ºU_x001F__x000D_:@c®]_x000B_B9@YìºÐy99@_x0003__x0005_{Z¿Q_x001F_9@X³ì]8@$bE_x001D_Ãm8@¨ØÉ@s¡8@?;ÓzgM9@ø'_x0002_Æ_x0017_9@#³s4Y8@_x0001_tÊK:@_¸Øk_x0015_I9@H_x001C_;`x9@¹­R¾í_8@	&gt;äÐ_x0007_9@(Â_x0015_r8@ëD°8¤ê9@¬£ _x0007_«9@dËL¿µ8@Àp_x000D_ò9:@v4¤]è7@B#÷k­Z7@tÇn$·_x0002_8@füÎ{PÈ8@Ê~z8@£ú_x0006_2µ9@NÀëh_x0004_:@ÛÉå5_x0003_9@3çpA\69@ô3W6hª8@zãíä9@_x001F_{_x001C_¤8@Ñ,o¢8@ZS·eÜ8@_x0019_Ë¯m_x0001__x0004_o:@ÕV½eú_x0006_9@!a¡]f9@_x000F__x001C_@ôÿ8@§_x0014_Î9@Am_x000E__x0002__x0010_9@´_x001E_ù9@¥LJÍyÁ8@\{ðì6@ª°_x0013_~W9@_x0007_­oC'9@UÂB_x0007__x0011_8@:¤é`Ù&amp;9@t"sî_x001D_9@_x0003_M_x001B_o@'9@Êuq?8@P!_x000C_+9@_x0007_7û._x001B_Þ8@¦t_x0012_m8@\ËU_x001E_R8@_x0015_{O±u8@¥þÜËÛ9@_x0011_Õ¢PI9@QòîQØñ9@HD×_x0004__x0006_9@|Ã_x001B_þ_x0005_9@	ø?K³6@ù_x001A_:hªÔ9@Ìf_x0019_åS8@ò?ö ÇÜ8@É_x0017__x0010_8@Àç#Êú_x0011_8@_x0003__x0004_êø%A9@L,¬WÚ8@ö&gt;òa$59@²Þ¤âÎ³8@\IQk6@IAXK_x0015_¶8@_x0011_Vp_x0001_Ñ{8@c&amp;hÐ9@² Ø'äC8@è«Û_x0003_&lt;9@¼Þ[ÑjÓ8@C!/_x000E_°9@-æ.¥^9@dW ¤8@iËmÝm%9@û­ïÍ`p8@ÉöÌorp8@Îäv´49@¾_x000C__x0016_6:@{×Á{º9@qPÊa_x001E_8@n_x001A_ÒmK8@ÏA_x001B_/n8@¤_x000C_ü©9@|Ûa4ÿY8@OoÝ _x0002__x001B_9@_x0007_O_x001A_ºI9@bðîÊ­Ä9@$Ü3Èð8@_x001F_PìÁç8@;ºµ§2a8@ªmø_x0001__x0002_39@?(_x0002_«¦º9@C×ít9@½0»lÔ9@Î¬âVÌ9@;g¼Ã5Ï9@Ànª½Ñ9@!ÝMKÑ:@1í_x001E_M?&amp;8@þ¿¯Ø8@Ðýê0y8@¬_x0012_juí³8@B!z_x0018__x000F_8@þY=Æ³ß8@$½_x0012__x0014_½8@£à¸®H59@½÷s@ð8@»c#_x000C_9@8õÇ7&lt;8@_x001F_¤%ñ8@Õ|ÄÅq´9@·ÅZìÆ_x0018_8@z³¯9@!+BùÙ8@_x0016_NP_x0013_î9@ûA·xÙ:@¾A|_x0015_R:@É¶_x0010_Ç	)8@µ,_x001A_;ø8@¨_x0014_1&gt;4:@üß:W¹8@»ä éâ~9@_x0001__x0002_C0+_x0004__x0019_8@Dÿ6_x001D_&gt;_x000D_:@Ù©´q_x0008_è7@Õý»_x000D_þÇ7@µ_x0019_æõ¨7@g±À&lt;rÜ:@ ï¹Bç8@I_x001B_T´9@§_x0019_Ó.þ_x0017_9@_x0012_°g2 ê8@Â¨_x0001_\9@Êá!_x0005_8@½W_x0006_{¬8@·îÎ©é-:@À{:@²yÓ§ë7@ØÙýLÌß9@úÁÏgã7@´Æ;¶¹Ò8@Æ&gt;èãí6@¨Kn`_x0003_;@ÆíNÛôý9@n;/¾ù8@ÕÇ/·"[7@_x0017_cà_x001F_Ö8@6ùÓÃê8@h7$ÎT_x0015_9@}¸vÑHÛ8@¹¾v,¨7@ûÚ²÷_x001A_9@qóïL§8@ä²&amp;&amp;_x0002__x0003_d@8@y+Õz»39@ 3M_x0018_u8@÷5\W8@³l®ï_x001C_M8@Éu'z7@_x001F_oäÿ(-:@ë_x001E_ÝåA8@´¢Åß¹¬8@âK­cÅ9@´¨ðE1r9@Ô¨\áâ8@s¶W,Oï9@UútMª7@0nÐ%_x0017__x000C_:@©_x001D_ämD_x0004_9@Êç_x0011_dð9@£_x0013_\7@"¾_x0013_n_x001A_9@&lt;Ýp)7©9@SY_x0006__µ¥7@aNÑ²3®8@BË¥óÈ&lt;9@Ì²jEQ9@_x001A_ÙÃÐx7@ÑW_x0001_Þè8@Á®.39@ÆJ:©_x0007_9@H_x000B_®iõQ9@®ri	_x001C__x0012_:@Þû8;è8@_x0011_Ón_x0008_°×9@_x0001__x0002_¥z¢ü3½8@ÑnoÿÄ;@O¸í_x001E_«8@f_x0004_§qâ_x001B_9@ìçEjù9@Éê} ï_x001F_;@X._x0018_¢ì9@_x0018_ZTE«7@)_x0003_a_x0012_¡9@xëÙÃ9@&lt;ÄFj}8@_x0019_Yvá_x0014_9@d$¬|¯7@ø9H·î7@ÏW_x0017_¬_x000C_9@ô_x0007_kBjÒ8@_x0016_ºìU Í8@6%¬b8@í«\èµô8@ÂjÐt89@Ð_x0008_f1_x0012_;@_x000B__x0015__ùb39@:ö%'ôS:@·U=@Îl9@úí×!;@í_x0006_zABà8@°-n$:@_x0018__x0003_sB_x0012_i9@__x001C_Ç0ò_x0012_:@	}Ùu9@mÆð	I9@Ô_x0018_$X_x0001__x0004__x0001_D9@ÏVhð_x0015_é8@±¬®X_x0003_Ê8@ã_x000D_l$Ô8@rÒiúÎ9@:ëÿ§_x000B_Í9@dg×y'¹8@¢Ôõ°Ô7@­_x0015_^U68@D.ØÊ_x001D_P9@&lt;A_x001B_t8@OFD'þ7@Ò6d9@cèËÞd:@S_x0002_kÈ8@ÚX_x0012_óWß8@íÈ)9Ø	9@ÙL^ÄÆ8@$|_x0004_-I7@:;«ÕØ9@õp_x001F_¥U:@î_x0004_Î7@Õ&gt;*Ù §8@_x001F_%Û` 8@_x000E_t]_x0001_Z8@¦¢¿#_x0002_,9@¡Ý4ê_x0004_Û8@¸Q¥ÑhÏ8@66_x000B_ &lt;_x0008_9@%9X_x001A_f9@û+ýOÈ8@IP9]öÙ8@_x0001__x0002_³"s)ì_x001F_:@êP_x000E_OA28@#6V)_x000D_:@_x0005_TN¹*9@ÀwU&gt;^9@_x0001_ÞÉÍÌ_x0008_:@T-Û.W¾:@%x·ýôF8@9¤,Øú_x0004_8@)S¡D¾	9@Þ°@Û³8@ÀùÓNª8@¾Ï£-¥9@¡tW½Ç69@!o#'_x0007_8@¨Ë¶ñK_x0017_9@-_x0002_G¯48@e2V_x0004_d9@_x0001_þû\*P9@_x0010__x0007_@_x0003_&lt;9@WÊ	ô_x000F_a9@FÌ_x0007_zÌ8@ørÂì8@¬yãÐýQ9@S±kò8@àbâñ:@p.ú 8@ÿõ}­ç¶8@ìåÃþ_x0005__x0014_9@þªN£Þ8@ì_x0015_Z&lt;¬8@Í°½_x0002__x0003_+8@éd&amp;»(58@Óëô&amp;g_x0014_9@ÊþD_x0016__x0011_]8@ï_x0010__x0016_j'9@hà¹Ð¯v9@d_x000C_qº9@#µÐE9@eE_x0014__x0019__x000D_8@Äoßí7_x000C_:@._çKC&amp;:@D0F"¹9@X¹_x0002_¯Ùå8@1¯­	ðý7@]`ð¾T8@¿\£Ai8@ÇmRJY8@Ç×_x0004_q\8@ë\¥=Bî8@_x0016_¡¨_x0011_h8@ÿRÒAÏ9@[ñÇ¥¯_x0017_9@»5_x0006__x0001_299@²KôP÷_x001C_8@PW_x000D_Á9@_x001F_mj3àY9@Ó¡HF'8@_x0019_Ãp5F:@Ë®&lt;ò_x0005_9@¢)GéØ8@Ô!å8@ùC¬Eà8@_x0003__x0004_Úõç¡+_x000E_:@ù¯_x0019_æ¹±9@rÕB:9@_x001C_×v¢yø7@Éÿe_x0013_¢9@ùörf_x000C_:@_ö%GÎ`8@Qæ²è¶7@ã`_x0002_úÐ8@¼Vl_x0002_¾9@.È¸-"_x000D_9@_x001B_ÝîR9@&amp;±(è8@øaY¤W_x000C_8@D_x000C_ª3°I8@hK-C¹9@S_x0002_/ò:9@há:_x0013_9@_x0013_ÂrÖ\9@ÁåªÝ«À8@nðõG8@f¼² Èü7@3ß_x0006_Ê8@2»¨ñ8@_x000D_G_x0001__x0003_'¼8@ÑÒá}W8@©¡jBÌ7@LêçE?9@_x0007_z\9@Þù´»M_x0001_7@	_x0001_÷_x0008_]9@KUþ_x0013__x0006__x0008_:à9@ûÁâ_x0019_9@Í¤eª	g9@eÏó_x000C_8@`_ö{0 ;@_x0006_Ãyuª9@Ã_x0006_Ö&amp;6@8q3»_x0001_^9@}Ì'_x000E__x0014_9@?SÞn½d;@6Û_x001B_&amp;ÑU8@ÿ_x0015_ 8þ9@y=_x0008_8@Åq:ÔÑ9@_x000D_ã£z_x0004_J8@P¦..8@kþG`_x0001_F9@/'±_x0005_J9@\»lz_x0019_9@miCí-9@Û9Û_x0003_g0:@ÎTî»8@ée_x000F__x0015_¢9@H=1Ç¸_x0002_9@¶L_x0002_a_x0003_Z9@Î¯%~hÏ8@U°_x000D_X¿_x0003_9@úA&gt;%û8@áÚË!ñó7@^fM_x0007_z8@we·µ9@»_x0019_Ñuú37@_x0003__x0006_düÄx68@[·a)Ø^9@/ëáÍ_x0014_9@w©]\!N:@3Ôò_x0016_;'8@õ^Ym¹S8@$ÕCM£,8@àë_x0006_Ld9@M_x001F_8ñ8@Tz_x0015_âôÏ7@_x001D_Ã_x0004_à8@Â¤_x0019_·&amp;«9@_x000D_mdô¼9@_x0001_0ÊÐ_x0013_¶9@_Êºnn^:@÷1Ê`¤#9@Âö·¹a_x0015_8@"¦_x0014_Kjk9@__x001F_]^Ó_x0005_8@_x0002_&gt;_x000C_0J7@¾¬Tt£9@_x001A_^Õ_x0001_ú8@ö;Ûíb8@_$æt49@!¶¬_x0019_Ö8@KýaÈj:@5W 7Á9@)fið'r8@f|ãÌ{r8@¿ùm®Gg9@_x0011_^#å|:@_x000B_»x_x0002__x0004_y9@ÍàË_x0010__x0017_&lt;7@_x0018_à_x0005_+7@Ü=_x0011_¥d9@_x0013_p_x0002_Ò(:@a?_x0003_T_x0010_:@_x0011_½ºa_x0011_«8@`Z_x0001_i_x0006_©:@½_x0005_nÞp):@4_x0001_û#òø8@d_x0012_Ç%wi8@dõØkòÆ9@Ú_x000E_sI^8@S_x000E_B²°W:@·¢5_x000F_9@h}Ä_x000E_²8@Î_x0003_²­Õ7@%i=ÛÍ_x000C_9@%°Ä_x0005_÷z9@Â{8f#8@{¦ñc6´9@_x0005_ÏÔp×8@;õÿ&gt;_x000C_ß9@­+_x001D_­­Y9@y_x0001_·Ê:9@Ù6êØº9@ì(kâà8@_x0007_ôèÒ7@EtèÀí±9@û _x0002_½¶_x001A_9@ëQ_x0013__x001B_149@Ø_x0004__x0014__x0013_9@_x0001__x0002__x0019_JÖÎu9@çe¦È_x0015_Z8@\éE0ó9@á|Ôà_x0008_c8@*T_x000B_¬7@öÿÁU_x001F_Ì9@_x001F_{_x0017_ÖÉ7@"·_x0007_Þ°_x001E_8@rJ6Y*`8@_x0011_¨f4.8@£~j8@)Ì'¶_x001D_9@&lt;L,_°S9@S`_x001C_o9@Ì_x0011_Ð£ñ9@1lf®º%:@Ìr aÌ8@mq_x000D_ý8@_x0007_Æz_x001F_9@_x001C_óJþ9@×YÈh°8@ RÜÎïz8@_x0012_åf¢Û9@où'mv8@_x0004__x001C_±Ñ~9@6¢?¶Ò9@_x0010_&amp;òÿ8@_x0018_Û_x0005_þó9@ÑÁjÿ¯¹8@¯î±|;z9@3S^¡_x001D_8@iöG_x0004__x0001__x0002_«n9@_x0019_ò}Ó;ò7@°_x0002_|gTA8@_x0016_mæ.`:@j¥_x0008_tú&gt;:@_x0007_QÝW®8@zð]_x0006_À8@ô!Sµ:@_x001B_K3à8@MÒuª?8@è4®Û9@¥_zïÔ7@§_x0011_y¼%&lt;8@_x0002_¢£Cî³8@_x001E_ÿ9_x0006__x001C_8@QY,ÖF_x001C_9@3L½_x000F_':@äÚâX_x0007_Ó9@¢#{liG8@þ8c_x000E_3F:@?*C'lÁ8@B5%o~89@}!¡$°Õ9@ÓyâèÂ/9@øùßhG9@=ÉÇ_x0017_'8@ü³Ò?î8@ËªY&gt;_x0012_&lt;@_x0011_ ÔßÝÜ8@[$_x0008_®£8@7_x0013_ÚQÏ78@®_x0008_sVG9@_x0001__x0002_KPø`9@trl{¸¾8@ì`&lt;{I9@Ë5X 8@ÎI«_x0015_ß:@¯Ï§Q]Ð8@_x001C_2Çu_x001C_8@|Wúdx9@¼_¶`_x0004_8@ Ýw·Ñ7@Ýò-jwÝ8@x¤náª48@9ÉÅ_x0008__x0019_8@uQ¾N# 9@_x000C_h7î9@i«_x001A_¤&gt;9@Mq0Ü9@Yå?_x0011_]6@²}New`;@ñ½ßé7@û_x001E_ñlïÐ9@mLæ:´9@qO½p²t9@Æüè¹7@üû¦&lt;_x001D_9@Á»Ã_x0019__x0014_8@ì{á_x000C_&amp;k9@_x0007_û Aot9@ÿ`_Ø_x001A_é?äÄqè?)ÙV}qxä?_x0013_x_x0001__x0004_±&lt;ê?(H»p_x0007_æ?â_x0008_ÍÒÏ_x0014_ë?0¡Trç?þ_x001C_ÆR_x0002_&gt;ç?V£ò¼è?êª$?ç?£_x0012_S&lt;Ü5ê?8RßÈæ?_x000D_ôEà_x000B_è?í+÷¿¾é?M_x000C__x0003_aè?X9­ÙdÊç?õÉoO\ê?Cã_x0015__x000B_j_x0010_ê?&gt;@_x000E_XM²ê?ÈoÃ-öê?"EÍä_x0005_¥è?K_x0002_íCÎé?\_x0011__x0010_D&amp;è?Û?GQï_x001B_è?ß»N3øúç?Ú9¤iç?ä,º7¸ä?$_x001C_!aÑÕæ?+´Ë2_x001C_yë?p4ÿÊtç?¦fJç?_x000C_±_x0012_pké?âÛõ§ë´é?ùt¨lrQé? Ë¥;æ?_x0001__x0005__x0003_F4=£é?©4&amp;Õÿ2ê?n_x001B_.DõÇæ?¦Ì_x0007_S&amp;Ãç?_x0014_]ä_PGë?l{ó=Äê?ÙEwÆMç?`ª/Ïýì?Ó¹ÝÛâTè?_x0012__x001A__è?ô?3"îèè?ðk½_x0002_é?)Q*À¤è?_x0016_~²¼\+é?`á:é?ö÷_x001B_ìÁ'ç?£ß,v_x0006_ç?_x001A__x0012__x0019__x001A_¾é?ìK_x0018_Súé?¢zf_x0014_«æ?Ýª_x0013__x000F_Gaé?üÜí_x0018_´Tæ?¸\sâKdì?ÊÇMÜxç?Ç_x001D_ô_x000D_àê?_x0017_pZª¶ê?ZèöCÌ©ë?ÄtPáº_x001E_ç?Ü,nc\Æè?rÂL(Oë?_x0004_Î ]Øê?DrÚ_x0003__x0004_áé?­î·h_x0001_Þç? ¥"dJå?pÀ;CZ-é?.ca_x0019_éè?_x001B_.¢nAé?Á°_x000F___x000F_\ì?ªfæê?Æï)íä_x000C_ç?6&amp; ¯f`æ?_x0011_¿~Î_x0012_Ùæ?TòZpLí?-@cfzé?_x0005__x0013__[ Áç?r&amp;Ý `ç?_x0017__x001B_¶q«æ?_x001F_Xçâé?8A¿£¼ì?À_8m¿_è?h½)¥°{è?·½X,¬Ûé?N³þÍç?/¿f_x001A_â_x000B_é?Â©_x0014__x0019_¤ÿê?_x0001_õ\ñVè?·Tkà_x000D_Bæ?Ñ_x0012_HÔ§*è?NÁþ_x000E_bÉç?EUæý°_x0010_è?_x000E_ÎûÑùç?¨{9_x000F_ÈÁë?ÂR®_x0002_Éë?_x0001__x0004_ù©FáGãç?[Â_x0005__x001B__x0017_íã?ÿ!:±_x0003_ê?6itÓdSè? 1¥&lt;©ê?Mûìå?9hNw'Që?8¬«_x001B_¦¦é?_x0012_­kÆX_x001D_ä?Î_x0016_³Üfé?Zý_x0011_¹¸é?ÇÛI-_x001C_?å?AÙ 30§é?_x0015_ _x0016_Ì¨é?r?¾A_x0004_ç?¶1¤ë?_x0011_s0Xè?/¼zð­è?_x0001_ôÀ_x001E_è?qS{Çy3í?B_x000D_ñ{Ûç?±SEÎ&amp;è?_x0016__x0016_ºÙè?i'd($é?z_x0013__x000C_o³eê?_x0012_ÉCþpå?¤¶µí£_x0018_í?ÜíÜÊ]}ç?qi(v_x0002_ç?G_x000B__x001E_¤Ó&lt;ê?¹ø£%é?T[ýK_x0001__x0002__x001E_ßè?0öã_èå?_x000E_)ìæ9è?FÝ[çRç?_x0003__x0019_Üú¶ê?¬Ùn¶4§è?ç=Ðõ%_x0019_è?~v@qäé?rkÊV_é?Q_x001D_74Lë?Ô&amp;åMÐ*ê?Ùl_x0018_¬@-ê?l¶Çxí©è?øöCÊÇç?7tõ_x0011_wê?slïôû_x0004_é?Å^h¼¢ê?_x0017_âAé_x0007_²é?$ð"r_x000B__x000E_è?ÒJ_x001B_s^å?TY_x0003_4Âé?O&gt;ó5bÀæ?¹µ®ÙRè?|ë_x000C_ÛàCå?.*û´ÄCå?#ÐÊï_x0010_ë?Ð´\m£ê?W« _x000D_èå?Ïê-xNí?9Ø ·F­ë?Z_x001D_&lt;_x0015_Êmé?Ñ8-ÔÝäë?_x0001__x0003_x;_x0001_u(ñê?Å¥ä,è?Ý)g_x001B_*è?	±h5ªçç?Î¡x_x0019_|ë?Bßòãí?ëÍ+ú.ëè?ß_x0002_GA|Sè?¤z_x000C_Hèç?ÞÅÉ¬µç?¿'¸ää?{àç¼Yzç?ÐdcZí?i CÈê?{~ËÏÍÂè?nÈ_x0010_ðâÙè?¢YC_x000E_®é?r5_x0017_4_x000E_"ê?±'´íûæ?Uhà¦Ý2ç?ë2ÎwÅõê?Õ4ÙýC.ç?ºÖJ_x0005_$ä?_x0018_cÍMöç?ßã_ùzæ?÷ìvnHkê?9ªÏ¡`æ?_x001A_^_x0011_è?©_x0018_Ö%Îæ?ñcU_x0005_¬ç?ÝÜ5ÎC_x0006_è?sìÆ_x0003__x0006_~é?°&gt;ië@ç?d1T0Wòé?ÊÉ:ë?1_x001D_4_x0004_µê?_x0014_|­À´ë?þ©Ndßè?A¹IK Fé?_x0012_Ò[%ë?_x001E_0Eî°»å?HÇÕD_x0018_Eê?ÅfL¼ÖRæ?8ñ¶_x0003__x0001_Cé?^y@qÑìä?r_x001C_å_x000B_Ê_x0018_è?yÔ*Ôëdç?ï³_x001B_­Ìè?¡DÈ2_x001E_ëæ?hí_x0005_Å&gt;ì?_x001A_õëöÃå?D°R_x0016__x001A_ç?_x001B_ÖXý_x0016_üè?´Lá_x0002_]ë?_x000F_'~_x0006_fè?òü¼cHç?´¿Ó°ksç?ÝÃ½ýåç?gMïñø_x0005_é?+Ô©§gå?b©^=Zè?Gª4é?ûÄ±d¡Çì?_x0002__x0003__x0019_³\è?«Ðé?_x0004_M_x000F_É¡Må?í¸Bâ+ç?Imf#Ûé?þëQÏè?ºw&lt;¡ºúì?¸+òAé?Kàw üæ?Û_x0011_HKí)é?²7:C´è?1÷ããúè?áS¥ÿb_x0011_ë?úkÄ{B½ç?FÝèÐäæ?"ÆßBEå?r1ê?_x0006_MDæYç?`x_x0012_;_x0011_ë?_x0010_s?å?_x0019_g%_x001D__x000E_Óè?_x0013_«_x000C_Õmè?ç;È¸^¢æ?F_x001B_1íàè?xÂÉ_x0010_3è?ï_x0006_XnôCé?8×ºä?#Ø_x0007_eHæ?_x001A_÷_x001B__x0015__x000E_²ê?ú+ÿ_x0008_!Pé?~u_x0001_`ææ?¸_x0011_¼¥_x0002__x0003_#_x000D_ê?Þ¡_x000F_yê?S_x001B_®bLûé?øUÊTO­ê?Ä¥)á_x0016_ôå?áàÌQ_x0010__x001C_è?s~ñæÒÁé?ý°þÁÁíê?&amp;õèEÓÎå?SzÞ_x000D__x000E_å?	 `_x0019__x0010__x0017_é?¨BæAë?­¹_x0010_8çæ?_x000C_mÓîë_x001A_ç?è_x0005_ì_x001C_%é?qeø-é ì?Üü"'0¡ä? Ñyl÷_x001F_ê?ôÂí±¯è?:øv÷yê?Èä´_x001C_9Yë?"__x001A_.6Eê?»àýÏr7ä?9~MÓsè?_x0001_õâÕÿ¤ç?í_x000F_³_x0006__x0003_æ??`|k"_x000E_è?âñ&amp;µ,ê?ÿ_x0013_ÙÙàDë?b½4Xêç?_x0016_33¤(æ?&lt;_x0013_^.:ë?_x0001__x0002_4vâ¡ôæ?ZnÉ;é&gt;ë?«¹]eë¾ë?HëÊ~|+ç?òí­ü_x0017_ê?Ñ_x001B_}»?ìé??hoNæ?Ëh_x0010__x000C_è?üQ_x0013__x0004_cyè?&amp;Z*,3êè?öÂs_x0008_ÛÈè?WUW Hç?ìJ=4Tûç?èZêôç?§§_æ?Qóh_x001C_è?Dë_x0004_åEï?_x0010__x0005_;v`é?ÃëòJ/é?]éD_x0017_Ð´ë?¸ÈÕ°%æ?wÍF_x0013_Ñ6é?ÅË¢]ksæ?ù_x001C_Z¢ké?Ýð1ré?½¼ô7)¤æ?5Í»Âå?ßG_x001E_P9_x0012_é?_x0010_N_x0017__x001A_çé?_x001B_Uÿ[ãç?ÒMo_x001B_ê?Ò_x0002__x0005__x0012_eä?2%q_x0008_Eè?³H_x000D_=/å?_x0002_©¤¥d5ê?)DTø_x0011__x0010_æ?_x0003_{_x001E_Ýè?_x001D_Ê}yÀiç?_x0019_©»?æ?Ýô©ãå?G_x001C_o)?æ?EÿiÀé?]	ÀC"å?_x000C_kóÑÜôè?&amp;_x0008_0Yéç?îº:_x000E_Àúç?Iý¹eÄç?Ç'Ñc%ûé?X[-Æyç?¦.ÃÜ©»é?D\Hø°è?IÑ^Ø,Ñè?Ãøco_x0008_ç?ÃCeE_x0004_9ê?¸&lt;N¹µ_x0006_î?ÿ_x0017_Y¨ºí?&gt;ã©"fë?äÿLbæ?	H0à_x000B_ê?Ö@ZÙ)Aê?_x0008_ÞØ)Êãç?ÅL¢ê?_x0001_çFæ_x000D_mé?_x0002__x0004_ßßn\Ë(é?_x0016_¨Ü1¡è?Y³ßè?T[¼t_x0012_éä?ÑòÚ#üæ?Õ=´* è?ÉÍ_4T¢è?¹Ü_x000F_p àæ?_x0019_Öf_x0001_øè?_x0014_bâVó´æ?å_x001B_õ_x000D__x0003_é?°Gé?Ü_x001C_5_x0002_ë?£_x001D_¨}"ê?ä}þ_x0014_Wé?ØÑ%¹æ?{ò×À±è??Kl0«oè?ºí¦0úê?.='²æ?¾Ïaª%ç?x³_x0006__x001C_áBè?Ú©E)Jè?m_x0008_"ê?Ú¢¿zëtë?Ý_x0016__x001A_ôþè?é¯ÈZ	_x000F_è?².	ä[ê?:_x0017__x0018__x001F_è?± $å_x0008_é?_x0007_Oh¥c_x0018_é?¢ý_x0008_%_x0001__x0007_ç?!C^þÊê?.Vc3ë_x0012_ç?_x0017_ôÌ´kç?[ªÕ__x001C_ë?"¬_x000C__x0003_ê?VM ¦/é?æ&gt;j9 _x000D_è?:ñÄ#£é?&lt;	 _x0005_ é?_x0002_U'íæôç?neFÒé_x0007_ê?_x0018_;$ÜÇÕê?_x0006_s&amp;ë6ì?_x0006_ÑU_x0018_|}è?y_x001C_xG°ië?c °_x0013_í?ÉÚ%äCç?_x0002_72Iqè?dúAÑÆ_x0008_ì?_x0005__x0015_Õ+ê?Røq_x0004_Rç?¡_x0019_¨"ê?ÌíÜáõ½æ?\àÁé°yî?_x0019__x001C_i_x0005_õè?_x001C_ÛÔfeé?¯ã"«_x000B__x000E_è?µ_x0019_f¨é?nél=Kæ?|"på5é?ø9D"^å?_x0002__x0003_+JÒ_x001E_¡è??/_x001C_l*Kä?:UpáQ_x001A_è?u®_x001D_ ªëè?^V¯&lt;_x0013_(è?._x0001_Âé?­®Æ_x0005__x0002_Kç?ºVÜV_x001F_è?÷;@!.ê?µ_x001C__x0013_»uè?óiã§7úé?WäÔw{é?&amp;_x0004_e_¦ç?mjÏDOlè?Y#GR¯æ?¹Û·VG_x0006_è?_x000D__x001A_èëGè?bÓgÝùûë?_x0006_UlG\è?KLb·î©ê?{ç&lt;±¼é?_x000C__x0017_&amp;_x0015_é?Úç_x0018_ØÑë?ð[_x000C_,cÙå??&gt;#ì6mé?)_x0008_q_x0010_û¯ê?æs@Üåæ?øÔ5PPè?½´hlqç?_x0001_ïj_x0005_¿væ?ÉJ°³A\é?¢Æà&amp;_x0001__x0004_²_x0005_è?)þ^îræ?R_x0013_~&lt;b_x0003_é?'_x001B_¾÷_x0011__x001C_æ?ì.ÖªxGæ?¡Õj_x001C__x0019_1é?&amp;4_x000B_.é?¹Ý¯ê?¬^_x0003_¼,å?Ú6íù%Lé?_x0007_ã^ýÁê?^à_x000F_ê_x001F__x0007_è?_x001B_ÖLæ¦ç?ùâÉ#"ê?_x0015__x0010_á&lt;è??Æf^ÇÇæ?SÃAØXÞè?+4:é?ÊR_x000D_Ý_x0010_ì?IK¦_x001E_ùç?¶Óñ½ë?Ð_x0017_.&lt;úç?ÃÓ_x0003_÷¿|è?¡W/_x0007__x0016__x0011_ç?1Ó_x0019__x001B_é?_x0002_ù2%_x0013__x0015_è?íw[m¦æ?_x0012_å'_x0014__x001F_é?ÎPìUîê?_x0011_ýF_x000F_è? Xúâ_x000B_ê?N{E_x000C_©0è?_x0001__x0003_ÀñÅxÎç?­m-ÏÚ0ê?=·_x0002_ê?¨ÓË ýæ?·_x0017_=~èé?E _x001B_ìõ&lt;ê?²Õ_x0013__x0005_Õç?´ÒÀ*ïè?ð5ÓÃ3í?_x0014_øG_x0010_4è?[_x0019_&lt;b_x000C_kå?I°xè?Ó¼e}=_x001A_é?r^ÚM¤ç?`ÐÁ_x0002_Òè? _x001B_9cì/é?úX_x0013_Ó¥ç?08äQ£ëê?~ô&amp;bNç? h_x0017_ _x0015_é?&gt;&gt;20é?5_x001E_mÃ©ì?`Ð¡=è?À~D²è?S"´Í_x0010_æ?_x0015_ú,Üì?_x000E_"Ê_x001F_L6è?@¸B_x0012_1ä?_x001F_¼I¬Ð_x0010_å?_x000C_ümrýUè?¡Áæ¶qç?Qcî_x0002__x0003_±¾ç?!_x0019_Ñ!íé?væä,¨'ç?üÆýÇz_x0005_ì?3ki6}å?Vðsz_x0003_Jè?8Ìù¯/ê?ìÚ_x001F_¾Üné?òtË!Ð?å?zºZú¾Ïç?^|ÁÏå:é?õ³­AËç?½ûmÆÖæ?_x000C_ÿÁW÷gé?_x001E_8²£ÎÌç?µ¿Äi0é?9[jNXVê?½ÜyK¯ßæ?Á}_x0013_éänæ?_x0019_b0Lì?©_x0001_7Å&amp;²ç?Á_x001D_¡Ã¨é?N_x000F_Ý_x0019_pè?b_x000C_ò­¾ç?À_x0008_÷y¨_x001D_ê?BÝB_x0005_á4ç?9àî@öçë?bÆ_x0003__x001D_xé?Jøvó¤·ç?ºà_x0017_ñ¾ç?á½ÚDì@ç?P¨¾Þ_x0017_Úç?_x0002__x0003_È¨ç_x001E_½é?¢HW_x000E_¯²ä?@FÞÙské??ò£6Ûùè?ò/*)¯è?_x0019_ÏZÔ÷æ?_x0008_¥)ã­¶ê?ôV¡µº¦è?_x0001_låÄõ_x0016_å?÷ü_x0005_`æÝå?NAE0%tè?±î¬ÏÚè?RÂo¥4ç? ²NkTíæ?S_x0008_Áú3tê?)ç ýè?È_x0005_¥s_x001B_±ê?ö*)TËºè?ðg=4"Wê?"u¡¯Ôè?_x0014_÷¹^±ë?|ª\G3Në?©¯ÊºGdè?èÚsÇ¶Èë?.²çã§æ?£þ_x0006_ Dê?_x0016__x001C_ìälê?®o©D_x0002_ì?¥¸-qè?ôÇäØgæ?_x0014__x0005_w±ùæ?­K_x0004__x0001__x0002__x000F_ê?Ùâò&amp;§ë?½´Xg`è?ÁsçÜóë?zVK÷ëué?,Âkç?´Á¶x_x0014_ê?_x000D_Ù_x001B__x0003_Gè?!¬D_x0018_hBé?ãRG^.$ë?+Ñbå4êæ?7´~±æåè?¬_x0005_/î_x0003_Ïæ?È?_x0014__x0008_b_x001C_ç?3ZnÑn¯ê?ô_x000E_/«§ãæ?_x001A_%`¤CÑê?Ù^2M1ç?uÂ(t¢îê?J_x0014_WFU.ç?ß&lt;b£æ?61ÓZ¦|ë?àÃ+£Ûé?w_x001C_Àæc§ë?RZK»Ìë?T¡!Pê|ë?1òõ)é?j^nc¶è?3¿=ÊÏì?_x0005_"WKè?BË_x0008_òÌæ?_x001F_W©ú®æ?_x0003__x0005_0q¿oc{ç?Æö¨µÜèæ?GÖ¦Ïnìç?gT_x0017_W2Ùç?x¤!ã¥ç?:&amp;$F®®å?Ô_x0012_´Ú_x0001_òè?É4?ïp¥ç?_x0005_Ò&lt;Ñmè?UÔ¿,Æç?_x0014__x0018_üê&lt;è?æÓ03è?HuJ¥Ué?_x001C_Û_x0004_­gä?¯7]P´é?_x0017_¾_x0016_jÒ¯ë?ô_x0002_øî{ç?Ç_Üÿkñë?c**Ò_x0005_9ë?ì%c9Ü_x000D_ç?·f=&amp;ó_x000E_é?_x0019_ÀzIº¡ç?_x0018_kc®2é?QË#­Cæ?àÐ¡Ü_x001B_Wç?ÿ(/u)/é?÷à¯áIè?£)ÆÊ!_x001F_é?_x0011_P;Ë§Læ?_x0010_¯2_x001D_6ç?ié_x0006_í_x0005_/é?_x0006_K_x0002__x0003_%é?ÝÐ_x001C_úç??Ê0Î_x000F_é?r=®¥ofæ?BE´§0]é?_x000E_&amp;5bñuê?¾tý=Sè?ãÇUè?_x000B_@_x000B__x0011_ýç?8îk_x0005_\ë?,'_x0016_ßnËé?XÆá_x000B_Ñé?*{ð%ë_x0002_í?ÿ»£Â°9è?R_x000F_éRÙê?¼ã_x0004_på?õ3Ù_x000D_Ié?Î;U_x0010_x/é?:ÑgeÐ8é?vÖáe$ é?Ub*_x0015_Béé?´_x000D_Æ5&gt; ê?ù_x0011__x0008_Ñx_x0012_ç?c±ãê?R¤ýª\é?-_x0001_ø_x0006_L¼è?AÓIý`5é?¾_x001A__x0006_+_x001E_æ?Æt_x0010_û«ç?"#_x001C_&lt; Öæ?Æ_x0019_Éª¨ç?ãHá?îé?_x0002__x0004_R_x000B_±ä@Ûå?ÀS2`-ê?_x0012_%1óðôç?_x000E_ÄVó¾æ?AkøsVé?Ý·ötTç?JCµ"X_x0018_é?vnã.ö2é?¹ ¯²té?,±¯:è?8_x0002__x0006_6#é?wÑÇßyáè?_x001C__x0006_i}æ?#q¢­i4è??\¥_x0004_÷Öé?_x0005_¢$¼X!ê?_x0014_Ú7uïãæ?ÂpÚ_êè?Þ z Ç`ç?Bjf8Åé?6_x0001_|¤Ýæ?ÜLQÁ_x0006_;ê?fL¯_x0011__µé?_x0003_¤_x001D_nóé?Î³Ê_x001E_Sç?×÷	&amp;oeé?Ö_x0005_[6çéé?÷Òwd)æ?±_x001B_&lt;N×Vì?_x0011_²0×ö_x0019_ç?S_x0014_$¿±è?Vö¸B_x0001__x0005_~ñæ?gDþj&amp;_x0002_é?_x0018_½t§_x0008_¾å?\Ü_x0017_é?_x0008_i_x0013_Ãî_x0017_è?):3¨_x0012_ê?ìB¾óCæ?Ì_x001F__x000D__x0010_nè?òøÝÅtçç?q§Õ2&lt;ëæ?ýQTjÇå?EóÓ¡Ý·ê?_x001B__x001F_ç?y³9;ë?}S_x0014_ÕÖ}è?íK¥Ó§Öè?D¤*ÃÌè?c_x0013_Xs´è?VÙ¸¾¾è?^M\Æç?dïö0òEæ?·_x0004_}s:Pè?K´Q¥Åè?_x0003_WsK«å?°-_x0008_"*é?õ_x000D_r°Ëç?_x0019_Ä4iHç?ü_x001D_¬_ìê?±(üÅxé?dóv^¡_x0003_ê?_x0018_üA×1ºè?s¢kÛúé?_x0002__x0003_z¢_x001A_×p(ë?¥?_x0007_IùÏæ?*Hu»dtè?2óB¬®ç?voNUS¬è?bØvY_x0019__x0018_é?_x0008_J_x0006__x001C_e;æ?G_x0013_Zóç? pÑæ?J$r`è?eC_x0019_º­ç?_x0008_qy_é?³ JBÇè?ÜíÈé?*¿í_x0007_l´å?§{ã¶ç?´£«§(_x000D_è?_x000E_{º¥öæ?Ô¼á_x000B_Û¬ç?oæxõÚ·ê?Ãï6½_x0001_×ê?ÇêT/_x0012_è?`_x0019_«zë?_x001A_ýÐþwé?_x001D_¹±_x001A_ß_x0017_å?§¥¶Â9_x000D_é?Vã:°&lt;ðç?±1³Ôë¹ë?ãìì¡Mê?jÏv5'è?ïÔÑín¯ç?_x0012_9_x0015__x001C__x0001__x0002_ÃÆê?ÆÀîÊé?ÃT"ÜX#ê?#_x0015_'Ó)ë?´©´_x0011_Æ_x0007_æ?¸1.ãBí?ø¹TÍÈ¢ç?ó~á_x0008_yè?©¯{ «4æ?Zë_x0011__x000E_ç?å¡Ét_x0014_îç?(K;ÏÀç?ma{ÍÈNè?ä_x001D_8XEè?0_x0013_l %è?ðDB èõë?Àz¡#8¢è?_x0013_èÔV/xç?ÜpWiRç?íÅÂIzë?ó9Ì&gt;Ïç? mÖz|mç?#1' Fzê?_x000E_ìç?&lt;½D6æ?'§×ýêé?\_x0005_Wlwê?_x0001_ÓÂý;né?ÄBÀZ·µæ?Y¾Ò]BÚç?7W½¹VUè?Ã¸cr#é?_x0001__x0003_¼éÂêüå?Å_x0011_sèç?YzGàRê?_x0002_ñ_x000F_K®è?·\Å_x0003_~Væ?àg®þ_x001C_ê?ä±¬8æ?ùØ\;ÁJè?0CÊ_x000B__x0019_æ?T_x000B__x0003_ý£ë?_x0007_Tl_x0019_Ø½è? °0Øê?ºiÎÃé?&gt;ãîXÌè?_x001A_½ì_x0012_¢ë?àjÀ_x0014__x0016_eè?£\¬! è?äBVvæ?ì¥³f1é?&amp;.ªùä?Ü_x000C_({ì?{\ëøöé?6îÂtäæ?Á_x000F_2W2é?Æöb_x0013_Lé?_x0019_QGr÷å?!XF_}å?»i¬ëoç?_x001D__x000C_ôõä?URjópÏä?èöd7ë_x0006_é?m&gt;£Û_x0001__x0004_Øæ?À_x001A_[é?9(ôK¥è?V_x0004_¸²,ê?eÒìßvfë?_x001E_:³ºlé?Qö¤_x0015_¡å?kÒÍFê?j×Ü_x001D_ë?/æQ_x0019_&lt;ì?_x0017_NôWæ?çÌÿ%ç?_x001E_SMjê?Z_x0003_H_x0003_¾è?]D+O/eé?Ìì{h}8è?_x0001_ö+ Ñè?íÅò"×}è?»_x000C_+7æ?ó«á·­æ?gÂÎÌÏë?T_x001B_Y«§Vë?Ç+{_x0007_âç?lÞã_x001C_Ä~ç?æ_x0002_!N¥íê?ñÚ|0E_x0017_é?D'¿yÝóè?£ÌÎè?}Â_x0014_Û_x0001_"ê?¥_x0001_×«åé?#®_x0013_Îõë?M_x0004__x000F_r2è?_x0002__x0003_µ2Ü §¦ê?_x0012_[MûJê?M}_x0004_¾Jè?VÃ_x001B_7ôæ?"_x000E_)ÖAsè?_x001A_HMÛE«è?*¸_x001F_äæ?Ü]ëfªÜè?b;ã_x0008_ë?_x0008_á_x0014_/å¿ê?ÅþùX¤ìæ?ÑJ»òÐæ?/¹¡+{è?QÆB¥ãÒè?CwúÊ_x000D_Kç?_x001A_îìMÊì?ô#Kl_x001F__x0003_è?&gt;_x000D_xB_x000B_î?åu_x000D_9?xé?_x000F_ä&lt;Ômæ?û²"~sÛè?RN¯ãé?çS÷î¸*é?_x0001_e?Qê?N_x0017_S;_x0014_=é?"\dÜré?µ2G·Yùê?_x0010__x001B__x0007_ÆÌè?_x0007_@tZÕæ?Í0è?¾0~¾é?õ_Ò_x0002__x0003_]ïè?SMTy	_x0006_å?_x0018_ö§C7ç?}_x0014_çSíæ?ß_x0001_i®Òè?¤7ê¤«\ç?Âce'²è?TÃØÓÑîê?_x0001_WÇ¦£è?_x0012_feðL ë?Ð¢F59mä?2/Î_x001C_ç?ÍuÍØ=æ?¹¼þÐøÞä?õ Óèùè?%·ÊZè?t]$Ð	è?÷½´û1 é?½_x0014_Aè?7]º_x0006_XÅç?Ç©nø¾è?ðl=ìcàê?Ösøø°ê?_x000C_µó9_x001D_ê?ø:4Wç?_x0012_[u¢¶[ê?À¤~ÁÜ¹è?ØNº±Üöä?_x000C_¸ÓO6è?ºÅ¡³5Ñé?bíqRê?G¶ÐqY#é?_x0003__x0007_·!:.ë?ô_x001E_FýÍ}ê?¡:à®ºå?ÊÑí#G~ç?KcC£®é?üÈ_x0005_³*é?4|iæúè?mø&gt;p¯ê?A/:gWê?êVío;}é?»ýºº£ê?Îò4Ý_x0004_¤é?°@;·ÝÒì?vH4Û²Hæ?~Öß·4è?´ó=Ê¸¼é?Ò«7ÊÃé?`Éé¹Îbè?ÛNÉI4æ?äµª8_x0010_?ç?Ú'_x000B_¥Mç?O0hû¬ê?_x0001_iÙ£úé?GLx_x0002_´,é?_x0014_Ye_x0018_é?W¬tà_x0002_æ?ösÔÚç?_x0016_°yQ_x001E_ðè?_x0004_O_x0016_Ýßè?t*\Ê_x0005_\é?©ë_x0006_Í7Åê?½ïæ_x000B__x000C_T`é?x\_x0011_+XÓé?2x_x0006__x0005_0¡ë?ß_x0006_kB í?5Ç_x0008_ªè?ß_x0007_}vdç?_x000D_L]üûè?ûÞÖtÉíç?_x001E_ð`_x000E__x0001_è?"_x0017_Ryaê?_x0013_h0@_x0016_é?_x000C__x000B_6adæ?F¼^ç?Þ_x0007__x0014__x001B_é?_x0004_ó?%0ë?_x0018_ê/_x001D__x0002_é?=·]îÀ_x0001_ä?ÖKÒ¬kê?( A£Ükë?S_x0005_nþÁré?û³[_x000F_ùé?Òå	_x0006__x001E_lé? Ý^àXç?CÚ;ùG»ç?´¨I|~~è?"_x001E_¥_x0019_Cé?KÞ;æë?_x0003_¦_x000D_O6æ?_x0006_|àFHæ?ù¬­Å_x0010_ç?ÉOl_x0010_ô~ê?Òå_x0011_Yîíè?_x0001__x0007_U_x0012_`"¼ë?0´½é?h&gt;|_x0006_Öè?¹_x0001__x000F_Ìöè?ë3ý&amp;ßê?wtÞ¦'_x000D_é?|%s(Wç? !_x0016_à#ê?0Ià_x001E__x000C_ä?Ò&lt;¡TEç?_x0002_Sc¼!±æ?Ö¤_x0004_1/é?~¿©Rkmç?¼:JÙé?_x001B_	Ò0í?_x0005__x001E__x0002_,_x0014_¼é?/Óªû xå?ÖÏ- vÆæ?0swºBë?Ø£Zú'3ê?Êõ¡&amp;4ë?_x0003_=R_x001A_±ê?¬:Ó­ª&gt;ç?OÃ¤Ôë?çÍ_x0006_Xboæ?"±eÀç?ü¸HSè?hjÆ¹èè?ñ_x0012_õ@£Eå?ÎøêTç?¶4ô¼ùå?)coË_x0001__x0002_¦ë?HF]_x0007_ö_x0003_ç?HÆó_x001D_þrè?TöUû_x0018_´ê?RàVËÅé?}æýñøGç?";ì¤4°æ?3eæ9ÖÏê?N,^°v"ç?y=h_x0015_ìè?÷ïtkP!ê?VbÒmFç?b@®uÉ@è?'$(ÄJ¬ë?2p:I_x000B_ë?\|_x0003_x`é?¥ä:¼Räæ?_x0007_c_x001C_8è?bltSùüç?3_x001B_Ð´ª*ê?{ãÖ3_x0014_²ê?§*&gt;Öç?_x0010__x0002_¸îDhè?_x001F_©Ù2¾é?;²í3yç?C4Ê°&amp;í?ë_x0001_Etkê?×ß _x0002_­öç?4!&amp;_x0017_üé?&gt;}x8é?BZKðsê?/oAàÕ7è?_x0003__x0005_QLXZ½ë?,sd"ç?-uBâ_x0016__x0018_ê?q îö%ç?îì2ÆÈæ?Ü³ô_x0004_$æ?Uv_x001E_Ã_x001D_é?~|9ñ·ç?RRWÄ 1è?_x000B_©úÕ­Qé?­»w«×»æ?8_x0015_4_x001D_¶%ì?jlÝK}ç?­_x0008_]_x001E_=_x0008_æ?QK+w#ê?$Ý·æ?&lt;H,ï£ûê?_x0012_Ã_x0001__x001A_Ê¿ê?x_x0005_|¤_x0001_Kê?£_x001B_Ø®pé?x¦?§ç?òh_x000C_±nè?Baâ5®3ë?à`Ò«Å¢ê?8|1;QHè?_x000C_ÌùÏÒæ?Wú_x0014_¼Ôì?_x0002_[ê*_x0006_æ?³vzÛ_è?ûiÊF_x0014_æë?úo»£XVê?ëUV_x001A__x0001__x0002_â*ê?Ñc&amp;â_x0019_ê?]eïP_x0004_ëæ?[Òz ÀÖæ?ÖÐÀme_x0018_è?_x0003_S;©xã?N,¼?»Ýç?7Të9é?æ_x000E_Dæ!ëé?_x0001_D_x001F_WJÿç?Óérþè?Ç_x0006_q_x0004_zê?Þ3_x0014_¤_x0008_ê?_x0008_nvÝ'é?«_x0007_³ç?N_x001C_¡_x000B__x0015_ç?»ÿU£°é?¿ÝmåQè?ö_x001E_³ÿ_x0018_è?ãHUë?+ê?ß8mÙ·é?¿÷2_x0007_ã?ËcÙfògæ?_x000B_ÎÈº¶,é?âiÈ6Áè?öºÚKzê?ÇM±)åè?B@9¡ÂÜè?)\6&lt;æ?{CW-éIé?e&amp;¡´_x0018_é?´¾_x0016__x0003_@_x0002_í?_x0001__x0004_ëàLB»oè?I_x0012_4È·ê?O±_x0003_(Qê?FÅfÄ«_x0007_ê?¤oè_x0005_¡ê?2d ¢p¶ç?@S}x_x0018_Åí?&gt;ú_x0003__x0006__x0018_'é?©¶{ª_x001B_é?ì±§ð_x0008_ä?VH¸_x0002_gæ?Ù±º_x000B_´îå?,lO0__x001E_ç?b±ØO_x000E_Øä?¹_x0003__x000F_áÌ_x0012_è?ÑÝ_(]Iç?f½3¿pÈç?ØðJhW_x0012_æ?r\Yû^ç?i	DElé?¼ÝnÁé?_x000C_Ùìö´»ç?¨Û)ùrç?ñ:©2íè?®_x0003_³¶ïè?%_x0013_(äe{é?_x0006_û_x0017_ï&lt;\ç?km¢P·ç?&amp;ü_x0007_a©æ?_x0003_&lt;JõhVé?]D6ê?lÛ­7_x0001__x0002_·_x0018_ì?ü ÊDÒè?é_»Þ_x0001_[é?µ:w·é?VKC÷è?ÎÖBJÁ1ë?rëI¤®ç?!Ø!_x001B_0_é?1âRù¶úç?Û_x000E__x001F_;²Üé?£D_x0013_ã{é?_x000E_ëÅô_x0013__x001D_ç?ÒW5û{Ãæ?_x0015_Ý¼Qpé?dßÜÊ¿_x001F_è? ôoãôë?G½[k¾Üë?_x0019_´_x0002_.ë?g_x001B_|`Dæ?6©T&amp;¤é?öº6bBè?Ý³ ¥®ë?ÖÍ±Æé?(¬×ueèæ?ûZGSê?&lt;jêÑ_x001A_ê?W"_x0019_êæ?äã_x0018_m^'é?Á_x0001_áÀ¯ç?ÍÄºPuê?µ_x0004_¡Ë.]è?_x0010__x001C_Nbé?_x0001__x0002__x0005__x001A_c@nç?þùÐ:ê?/M éRæ?Ó2ò(_x0016_ç?ß÷j:_x0016_ë?ÙíÂloUè?paÜ_x000E_eç?6¾=´%è?&amp;«=Ùç?ÂúAmÒê?_x0005_íøØê?©µ_x0012_z_x0017_è?_x001F_Ðá±$_x0016_ê?ìL0j_x001D_Åè?õiûí_x0013_æ?_x001E_J[ÔÓWé? =#(gê? æKË&amp;ê?hí³Ì¾Õë?'áA"û_x000B_ê?¥;_x0016_Ô¡ê?á!,Æ8ì?JK_x0004_qÙè?_x0001__x001E__x0008_Öïré?y´¦É_x0007_ê?_x0018_¹mÅ£Fé?*tðá³jç?0×_x0007_ë_x001E_åæ?¼u+_x001A_O/è?­îT_x0019_J­ë?_x0005_ôãïzæ?Ëº´_x000B__x000C_Ã&lt;ë?Óm-_x0007_=ä?:Od`ªþê?ná¸_x0001_w/ê?Þym`~þç?MC½ê?}¼-Öâæ??&lt;3ïéê?,È^mé?ú6hs_x0019_ì?Æ_x0003_¢_x0018_]_x0004_ç?D {_x0002_BXå?_x0018_. `_x0008_&gt;è?Î&amp;¸x_x0003_è?æô_x001F_?é?¶Ñ;y_x001C_Lí?Ù¯ó_x001F_ç¼è?ê&amp;_x001B_·è?jF&amp;¼Ñ¢ê?&lt;BÌ£õè?òºÝE_x0005_Fé?_x0008_+	ú¤·ç?å_x0007__x0012__ZÖç?²7_x0006_7ïç?dÚ_x0003_ªé?_x000E_þvàEé?ÇßAsßMæ?_x0007_qÆ_x0017_«]ì?ë\_x0002_4CÅê?»zU¾_x0015_ê? ²fÕþ¥ç?(¨l{ è?_x0003__x0004_£ª[`ç?Z_wò=ë?åt_x000D_mè?ÜùâÎ,ë?÷_x0003_½Ûæ?Ícº¥_x0002_é?®_x000E_~µjé?ï0_x001F_4¥cê?_x0016_i-§zì?«'sVç?Ù&amp;¤9Fé?èf×#_x0010_ûê?¦Âö¨2æ?seÍz_x000F_ç?\F_x000D_cY¤è?7´¼_x001C_LÛè?ºñ/ØIüì?_x001F_vã.ì{é?¼_x0017_åmW¶ë?]^§mÒvê?Ù!_x000B_1#ì?ÞqAÛjì?Ü_x0007_]Ã_x0004_è?_x0005_ËJ	Íê?å8þ½L¢è?_x001A_µ5è?äõ_x001C_Î&gt;ç?C·÷*éæ?úæþèè?¨ûD_x0001_uÏë?Mç4ÙhÓç?^´#_x0004__x0005_åê?_(Ê»Äå?ãÈe^:è?ôu_x0002_²&lt;ë?W_x0017_f¡Àæ?ÖW_x0003_6Âé?_x0005_@ÀÕ§Xé?¥\½å?/»ÍA5+ì?g²`ê?_x000E__x0011_ÂÖE_x0015_æ?Be×n-æ?D;YÏ?×é?Z_x0004_t¢_x001A_!è?_x001D_\lÖkRé?_x0011_3òßãä?ì.ùÙ(é?ÓzR_x001C_,Ïç?_x001A_j?,ÿdë?nCrhç?de7_x000B_dêç?.V¦+L_x001F_æ?¼ëp_x001B_äë?¢èày°¯í?{_x000B_êNzé?H\UÍ._x000E_ë?X²~8L^ê?c×_x0014_¾vÇè?X_x0001_D_sé?Ù("qì)ê?æÈGGAQè?\_x0008_dÐLÂé?_x0008__x000B_ògJ)é?NN	è?8~çI1Qé?ó÷ù`ié?¦9{æ,Gç?ÝO]íäàé?Y´0ê?TØ[s_x0008_é?_x000E_Bwfè?û¿_x0011_Ãé?D:e$Ð}è?4beW.lê?D½nÏXè?ÚÙ_x0004__x0014_7ç?`_x0014__x0019_¨Sé?á ¯Éåè?§b_x001E_	_x0006_;é?ÂÔ_x0005_CO¹è?*Ðfå§Üè?_x000D_¶Rßì-ä?_x0004_¾u­¬è?¹.Xvéå?(øjßç?ö5_x0003_äç?¿_x0015_ëÙké?ñ÷/ræ?9^dã_x0007_Xç?_x0001_#2@_x0008_âç?yHsCÖæ?_x000C_rp!_x0014_àç?U_x0002_Ï±7ç?sÿT_x001B__x0002__x0004_'#è?_x001C_"Hè­å?¿ì	&amp;è?üS´_x0003_ñQê?_x0001_OÜk_x0004_è?_x001D_'eÆ²Æç?4wèòIå?ìo6ÿûÛê?×_x0015__x0001_yÅç?&gt;_x0002_¬S{ëç?ÞHãÔ6³å?Kö:@@	ì?iû_x0016_ªè?d*_x000C_Ðvå? é»ha©é?&lt;r{yR}ë?ù_x0014_yç_x000C_ä?«4:öz_x001E_é?Ë5Q²Skê?j_x001D_Þukç?_x0004_Ø4_x0002_¢è?ãÒPkÍê? À_x0013_êoè?	Ï_x0019__x0011_Õ_x001B_ê?úÈÇ_x0007_Jé?x´ÕÝ&gt;í?èã§VOé?*^´ÏU_x0004_ê?ç¼± &gt;,ç?Ü÷}©+oç??Ð1è)%è?Ü«l9þè?_x0005__x0008_#_x001C_eÝæ?4"&gt;m_x001B_è?_x001C_2_x0017_Ì§wä?øwþ&lt;Hê?,n_x0013_mG²è?ZÊE1èæ?_x0006_e§ûîRæ?](ø[±1ç?ñ»ÔPÉë?t_x001E__x0005_ÿ_x001E_¡â?ü´øåÍ_x0016_å?u]Q/sÈë?Fç_x001F_(¡gæ?w·_x0001_&gt;_x001C_è?_x0014_ì^aUæ?'³i_x0005_(Wë?qýi_x0017_ç?8#_x000D__x0016__x0018_é?å_x0012_\{ç?ö÷_x0002_¹3·ì?{Ú[_x001F_.që?_x001E_©ÿø1ê?¤ìÎ(+êç?ëÞ	ôùÔè?¤DL:,yê?N_x000C_ _x000B_äé?6_x0006__x0004_à_x0003__x0001_é?G_x0005_ª÷þê?9_x0007__x001B_Äýê?ö¶[½¤³è?ZÄ2._x0004_«ç?ëe*_x0019__x0003__x0004_1	ç?°ö0_x0001_b&lt;ê?æþ_x0008__x000F_eTè?LFÀ_x0019_þæ?¢î¤Éhæ?õrgÃÝ}è?#Ê_x001A__x0002_O/è?ÊN0Ñ&gt;å?oH;_x0013_Sè?ñô_x0007_aÁç?o2TH~ ç?×Ji¯ß9ë?l¦ÓôàBç?eÙê½K/è?³_x0012_º8a¢ç?¦%`/ãâé?Iü}_x0011__x0016_ä?"SfÉdHê?YF9{¢|è?S°Ù_x0010_ùÖê?"DÁ·ÆÜå?ã¹&gt;mé?Ð_x0013_wdzæ?U¸§á ç?;7»ÀÇñé?_x0013_¤#*è?\©¸Wé?Æ1vísç?Åxûê_x001A_Lé?ôu:µ(è?ÂÖÉT*ç?+C×®oì?_x0001__x0004_åùÓG÷é?±Ïòü&lt;ê?£äü{ä?#¹e_x0017_é?_x001F_Øk-¨è?_x0008__x0005_TðAé?û_x0001_ÔWÉcè?PA|þ0_x0016_æ?Y²+Ûç?_x0017_tG±)_x0017_ê?yq¼_51è?O_x0005_=Çpoë?½h_x0010_×2å?3!ú"ûì?V_x0011_rVËë?_x001F_ôA¶ÿ_x001A_è?ÌÃ _x001B_I_x0010_ê?ïÁPQ_x0008_àé?µí_x000F_Xè?/8Ú$ é?½ä°äî$æ?ã(³_x0002_b_x0003_è?ÿ½©4ì?LWÏ_x0003_@_x0010_ê?_x000C_¬q_x000B_xÊæ?_x0014_çZ6vºé?ú÷çKÃæ?_x0008_zuË? æ?`br_x000C__x0010_è?¼t_x0011_ûç?Â|Û×¨eê?+_x001A_2_x0001__x0003_%Ëæ?4_x0007__x001C__x0014_§/é?a Áô\ê?&lt;56@èç?9°n_x0006_æ?,s±YÈê?N¸_x0017_Å¤ç?.×Î)¢¶ê?_x0001_ÍäL¢@è?nü_x0001_lgì?ñ£3 y_x0019_ç?à_x0002_¦oEê?õyï_x0010_eç?ª®Í³è?*_x0002_/Ðï`í?_x000E_µ_x000C_T¥é?à_x001D_ößÎ_x0013_é?#±¹pQ_x001C_é?]¤3YXé?âU_x0004_#é?ôhP$;^ê?°ÖY jÆé?Bá®¶Tðé?@1þ_x0014_{&lt;í?(êÍµÁ÷é?	]/Ð¥uë?Tø_x0019_ïØê?¼Aü²5¢è?6i_x0013_wUé?k_x0015_cZþê?¶/_x000D__x0002_:Ïë?mw¼ª_x0015_1ê?_x0001__x0003_´v_x0015_ó+é?_x001B_í_x0004_ê£Yë?µís!?úã?Y;0ké?'ù_x0017_Â;ê?n#_x0004_å?É_x0016__x0014_ô_x001B_xè?h]B5Åðé?óa_x0014_³¡+è?s_x0016_+¥R_x0008_é?~£¤Â7ç?GQtç?³¶GÍèå?MÊ5³ýùì?­«0*é?î×÷7L_x0007_ì?îs_x001B_XÙç?nëv5/ué?A^ú{dXë?NRåé¸å?©_x0012_SÃßé?ò@ÒÍé?GÒÞëÿ`é?_x0016_@ÚAºÝë?­¤àó_x0002_«é?lÄ§í°ì?æ_x001C_l&amp;Åç?«N_x000C_ÏÐç?VåPtÅ­ç?iÖ_x0013_w6Cé?Áfca*é?©_x001E_$_x0002__x0003__x0008_÷å?7³_x0006_7é?U¬­mWmæ?º°_x0003_-3Mê?ÕE¶Ç¼ì?'ãJ1Cé?_x0017_OòÓré?Ü_x0010_¤Þ{ê??_x0012_sW©íè?ùL83å?+ÕGLaãè?®æw÷Áì?_x0002_ÿl"êê?Á¾[hâòè?)1öNìrç?_x000F_ÝqU_x001A_æ?(ðVÔ_x001C_ê?`_x0004_+b$Ææ? Î_x0017_¶×Úé?Ø'_x0012_ùÃÝç?_x0001_öú_x001F_é?bå_x001A_%_x001B_gí?â_7*¥­æ?(_x001F_6¯Ð²é?AÉ&lt;ç?dþO?ué?-_x0011_oÏ5é?ó_x000E_D_x001D_ñé?Þ,ÈÉ¢ë?Ó_x0008__x0003_m|eê?±Ö¢s·é?m§Sýå?_x0001__x0003_µËPÃë?\¨¾s¦ê?_x0016__x001F_"]ïê?+ýêáÀ\ì?~[×'°íè?ÓJkpÀoå?FZåÀªÀë?X+ãÛé?;_x001D__x0005_³O_x001E_è?i_x0015__x0011__x001F_êé?_x0010_tÌFÛªè?eé_x001E_up·é?C_x001B_£W_x0016_|ç?_x0019_[_x0017_Øê?Ú_Wié?qia%_x0010_ç?	7Miêé?ï¡«zã_x000F_ê?&amp;+_x0017_	é?Vÿ5áå?bØPÀÿÑä?\Y%Æí?__x0002_ßäéé?ò«×_x0013_ë?_x0004_×ÞÄhÂè?&amp;ùBðÊë?_x001D_'³íÓºè?FhE%ÀËê?NcK]_x000B_é?stíè?`ÖP¾Þèæ?&gt;Þ_x0002__x0006__x001C__x0008_è?C¯XhÈ_x000D_ç?kÚ´_x001A_wå?_x0003__x0012__x0004_}_x0014_;ê?!ãÅÚëæ?vÛ^§2;å?n,`6¬è?_x0003__x0018_ýÙ_x0012_îé?ë¾Î­è?¤£Ïf?è?_x0005__x000B__x0002_}fè?}_x0001_8ï¾Mç?U_´%¬ç?É3`{òè?X_x001C_¨?âMç?qlùÄ6iè?HZ²_x0012_Äæ?ø~kv{ë?,9~ÆJVê?8ÎÛL\uë?«i½þªë?;þRÓß1é?_x000D_í%³+®æ?Æ×°Bä?®CP_x0002_I¬æ?_x0003_Áá7Îé?ÀRô·è?q%rì_x0018_é?d_x000D_Ì¢_x0013_è?Ð+=Àê?övÆÐ_x0012_é?±Ê¸«·é?_x0008_	ÖØ{«´è?qøT;ä?úi)¢iëè?_x0017_-¿£9_x0002_ë?ÅÓ_x0017_ÊX_x0013_å?TThÁA_x0018_ê?_x0003_{Esf_x001C_é?@lÍ_x0014_¨æ?a)ß_x0012__x000B__x0007_è?-åÇ²®îê?ü-'ºMè?-ì¦×¥æ?ìªÕú_x0004_ë?Ä¡ûÁi_x001E_è?¦V_x001C_Ëî_x000C_ê?èºÅ¦_x000E_è?{fæ	reé?_x0005_Ýæ?_x0017_:å_x001F_{Lì?_x000D_Ec_x0008__è?$aÆ±ciæ?_x0017_%ÜN_x0011_è?X_x001B__x001E_aé?hìç_x001F_±ié?_x0006_xtVì?zÙ[y	í?Ú_x0005_kH*hé?)roê~íè?þ3÷¸ùë?#Ð_x0001_ æé?Ã|hòíì?_x0010_/_x0001__x0007__x0001_2æ?_x0013_r_x001B_ùs§è?_x0018_7%ñÁ_x0001_ì?xe÷_x0014_°Ñé?þ _x0006_JÉBç?ìí_x001B_è?í©9!ê?3¹g_x001B_°è?;®_x0002_Qâ»ê?_x0008_Õ¶¨Mé?lN`é?ÁEàÏ]væ?|±_x0010_3mÖæ?¿_x0005_¸ïé?:_x000E_!ì{æ?TtÅQ_x0017_ã?Iü~6ýé?}½ßÁ_x000C_é?ÀJÊ._x0019_ì?Qp_x001C_­*é?E{å_x0006_ðÆè?FX_x0006_ª _x001A_é?_x0004_ç¶bè?_x0004__x0006_ñhtwé?*µè?_x0003_Ðæ?ùê¡Å·_x0015_ì?_x0005_[²mîDê?_x001C_r±Üï¥ç? ²~&gt;Mè?6ôß}³ç?ÜçÞ±é?ò|e#*é?_x0001__x0003__x000D_¯Ä_x0014_-gå?¼æ§j¿­é?©'ØÌHé?¤u=ÉnGæ?oYLsè?_«¤_x0017_ÙPç?þ§¯×üê?Ùþ­P·ê?	_/©ë?÷_x0018_EÅé?F_x0001_{ô4è?BÇÍ}¤é?¢¯£__x0007_Çæ?nd7_x0019__x001E_ê?qÓ_x001E_A@_x0001_è?O0h½R&amp;è?p_x000B_v~ë?_x0011_&lt;$¶ê?_x001B_¹þ«¼_x000E_æ?_x001D_n1_x0005_D!è?W_x000D__x0010_äôâè?âs¦õê?ø_x0017_TØëë?ª&lt;li³ä?¢#2n±Áé?_x0002_ôÂ·_x0016_@é?î_x0004_Qî»é?[X_x0018_Áæ?VÇ_x0019_µ$ñè?§_x0012_$Vé?¦ÉOL£×æ?&amp;íá"_x0001__x0003_Ç{é?ð½èWLé?R¼Ó2ïæ?ûe9&gt;_x0008_è?p3·ËØ|è?ãÕyÓ	¬ç?-*x|å?_x0007__x0002_ã~ËËç?Ê(_x000C_ÓZê?;Ïw£jê?|Be£Î)ë?¨_x0017_%n#_x0007_ê?¡:¬ñêé?EVZê?OâI*iæ?ÖOÎ,_x0014_é?Ô_x0019_Ìukì?ÿ_x0011_¸uì?ØÓdwuæ?NÉsÚê?h}É´óè?_x0012__x0005_¼ñè?`Ô¸Zè?à_Ó4Éè?ël_x000E_"È¡é?·[Wô@_x0016_ë?h,é´pQé?_x0014_ø×7¤yè?GË»úÍé?4j5_x0006_Eäë?·ßB»¼ßé?_äRªZê?_x0001__x0004_x÷`6Ð²ä?OÞVè¾¶ç?s9!_x000B_Èé?ì¯§½ñ_x0013_è?V1_x0002_äÃå?LÒÌÇòç?É%ÐÜ¬uè?ç&lt;TBCé?pÞîìÖÝå?ª½ý/Ý_x000F_é?þdHûjJê?×´¦_x0003_Dàé?Æ_x000F_òP{ææ?_x0017__´_x0010_@ç?ï=Ëáé?ç?d?¾ôì?+o_x0004_Té?9S/ñ¬9ë?[=]_x001E_è?0¿îé?ÝMãïé?6ç8Üç?Ar.qì?üñ_x000F_ë?£_x0014_/_x0010_Õê?Üõÿ7¥å?À_x0014_-Ò_x001B_¿ê?Ìl|f_x001F_ê?Ul®Å_x000B_æ?õÁºÁºIè?ñ6î_x0016_?_x0010_î?DwmÈ_x0005__x0006_³¥ç?ê_x0014_!x-ç?ôÖJj@+è?´_x0007_^',æ?TÌNêý)ê?ÙÖêâKé?á_x0019_C»ô-é?î¤À*¯Mê?ÌmÚzñç?$_x0006_¬&lt;YFè?A_x0003__x0019_vè?íï_x000B__x0002_ê?à_x0013_ã[\ç?ð7jY#{é?_x0001__x0013_0¡øæç?cÔÄÅË	ê?»pQ6_x0012_ãç?j6Q«öúæ?JâÐÆ_x0017__x001C_æ?3YÀ®Êé?_x0008_EJÂ_x0004_è?.´5é?³&lt;_x0019_³Nê?IÂ_Iz_æ?8}_x0007_Øµé?ä_x0005_?®1'è?§y1	ê?ØÞ÷pIç?	NP7ëâè?Vf±_x0001_è?½/æé?Ziî[Íå?</t>
  </si>
  <si>
    <t>dcff3b9789643eb350e6676573bda796_x0003__x0005_l'#pé?®óc:è?[_x001D_0U_x0014_dè?fÁ047&amp;è?4]°/µ]é?¹ô¶©aç?Ñ3H_x0017_ç?7_x0007_°n³`é?ÇØ_x000E_&lt;"è?5m/ªøæ?_x0003_kªZgê?p;¹QÂë?n·ç_x000E_Ïè?_x0002_/u_x000B_kå?'_x0012_ppÎdç?_x0001_ñå÷_x0018_ßê?ÊL_x0001_»àç?¯Ï2Eçç?_x0004_Gî_x0019_ÍÚê?¾6_x001C_°%_x0014_è?Éü´s_x0014_àç?_x001E_Ñã4è?)×a,è?èQ|kç_x000E_ê?èw_x001B_ê,ë?"O_x000C__x000E_Ùç?Sæ_x000F_`è?Ë^_x0005_µÁjè?j_x0005_ÃQ@Óç?êSòù&lt;Lç?Â'ú8yç?í©ï_x0016__x0003__x0004_éé?_(ô_x0001_ðë?i´ÔMGôè?ëÞpsòÍè?D¯z&amp;qTå?Íå&gt;ÈZè?Ê»,YÍé?Æ!ÁzÈè?Ç¾YP^ë?$Ñ«¡Nè?å,§Õ2è?ø¦,ee_x0010_ë?X_x0003_H¡ükæ?ÆÌ;P_x001B_ç?_x0012_RS_x0012_uQå?TÈÑ/_x001E_ç?¢? ³½è?Gm\==é??¢_x0007_Sê[è?_x0016_&gt;#Î½è?¢_x000E_ª_x0002_8ë?R2Ä¼æè?®-Óºöé?£Êµõìì?1¥_x001A_Ø_x0013__x0018_ê?¼Sß¥è?TQ\_x000E_æì?_x0017_,_x0015_é_x0012_æ?¾_x001D_2¤vÙç?aÈ¹ê`è?0%ÓV×fè?h _x0018_«à_x001B_ì?_x0003__x0004_]Ì_x0002_û_x0007_è?lÂúTìAê?_x0001_eÿv7­ç?_x0002__x001F_¡´Óæ?ü øõFè?ÕU_x000B_¹æ?ü¨bõR!é?çx¶u3ç?_x001F_Ïw&amp;Vé?ä¢VY@sè?ÿþ#Ù_x0007_xè?p(D4¯ç?LÅDq=é?â9Î¢ºé?_x000C_ús«Ë]æ?Zh_x0013_fi?è?h¢·ëqè?ö§_x0016_M'kè?K=½3UÓç?Ñªp;Úáé?¬_x0006_ïòüWç?¯é²_x000F_Ìê?â:C&amp;Çé?3Se_x000B__x0007_æ?íÜSÍúë?ã¢³å"ê?Ù_x0017_«mðè?¨_x001E__x001F_¢é?õSïg_x001B_Ëè?Æ_x0013_ôc_x0007_'é?_x0006_íéNsQé?Á¸_x0001__x0002_.ê?àÍ_x0019_ù¼ê? _x000E_yR£aæ?å[*ÓîUê?c¤6áÝ1é?ÞseºÐ|ê?#É_x001F_Î@é?d¹æ÷»6ê?Ø_x001D_ßªÒç?&lt;_x000C__x0015_7Ýé?÷Ä°Ç½_x000B_è?ýq1ã6é?j,TZ»é?Â_x001F_`ô2å?Ó£Î¶Üxè?èæÛãÖé?¢ÈEt'ðè?_x000C_71°å?_x0011_fºVqé?õj_x0017_Ø/¬ì?CÉ+iæå?­_x0015_0"ç?°O]jÂÓå?wÙMê«ç?_x0019_ØuÜ.Kè?Kip_x0006_«Mé?2ÚßçXæ?_x000B_~S,Sé?r?üýÎç?ÏÍd_x0008_è?Ná-ò±ëé?|mà»&lt;`ë?_x0001__x0004_ÃN÷ãç?tý_x0015_ç?X¡±h¨ë?_x0006_\ì(â«è?òÌÆ_x0010_è?àØ9`Mì?þJ_x0017_»~4é?Tü_x0015_ç_x0003_lé?¼]S#ç?Àñ%_x0004_Êì?/Ã_x0018_¬»@ë?AM²@Ié?®[~¿bÎé??3_x0010_³¡Wè?Ø-²wë?L)ÔWæ?Ö_x0010_f¼äIé?¿U_x001D__x001B_þæ?E[¨_x0004_^ç?í;àÊ\[ë?ØÆ1%Ñ_è?9É|¬ë?tkÔZ_x0004_éæ?o&gt;TDkÊç?ÿ»@·2ë?¬½C5v»é?è«~j_x000F_é?_x0005_(_x0002_ê?õ_x0016__x000D_Ë_x0006_Ñè?1@½_x001E_$æ?EuumIví?:¥/G_x0001__x0004_Òë?µ_x000B_Êhüç?_x0011_Ã_x001F_êK&lt;è?ácß»_x0002_Èç?¶_x0018__x0018_BÛ_x001B_ê?Úµ«_x0006__x0015_òå?°/½_x001A_ÈÃé?¸©á¾ì?6éê³ç?ÇZsu¹_x001F_ë?³{.î¹ç?{0]~_x0005_æ?M9ilfé?_x0017_ZN$½_x0018_é?&amp;ÏÈ_x001B_§ê?*6w_x000B_èté?Ãû]&amp;\ è?+0ÛâHé?_x0006_oð&amp;ê?5Í÷[Ó_x001D_é?_x001B_d_x000F_;Aè?I®Q/m_x000B_ë?®_5_x0003_è?X#©kH0ë?T®p=Ðç?ø´&lt;&amp;Ç¶ê?_x001D_Ç7Ýé?O_x0017_³_x001B_vÄç?_x0019_RÇf,1è?c__x0019_z¹ê?ºîôDÀóä?g;2£|ùë?_x0001__x0003_toëlç?Ýª_,1í?_x000C_3ª¡é?_x0015_J_x0019_&amp;YËè?tõsíPé?G_x0018_*_x0004__x0012_&amp;ë?}_x0015_f_x0006_ðê?â_x0008_4IÃ®å?¥oíV~ê?àÔ"æ?í¦G¥	óê?_x001C_ø_x000E_&amp;Oç?_x0008_Ú(Î¼_x000C_ç?{_x001D_©Ã*ê?xy!roLé?Wö5¤|å?k_x0013__x0016_Õùè?°_x0016_PÖqï?._x0002_ËÉ_x0019_ë?»À_x001A__x001C_¥ë?(5b"_x001D_´å?W÷ÉW9×è?;NîºXÒê?_x0012__x000D_½=·å?Hïb¸Èè?7Ú5JL¾ì?×%Í±&lt;ç?=à_Q_x0011_è?Ä`_x0014_¦ê?_x0004_5_x000B_Ö¯Dè?¶åÈå{_x0007_ê?Z4èÎ_x0001__x0002_g°ç?Ðµáñcé?_x0006__x0016_7å?Ï_x0005__x0017_îê?M¦Ã$ëæ?*_x000B_, ê?_x001D_Ö%*xè?cÛ_x0016_ÿ,&amp;é?ÒQ¦wâè?^¾@Ô¦dé?û¢Jµüå?¨þCZÝ"ê?+¬¤Á_x001A_®è?ÑB3&amp;Pææ?«ßÎµ\ç?Éd±é?üïË_S2é?¼·AËé?äÖ2·Lóæ?Dj_x0010_ÙèÐä?Ç jÏZè?@¯ËÌPJé?tò©Çþç?/~ÉP²_x000C_é?ÅAìÐkpè?R"_x000B_Wué?_x0006_xF{;_x000B_ê?_x0006_ÐP¤é?g"±Á5µë?¥9¼zÆaê?£øW«¼ýå?Ë÷´äyÚì?_x0003__x0004_ sj_x001F_·é?W&gt;}]½è?9®_x0001_vû©è?:¤æYªHè?ºÎeà¯é?H}íÀØì?j_x0013_)20è?kä¬h[ç?@DÝ¢è?ZW!Z_x0018_¶ç?_x001E_-&lt;_x0010_S_x0011_ç?_x0011_º(é¡æ?7Û2 ÁRä?_x0016_Å7A·_x000F_è? ,ua:ç?[ÅÝÿÀzç?ö½Ó_x0013_Âxè?Evõ8ÖSè?ú	£ùü}é?(.ÆÍÏç?­4»3jê?z~Ò/û·è?s«_x0010__x001A_æ?Zkùîè?÷³[t_x0004_Ìì?ÇP_x0002_Df{è?ðb_x000B_àç?ph¸".7è?Tÿ¹Ð±\ç?~jd_x0010__x0006_ç?\rRç?¯lÚ^_x0001__x0002_õ\å?i»0óÜê?»Ç_x0004_¶ÚDç?[ã¡øÿ,è?GîòàQãí?µZN}á¦ç?àFÞë?E1_x001E_êõé?°_x001E_Íà_x000F_ë?J¡ÂéØ4ê?|Or_x0008_ðæ?"_x001C_3þ-á?_x0011__x000F_ðzDåç?Y§s´è?ê=__x000C_9ê?¡_x0010_ê_x0016_0_x000B_ê?b&gt;Ë_x0012_¸ïç?5	_x000D_½iç?FrÛþMè?qÚAé?-M7`cnæ?ïAâ¬t_x0001_ç?vé5¼é?_x000C_áäÙ¬@ì?T%_x0018_¼Q=é?3Õ¤mç?zæXzØæ?8ùð{ 7ì?èÌbé_x000B_ºë?üU_x0012_hé??ÂÅ_x0014_]ç?å.&lt;@é?_x0002__x0004_Õå_x001A_væ?üÿ{T´ë?C×@ÇðÒé?ìÓ_x001F_Ýê?®¦µ§ô(ê?_x001D_o"'®0é?ìbýüÎúæ?£ÆÚâ3:é?ûZAmU©ê?EçÌ&gt;êFê?À(ôé?©Ôp ·Oê?1_x0015__x0016_ç_x0004_è?_x0012_¸â_x0017_;)ç?Øº¨Gì??_x000F__x0016_Ø_x0001_Êé?òjV^ñë?,~_x0006_fé?ÄK*ê¹é?DÆ­èåê?ssð_x0007__x0001_Õç?v½_x0003__x001B_ê?ÆµãkÃ_x0013_ê?tu![òáí?éþ?úê?¢7C°mè?	ñ_«QRê?_x001B_mÛiÝSë?ï@á3qÚç?_x000B__x000C_¡sé?SFYÕþÌå?l_Ö}_x0002__x0005_?Êè?ÞQî»l·ë?Õ_x0012_O®_x001F_aë?&amp;c(5ì?lxÌ´UZé?¤Ït`jæ?ßwýiwDé?±ä_x001D_ëê?¦pp_x0004_¤!è?@_x0008_£_x0018_¦7ç?LÇ~6ùìä?º@r÷»¼é?Ý_x000D_^$Ækè?FxÇ_x0010_ê?É¨&lt;·êç?ùQS+ç?8}¼#_x0012_å?ÍZà_x0011_ù®ç?t7cõÊ²ê?×ßz+_x0015__x0001_ë?gÉÎDå!ë?(ß|\rBê?·ÄÄ&amp;ê?ã_x0003__x001C_b°ç?"_¥DWë?¼Ç_x0002__x0015_ë?·åù¥¦\ë?°_x000B_ìÈÐÐæ?_x000D_ÒÜÂ#ê?JÝfÌ_x0010_é?M_x0019_ñÔé?§hËé!´æ?_x0002__x0003_#£Eu¢kç?Ç_x0016__x000C__x0005_¡íæ?y£n²ÞQè?"1[âãç?ð_x000F_«5ê?_x000C_|_x000D_üóè?_x0012_^J¿ÒYì?ÏÄêâçé?/H&lt;cÜYè?=.ëï_x001D_@é?&amp;Á³é;ê?e ]_x0002_àqí?¼ìZ.¦å?V_x001A_A\±è?b_x0017_/_x0006__x0015_è?zIø¬»ç?Htb¾%ê?_x000D_*t _x0019_è?|q¥qq×é?M_x0013_øXQè?[ËÏÈYæ?ª,fÕÒ´ç?_x0013_Z[ã¯ç?Jx¢Ëå?¿XÏ_x0001__x0018_è?Ay_x0003__x0001_JTé?¢±³_x0013__x001D_@é?ÇÐ&lt;Õê?È_x0011__x0019_Ëé?¬_x001C_ev±ë?_x0014_]¬¬Ñëé?Ø]ü_x001E__x0001__x0004_+Ôç?OÆ_x0017_Êáé?oÔÈN¯µé?y&lt;,&amp;ê?`©IÓñEê?oÊ±PÛå?_x0007_}ù3_x000D_3é?'ó´¸¾é?8Û_x0003__x0003_ë?f_x0006_Ê$fRè?Hµe_x0005_¼è?Í¦¨Ý:ë?jð­ Úìè?_x0011_¹-,_x0001_å?QW'*Úê?_x0012__x0004_~§ì?U[ú_~_x0016_è?5H_x0003_`Ì_x001A_é?,×ÓÿÆ4ê?Ôù#ÓË	ê?_x0018_UWÁ¯ê?_x0013_R~X9_x001C_é?_x0002_ËIåªé?æ}^ÑVîé?q"vc\æ?_x0004_\&amp;V&lt;ê?N_x0018_H_x000C_·_x0016_é?¨_x0014_sí2é?p³7AÃé?öL[²¶ê?Ó½MrÀè?=Å_x001C_,ß½é?_x0001__x0004_o5È7âè?aõ}_x000E_\é?0	@Îè?_x0016_úºßvè?à[gÛaé?âA9Õ_x0008_;æ?Îïú¼&amp;æ?@G¦.ç?1Sþenç?_x000F__x0017__x001A_ªÑç?	ÇX_x0010_ç?o±ÞÜ3ßå?8_x0016__x001E_Jè?E¬´qÅÄé?ôÐ£_x000C_Jè?ö_x0012_»ýzçê?në·Ô_x0017_é?_x0002_eÜ&lt;«%é?ÉÃ_x0008_¥:è?Æ_x0014_Iß¬¤è?Ì_ã_x0003_ê?_x0017_é_x0014_`¨è?6ÛrÝç?ÿê}Nè?|éaßæ?ò¦¢o¤è?ûáf_x0007_i×è?BQAr0ç?t!J¢_x0015_å?±]&lt;Ñ_x001F_è?q5AL=_x0012_ç?*LÎ¥_x0001__x0002_§cè?oIddè?èU¿°_x0008_ê?NQíhÁ×è?V_x001C_Ò ê?Ã_x0007_p(_x0019_ç?ëÊó3$é?=N¥¯så?a¥{J"è?,=ç¦Êê?N,cË¬ì?|_ÌLWàå?»ÖK¢Øç?ñà¸Ì"Íå?ff8@Zí?í_x000B_X¿_x000F_é?Ð7iüIÀì?Æ¼Z÷é?=ýkÄç*æ?ôiV}ç?rÊÏ_&gt;ç?u~/wøè?_x0008__x000F_Ì*_x0014_¶æ?³Q×r¶_x001E_ê?+Å§~1jí?+V÷_x000E_dé?_x000C_ïÄ8_x0018_ë?my3A¢Mç?ËýÃ_x0016_më?Jaà!4Né?ãNåÔë?®p÷àäjæ?_x0001__x0003_ørFyÔê?,ié?+]_x000C_O¨ç?_x0017__x000F_êÔè?Ûái¥_x0019_\è?$?Ôºç?ûx×ä_x000C_Õæ?By=_x0018_è?û²_x0017_H_x000C_å?ü_x0018_é6áç?	_x001F_ùkv_x001F_ç?Y}ù»Î!ç?¤²ÕFÝ,ì?§/ýØ`Áé?® R¦Nç?kÄ©2eLé?Ê$Ò_x0004_Væ?üj:[Qä?_x000E_(@Í¬é?='_x000C__x0002_ë?7_x0002_õ«ú~ã?Ô5_x001B_+Né?þhó_x0007_Aè?`¢$_x0003_8næ?i_x0002_^Õ_x0008_é?:úcè?_x0004_o-·~è?-g3{9Ñå?ð_x0013_6åJhì?»_x001F_»otßé?_x0008_uW²Õöè?e;_x001C_y_x0001__x0004__x0011_ðç?Ò'ÖJ]Xì?£0ßN_x001B_è?Prê±é?+_x0002_&amp;_x001D_ÂJê?Ï+Eº_x0012_Àè?_x000C__x0017_¢-i®ë?Cf±¡bê?1è9_x0008_Hè?¢Ql_x0015_Á	ê?%9p_x0016_ê?fð66ÈRè?*_x0017_^¦sæ?I¼Äeçë?æ°ÝÉoç?"û_x001A_Ìá)è?t}_x001B_ü{ë?_x000E_j_x001D_i{Òç?I±îç?ç_x001F__x0017_üßé?8ÕÔ^2ÿè?Fk/Ëóüé?Â_x0002_È£Ðè?ëxÅÒ¦é?Üß·_x0014_ë?_x001F_ùí	_x0018_ç?êÈrm5ç?_x001D_`Mß&lt;ê?&lt;J_x001E__x000F_e°æ?_x0005__x0003__x001B_Kü÷ê?AG_x0010_ß®&gt;é?÷_x0013_w	£å?_x0002__x0003_¤¸Àê?Ù_x000D_=eÕææ?Ð0n¡bÆç?x©}?:ê?®©ªê_x000D_[é?UsV´Þ ç?x14øç?&amp;|ýoEé?»¦_x0014_,Ùç?&gt;7'Å3ê?ZáYÙÝç?/_x0012__x0003_jë7é?]PH1±_x0001_ç?S»B_x0019_®¼ç?&gt;ó_x0001_£ë?Ðß°W§ê?ÉDØ¤qè?Ö	&lt;ç?_x0003__x0006_r«_x000F_ç?H~ôµ_x0005_è?I tùhè?¶¡Ü,_x0013_æ?¾ì((7.ê?_x0006_Ëæ?"¹}!v&gt;ê?uDxè?]s$ùê?ÒpÛy'ßæ?MP|è]ì?±9µ{ñ¦ç?¡.L_x000C_é?Dî_x0013__x0002__x0006_Y_x0015_ê?Ð/Ó§_x0011_¿è? ¥WF_x0006_ñè?.)®8¢Ñè?_x0018__x001C_(B_x001C_×ç?ËmÃaè?a"lg_x001E_aë? w&gt;A£ßç?ýÂ)]aæè?E\¯lðè?-dCGè?©ðP_x001D_vyè?ÓãeJè?éÂ&amp;_x0004__x001A_æ?7q~_x0005__x0001_ë?©éüñ+ç?ÊPV&lt;¦¨ê?&lt;¬§_x0017_×å?ºh5ÈäÆæ?¾ËA(Uë?å¨N¬q_x0007_ê?jSDn¥wé?èý8_x0003_¡ê?ê ð_x0016_­_x0001_è?_x0003_+&gt;Oæ?_x0016_õ_x0016__x001C_}é?eÁÑ1AFè?"_x0007_d'lgê?Ñ¡ëJü¦é?k|_x001F_ÞPÅé?ÝàãH_x001E_ì?º_x0013_8z¼¦è?_x0001__x0002_ã"ú_x000E_[¤é?`+í_x0018_8 è?_x001E_nÏ´_x0017_¬ç?Ñe\©ftç?3Og²Qé?£nkÄî|ë?K$¯_x001C_(æ?'î_x0004_eè?Çë Uõ ê?\è®:Ïoé?Ç®	_x0002_¬Bç?ä¡¯Éé?eEmé&amp;Íé?0aâRë?_x001E_3Õ_x0016_æé?_`ö­è?å_x0003_àó7é?_x001E_¥)¯#æ?ü¶ÖÓ/ñç?¼ÞèCç?_x0002_¯_x000B_Ðå?8¬m*é?ö}Âønç?ìBåä_x0015_ç? ÄÃ»'»æ?El#Âã;è?Û(#V7è?µ¡LJ_x0001_¸é?&amp;,_x0007_ê×Âé?ÿYJ9háç??_x001F_Ê5:aé?k©vC_x0001__x0002_$±è?'sÑ¸jè?ÔöÃóå?»5oÚ@Qè?m%uW	­é?ÌÀÕé4&lt;ë?êË &amp;9ê?_x000B_Íä,ûÔæ?y÷_x000F_Nðæ?îfÄSÚå?_x0013_Î°~_x0018_hç?blT½Ëøæ?Û_x0014_²ë,ÿê?£v_x0003_õ,eê?_x000C_ë_x0001_¹-6è?°_x001B_D_x0005_^hê? ¥..mÙê?_x001C_ääèé??53¢ÇÈì?_x001C_Í_x000D__x001A_§_x0002_ê?à4¹¯ç?_x001F_ýýdë?ò_x001B_-¥ì?6G#û)è?_x0001_uí_x001F_Æê?HÒc é?-"Elò7é?ìúBô1´é?ò3_x0007_ÖÓ_x0003_ê?ÎÇbÚ_x0005__x000F_æ?à¾Óláæ?&amp;#_¾_x001C_é?_x0002__x0005_@î ã²ké?$_x000C_IìÿYê?X³}W_x0007_´ê?BÐáõçæ?Ravvp_x0015_é?y©_x0007_Ós_x0010_è?f0ÎML¹ç?_x0005_×º9ß¬æ?^÷_x0008_cÉoè?¼_x0008_¶YHÿé?í_ÄUºé?_x0002_Z]&amp;â?_x0004_¬=íäé?Ï:äÆré?¾4a¸òå?3éü%_x001B_è?&gt;@õeÝ_x0018_ë?.úI_x0001_Aé?nRéÚ_x001B_è?_x001C_+_x000C_é?êq,ê?+¦_x0004_ü_x0003_Éé?_x0004_ÌFAüÓç?ÃEe-_x001F__x001F_é?_x0016_F­_x0019_þÁä?ýÂÝ_x0014_Êåè?b4ltäá?Au_x001C_Ztè?¥MïÖì©ì?_x000B_p"ê¿å?_x000E_bAÖ!Åç?2_x0015_W_x0002__x0006_å,ç?&lt;6D_x0008_"×ê?ø!V_x001F_ç?_x0006_J«r	±ä?ÜõX_x0003_ùé?ýÝ÷¯~ã?Q_x0001_¤RMZê?0ÐS]ÎÚè?{9óÅHmç?k°ûD?ç?° cË=Ûé?@ÊP²Pç?qÞ_x0005_¾Rñç?'ù{4Té?ÂTþ_x0006__x001D_¦ë?ØHwn{ûé?¸+'ÒÇ_x0019_é?t_x0003__x0002__x0015_w_x001D_ê?¡ã¡~ë?*kX"eé?[_x0010_¹_x000B_mèç?àÈÓ¬´ê?}9Ðyáç?Qwïª×&lt;é?w¡õá_x001F_å?Æ_x0003_2À×që?_x0004_âK¡Þé?_x0015_"ó?_x000E_Ëæ?_x0011_Ë´|ÿêê?ùjÒYç?4¼P8ùNé?¤_x0018_FÝ[Oé?_x0003__x0005_Ô_x001D__x0016_9§ë?QøN¶xê?U[ð_x0002_yáç?_x0005_öÀ_x000D_­_x0005_é?_x001F_v_x0015_¬&lt;_x0001_ê?_x001D_üRº¦ç?.Ø´/îì?yð\b\éè?YÐzóùÙê?v¬Ö!Ê§è?/_x001B_ÀäÏzæ?`»ÔUrÀç?ð^³)}è?]·_x001A_~ÿç?_x001C_þ_x001A_É_x0016__x001C_è?Ãâvý_x0011_rè?¶Ì£_x0017_å¾ê?&gt;ú³~?_x0014_å?©O=_x0010_J_x0004_ç?f_x0007_Ê_x0002_xè?ê2"è\ê?!mâñYé?á¨äKÐ®ç?@ié?»ú O_x001E_óç?û½v_x0014_ê?6i)._x000D_]è?¸nòã_x001E_ì?Ç`m²Úè?Zr!Ð_x001C_ê?Û_x001D_ÑÜ@æ?Kab_x0003__x0004_è_x000B_ç?¬_x0011_n&lt;ýç?F_x000E_Ü_x0002_nè?_x0015___x0005_,'é?\_x0014__x001E_f_x0012_ì?xÎT_x0012_Êå?_x0008_Úòj_x0011__x0007_ë?e÷røé?*\(ö'øé?Ühî6ç?åÛ7_x0019_°_x0014_é?2/§;_x0005_é?&amp;_x0003__x0001_înê?_x001F_kÄÈ"åë?'äXù_x001A__x0016_ê?|DÐæé? ÕËPê?_x0008_ÚvB_x0019_ìä?µ_x0007_!__x0003_Pé?_x001D_oaà(Îê?GvrUÕæ?nj_x001C_ºD`ç?5°1_é?JyÉB%Nè?æõ#Êvè?£ÞN+é?ùeR_x0005_Aaè?ë;#_x0015_Æ7ç?-Ôûþ»é?¯Üm_x0016_`cè?h!Ì¿fë?´_x001D_ì	¸é?_x0002__x0003_NñÔ~úæ?úùñMï?_x000C_æ²ÒOé?_x0001_¤ìbn=é?]w7_x0004_é?ÑÓX_x000E__(ë?Ô)_x001C_¦Ûç?í_x0008_ìqØé?_x0013_ÒiH_x0004_¢æ?Êë(ä¿è?æSW_x001A_tè?0¤ÉS³Èæ?üÜeyë?OâNZCê?%l_x0008_9Pç?öÄøç?_x001D_\ªÁØæ?¦ê/É}_x001B_ë?r_x0017_¶7¾Aç?_x001D__x0005_¹Gæ?5viÈ é?sÊ_x001B_ÊÍæ?_x001E_	ýÓVì?&gt;æÝVè?sx»¨ ñê?þjÍ6ë?w_x000F_S®o_x001B_é?³¯ÿûÈ-é?ô¤¯¬]ë?&lt;°ãÅJé?´Q[­2_x0014_ä?%yU_x0003__x0004_#®è?²e+sàé?MC¦çq¦ç? p:{ç?+Ô±´ê? ÆSÔ¥æ?Þ°"Á_x0006_è?ë:qÂïé?¢ _x000C_îG!é?+O_x0005_Þ_x0005_ë?§ÞÂRN´è?á¥&gt;Ñç?g_x000D_áé?öhTÛÎé?X»¹_x0006_´Uè?_x0013_1Üòæ?ðéË_x0017_eé?ô'GÝÞ«è?ù_x0012_Kº_x000C_ê?³_x000E__x0016_´_x0013_(æ?_x0001_ôÔ9x8é?§G!®_x0011__x0014_ê?_x0016_ä´¬Áç?k÷Çæ~[é?\_x001E_+óê?_x0002_BJS.é?mYG5¢uë?1¾åÕÕªé?Qk_x0007__x0011_Ö'è?_x0007_5°_x000D_ç?9ºãMïé?pd°ó¼Òê?_x0006__x0008__x0001_±ìq	fç?_x000E_«_x0013_³ÝQë?h§_x000D_0_x0006_ì?Ø¨_x001E__x0018_×å?_x0010_z_x0012_ ³îè?èoìç?ì_x0004_!féå?$N)®ªuë?_x0002_¾Id_x000D_næ?_x0003_+{,IMé?&gt;0+__x0014__x0007_è?º¿7¿[ç?×]'@ëè?»_x0010_T_x001D_;ê?ã#&lt;Õ¿è?Ã_x0011_B_x000C_ì?°zUbç?_x0017_z|ÓFë?Ôø´³è?ã_x0006__x0005_sìùé?_x0003_¹mpè¢æ?tN*ùù©ê?ZùVDB_x0010_ë?ë=·Ð©è?uZ¬Y1mè?YyÅ7è?!Z7spé?Ùò¥Yïë?ZäoHVZè?¥ø_x0005__x001C_ |å?NºÀCPæ?zÑ=Í_x0001__x0002_z´ä?v_x0008_'_x0007_ç?dÁÔ¹9è?bfI*_x0017_ì?©Âí£_x001D__x0010_è?_x0012_bÖ¥è?_x001D_Xðµ/é?¢ËAÇæ·æ?ª×_x0004_Ýè?_x000E_åO?¯æ?ÞÛô¶Óç?CaáÏEé?ä?_x0016_fæ?$ÁÎK&amp;æ?fWJ©ó_x000D_æ? Ê[_x0017__x001D_ç?µ=ì¸¿fè?B¼­dÀë?#_x0017_Ãõ_x001C_ié?*ûqk#ê?Æ_x0001__x001A_S)ªé?ú+"sç?_x0002_](m_x001A_Âè?bÅ§_x0011_¨Îé?&amp;ÐÍVê?Y'WÛç?Xµ#$£é?Æ_x000C_¥º¹ôæ?59{ÔÈõé?ÒÎû_x0019_è?_x0008_u(!¶è?kî´«qûê?_x0005__x0006_¿kö8bìé?øüñØÔ¢ê?~Î9^é?ÈÅdgw_x000C_é?èÙçäæ?ÒLEiè?´¾ìÚâ¥æ?ä7§®Õ¶é??¯»ç_x0006_é?_x0015_þfávç? _x0005_µT_x0013_í?ïHÀ-?Yé?®K\&gt;=ç?3ÇÀ94í?GâV_x0003_oê?gÉï`èé?ö£_x000B_h,}ç?u¾Ãó"iè?=_x000B_}_x0011_ºé?Ç° £:è?I_x0010_ÅEùé?K_x0016_Ê_x000E_ë?Ói _x001E_Hæê?@	.!Ìä?Ì,@_x0002_;|è?É¸$D5ßê?Ë»ÒéWë?ÃE#ãfè?z¸Ì!ç@ç?_x0012_®ï_x0005_°_x0001_ê?/v_x000B_Êè?ø_x0004_·_x0002__x0005_síç?;f(=æ?À¿R_x0016_®ë?Ohi@é?ß)£;"é?O©b8í?H_x0010_8PÁê?Ûá _x001B_m_x001D_æ?å±Ü_x0008_¦é?||©í)ê?dÙlIé?_x0003_÷_x0002_Õè?þà³Ãavê?ÐN¤_x0002__x0004_îç?7_x000C_6_x0001_éAå?Ì Ýõæ_x001C_é?hýSTè?ºâ(4g_x0017_ê?tR_x0017__x0001_Üåæ?´_x000D__x0016_¤äè?åeÅnÎè?suÑç?\%&lt;eíæ?_x001B_À®Ùë?0Ë_x0016_óié?ezjÁaç?p àî_x0010_ë?Z=÷_x0005_aë?Ï»b÷Ké?_x0002_®%uè?Pò¶ùè?@ r«¥ç?_x0003__x0005_ 'Qeþ³ç?vúÏZ_x000C_Gè?	Âº¬Ò_x000B_é?£ä_x0005_W{è?Ë_x0019_ß7ßç?áÒgLí)ç?wmkê?Ç_x0017_$ËÓé?ý_x001F_õUEæ?=ké(wæ?j¡_x0011__x0019_ËÅë?hwb_x0002_¨è?|_x0006_}úäæ?âXô¬ºè?Ô¶{_x0003_#_x001B_ç?õ_x0019__x0007__x001D_Mè?¥Óð¤é?P_x000C_§Ò¾ê?_x001E_±Â¥:ë?x)ü _x0001__x0011_ä?Î²è«Öç?âc_x0013__x0004__x0014_ç?W:Ú_x0015_ÝÇæ?MLÀÌ_x001E_é?_x000D__x0002_¼OÕÏè?LQû	pé?k½õ_x0003_[é?_x0001_|U_x0012_Ðè?5;V0o«ç?hôW_x0001_ì?yØ6É(è?iåÕt_x0001__x0002_ó¯ç?:ðjk_x0008_Èæ?8eñ^_x0007_ç?dâ@e÷'ç?_x000F__x001A_tÕíè?T"w»&gt;ê?Jµ¡BSå?µ_x001A_àã?ÓËt5¥äè?Ô£-CY§é?{àX_x0019_A¥è?_x001A__x001C_Ü%öVè?^íD÷Fâé?}®Óå"é?ð"åè_x000C_&gt;é?ßï3_x001D_è?â&amp;p¡pé?ó°¦è?A`ª:9Oé?lj|^éç?vª_x0013__x000B_ç÷ç?«ÞÈZ@é?CPç£ç?OÚ,ì?~è?I×é?¼9àíË\é?'7¾Õ0oé?îY_x000C_Z§_x000D_é?ýÖMÚ6ë?f6ÚI_x001B_Jé?lÙè±â?òùN¿(©ä?_x0001__x000C_Ð_x0016__x000E__x001D_Åâê?v8Ó`ç?_x0004_,dÄD_x0015_é?`y¥Zskè?XÇ&gt;Ñæïé?Þ26=è?Uã¬*_x0017_æ?',T+_è?èJ6_x0008_&amp;xæ?®IJµ_x001E_ë?±_x0017_@7Ðé?=ÿ3"`è?Rý~Z¾ë?eKmJë?,èØáëÍí?æ_x0007_£|_x0005_ç?:âA_x001A_	é?!fö%Nê?h9¾2«è?2_x000D_YU­ã?-ÍÈÂãé?_x000D_c{_x000C_t_x000E_é?_x0003__x0006__x000B_jÒvè?D÷_x001B_Ðç?_x0012_`¥¥è?â«3®xÔè?àåo¿¢è?c_x0002_×8Òè?x	0×áê?¶_x001F_¨Æfê?f²_x001C_¯næ?_x0005_m_x0001__x0002__x0015_lë?E_x001F_]ãè?Ò²R§Üðè?Ùº,¾é?¨ÈÁÀ[é?_x000C_«&lt;_x0019_oé?Ç=Ô_x0013_âä?Í®®§¹nè?&amp;lO_x000D_;è?ñ­XG^ç?IPW?è?%(øßÐç?e'_x000F_$'ré?g*«_x0010_Íé??Pìt1&gt;ê?_x000E_¥jt¨Þã?ÕÊòÊú°ç?¡çw^f9æ?¯"ÍòÖÚè?_x0003__x0010_5&gt;l5é?ú_x0018_/Ìß×ì?F!Zbé?$yù ªé?neÁî_x000F_æ?z/]cÇç?_x0011_Í¾þà_x0013_é?J_x000E_P)×ê?ªP*_x001B_fÅì?\?»6vè?_x000D_-©Ìiç?yõ&lt;9ðÄé?e b×­è?_x0002__x0004_ÈÆÈ±Më?ÃÅ²áPàê?ÄèG_x0001_°Té?þ_Giæ?¤è&gt;2_x0002_Sè?ÙÐåà&lt;Êæ?Â&amp;Þ_x001C_Y¸ç?U´	%¨Úé?ñw}­ê?Îö1¶ ë?o?mPÚç?'É×ý*_x0018_è?ÃÛ±-_x001B_iè?éÿ²¶y"è?ZO-oúJê?u*ä*_x001A_ê?÷YúÉSé?_x0003__x0013_Ãæ:ä?-Ô]c_x0001_=î?ï_x0015_uXxè?O#­^Rê?°T¯_x001D_¯é?¤ª_x0005_U,Ðê?jUª§Nyè?_x0007_kô_x001A_Ñæ?¸u]ÜË)ê?ÊÄògwè?Èa¬Ç3é?µ÷u_x0013_oJê?îm4íxæç?áñÀIé?í_x001C_O_x0003__x0005_)Ëè?.ö7_x0016_Gì?ðÂIºÌæ?Ëî©«fæ?Ri;F_x0005_è?©®·`©è?Î°Ü×_x0002_iä?ÞÁÞãÀä?_x0015_kº°gè?$_x0004_ª@º×ç?fñR$Úãã?²N5Wîè?_x0014_X a¨Vê?0îè0n¬é?â¶G÷,ôé?ttG_x0007_`è?ÕÖI_x0001_rïì?_x0002_n7Ðç?C_x0003_û¨WDç?ÿ#:8óê?8gñ¶oZæ?Ã3_x000C_ÝÉLç?5¯õç?4Z2é?¾Ï×ï_x0001_è?c_x0004_ì àýè?Ã_x0006__x001F_Tvê?wvû¢3vç?_x0016_6Ñqé?_x000B_+_x0019_ÝwÏé?ÅqB±è?_x0010_ÒOö_x0005_ê?_x0002__x0003_³N_x0017_Msé?prn_x0017_6è?wòý!ë?Êê_x0018_Lt[ì?'Hr®Èþç?_x001E_wö¯ë?¸F×äÞwë?Û	ºrNþä?Iöqæ?,Äñ'ª´ê?â¾¹Ì}ïæ?J_(­)|è?_x0017_V7Ó_x000D_ê?®6_x001A_óiç?»÷í/jê?²Ñ+Ïê?þçÿàí?Ã{|_x0013_EÍé?O+¢:qç?oÿ)h·è?ôS®k°è?/ç7_x0001_yßé?~¯"C¥{å?Æ¨¯§é?üÒ_x0013_Ô[hé?ÅÞ!Ç²è?¶9Ð_x001B_Áæ?ãìñ(¶ë?eKÍ9°üå?Ô=_x0002_Âqæ?Ø¯}Ü»ì?L9_x0004__x0005_§_x000E_ì?!`AÚ¶Íç?_x000E_Oo*leê?ÅÜÚ.`&lt;ç?Ùá_x001D_l_x0008_ßê?yÜ«¶£"å?P_x001C__x0001_@çÛé?@IËz4Cè?ð_x000E_kß`é?ÛOT&amp;Ïë? _x0013__x0008_ÅÒæç?ýü_x001E_LJè?`Wþ?-ç?nÿ_x0017_ êê?¹y½8A`ç?ß_x0019_"ù_x000F_jè? Í_x0013_	+îè?bì_x001C_ôV8ç?î_x0002_*¥¿"ê?ÓøÞ¦Iè?_x0004_â\Géæ?a _x0008_úcèè?ppvQÒBç?I;Î_x001E_{ë?-Ý+·_x0003_éæ?B:_x0011_µømç?X_x0015_ÞÐHæé?Æo{÷_x0015_é?WF$V´è?éÿlÆ3_x000B_ç?®_x0017_QëLå?Ó?¸ö _x000B_æ?_x0001__x0002_h·6p_x0003_ê?¤|:oQ_x000E_ê?ÔAáÝwé?ËjÎÕé?T¥iôè?þ@VéÔeè?U°Vã§Ãé?a.éï½Ïæ?vE·Á_x0016_!å?õf_x0010_ÿñ_x0004_ê?_x0010_KÙjÐ¹ç?|v;¥~îè?Ù½§Í1ì?Y)&lt;_x001E_è?ÕÒvqËê?¢«TJ_x0010_òê?_b7_x000E_è?)Ò_x0001_ÿ!vé?ïxPSvé?OÈQx±±é?_x0019_,n_x0015_÷ç?º¨wð_x0006_Áé?L_x0002_Ë6_x0016_&lt;é?aÃãÑÑ&gt;é?_x0015_ÔëÐÍè?:´FÓt¬ç?¨ÁÒ*mCç?hHEÜá0ë?_x0001__x0013_¨¡Xè?ýD«ÿç?;gf«Þê?|4}_x0001__x0003_æXë?ÍVFíAç?¹úÔe1õç?_x0013_¬ñDzAé?(_x0016_û@6Áè?L0/gÃè?_x0014_·?[%ôç?/_x0010__x0017_Ì8nè?qPàG_x001D_é?Á:÷+é?Ñ_x0017_&gt;á_x001F_ìê?Äë_x0006_é?XYä%Î[è?Ýä=paQè?ÀtÝ_x0019_vÆä?ëéaè?_x001B_0d@_x000B_Hé?zaFp´zê?dÌfÛ¶'è?Ðqæ_x001D_áfè?îìã*_x000D_^ì?+_x0014_ý²S³è?mÚñZ.%ë?Q_x0002_hÔ¬ê?g@_x001E_kKå?¢3ë_x0001_£æ?,Å¡ñ2ç?_x000D__x0003_¿ýCç?çÐE_x0003_Êè?ìiã8è?×R¾Íoiç?_x0006__x0004_:Áaê?_x000B__x0012__x0005_ü×~_x001E_yç?YD´_x0003_Nê?Áìs}_x0007_sè?P_x000F_­L(_x0014_é?_x001A__x0007_&amp;°¬ê?§øZÛ_x0016_é?âYáê?e23õºé?|¡_x0001_c_x0013_»æ?O¿w_x0011_ _x000B_è?m&gt;÷Háðä?¶-½=ñæ?*_x0010_·_x0007_²ç?)9H_x000B_Ëíç?/ÅÜÉ_x0001_yç?¼óþt)_x000D_è?E_x000C__x001B__x000E_ë?_x0007__x0002_¯\;Lé?ðS_x0017_]_x0004_}è?#ÖX_x0008_~è?;(ðé?F_x0006_uèæ?\_x0007_éú]ä?¥VÊ¢6ç?,Àùp_x0017_è?÷q°p\ë?¡_x001E_ö_x0005_ä.ä?	_x001C_]äªØç?!V97µéæ?ëæL¥ì?Q_x0019_a'jé?µ.¥_x0001__x0006_ñãë?é	_x0016_{|æ?´ïg_x0004_«è?Ð	w¥0õæ?©_x000C_Zåë?eöÝ/IÞè?ë××n_x0014_è?O«P¯é?)_x0007_ëÔ_x001B_Ùç?"_x0011_ÊÅè?¬³?K_x0012_4è?R¨_x0002_Ïåç?ÔUü_x001F_dë?ä6¥ÝTää?êtÁKÏæ?SR¿Z_x0001_ë?;»ÃäDì?-_x0013_G_x0018_bç?Tþv&lt;¦í?W:w$eæ?yý	åH;è?_x0003__x000D_fÙ×_x001E_æ?_x0003_µc|ç?½ÜåÏ_x0003_øè?%+_x0014__x0014_Óæ?½â¦NêÂä?_x000B_/æ?1ÃßÜ&lt;ã?~1g¡©`ç?c]	ªæ?ô_x0005_îòië?ô_x001E_óØ`ë?_x0002__x0003_ µu_x0018_ë?§_x0019_ 2Wê?ú¤±Y¶è?ÙÞÊîH¥é?ì,N5Ûê?MM}_x0017_veè?øAøNê_x0008_æ?_x0005_Q°½fàæ?ü³_x0017__x0003__x0006_ë?ü¿rÕé?*_x000D_|YÆê?Æ»Õ&lt;$ìé?p_x0004__x0018_XI_ì?þÌ´jMç?_x0006_Û_x0014_ç#Õè?¯±ö_x0001_Êè?µ._x001A__x0008_å?VMïç?ý,PQÏ²æ?Ãy9#Bè?/dq½£ê?_x0016_¯_x0017_3ç?ö®}uûÛê?ãI[i¦Êê?ïóZëâç?¢²,aRë?ßÉiéLè?ð@ßà è?D¤ÎT_x0016_wê?0´$k-è?WY_x000F_þ_ç?g_x001B_7_x0002__x0004_+ê?Öei_x0015_m­ç?ðÒ_x0012_éê?bUðÜì¢é?ày_x0008_¯Ôé?,_x0016_È6òè?H·_x0008_Ç_x0016_mæ?¡mbQ_x000C_ç?Á]í	_x000E_òæ?H_x0013_¸_x0018_óaç?'sÄe¢ç?/$Bßé?_x0001_Áôb¥ç?P7Ç×.è?Ðl/?ñÙè?Í Ê8bxé?5«ôXwé?$b_x0019__x0003_±_x0006_í?¶Íþo/è?5&lt;4_åê?_x001A_©z=0¡ä?àJ_x001E__x000F_&lt;{ê?ÊoF\è?_x0014_9_x000F_©ê?y_CZ_x0016_îç?	Þ¼oòç?N=_x0011_·_x0019_ê?_x0010_4ís¨@é?_x0004_ä7_x001E_Ré?Î±ýô­ç?6=_x000D_ÖÎ5è?ö§½J_x001C_Ûå?_x0002__x0004_$£Jèëç?»¶Í¯lÆè?ýW_x001D_é?©Øæ?¤n_x0001_V§ë?G©±fê?4Û_¶Õ¿æ?±·¶chë?u9ßæè?x_x0003_+ÀçNæ?ªu7Òô+è?+ôÙ_x001F__x0013_¸ç?(·¹«_x0013_ê?µb	§ÐÍé?_x000E_*û:Wê?U9E_x001E_$lé?¿ÞÊýÚ6é?ð/á¤¿@é?Ù£ìÉ_x0010_è?kOâ_x0015_n_x0008_ë?Ów¯Åî`ç?.3	©Úå?Í³xç8_x000F_ê?Õ¶ñ_x0008_Q±ç?ý_x0005_7ç?ôá®k£(é?0®_x0016_á_x000F_ì?ûM×²Ò8ê?&amp;­Ã-è?*Ws¡eeé?gç¢Eì?^]7_x0006__x0002__x0003_ _x0014_è?úût~òè?@P|Ô_x0006_ë?W{v­øê?XId-ç?ÖëmøÑ+í?/;mHf÷ë?ÒMgxhé?À}ôtÈì?L·HG·aé?+4_x0007_G_x001E_ê?¼Å_x0014_PÀ_x0010_è?ö¡{	8)ç?_x0012_Þ09kóç?þ°6ê??ÝÔú»iæ?	ñ	_x001D_°jë?¹¸¬k_x0004_)é?e_x0004_ïÈè?_x000B_Þs_x0014_íqç?_x000F_·Rpïê?Î_x000F_!Óâ_x0015_é?sÔç?nõsÞEé?å_x0001_uï_éæ?¤ùÅ;Üå?	_x001C_\l[3í?¤÷3Uë?¬Iv·½ê?vX55ºáê?¾E6ª6¿ç?_x001F_cAbª_x000F_ê?_x0002__x0005_~BòÈäé?þf	_x0001_ÛXé?p_x000E_Ò©çè?Ûî}íÈ_x0019_ä?6×±ÊÐ·ä?ÖAÇRú¤æ?ôµIðUàê?¿óúS3_x000F_é?ûÊ_x0002__x0002_é?Ù_x001F__x000D_$ê?yÓÐLè?_x0004_%EUúIé?	ÛØfå?·$;÷°¬æ?Q°Ôâè?#R_x000D_Ô³é?ØÞ_x000E_Þþ&gt;ç?å»9É_x0006__x0002_ì?_x001C_Ï¨&lt;_x0013_é?lÄß¶è?¬	°HLç?àÂÞÔÉç?duÞJã?ýF¾è?a_x001A_Ô_x0011_eë?î_x0015_«7zÞë?--­§_x0012_[ê?=_x0005_ Óå?Ml_x0003__x0011_o_x0002_è?å¹|+ê?­eë½ç?Õtl_x0006__x0008_ä§è?äÔXöVê?õB_x0014_6ì?ö_x0004_Ôì?àúôLÅé?ó_x0018_Iæ_x0003_è?Ñ§_x0015_ÑVLê?_x0006_ÏË¤Ùç?¦Ë_x0008_¢¯Óä?ë©ð=_x0016_Gé?:7_x000C_"ê?}eä_x001C_¹cè?hfÌ_x0006_9æ?Át­Ì_x0002_Gè?H+_x0005_B_x0019_ë?ët+_x0001_é?déD _x0013_Òç?G¬çÓù@è?ÖâËäþ3é?~_x0008_XÚ!æç?q¡õÖkÜè?i9ßæê?7h_x0002_²ïç?Vö_x0002_9_x0002__x0007_é?ñ Z¾²ê?ÔÕÙ3êæ?cPùÅ$ç?Å_x0011_lé?$0Öã?èhÃ½_x0017_&amp;ç?Á?è.±¸ç?îZ6Fê?_x0001__x0003_þÉ@ÂÇÌé?Þ[EÏ_x0013_ç?Z_x0015__x0004_wWÉæ?ùæp#ºí?áÑQ01ÿã?t·´d8sê?@Ï)~_x001F_ç?nÝ"lë?4µæ½úæ?}RvßOsç?}#pk_x0019_é?ë|ÇÙËç?×B3Ñ_x0007_æ?H¸pY8²ë?_x0005_ Z_x0017_Ñ_x0008_ê?Ó~6×Õhé?u_x000F_ÅäÏ_x0004_è?üè_x0013_]Q®è?ó²R`øÈê?è¹wèìå?V_x001A_Zíré?«Â9(Cè?¡±³³["è?û¤Ëk_x001C_&amp;ë?8Ü_x0015_£µÓæ?ê8ú$pè?_x0019_±ïíç?ÀDìÀ=è?Ïù+S¦ê?Wì_x001B_4ûè?&lt;_x0002_¼éh_é?Ò_x0004__x0005_[_x0004__x0005_Á#ê?_x000D_vÊÏüké?Ø_x0007_êú8ê?_x0015__x000E_ôW»£ê?_x0006_çó&gt;gYê?\¿³Ùé?þk§cùRê?´_x0015__x0017_m7é?Á÷_x0001_õê?·ñwh'æ?i0[¨ãè?{ÊÎºËVé?Ô®_x0004_·y8ê?±_x0015_{ÉfÐë?Üx6å?_x0001_::?ç?E_x001C__x0017__x000C_äé?	7mÅôç?]Ad|è?õ`¬`é?|sß÷ç?_x000B_¹u.ôGê?V°Õ*ûç?_x0002_µ±èÓç?:)£¨Xæ?±_x0015_,ð_x0008_Tç?ðCÊ§Sé?~mÓ_x0019_é?¯ÓL|æ?	QØ_x0002_ö|ì?CEÅòôê?r_x0005_¡Ëù_x0003_ì?_x0001__x0002_éI Óxíæ?ðtO|ê?Q_x0014_g®~å?lîÞê_x001A_è?4±*Ï¨_x0008_ë?»rr5Pè?e_x0007_³_x0001_ë?B4½nè?J'Þp_x000C_å?@_x0013_×ÿÐç?·BciÁÙç?C¥uÙ_x0006_å?Ü¢×( è?fH_x0010_Êé±æ?_x0008_òËp¨9ç?L_x000F_P_x0004_Cê?®Þ@×è?/¿ÿ_x0012_|è?_x000B_'¯iÿé?«Ê¯_x001E_¾_x0005_ç?+°¼ý¤å?=äw°_x000B_é?UtêTnµè?²_x0006_6_x0010_Üè?â@R¿_x0014_ºç?_x000E_Ù_x001A_í{Öè?}cÊø7&amp;è?_x001A_µ÷_x0005_6_x001A_é?Ùj_x000D__x0005_É²æ?¨Ã:_x0013_Jê?_x001C_Pý`;è?(òD	_x000C_ïué?Hõ%\MAë?´ÇsÚiÍë?ä_x001E_Á-Áä?÷G{_x000E_wSí?E$62é?»ÆLNýë?ÝK/Çøè?Ì_x0002_º_x0003_}_x0001_ë?¬ø_x0001_ÄÃä?ª$_x0001_ ±ïç?_x0008_÷Iå´å?ÜÒÓ-pä?Ö¶_x000B_^_x0004__x001F_è?/3#æ_x001E_ê?°_}cúZç?NïF2_x000C_Té?¸ê,è?¨"Ó·äè?b­·_x001A_änæ? _x000F_ºrZ_x000D_é?N¤ÜÛ0_x0006_é?_x001E_W°É_x000E_£å?º_x000E_÷_x0013__x001D_9æ?mfÕG£õç?Ýï¶sûã?¥_x0010_r_x0018_Úiè?_x0002_-¤ÕZæ?ÊUæuSé?_x0007_¤ØÔLê?èÑè+_x0005_aç?¢t&lt;£jºç?_x0003__x0008_GÔk1_x0017__x000B_é?~Ü(½í_x001F_ê?®y¾zî_x000E_é?»!ö¡¥µé?ò×áè?ü_x0007_íÆé?Ð¼ù_x0003__x000D_üç?Ó_x0011__x0002_D,è?A&gt;oEê??h_x0019_Ûwé?]m_x0015_-ë?iBN³i6é?³:&gt;j~¼è?ï îÛ_x0002_è?_x0019_#_x000F_^·Mê?_x0005_`{;Ç­ê?Íµ êMè?_x0014_Ás_x0008_6_x000C_ç?ktÉÊ¥é?öæ\bvç?ÒPl¬]pé?­ù_x0004_`Ý±é?¯¢³£}é?"Ëú;_x0014_xç?zª_x000E__x0017_àè?v\È_x000C_uê?]ò\Òcç?_x0001__x0019_×·ç?Ûî[lñYè?0V$·Wé? n_x0006_{*æ?Kv9û_x0002__x0003__x001B_¡ë?ð°D_x000C__x001A_è?í}4zöè?tpN¬¹é?^þÑÃ-rê?¡»_x001B_]9ãé?_x000D_Óa_x0001_è?×$º_x001B_vøæ?{_x0015_è?TÓÍØ,\é?_x0015_|&lt;¥_x000D_é?_x0018_¯bC9é?ðÿ_x0014_°¸Áí?PV²_x0017_¬é?R]Ú^_x0019_æ?m.8$;ç?_x0008_'MÊ=íé?§ùëº;_x0019_ç?Åí¶Ê_x001A_ç?_x0006_5Ñä|æ?h`ûoÿíé?N·Y_x0016__x0007_Çç?Tß_x001B_¶C`æ?\oSsÜ_x0003_è?SjÑ_x000E_¾ç?'ú%#bè?s0@_x0004_é?|Rêºê?Ò½÷Lîbé?üÒU_x0013_é?_x0002_èkú'fæ?aÌ9_x0003__x000B_Mé?_x0002__x0003_×_x0016_aë_xé?y¤P_x001A_^aê?ÁØÿyç?Ò¨£Còüâ?_x001A_ÊIzòIé?_x000B_pcúâæç?_àd_x0014_Áè?_x0004__x0011_ìÚtFè?vOÉ¥öé?HÉj_x001F_´æ?9Åfê?r&amp;_x0013_ýê?_x000D_¢R&lt;-µì?$PÂµ_x0016_ê?5äÑ	_x0010_ç?_x001B_*.zb»ë?²/´_x0017_0Òè?òE(ÏDì?"Â_x0012__x000D_xné?dSU®_x001D_"ì?_x001F__x000E_Oå¶ë?&amp;3èw´è?÷_x001D_Éé?­_x001E_«ö4æ?Ý6_x001D_èå?eíaHè?´ea_x0006_ÿê?¿Þx¨æ?Ã/_x0001_é?xë3Í¿_x0004_è?Y¼´Æv`ç?_x000F_¹L	_x0003__x0004_tè?3òí_x0016_½ûæ?Æü_x0010_yã¸é?O[J_x000D_zBè?ü^ù_x0005_Ú`æ?°¢ePê?pbw¼}è?Ü!¬·_x000F_é?cÛ|4ß=é?Ã-yéç?_x0010_Ê9²xäé?,_x0008_Ú_x0015_3è?õw_x0005_Âë?X+ëØ¨ê?b)!ì»_x000B_é?YaîÃ,è?_x0001_3Ó­8Öè?ãjàª#è?_x0017_Á1eý3é?NðØpÖ¦ç?Ì_x0018_»÷Ýè?3ÚÁÓ[ç?¸**è?¨_x0005_±Hsæ?f6_x0002_Ó	²å?D]TKdé?©à À&amp;´ë?²)&lt;@ºè?J«O¤êè?_x000D__x000C__x0005_¶?è?_x0018_9+"óØç?Àù_x0019_dì?_x0001__x0003_+®2ÓÄÞæ?ÿ'ÞÈt_x0013_å?ø­VÔä?_x0001_Iðí?1ËÛ²?eê?kÜùÍ&lt;ðå?°ÈóØ­é?!;p?§é?ÿ=ê[û_x000B_ê?zZ_x0002_S\úè?_x000E_Ë_x001F_6_x001E_~ë?_x0003__x0002_Pé94ì?ËÆ_x000F_íÐâ?v_x0019_`Ä_x0004_¤å?vFÔá_x0008_ôç?jN"ë?vº9"²ç?¬~Ë±;ê?ay?C¹Âè?©_x001E_ â´ê?ÊP_x000C_ ©ä?#Õ_x001D_v_x000C_~í?_x0006__x001A_ìpüæ?®_x001A__x001B_é?ì/_x001A__x000D_è?·_x0003_Â"\Gê?wkm_x000C_J¯æ?Ð_x0013_ÆÅ_x001B_é?ëQú(_x0010_ç?_x0008_§u÷Wè?uîæ_x0010_­è?_x001A_fD_x0001__x0002_ûãì?õØ/zHæ?_x0018_	H^Á¢ç?L×ÓäÖ»æ?À_x0012_ºkÌ«ê?Q.U:xé?)¶¬_x0014_[{ê?_x0013_Dtmùé?ñ_x000F_ì_x0003__x000F_Æé?R§_x0008_(_x001F__x0004_ê?T_x0007_ÒÑ_x0015_æ?p4j_x0018_aê?©gCgSé?Å?h(¬¥æ?»$};çtè?Ø_x0016_ì_ÒÜç?#Â_x0016_!Ò"é?¶_x0017_ìÑáæ?øN¡Â|ç?ÍAuÕ_x000C_é?º.Ã³)ïê?µ$Ug@_x001E_ë?ù'_x001A_F Jé?RvHN\æ?ÆQAÍ®ë?ÍB`õé?s¢¢_x001F_&gt;Oé?¾Çm­Zhç?È_x001D_iu¤'é?	É÷ç?ð5zºYè?_x001F_)_x001E_u¬üé?_x0001__x0002_X_x0006_?h³ë?1ú¯b_x000D_ìè?Õö_x0007_³k¹æ?nÓ_x0017_3_x001D_ç?eu_x001D__x0015_Ó§é?|D+¤Ë_x0014_å?jÿâ»ò¦é?bïÄ_x0011_ê?Uÿbädê?·^Så?º7_x0006_Ö_x001B_Bë?A|#@_x001B_è?Û_x0002_Jâæè?Ó­s_x000D__x0018__x0001_é?1~/¶P_x0002_æ?_x000D_gðé?»Ö¶'¬&amp;ê?Ía~Úè?$ù_WÊã?Ú_x0005_Lº?±ç?0%³5)è?bwÎÎjë?$ï_x001F__x000C__x001F_Oí?ô7ß_x0017_è?[ÒxÙéã?_x001E_ÍÌ\Q_x0004_é?ó\ÖXqÚé?1_x000C_¯H7è?òdi_x0015_ùå??hM_x001E_ä¡è?y(«T_æ?_x0006_m,_x0001__x0003_.úç?ë]L¥8å?_x0005_¡ÌÛì¦ê?Ð5Þ_x0007_÷_x0011_ê?c_x0002_gY_x0010__x0013_é?:Û&gt;»fØè?,K_x0002_õb³é?£¡ò_x0017_øê?#_x001C_xÙöå?WD¬¹é?fÉÎâ_x001D_oè?ot¬S¢ê?ÉÓÐm¾ç?_x0001_[C+Ø æ?¶¬&gt;ãýë?U²{cºé?®Ý³cøsæ?_x0013_(Hö_x000B_õè?]ù_x0002_$hë?\?@æK¼é?_x0019_$à @è?_x0004_·Þ¿ç?_x001D_§_x0013_øCÌç?"ãy"8ôê?u_x001B_¶që?ãõÇ_x001A_b@é?ËK_x0001_32ê?¹_x0004_®z®µê?¤ÔÏ"ê?"ë){ç?_x001C_1+^ÓÄé?{¿ê?_x0001__x0006_ùk_x001A_ç#¾é?Æ_x000E_À0_x0012_¥æ?_x001A_Þ?êné?¿%_x0004_:Gè?æÚÎ_x0011_¥¼ê?èL_wzç?æ%_x0012_Úu_x0011_ê?4Ë_x0004_±Âê?~Úö_x000B_é?®f§íÊé?Oêôµdè?°_x0014_u_x0018_è?aè³Å©ë?v{_x0018_+ê?@_x0016_8\Ïé?~âñî)ç?ZÎr&lt;÷¦é?ÑWM9Æì?R_x0007__x0015__x0002_Òåè?bÎ_x0003_µY¬ê?*½Q­»é?Crú|Åæ?Mþfÿ_x0016_å?«_x0010_b]Âç?¥ÍÚäç?ªî,©Ö_x0005_æ?L¹LggJí?9Ø¡ 7_x001C_ì?_x0013_ðÅ_x001C_°Õë?Wý3Óµ_x0002_ê?&lt;·_x0004_!oè?¬u_x0002_Ã_x0001__x0003_#_x000F_ç?;xúJ_x000D_Yæ?ü)øè?ü¶¼ÕAkè?ªØ:nç?_x0008_nó_x0017_:Kè?¸¸7QÂè?ì/â_x001D_Ëê?¡¦áîê?®_x0019__x0010_ÛEè?r¬öª·ç?d&gt;9qíÖç?ð ÍÂÉèé?['_x0008_ùåè?C2ÅfYÁç?_x0016_ÖÝm_x0019_Zè?#&gt;Õ_x0004_n	ë?^­h÷_x000D_é?¨¦Ttxç?_x0006_k÷ã_x0003_!è?¸_x0003_¼Ù«è?@gñ àê?(tÇjä?ènNÎöæ?j#z¯mè?_x0018_|YFùê?«TF9'_x0002_ê?ôg*æ?Bö_x0016_áå?[Àöy+0è?Æ_x001A_hz3ë?©_x001B_HÃH²é?_x0001__x0002__x0012_9a$Èÿè?]­®_x0007_¥é?_x000F_Ræñäæ?Xà_x001E_¢_9æ?Z{Ï7ô7ê?îà&lt;_x0008__x001B_è?±Ê_x000B_6/é?ßÆä_x001D_}ã?sÁÃQáÐé?b¾hÅÅè?j7ñÑ¥3ç?æKäÁè?À£Ë	Õ,è?_x0013__x0010_üþxPë?½E_x001C__x0005_â_x0014_ê?t1_x001F_¾_x0003_é?)¥(ÈXç?¸.Ç_x0016_ì?O"éÖ&gt;pä?_x0014_áº6ì$ê?Ñn2zÀè?ÃIÒ#ì?øÅê*«ç?àªÉ&gt;Ú;è?&amp;bìy# é?l	p_x001C_Þå?¢_x0014_³ÕS}ã?Ág½©r_x0004_é?f_x001D_Z¼(.é?³[ÿnæ?eñ¼ÒVë?°tÓq_x0003__x0005_Y_x0002_ç?GÔqú_=ë?D_x0008_Õr_x0013_è?ã^Ç_x0006_9!ë?Mò!2K»ê?UF_x0001_Ìè?_x0013_-·«À_x000E_è?"_x000B_GÄ·ë?_x0001_¹,¢_x0016_Úé?_x0013_oíY_x0011_è?ÛÚ,)ê?»¤÷«Jé?Î²×A'å?:ó:&amp;Õ¨ê?x`_x0013_m9_x0019_é?ö¾Ð_x0018_æë?_x0004_§_x0017_@Óé?²_x0003_Åvç?)÷_x0010_,¸,é?ñÑ_x0019_ç?¨ï"}Üè?ßèÆ+vé?k`âE¾ç?_x0013__x0015_Øîvßç?_x0002_oY'qké?`wÄ_x001F_ë?ýLS[]íæ?_x000D_s&gt;ëáè?AÖû_x0004_zè?ämÏ²×è?ªàÈ{è?_x000F_Ì_Gë?_x0001__x0002_h¢öøõé?èÔ_x0015__x001A__x0002_é?©½_x001A_{æ?_x0008_&amp;(%_x0017_\é?[Çú´¦è?zÿí ë?[S__x000D_h_x000F_å?ª_x0003_§ì·Âé?ø_x0014__x0007_öVé?o¨_x000E_¿A¥æ?´±WMUé?³fF#íçé?&gt; Ý£ÀÅè?&gt;RÙ;Øé?_x0012_=ó'_x001C_-ê?c]ú¿Ï_x0017_ç?_x001B_$ïÛrè?D»Ôè?u_x0011_q}Jç?j1Ñþ:Hê?­076	ë?0aõLM_x0016_é?P_x0015__x0008_ã®è?¤w×É-Væ?_x0008_-Ó¼_x0006_é?ü_x0005_R­ ¬ç?§å:c_x0004_ë?ï]ÐR"yå?9­q_x0014_0ë?]J_x0017_Òÿè?F:ú%£è?´Å_x0018_Ý_x0001__x0004_BÄè?_x0017_M¹_x0001__x0008_Wé?zÈ@»Ñé?© ?]Axé?Ï÷sæê_x0007_é?ëÔÃQ|×ê?d}Y_x000F_:Ãè?_x000B_1D_x0019_Ïè?_x0003_naIÅ»ç?àç#y¥-è?&amp;?Ál"ç?W§&amp;O'è?OU=Uúè?r^_x000C__x0001__x001E_æ?Â*Kp`Fé?Jèù&gt;jë?JãÊdÄæ?n_x000D_ý Ö°ê?]_x0005_Òó/ê?\Q}aì4å?O±ã¾¶ç?_x0006_Qy?_x0008_Oé?°Ê_x0019__x0007_êê?³ñI_x0008_Éé?:Õ²_x0005_å?l_x0002_ìkä?_x0016__x0013_	&gt;ç?_x0016_u{æÏðæ?v_x001E_Å_x0019_eeè?YhiÏ ë?l9ø_x001E_C­è?/Ës\¬é?_x0001__x0002_½¿	eï¼ê?_x001E_»,òCé?Ð0ýê$Ué?|IÀmôµé?ä3¨¾ßë?,a¼ûì?Ì¬®PÌè?½þV_x001D_òNæ?_x0004_½ÆÄè_x0010_é?=´ÿ7Eç?í½WÚ»ç?¥#²]ØFè?_x001A_2·?ié?ÎÎ;Âë?m_x001C_µÒZç?à&amp;Ù¶ìöæ?6´_x0017_Q°Cè?±9»_x000C_ªþæ?¿·5Ø_x001B_è?â×¡Ê²ç?É±¦Nþãë?A_x0008_M6ì?_x0008_ßSSøë?N_x0010_¦oysè?Y_x0004_x¸¾§ê?s¤²U£ç?)-øê?_x000D_â¶QMë?ÿù&gt;=ÕÑé?c_x0013_Ó8æ?ÂaGwË_x0010_å?v_x001C_·°_x0002__x0003_ÒEå?ýçH_x0011_¸ë?*·¢é&gt;ë?a_x0013__x000F_¡±Zé?&lt;1iXë?¨_x0014___x000D_Hvê?Õ½ÿ_x0003_#_x001F_ç?àop%	è?èJ¢vOùé?ü]'Fç?_x000F_î{á Çæ?³_x001D_Ö±ªié?d2ß½ÈÓé?ß*v_x000D_ßÉê?µCuyMÒë?r'_x000C__x0004_è?ÕÇY±è?Î¾W\·¥ë?^_x0011_?tLç?i_x001F_ué{é?¤!ÞD&lt;©í?,ýv'è?ãZÝo¢ä?:©ÿÐ_x0017_é?¥§*ê?7bIJ.ç?¬4_x0001_M#è?ûB=Ó-è?FbfË±è?¼D«Ôñê?_x000C_¹{_x000B_òMç?ðöÓgd5ç?_x0001__x0004_Ûq³Ó³ç?)2Á_x0018_çÝê?xU_x0019_YNè?X"íÄîé?ú=-ÄNCæ?_x000C__Ø×²ë?¯¡¼RF»è?ÕvÄÓ_x0013_æ?äÓ£ÏÐè?¢Ú%ÀúYæ?1,¬3Ü'æ?½Fæ³ç?A³ü­_x0016_ç?Ú&lt;DIßÏæ?_x000E_á&amp;iQë?_x0003__x0004_©+_x001E_ê?Á{k_x0002_·ê?äJ¹Ë_é?FàJLüLê?ý_x0012_¼ß)Zé?DÐ¦3ê?÷ð¾çpå?Í¯_x0007_â¹pæ?±AÛýTýè?g^-#©å?UwYÎ0ã?¥_x0014_aÍbè?kõ5wÖì?¿Ê¼&gt;t´é?K_x0004_è² ë?&amp;×puè?U5è±_x0007_	jjç?_x001A_&amp;'_x001E_ ãè?½_x0016_%_x0017_¢Vë?_x0013_ÎÐ=¯ê?4­_x0019__x000D_Ó½ê?eÓ¯_x0008_ÑEê?GvÆ_x0008_©¹ì?_x001F_¦_x0004_æ_x0003_Jè?¥_x0012__x0007_R÷_x0003_è?{~_x0019_j¹ç?&gt;_x0005_Sìçé?gqÔ_x0007__x0003_é?¸÷X_x0014_Wè?._x0010_^²ë?4ï¾ûÝié?_x000E_«_x0011_8Ð.è?í_x0001_$ü«ç?_x000D_tèº8é?¯xBþ?ì?_x0013_[_x0006__x0002_Sê?¾_x001F_6Ö_x0004_¼æ?ÂçG¥ Èæ?v_x000C_9ý$ê?b×# ç?_x0014__x000D_n[_x001A_!è?©¤ýIé?*9_x0012_rdÓë?Î_x0006_/Íê?&amp;z¨Ðç?£õ±æ_x0016_må?(æÓ.R=ê?°HYDÓ_x0019_é?_x0002__x0003_$'ué&amp;&amp;ê?èá_x0017_Úë?üjÁn\_x0008_ê?8_x0012_¬t+ê?¼]_x0007_Àâê?È_x0018__x0012_Ðê?Òt_x0001_Iµè?°®à_x000E_÷ä?&amp;¤µµì é?%_x0005_¯»#Lé?ð9ßòçjç?Ã«|ñ_x000D_å?yWóà²4ë?^öËÛftç?KÝ*·ðÓå?î	CÄ_x000C__x0008_ì?é²~¾Ké?Mô_x0006_È¯ç?í-_x0017_çøå?\÷ÉWké?T|_x001C_ÚÝç??ø=jé?½F²¯è?ûè¥¿é?táË¿Pè?¥æ©Iíä?KÊ5a©¤é?'³ßêN&amp;é?°G©¼Öhæ?@U¢ Qê?nfF¦kê?ð½P`_x0001__x0002_Òùè?O¨`YâÝé?»£_x001A_«ë? I_x000E_V ë?âth7Y¤è?ÿ©Ð_x001B_ì|ê?^[z¥Æé?ÌÙ¦]]tè?6¡_x0010_¿üÓè?¸¸tYêé?_x001E_ç`JîÑë?9u+_x001A_ÌÊé?Û¿áàÑné?_x001A_4;êñé?kG)«³è?*Ã_x001A_t¨]æ?_x0006_I¡_x0004_ë?ÀLòf½ç?_x000E_ØÊÉóÎë?¾q|æ?Õöa?_x001A_é?Øþèê?á´eQKHç?È_x0004_s_x0003__x0019_5è?QX_x0018_×0é?Ë¨ThÛê?{å_x0002_RWé?Ñ,ü²±ë?ífÖ Cè?Þç¬lè?_x000B_é¦§öç?hÐ¸Yùé?_x0002__x0003_Qì"Öªuè?»&lt;Î_x0017_Æê?¡áX_x000F_«âé?ÀP©®ñç?ü_x001A_?té?ð_x0010_.©Iç?í­qJ_x000D_éé?­b|Â'¬ç?E!?sè?v_x001B_tôÍ_x001F_è?mÔ_x0005_WFê?©àc]Üæ?Ò;_x0019_éAjè?­Õ_x0017_{ì?³B_x001D_g¯Õæ?qØ×Zæ?dmÔ×è?|sJÞNë?Ú_x0010_8tßè?)¤ë?aÐê?ö_x0001_5ó|é?_x000C_¡ê¯ 7ç?²­d$_x000E_í?*^_x0006_B(é?@t8_x001A__x0002_Wè?[pö_x000B__x000C_ê?ÁuÁ¹Gê?á_x0007_3mîé?ºØ³D¸è?ÑMEZ_x0016_é?b«?£çêé?eðû_x0004__x0007_¼_x0001_ë?X"#²u#è?¥Þlé?YÛ|ÁÍpè?t¶_x000B_6pjé?Õm­ýé?J_x001F__x0003_Ó!æ?=_x000B_ü;Úºå?L¹_x001D_Hªç?1}w"8¼ç?¬z_x0008_)_x0003_å?"_x001E_ÿ|ªWæ?`Ä_x000D_úÁè?¢6Á#ªé?Nª£êïê?@¬afH¤æ?5Kz_x0002_½Tè?_x000E_1²Í_x0003_ç?Ôu°Ír|ç?_x000B_Ü|fpæ?ZY÷çÔè?KßÀm¬å?ò¦.À_x0006_ë?X8jæ?\`ýË·Aå?_x0012_Úê_x0011_~ç?ä_x0016_Äyvã?_x0003__x0019_¢\ïæ?ÁÑ6Â@ê?ð­LÐFæ?_x0005_K~LÕ_ë?¸á8Ø¹dç?_x0001__x0002__x0002_7_x000C_®_Æè?÷ÇÀóç?_x000C_f_x000B_0_x001D_ì?Ô¨OØöì?G_x000B_ è?²Â©_x0003_áè?ÎZ	?_x0011__x001A_ì?_x000F__x000F__x0017_Bçç?UÂKðé?ÉÎØQ_x0002__x000E_è?l°Õáê?gr_x0018_¡è?ZþBç?G _x000B_më?Ø#Y÷!ì?r_x001F_dê,ç?_x001E_]_x0001_º_x0012_è?_x0007__x0012_?_x000E_ìë?_x0005_ïè¤Èç?!¦x&gt;	Iç?£cË_x000D_/_x0010_ê?|)â_x0016_×ýç?ø{_x0003_Ëè?DB¥g_x001F__x0004_é?ßp¸_x0002_87è?St¬GM%è?!¦Öçè?=je_x000F_õÙê?/Ü]¡ç?±þPS?è?aS_x000E_Ábè?ÊwJ8_x0001__x0005_÷ê?_x0003__x0007_«ÆÙê?bÔ'ùE°ë?F¶öã?_x0014_§VÌ_x0002_é?^_x0016__x001B_ÚÔç?Kýíç?zRËF_x0016_\ç?xkRä?¡ÊW_x0017_ç?mÄ¯è?=µÜÑ5Pç?_x001B_eøiûæ?¸õ­­-ê?¸1qÎïé?ûÙ_x0015_-è?ùSÑ½Ó¨æ?t#Xî^æ?®{R_x0019_íê?ÆmùÁ?æ?ã_x001E_ØP]é?Ä_x0004_oQÐ_x0002_ç?62_x001D_eè?æÐ)Ènþé?ÁéeB_x001F_ç?±A_x0002__x0007_Zaé?É~`cqê? +àké?_x0004_5µ_x000B__è?j¢_x0012_Kç?íý"2ëê?5òa~Oæ?_x0002__x0003__x0015_µô_x000C_K&lt;é?áJ:ø[Úæ?½_x001D_UTÝ!ë?í¨ü!2iè?¡OÔý@"ä?øØÔ_x0007_ñê?!ê_x000D_é?Îª_x001D__x0015_ç?V¨»_x0013_)é?ò³Ã_x0008__x0010__x0012_ë?ÚMøÝé?@XyjÃNå?b_x0001_R_x000E_jûæ?&gt;á_x0008_CðÛé?_)*_x0001_2²é?6D8¡Ü_ê?_x000F_:¥¾Õ¯ê?WªØ]^ê?»ðz´ðã?!­ëPV*ì?eº+cá¯ç?¾%¯_x0002_/Üç?È_x001F_á±éç?$aXTÊå?¢?m±Í÷å?U½M_x000E_ÚÅç?A_x0013_éç?+oxQé?C÷S&lt;g_x0019_ê?é%ÀTë?xðB¤°_x000E_è?Ð7êm_x0001__x0003_&gt;_x0015_ì?}u0îê?ÞXðG±ç?rcô=1¤ç?ÝJû&gt;gì?&amp;_x001E_!_x0008_IBé?gA9\_x0011_¶ç?_x0017_ø	læ?_x001E_öòé?Yê?Oü Ã9ë?H_x001C_sBè?_x001E_©uØê?»_·4âç?s_x000F_)5ï4ì?_x0006_QS5[è?_x0003__x0019_pË]ê?JÇHC_x000E__x0015_æ?$í_x0014_Ôè?XÑ÷B%_x000D_ê?Þ¸ñ_x0013_¯è?!0\Óýè?à&gt;ÇàÞêé?¸ðNZæ?ý&gt;ø¨!ì?Ä#&lt;áéÛè?l{_x0010_¹#Üä?Ý1«ÎkEî?,^ÏÀ&amp;ì?g7¬Cà_x0002_é?²V§è?B_x0002_lüýæ?q¹õ_x0018_Á_x0003_é?_x0002__x0003_ÌÝûM_x001D__x001F_ê?huWàé?CîÑ_x0010_çâè?NªOÃ¸ê?Ci§_x0016_¡ç?(î_x001D_-æ?ÀUãhÎ_x0001_ç?zaLÿ}ë?êðÑ¼@ä?¿àÖ)ê?-r[ç?Ô·_x0018_ý"cé?cµÒÉ~÷é?Â_x000F_°^ç?_x0008__x0011_Bsç?_x0013_]µ{_ê?¦¶_x000B_?é?c_x0017__x0007_¼¡ç?­®ôcáè?=._x0016_¨èé?Õ!ùç?ñÛj¥ÂÇæ?LÉ_x0003_×S/æ?7'ÊôSë?¢q_x0015_U%Ôæ?5îu©Ö¨é?A_x001B_?aìÁé?¿K_x000D_Üó¡ç?e´MªËç?î0_x001B_Á[¢è?¨X}Õé?&gt;(5_x0001__x0003__x0007_?æ?JÖ¾dûê?ü¬@n¸ôé?Z U¬çê?_x000B_»ÛN#ðê?À:cÓç?p_x0013_~ú*å?4c¦æç?»_x001F_+=Æ¶ê?ÍaÇâFè?ÒðU·ë?!&gt;7f_x0005_ç?_x0017_WÌ_x0013_!é?æøãè?ý_x0011__x0007__ºaç?}k_x000F_tJ¨æ?²e ¥cæ?¬ÊO¢Òê?Ã_x001E_ÛRÃÄç?á9¾kÆüë?_x0011_uÂx¬Ëë?&amp;#_x0006__x0004__x0014_é?_x0002_ÂTæ?RñXÐR©ì?Fd£_Ø«é?_x0013_!_x0003_´Gê?¦¼f5W_x0016_æ?0Ô¾öiæ?¹¢Í_x001D_2æ?a¥i`Ðê?U7,Ç:ê?÷"e_x0017_®è?_x0001__x0003_»yû_x001A_~ýè?Ý#8û¾ç?ù]Ñê?K¿GºS×ä?7]A"Ýé?ïPá6¤Êè?F0ÉÙ×æ?nÀÛâJì?!¿î½xßè?«lU=ªbæ?_x0010__x0016_Rà_x0002_4ç?ÒàÂÓáHè?køi_x0011_B_x0003_æ?_x0015_²ÎÞkè?×_x0016_ø¡Ïé?¥ræ¸Lé?Ýg´_x0010_ë?~Ør_x0017_W_x000E_ê?H¦_x0018_Êsêæ?)W6E`0è?vrüw¹¥é?E_x000E_þÏ5·æ?!*ÃÂd_x000B_ê?fÈ_x0006_¹#é?T'ZÒé_x0001_ä?'Ç_x0013_¾_x001D_é?ëµôö¯ ä?ðÛ6UG:ë?·v±í­zë?_x0016_ÙÈnhê?ºü_x0016_kÐ°è?d9!ò_x0001__x0003__x0002_¡ê?_x0014_q|0zé?s_x0015_D&lt;ç?"YfZeué?a_x0011_a¢_x000C_Pé?kGaÚTèè?3_x0007_{¡õè?_x000C_Dt]Äîç?-Tµêé?ãÉ_x0008__x001C_ê?èîÙåó{æ?_;¿n­é?g÷¬ô\Ñç?+Ô)vDî?wZÀ#	pç?Àµs´&amp;ç?Ûu9Wæ?¶(_x0012_°_x0019_Ùæ?_x001B_ì¹Ö¯ä?¿&amp;º&amp;ô³ê?@_x001C_]ÌÎpç?ð_x0013_@9è?à_x001B_FRÍ5é?¸õW¶ÚØì?¡ã*Î4é?¶Ûã_x0017_ïê?òY&lt;_x0013_'è?*"vÞc4ç?ÀÃ²}_x0012_ç?ó8Dï_x000C_é?±û^iê?_x0017_»Ë,_x001F_é?_x0001__x0004_v_x001F__x0002_®u_x0010_è?_x001B_«_x000B_èU_x0019_è?	èÒ_x0017_åé?|«QÙê?1&lt;&lt;LJæ?T#Ê&amp;_x0018_è? ZdÏÖæ?æÊé-é?Ý%ßù_x0005_Ïè?æB_x0010_¨ooæ?ö_x000B_Á(áXç?W½GPh¹è?ÉCß HYé?ð_x000F_X¯ä?¤ÜÕïÇ¬ç?u'µ,äê?vP¹ßsfæ?®ùÛÈé?=¶"^gHê? ºiúÑé?&lt;åìÊ	_x0006_é?­6T¡_8è?ËõiB17è?ãµ.:é?ôZ _x001E_Ûè?0mpê?Æc'¼Ê_x001A_ë?ëÚ1nrÈë?_x0010_Iú_x0003_é?r{¹_x0002_ç?ôðê4)Cê?_x000D_X_x0004__x0005_Lå?J·«8®è?­¦ÀE&lt;è?p½Ïè^è?XË_x0006_ð&lt;ç?þ»ìè?®_x0003_å_x0004_NÙç? N_x0011_À_x001B_Oí?Í_x0012_Ãø_x0016_gê?_x0014_ùå_x0001_]æ?Ú/éië?D_x0007_ST.Ñé?$L_x001C_¡8vì?¤\x³öè?ÍBø@ïè?Zåýxê?_x001D_¯mã¸_x000F_é?âág¬îë?Vâbóæë?=_x0006_@¤è?ºPi8"hç?8Þù;)_x0017_ê?(cOqØùç?PßÐ_x000D_Wæ?m_x000E_Ah#_x0013_ê?Åifì1_x0003_ë?í=ÁÒVHê?Ù_x0004_V²ê?Î6´_x0007_=ç?_x000D__x0002_\_x0016_ê?-^hÉCê?ÞAeÒ_x000C_ê?_x0003__x0007_D_x0001_Ý2)©è?ûØîiúè?ºó_x0006_µhç?Ô,!ê?R¾lçCç?õ_x0017_ºê?zet¯þ¼ç?÷é)Û_x0002_0å?º¿,çbüè?R_x0004_NÇíê?³Yÿåæ?õy_x0015_C&gt;ç?æãäúæ?ì	_zDfè?yæo=Çcê?FÈ\Üj£ç?&amp;dr!ë?µw_x001E_u:§æ?_x0005_´_x0005_«&amp;ê?Sh`Jç@é?ÙáÓYê?¦fF_x0004_Ùè?_x0001_&lt;$Näè?úhÖ_x0015_cå?Å»_x0010_Âé?Ó|§Ø_x000E_ê?n­d+Ûê?+µ$_x001B_wì?	_x0016_¯_x0007_ãýç?æÙ0_,´è?XMÁGc=ê?h¿Á@_x0005__x0007_|è?kJÈ@&lt;ê?â_x0001_Âg=è?B;Ú°_x001C_'è?+·_x001E_oë?î56_x0014_é?ïF&gt;ôG_x001F_ë?ø;Óeêíê?ùg_x0002_3yé?\|ÿrÇ_x000F_ë?M,a_x0006_]é?ëÖÐºvöè?1gx+ãè?m¦¶qIê?ê ¾ «é?ÝÒèh_x0002_ê?=LÏÊÊßå?¬A¡_x0003_ëç?_x000C_ÁÛÜê?%âÌUà&lt;ê?_._x000C_n_x000F_è?;Dºd. è?ö¯_x0008__x0004_ïæ?ÃÕö2è?FWºFæ?&lt;]ºqª_x001F_é?_x0007_­¼½^è?;oÌÃ×3è?o«#Ù¯äì?Ñ¿»ÍÚÑè?#fÛðê?ø&lt;µ3/úä?_x0001__x0006__x0006_)_x000C_ :äå?J&amp;Âp_x0012_vé?i_x0017_ËÂÜQè?Îz­_x0018_úâå?ÊMeY_x0008_{ì?éu_x0006_\¾ã?Èµ}´Iê?RyRô¸è?_x0002_o¾è?5X7^äæ?L£íøa_x0004_é?_x0014_ò&lt;­Ûbë?_x0005_@àÌªè?:T;À_x0002_ç?Ï_x0008_×j¬Pé?c@Ú-_x0015_ç?9ëÃ]_x001B_-è?s5Åªéåç?_x000F__x001F_&gt;äå?_x0003_¡?Xgë?àÌfk©Õæ?ïÁÆoé?ÓQ_x000C_Æç?q\«_x000B_¸_x000F_å?\Ë¦Úç?ß#Þ1Õuç?qõÏh_x001C_ç?î_x001C_e(rè?»¾$¢è#ê?!ê]ñdê?-_x000F_ûì×è?Á¤=_x0001__x0002__x0017_·é?F_x001A_Ñ_x001E_Iê?ú¥lâè?_x0011_±_x001B_?è?uMæ_x0007_é?_x001E_iÐä_x000C_ê?_x0006_[_x000E_`é?¦ín_x000C_)æ?9=÷Irè?._x0019_M©wê?_x0017_§v_x0008_Ù_x0013_é?"ÖTyUVä?;2çÖ_x0002_ç?_x0017__x000D_\|&gt;è?zPPã}Ãé?_x0014_Ð¥í©æ?TÃ_x0003_¬ô­ê?W_x001E_õV¼è?³¾b¿9é?ÇÌ°ZCç?y|_x0005_Ñè\é?TwA_x001C_ùmê?mJw£°ùè?/v¶_x0001_Ýç?Ê+tßê?(_x0017_ãð-~æ?âÍÑL_x0004__x0016_è?\ÇùXqè?_x0012__x0017__x000F_õÿë?ù{Ç_å?[¢!aë?squÉ°ðç?_x0001__x0004_º}³p&gt;ê?Ú_x001E_&amp;&lt;Ïç?æ_x0002_Ái¶¥ç?Ñ¶	²cnë?FxÒY_x001E_è?Z5Ê_x0004_Wµç?ÖÓ%8ë?M_x000F_å°ç?:_x0018_=¬é?/Ø_x000F__x0003_\ê?_x000B_­wödºç?È§ôé?ò_x0002_nlÓè?Ó&gt;:"Tfê?_x0015_Øí°Ýè?_x0010_%õ¢Úç?ÂÀ¸£©ê?9P_x0010_¹ßé?"O¨¦fnç?}ÿ3Çý&amp;è?$L¢2×é?_x0007__x000C_õ=ý4ë?¾VkØøé?Q_x000C_zCÎìè?þòún	é?¼ë_x0002_µ _x001F_ì?_x000E_ÈñEÝè?Æ'òî_x001E_ä?è±Òa2-ë?5½`äç?kÖ_x0005__Mè?¶d-o_x0001__x0004_ _x0002_é?k*5#÷.ë?dæDïtê?3¥ñfâç?³[ &lt;èkç?E¡á_x0015_×_x0019_é?ì½ô_x0004_Ð¨é?1ÈËÔøê?*_x0008__x0003_îÿ_x000D_ê?Z_x0010_m}²è?yµLâ#è?©É¬ßå?_x0003_ú¬»Åé?ÊÍË-+è?JörÅk?è?§káÏ9è?ì3_x001E_÷_x0015_2å?gÙ'5ç?y³2_x0018_R)è?à'ýqnê?N S_x0007_×ëé?`_x001C_ê__x001D_/ç?,6Ó¼¿é?sÐ_x001C_©ñè?FÌþd{å?¬EiÕmì?çÝiË'ç?fª¤Íè? +¨¥±æ?_x000C_2§ëç?·_x001F_¹_x001C_ê?Xj_x0006_Vié?_x0005__x0008_BA÷âIë?;_x0015_§é`$ç?_x0003_Oý_x0007_µ_x0018_è?*øf_x001D_ÛÒë?´¿GßÌZé?©X_x001C_ï5ç?Ä¤tq»_x0015_í?Ú"ÀZÄÊë?_x000C__x0004_gMç?¶dÄ_x001D_~Yé?Ô_x0012_ÉÈXé?i_x0018_}¨_x0006_ë?¶ýºÁóç?_x0014_v®+è?_x001C_)Íµ_x000B_ç?]Þ¬ü÷_x000E_è?&gt;1+_x001F_Hé?«}_x0003_H¨9è?_x0019_­-njç?ªwv4þî?_x0001__x0019_~Eå?L_x0011_©_x000F_ê?¬ÄçrMè?:¶Ué?Æ(4_x0002_Áæ?Ã@»Èè?½_x0004_BYx÷é?nÇ¾*_x0013_ë?û2Ãû*ç?/|2$	_x0018_å?ÚÔÍªkÔè?i5ñ_x0003__x0005_íxç?$0_x001C_¼è?Iª|Þ_x0018_pë?º_x0015_¥BÔè? V©cÝå?k5BG_x0016_)ë?®khz¹öì?êÄÏúâ?_x001F_«9+é?åsÎç?¦ÿÚè?T_x001F__x001E__x000F__x0004_ªæ?Ì_x000D_bèyè?ÜÌPÀæè?E"&lt;©è?cüF_x001D_Yå?¤_x0015_xzÃë?¢JMè?X_x0015__x001A_þñÛè?Ç~ÝU_x0005_ûé?9¯_x000D_Gºæ?C2àç?Õy-_x0012_»Æç?_x001E_×¿ÌJæ?QÏ_x000C_±é?¹ºF_x0003_è?{Èï§_x001B_ê?K_x000E_&amp;Åø_x0001_è?w¶&amp;)ê&gt;é?_x0002_CcÄ zæ?_x0007_5Æò_x0013_Fê?!_x0008__x0001_g_x001B__x0015_è?_x0001__x0003_§^`-é?°_x000C_ï\®ç?S _x0005_è?º_x0004_f2boé?Ù*®ö_x0010_Àè?Ä_x0015_|G/î?×ð{ÿv#è?p1Ìf_x0013_µç?_x0011__x0013_öÇÍ¬é?_x0003_¨HÁ_x001B_è?âp_x001D_O"5ç?©'_x0015_Â/ê?DôY[¢ªç?w¶"g_x0012_¼ê?¼k_x0010_¨né?_x0006_^vØ³è?mÄZÅ|é?«Krv¡íå?	G¯_x0001_kÚë?Ä¸b£ºé??_x001F_'4_x001F__x0014_ê?åKµêJç?_x0001_É}Zê?Àþlè|å?_x0002__x0007__x0011_Ðé?_x0005_¥'_x0013_ÓIê?l_x0001_GÆiòè?Z¯_x0003_5¬üæ?W '[ê?$_x0006_+Nè?_Ñ_x0012_.Öüê?Sª_x0010_Z_x0001__x0004__x001C_Fè?æþ.Ø_x0002_Ãè?=ÆÝtÓ_x0001_è?À$æ_x0010_+:ç?	|_x0015_Àè?ãÌç ¹_x000C_é?Äåt®Ëyå?èpWsæ?ëCà¬5gê?­¬ë$vë?ãtz_x0013_ÃTæ?E]Zqäôé?äØëñO;é?_x0015_½SUÖë?÷_x000B__x001B_(ë?Öºy¤\ë?ÖwÉëç?wYU!Ké?^¯ÜÊwæ?21õ1Úpç?	à_x001B_Ô/\æ?å_x0002_.NDè?_x0001_6Ê]jê?¦_x0010_äU¶ç?ù_x0008_7_x0005_«fé?¸1÷g{&amp;é?ê¥ r_x001F_Âè?jí\VWì?ÁiËùÓç?_x0003_«vðí»é?:/ë-aç?.Ý­![è?_x0001__x0004_ÍF_x0001_[ßç?ÑoO¸§ç?:¼ºiè?ØÁý_x0003_·¶ç?6Iýï_x000E_Ïç?S#îFé?x_x0004_}oª\å?­J_x0001_|é?bê}1Nì?NyÏî_x0014_Dë?6RqS_x000D_ë?Üb~×»®ç?$_x000D_G¾_x001D__x0005_ê?_x0008__x0019_rEêé?&lt;.Wa_x0007_ê?_x0018__x000F_iä¼í?³ø_x0005_óJ´è?)_x0013_öhç?g;Ë¦Rä?_x0014_]ÿÚfè?	_x000C_)ô`?ç?Xe_x0002_öEè? WïÖVé?£gyÆ=Òé?KÜ_x001A_ËpËç?Mj¡ÐWå?/D}Òáå?àëOá ´æ?Aë»©Î#è?(ÚFGè?°öé¬ºè?)O×_x0001__x0003_Bæ?4±Àúní?_x001F_ûþÖúì? Ë_x0008__x0018_Bç?_x0016_0-_x0019_å?Ùå_x0012_¡¼è?µ?Çiàç?õ(,¸vyè?QªMU_ë?Æ#É=2Ié?Ërú²é?_x000E_oïñltê?¤Ê@Òæ?"ËU4Òê?Û-_x0001_ú|é?ê_x0001_%_x0013_ë?_x001B_Ì,ÈÐé?õ:|;\$ë?"LXèè?¨_x0002_ÎÆæ?_x001E_©W#æ_x001F_è?Þ_x0002_·MÄæ?ÿû;_x001E_bJæ?ÚmÀè·_x000F_ì?_x000E_:þ\&gt;è?t?!¯èã?Ù&lt;_x0014_Àµæ?ÃtNääÓæ?y2YÜ¾¨è?þèúyé?H_x0012_böBîé?p_x0018__x0007_Àë?_x0002__x0004_O$É|{é?pK«swè?ô_x0003_Âé®è?°_x0012_;¿Âè?_x0001_u·É_x001F_è?øé_x001B_ÀN¸è?7åhµZæ?eçAt)¿é?êä±Í/è?_x000C_ÇJè:ê?ßº]ë_x000B_ç?aZgÑ¶ç?qmÏYsÒé?þ¡lÌºÂæ?Ê_x000E_ýj7é?ÑâÛ}k¹ë?röW/é?¬lr_x0018__x0001_(ê?PeEdJê?_x0003_w_kè?¢,¹bê?uÚÈìì?¿áÈÊ7Ñé?e±Ì_x001D_ë?Q_x0014_&gt;§mDã?M@_x0013_îÔ¹è?lp8;tá?_x0013_Á&gt;ÝÍsé?_x000C_Zw¿§é?pr¹ä_x0001_sè?c¹_x0012__x0018_$é?]¦/_x0003__x0008_TIç?$jõûÙç?ýCu5µå?_x0014_¢mµHúè?[^ÖÚé? ë¢²êJé?°}ré?aÀ_x0002_Íí{è?^"P_x0013_c_x0001_é?­ÆoÈ:?ê?e¸k:Ãqé?ÀõÇ_x0006_gÍé?äÑzu_x0007_ê?®'Âà$àç?ùlfÂ¿¢è?É_x0003_KEWè?­_x0008_ûûç?7¸·ÿzÔë?}_x0004_­ªê?_x0005_b=¯é?ÍlkòÒãç?_x001D__x0011_¤Måæ?üÅjÑjüä??:¤Z_x001F_zå?Xl¿k¿ç?Ôpq"àç?k×»ß.é?ûÄ_x000D_¿û_x0015_è?¬¤_x0007_¶ëæ?_x001E_f¼´Fç?jÛ_x001D_¨Qç?¨³g æ?_x0002__x0003_Fdô¬Rõç?Þc_x001E_Ýæ?ÌÆÜqé?_ûöµªGé?_çhÎäè?¼_x0019_Å#eã?=åÊ;Ðé?w^%4_ê?ÍÈ¦ë¸[ç?·¢Eå_x0001__x0002_ë?4©Q¦¹&gt;è?_x0011__x0010_­ _x001B_Éê?ë~_x0008_ãÛè?hhµ_x0010_úç?_x0015_GTNbEè?skÌÆxç?I103_x001F_ýæ?ù?ÅÝé?Ö°oôüè?E¿õ_x0001_ê?Ñr_x000E_cêÆæ?#¶!%ë?*§es@nê?_x000B_]S_x0014_ÅCç?±ñ,.!ûì?kh¿_x0013_¾é?sZ¿&gt;_x0002_Bè?:¬1P(yè?_x001E__x0006_x(«ç?Éª_x0004_Q¡@æ?ìq÷~æ?\Ã_x0003__x0004_õä?@NcÜë?_x0006_LKf_x0013_ç?%Jsø:ê?eMbq_x0013__x0013_ê?½!_x0003_ìMè?po_x0001_aûå?Ýð/_x001F__x0002_è?&lt;æ´v¹æ?¶a0×í?øÃ(E^ñê?d:]_x0005_ò§ë?á¥«ô½ë?ü}_x0011_³ÂÕç?v÷9_x0006_7Pë?®Æ¯Lé?]_x0003_ë?RMU»Éê?/ríî£üê?ÎIíEÝç?4Ê_x000F_IÏ¬ç?lðmè?=¤ngÜå?6¹vò¯è?_x000B_)*_x0017_é?úÚkG_x001E_é?ï:_x0011_è?¾ã_x0012_tê?çdõfÒÊç?wÙo¿Xàç?c^Øø¬óè?¹3AB_x001B_Òê?_x0002__x0007_g1¥_x0007_J_x0018_ç?_x0008_jdXé?x_x0006_»lØç?+·_x0005_ÒÄé?ÒüF)×Ïé?Q¾óóÊËê?_x001D_ZdHê?ù5u_x0004_aËè?wðyª©ë?Ü_x0014_O [é?2±é_x0018_×_x0014_ê?´½_x001D_s_x0011_ç?O¼ 'uç?7_x0004__x001E__x000D_¦_x0003_é?ö¾é³é?Ý_eúOæ?#_x0017__x000D_l4é?.ó.s_x001A_Rë?VÀö§\ê?(Z_x000C_9ç?ü'=t¦lé?_x000C_ºuüw;æ?òXjùè?­F¥Ä_x0003_þè?Ã_x0008_fO[ë?EÏê°¬vç?_x000E__x001E__x0014_1cè?áÐ4¢æ?_x0018_®w_x0007_Wîä?b)0p_x0015_é?ÆP_x0006_ùbê?_x0001_÷RÞ_x0001__x0003_xrê?´¤ñ¬Qé?½¬K_x0005_ç?¡AL_x0014_1é?152êVnç?úZ¿©¥ê?â£½ÅÃì?_x0002_èùF§è?_x001B_q_x001A_Øïè?£3¶¤Ägè?Ò®jÿVÎé?ùÁë³Mê?÷á¼®e0é?säÝ=Èê?_x0014__Û¨¦è?QpÙapê?eaõ_x0001__x0019__x0008_é?¼³yûRòè?¡&lt;ÜÆså?åH@^á2ì?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_x000E__x0001__x0001__x0001__x0002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È_x000E__x0001__x0001_ýÿÿÿ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×_x000E__x0001__x0001__x0001__x0003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÷_x000E__x0001__x0001_ø_x000E__x0001__x0001_ù_x000E__x0001__x0001_ú_x000E__x0001__x0001_û_x000E__x0001__x0001_ü_x000E__x0001__x0001_ý_x000E__x0001__x0001_þ_x000E__x0001__x0001_ÿ_x000E__x0001__x0001__x0001__x000F__x0001__x0001_íC%UÅGè?F#ë_x0018_õXè?11xsè?_x0013_B´6Bç?_x0003_ì+æQç?é_x0002_ý^#ì?9oI_x001F_õè?zV_x0003_NJ¿ç?Ph{´»ì?Kñ_x0018_¸r(è?õ_x000E_GÜæí?_x0001__x0002_ÖëãP²Zë?_x0006__x0017_;\Êé?l©[(_x0007_¢ç?_ÿ.íxé?h¦üöôkæ?(|Ú_x000E__x001C_Dè?n»³Ë_x0010_è?,a¿Äîè?Ù(°_x0008_Qè?_x0016_ °bÆ$ì?cP.QJè?ýôUCÞë?_x001F_ê­tZ2é?_x0011_®«ÁÔê?I½g_ê?Öº/_x0003_5,ì?æ_x0010_¥`º(ê?Y_x000C_+ä?ºN_x0016_I±àè?,«5@[é?Ã_x0007_ÀÍÝê?_x000C__x000B_ÙI_x0010_ç?:ìkf_x0007__x0014_ê?ÆËR{v	é?O\#_x001A__x0014__x001B_è?ÏËßê?3ä¸ÞuÕë?Å_x0012_³_x0015_þé?Hð_x001E_)àïå?´_x0001_ÚW*êë?3pÁvµã?eóc^_x0003__x0004_UUé?;ªUTê?þë$^&lt;ì?æÛ_x0002_àÓè?ºØ6×e_x000C_ë?Å_x0008_¼%ç?ùr_x0017_sÃê?îfHÂ_x0019_ê?_x0004_SOÂç?_x0006_ùoÔg³è?X_x0019_øÿæé?YÁH÷,üå?þÝ&gt;._x0011_ë?ê5_x000D__x000B_.çë?¦K @Þå?_x0017_nMN&lt;ê?Òdø||ôè?Ù4¿ÞæËè?RUM]Yyç?f_x0001__x0017_G.'ê?_x001D_ý._x0018__x000C_é?°Ü¤×æ?_x000C_­/è¨#ë?,'¨0W_x000D_è?¯=_x0014_8æ?_x0015_WCXAç?w~#³ÃÓç?Ùb,n2æ?ù&lt;/·ç?Å=f_x000F_ _x000F_é?ð½4e0ç?QóÒXÃè?_x0002__x0003_÷ Ë¬V¾ç?Íe£ß±Ùæ?Tpê)çæ?Dÿd_x000F_Rè?{ZsGé?æ_x001A_Ë¾s_x0002_è?¸Y_x001A__x0005_Jè?ÍdÙìWê?¥1Gv×8ê?TxZ_x0012_Ñuå?å»_x0010__x0007_ç?÷_x000E_»Gé&amp;æ?=_x000E_T´H^ê?Î_x000C_Ø©Ùé?5QP _x0001_%ë?Èèa_x0008_¨ïé?¯_x000E_2Íç?FÞ­CJè?O}v]#ç?-W­lké?ô_x0017_I»ç?ÛÀÌIÄlê?Lªü é?ú\= ÀÖè?\_x0005_÷F1@ê?é]Ìß_x0010_èê?È_x0016_|+®²æ?!eÈÎè?/Ìuãç?¶÷ öOî?í^_x0008_èÆ¨ã?_x0012_ìkÑ_x0005__x0006_z­é?á1»h_x0019_'í?.¡º/è?Ñr£Ö7©è?*g_x0018_£É_x0006_è?l¥_x0003_C²é?¸Q¥ÆUé?T_x000F_ëùaè?\ôIµ§æ?äfzMß_x0001_è?_x0001_òeHÃ_x000C_å?¼¿]æ?2î_x0011_|lç?t_x0008_9y_x0014_ç?Ø²E*´Dë?_x001B_\¿¼|§é?òåÉ£Ö9é?w9Úªpè?	é_x0002_¯0è?p%b_x0002_í?9n¾Å~¯é?jò/c3ç?~+¯´é?pÌzí_x0015_è?n}¬o_x0006_è?þ'¥yfùç?Ýò&gt;(_x000D_è?ËÞKÔ¥ç?A&amp;Àb_x0004_ç?ÄâÎôtç?kQ×óõhí?¥å2N_x000B_ùé?_x0002__x0003_gTSë?_x001F__x000C_Ê£ì?(c×I_x001D__x001B_é?_x0014_Áe1_x001B_ç?_x0008_Ä@¶}ç?n{¸ËÊOè?`_x0010_í_x001D_±Së?q¨»KÐÆì?GRA_x001C_2æ?VÓ±5ç?.lß_x0001_Ìë?Xi¡ äé?_x0014_1_x001B__x0018_è?_x001A_eJ­ìÈé?×£_x0006_kjPé?ógæþ Îç?;DlÅ_x000B_ê?_x0018_£êºê?µ|þõæ?äæ@"FNë?:ìÙ©~6æ?_x0006_¤µîã?_x000F_^_x000C_®Âpè? ³Êç?Gæ_x001F_§txé?s"`í\è?²M$Rõ4è?ÈQÙ_x0015_Ü_è?f×å1Càç?_x000E_s¹ðµ¡ê?Ìµ§&lt;ê?åòvp_x0001__x0002_Ý"æ?-@TB±é?G¦_x000B_à-^ë?óFN"§ê?´ã¿nìç?:iUë?÷ëýßÞ4ë?®fÔ8(ºè?c_x001B_y©zç?iëëÏ0(ê?_vðÏLê?§Ûu)Qè?[¡ÀÊØ,è?L._x0011_¤_x0003_ç?_x001B_ìÂ.·oå?x¸Çtè?_x001B_Më_x0011_&gt;Ýè?Hÿz8ì?w/p?!áë?0âÛC`ç?MËÃÇ5´è?`¾òÍzå?)JuíÿÖí?è_x000E__x0018_Xj÷è?_x000B_`¤;é?í'#_x0018_¥aê?hF64ç?LÞQ^¬è?X,ñëîä?ßQ³¬±ë?Zóö_x0010_+£è?:;0Ø7å?_x0001__x0002_¬_x0002_£(PÜè?Ì_x000E_îaìòê?Áaç?ði-õ_x0012_Üå?§¤1(7íé?Ó_x000D_æ_x0010_è?]ÿ¶{_x0002__x0006_è?È_x0006_çoê?7¦Ì_x0008__x0010_é?cXö¢ÏCê?ôÔQr­ ç?_x000C_v6u¶ôë?2ã_x0008__x0002_ué?¦ö_x0010_H ]ç?M®ç|Læ?¹_x000D_¤n³_x000C_ç?è6Á3;ç?ü{Ï1_x001E_ÿê?Öl«ëæ??²æ®çÑé?É¾»æ? _x0011_ùsä?Y²öuÖÊç?RßQè®Úê?ru_x001F_uXç?ÌM+¯q_x0008_è?¢I_x0015_ç?Npv6_x0016_í?¢_x0012_¤"(Xé?«i_x000E_êj1é?`³_x0015__x0012__x0016__x000B_ç?É&gt;_x0002__x0003_Àç?Ym½_x0006_«ç?îÌxþÖç?&amp;­Æf¿ä?xiý_x0008_­ç?Ôþ·MYê?=à²#(¾é?²õü(Aé?ÿ®ß/Ûè?æ¢_x001A_#	Vé?ã}=Õ¢µç?à~¦_x0018_¨æ?_x0019_Q²eF[ê?µGKÎké?=®-óV°é?DZ@Ùè?8H_x0001_ðÝõè?_x0017_ó®D)ç?_x0004_6l	Eê?JÜÆ_x0014_:é?_x000F_MÂ_x0015___x0007_è?YòNÿ_x000F_¥ë?_x0003_3ûzã_x0014_é?nÇêb_x001E_ì?bn¥GeÌè?ÂÍ»_x000E_Vì?üéß¾ê?t5ÜJ"ä?èzwoÄ¡è?ªÍçE9Xê?[õ»Z_x000C_üè?õÜt]mæ?_x0001__x0003_)¤öHv¤é?´Þ0WÒè?äõN_x000D_\*ë?5¢E_x0003_bê?c¯K?Tê?4eq_x001C_Íé?v¢µ«_x0008_Iè?&gt;_x0004_x^±ôç?¤ Ðªàæ?A_x0002_BlEsç?»8 ÛÀïè?_x0016_&amp;ë\é?n¡æÏ¯é?á74W£æ?NÀ4©Kê?T_x0011_ªV'é?u,_x0013_µÃè?m ^²_x000C__x0007_è?bQ¿_x0012__x0013__x0014_ê?_x0018_Xµ_x0013_¸dæ?¨ûW(ç?_x0019_øB&gt;ì?P:_Ò§£é?ÙHêÔ(§é?ûÝZ|¤è?ü³JKoé?Äëàg¸ê?º_³zäå?Ê_x001C__x0005_v4é?®Få$ã\è?Æ\é½Ré?%\î_x0001__x0002__x0005__x000F__x0012_ç?J@ú7Uöé?_x0013__x0018_èJ_x0002_ë?_x0018_ô£á_x0004_Þä?¯Lè@å?ÍüÙ_x0006_Ó2ç?ãDîkNè?0ÀÙ½Íê?ñÀ÷ôìÀç?Kyô=­ç?_x000D_\;Élì?ð©vÅIÙæ?K`%_x0007_º8ç?v¾|Ìæ?²vÈ¿Ã6ç?y1°óxæ?_x001F_¥_x0011_=ZSç?_;¦¾¯è?Ùû¢½ªhé?0ãª³ =æ?bS_x0016_Lmµå?_x0008_§áØ¥Gç?UÄîÇXÇæ?]_x0014_}¡_x001D_ì?ì?òWç?d_x0013_7iz¼ä?"áºÄ­_x001F_è?_x0010_£¤í_x0003_ë?­¸Q]Fë? ð»}Øè?FÛÄk{èç?_x0014_/_x0001__x0019_Þ+é?_x0005__x0007_ñ_x0018__x000E_ÞA^æ?¥ÿ²)®å?_x001F_À_x0003_¾aç?ì!_x0001_dÂè?_x0011_¿_x0005_Pïæ?ì´#ê?b_x0014_%\üeê?ø&lt;¨&gt;jnå?_x001B_0åD÷è?ÍÉS£ovè?.¾_UWé?ÛH¬øÎ_x000D_è?_x0002_µ_í\]æ?Þý¯~ç?ë#'_x0012__x0018__x0004_è?Áí,òë?kuÌ%_x0006__x0016_í?¥_x0016_0 R)é?_x001E__x0019_#×kè?¼þØü#ë?óh-Ä·'ê?Òð²Ë2_x0013_è?ÇàØ_x0018_½ è?{¯å'Ùè?£rÊèç?øÛ»û®¢å?:÷BÆêÒè?@6_x001E_ß_x0010_ç?3_x0007_(¯_x0016_Ié?WÐ1ûz8ç?«ß@Á{è?Å¡¡_x0001__x0003_ýaë?xnôárnê?Ô&amp;ogîÍê?ûZwi_x001D_õé?wu	&amp;0Ëé?l_x0004_~¶ü¸é?_x0001_WÒpæé?bVWYaÀç?É£¬è_x001D_é?alù&amp;_x0008_lé?CP_x0019_?_x000B_nê?²ZR_x000F_tzç?ÂrT¢å?_x0003_ü4&gt;é?YÙ¼rëé?^Aôõÿè?º²­@3sè?-¯°:ç?v_x0013_9±ç?Aºr^mé?ú`_x0018_íìgå?Ôÿ½÷ë?ßÙðO_x0004__x000D_ê?u_x0018_ÆHä?ñ_x0004_ÒàÏä?¨3Aè?¶ §àmè?+£Ñ«_x0015_è?­"bÎÙå?¯_x0015__x0001__x001A_)ê?_x001E_Ì+ê?Ï|_x000F__x0002_9µæ?_x0002__x0003_ìã¥Óè?ô'.âê?;×-h_x001E_ç?ÎaÞ§öÎë?1*¦'yå?0¥­¡)ì?ßØÉÚèê?Ô_x0001_s*³öé?Ö·ÓÂ_x000F_ßé?5ÏîSLç?_x001F_}3?Vçç?æ_x0007_öÂÅ£ç?uR_x0012_N­é?7Bª#ë?7Ì~æ7_x000B_è?Ô_x0008_dsè?~Ü[ÉÂ_x0005_è?ÄèNÚ_x0018_ë?ä«oN^Äê?7_x0014_·àXê?ØPî_x001D_Ëkç?Á}Z_x0004_è?_x001C_ã4_x001C_[$ç?L_x0012__x0006_7Ùè?bScççåì?åÏ!´0ßè?_x000B_ò_x001A_Pã?&amp;1ÌO¡è?ÀûSì?=_x000C_ª&gt;´!å?fê_x001C__x000E_é?ñ_x0002_-o_x0001__x0003_SHë?w`_x0014_z}¼è?üÞ^âãúç?_x001F_Ä8Epç?&amp;öo~è?Óe j!Âå?b£×K_x0002_é?_x001A_ûã´-ê?_x0011_ö_x0002_ÛCKë?_x0015__x000C_îúº³å??7Q®Kè?®h5_x000D_"æ?*äT:Jå?]¸)Û_x000C_ê?_x001E_ü_x000F_|¯þè?*oö¤#å?_x0018_a0_x000B_ê?ÉÛ[_æ?7TÛD:6å?´ZÞ6$Úë?_x001A_qrYiç?2]Q`R_x000C_è?5ÒÎñt-è?à_x001D_£_x001A_äê?dÃj;_x0018_)æ?!.Á´è?&lt;º¸%pê?_x001F_§_x0005_÷_x0017_è?à\@Å¦Ñæ?î×E_x001B_ýèç?Õ_x0015_øÿ5té?1i:_x0013_èZê?_x0002__x0003_ñ_x0001__x001C_ôç?MÎ_«¸æ?r	_x001A_¡0è?ÜÂ´VÚ®æ?7¿çÕüé?¶ _x0010_i§æ?_x001A_3D$Å¶ê?ô_x001A_³¡Ûé?_x0008_Sæ2}_ê?Ú¹_x001D_×ç?¯|¾e¤ç?h_x0016_0[_x001E_ê?ØdgÁ&gt;_è?â¦ù3Rç?_x0001__x0007_­N¸Íé?_x0018_P¤¥Ýä?Þi¿®«ùé?_x0003_Iò&amp;ì?_x0014_èaºp&amp;æ?ÜÅ_x000B__x000D__x0011_å?H©Î|_x0002_Òé?ú÷_x0019_3¸é?#Ó¾K­mç?RßÊý»Tê?~ëhsi[ç?Â&amp;ÂUê? !S¢Çì?ËÌªºZç?_x0008_LHú±Xæ?ºèQfpå?!_x0019_8$¡)ì?ô_x0005__x0006_&amp;_x0017_ë?ò_x0008_2oCê?úCf_x0012_æê?ÎÌõ=H÷è?|òJm¹_x000E_è?(2Ô_x000D_é?Ê_x0010_¶gïßê?ô_x0002_×¿ç?º;C#ù«é?_t1gÃå?ºlÆæ_x0013_9è?&gt;"ÇH2é?,öV)_x001C__x0004_é?s0GüÅ_x0012_è?Å-_x0005_çæ?_x0010_¨_x0011_cæ?l·ÄÇ_x0012_Þè?,rðÙæ?#j¤ÿæ?·;Þk[ðé?_x001A_=æ_x001E_ë?R0ù_x001B_Üç?ï¥®'éé?¿qO&gt; ;è?©ß(_x0014__x0013_²ç?¶µ¡ôýæ?hP:_x000E__x0003_æ?_x001F_ö&gt;Ëªå?_x0003_×çp	ê?%ÛÒ_x0001_.Gç?d_x0001_äÚÓè?l¬_x0012_Ê;_x0008_è?_x0002__x0007_uâe0|ëæ?,Äó_x001D__x001F_æ?!ì©piNê?ï0É­_x0014_è?	LÊê_x0017__x001D_ê?¥·"Ìfé?iëöÞâîë?}¥Áãr_x0018_è?_x0018_SV_x0004_té?_x0008_´M­6æ?Z3V³_x001B_×è?.øÐÎÁyç?D¹4tÕé?_x000D_FÚ¾È_x0005_è?ì¢°üpç?A4NÙé?._x0008__x0018__x000D__x0001_è?7_x001D__x000F_ãÖç?l_x0012_"_x0002__x001C__x0006_é?}/_x001E_ëé?Ñ¢Û_x0004__x000B_ì?¦Õ¶_x0003_ÆËç?«S"_x001C_®ç?Kknr§è?Ç§_x0016_ûLßé?`_x0001_Üí_x001F_Eè?8ñßQ±ç?áÕézo#é?_x0003_c£Ö&amp;ê?¬ÕÈÀÛç?0T¤ñIè?z£W6_x0001__x0003_¿é?t³(±_x0012_ë? +Ï·°ë?Í_x0010_iV_x0019_³ê?-_x0011__x0005_	}Ìå?ùôÔQTòç?ëÉ;£_x001D_ç?Ü1!á_x000B_oé?+SÀê?åÉ¶u±é?_x0013__x0016_Lù$ì?³`tî­¸ì?³LÚùkä?ÂÐ4bFBç?òò¥-÷é?K@Öé?çZÉ4Öè?ÓÔÊKnç?Í_x0002_è³ó_x0001_é?%ÒÑ_x0016_#	å?n_x0017__x0008__x0014_°(ê?2-_g_x000E_çè?â©C©.ì?º_x0003_ªúè?_x0002_È*_x0006_kæ?¬,_£é?_x001F_Ã%&gt;ç?°_x001B_òø`ë?[_x000B__x001D_õ_x0004__x0001_è?°^_x0010_$Æå?V_x001D_~2=ê?_x000E_/_x0006__x0014_.;ë?_x0001__x0003_SY$Ð_x0005_é?r[ÒÐ¼fæ?ÛF&amp;ÞmÊæ?r)S_x0001_Ýç?Ü¹³)íê?°N÷å?¢_x0015_1Up_x001D_è?)bqL¦½ê?nO×ªê?Hj2_x0012__x0002_ç?_x001A_¹O_x000F_DÁç?Á$®ÀÜEè?_x0003_Ûb-½£é?Â±¾®µ×ç?_x001B_~£Ûa_x0010_æ?º/e_x001B_úè?¿çÐ_x001D_ñgã?¾à9_x0005_å?F_x0006__x0011_4ö~ê?Béì_Æ_x0013_æ?c[õEûKê?ýzz_x000C_Íç?TÌPnR_x0003_è?¬_x0019_kd_x0006_$ì?©V}fZÛè?ªY_x0017_ªEÈé?_x0006__x000E_Ô_x0006_£#è?¡ËF¦¡è?JZ9|YÆç?7q_x001D_K­¦ê?Ä_x0018_-DRé? _x0014__x001E_Æ_x0001__x0005_W{é?¢Á_x001A__x0015_¦ë?:Eíy_x0004_Oë?E}åë_x001C_ê?9GÒä?q¶£[ê?yÔõ¡Ó/é?'}[[aç?ª_x0005_Þùé?¶¦Ùdíç?:!Ìm_x0001_å?\OÍ_x0003_æ?_x001F_ê®7(æ?¹4i¥!ì?_x0008_«?&gt;pè?¬¬xõCÝè?zÌ¹©[è?{Yùsê?%KÀ×é?U®¿mì?ýr_x0018__âç?*Oàåæ?Z_x0018_7PRé?©µø,ç?Ê9_x0002_ýÚë?s_x001F_ÓPòè?Z')]AÞì?jqWZæ?{«Vh_x0006_Vì?Zqÿè¹é?±^5{/é?_x0013_);ÑÉçæ?_x0002__x0005_¾ìÑ]×Då?ÎàQæ?E_x0002__x0012_,Óã?oÄqR©ê?ð¥kÀÛºê?uÐöáçé?¿ìéè?Te"âf/å?:ö1_x0003_pê?F_x000D_kpé?_x0001_¹QKå?Ñ¬Qdß¸ç?@u_x0012_»æ?ÍÐáPáæ?qG_x0006_d_x001B_°è?_x000D_¢ôF«ëê?uÙ_x0004_Ýhå?_x000B_N¯¿]ç?R¶)}K²è?Ì7­Ø±Cæ?ªä_x001C_Z¥Ìç?«©b'¸0ê?]aQKüöë?äñI_x0008_¨Íè?­ÂÃ_x000F_\é?ÆkiKn_x0018_å?N`1,¯æ?³A©_x0016_Ñê?õ_x000E_}E_x000D_ê?³·7_x0018_á]ê?Öø6_x0014_käç?_x000C_"î_x000C__x000E__x000D_Äè?é&lt;Þ_x0018_Aøå?	W_x0016_Ôúì?1JôÆ~_x000C_é?· ,é4é?3_x001F__x000D_Õè\ç?6_x001A_Ñ%P¡ì?´É»|_x0007__x000F_ë?Ô¼éñ×æ?]_x0007_ã_x0006_^%ç?F+%NbTè?_x001F_b1sU,ê?Pá){_x001A__x0019_è?´5ùVì?r)A_x0005_àOè?ljXx	&amp;ê?züâ?}_x000B_å?hµ_x0015_Gê?k¶Åhé?¨ïiñõå?°3_x0002_ÿÂë?åÕ_x0016_è?ò¢?þuå?%ÇXû±è?£V;_x0001_YÎé?ºGØRç?¸&lt;7AÐ¤ì?"ÿ_x000C__x0003_eè?D_x0004_Özêç?_x000B_uÀu|ùç?«}J?_x0018_í?_x0008_ìÙõ_x001C_ë?</t>
  </si>
  <si>
    <t>bc6737471443ba976d52967a8998f176_x0003__x0005_À_x0006_~¡_x0016_ê?Óíýû[{è?Ãh_Ðé?	Y'_x0018_¶ì?è{	.ðúå?Þ_x0003_Eß¹-ë?_x0019_©ô_x001C_»è?_x001C_²°ÿ»`ë?_x001D__x0001_Ñq!è?5@¶väæ?Y5uî7é?_x000E_7Þ_x000C_!Éè?áq_x001E_¹_x0004_sè?p2ô_Äå?y}Kµy_x001D_ê?OÄÛyøæ?NÖ¼U¬è?	_x000B_Æèé? ^Ði¯~é?ãS_x0012_\_x0004_ ç?å¿C:~}ì?h©¯_x001A_è?òi¡µ+é?#öú!½é?ñpVNé?#Óm_x0002_Þè?ÎH_x0019__x0011_ý¢è?Äh´!Óê?_x0007_ç·Ñüôç?50ØÛ_x0016_åè?\x Øê?ª2È_x0001__x0004_{Îå?¿¨²e2Âç?	Å£§hoê?õÇKëÅ+ç?X~óvì?1V*ÜÚÉæ?ÚKV÷ì?0t=ä¤è?ü_x0019_AÑÀç?&lt;í^½é?î_x001A_prÜæ?p_x0012_ñÍ}Ôê?¬0¯&lt;òËè?ù+ssW¾å?_x0018_fëôè?bÓ_x000D_Ñç?`InÙÂ_x0002_è?y²Î}§ç?|±5é?´_x0004_cfå?_x000B_ø_x0011__x0010_\¨ê?]B"´øå?Y_x0006__x0017__x0003_é?û_x0005_:t_x001E_&lt;è?nÿrcxä?xk¤}_x001B_è?öö©ió9ê?V*üð*¼è?¼ã§T~Né?móhA¥3ç?Ú÷ö_x0004_oaé?_x001E_&lt;W6±'é?_x0001__x0005_ö© ÔWç?¡gÞôé?Bu	®3æ?½vÄÍ5è?Ô#ò_x000D_}é?-¹Þ4Ñæ?_x0001__x0017_ã_x0008_læ?ù«^yëóæ?ç?8nê?ýÇ¢G2è?}_x0012__x0016__x001C_ê?_x0015_~o(é?þý=ô =ê?1¼âç?_x000D_Pæ?°b»_x0002_ä?~½§hîè?çFÊDhì?Ë_x0013_ãïþ§ç?q9­3³ç?À£©9JLæ?¹þl´bé?_x0008_¶_x0017_Ã_x0018_ëì?!¥Azýé?H)Úñè?8_x0011__x0004__x000E__x0008_sé?XÛ÷_x001E__x0003_ë?Õ²¯ _x0019_wæ?_x000E_C_x001C_4_x000C_§è?±B²Fßç?_x001C__x0005_&amp;_x0003_ê?Ë	½ð_x0003__x0004_4¾é?_x000F_ßûg&amp;Aè?W³­@ç?(èo&lt;¨ê?E£{Ì'é?p_x001F_i_x0012_é?_x001B_v¡CÃ	ê?PÌ_x001A_c_x000E_é?öË3!è?fù½SÊYè?f}AvÓê?z²¼é?È_x0004_õ-ê?Ã¦µQç?Yû_x0018_§Né?_x0019_íÑ8ýè?è_x0003_wPé?û¶%a_x0016_æ?ê_x0002__x001E_Ñýê?I_x0008_íñ.:è?ô¥Úªæ?¦r¢Ë&gt;\æ?_x000E__x0013_Ûàª}ä?ðkø¹ç?µ_x0010__x0011_ìý_x0005_è?)Löç¡æ?êb_x0016_8é?¾Ï××è?¬Qè1»4æ?ZÉÑxÔêê?_x0001__x0013_-¢ªèæ?éâ_x0008_ï Jâ?_x0003__x0006_°Î_x0017__x000D_+ì?ÌÛÙaaå?¡³tÂ¢é?·âFöè?(_x0002_-[æ?aÐÎå?_x0005__x001B__x000B__x0001_ê?_x001F_ïº»Äè?Ø_x000D_®¯?æ?2kØë?C3Àýá=æ?îá_x0008_¿)Tì?p_x0015_ãTné?ôjj_x0004__x0003_´é?4:åA}¸ê?_x0013_{ÿ_x000B_é?_x0002__x000C_+ÊÑê?n,UÀ@è?_x0015_ÚÏ±DEè?_x0011_1ÚAç?_x0002_ñÃà¨ç?_x0005_b-ÒhBé?_x0013_óø%@äæ?y¡l®Éè?ù%_x0012__x0002_×_x0002_è?¤ÏBÏöé?_x0003_1~J)Úê?Ò¼_x0003__x000F_ÆÎì?ø^{è_x000E_ë?:ú÷Ð§(è?_^UIËç?_x000E__x0003_ãÍ_x0003__x0004_×}ê?_x0004_ÏMç?\¢_x0019_Ägè?_x0006__x0007_gM±oç?ùk´Eè?_x0006_¥u_x001E_8_x0010_ì?éxªNÙê?_x000C_¹«#í6é?þp´Û*ïé?¶Î_x000C_¦é?_x0002_i¸µÊæ?døÔ_x0004_½zí?S¡g_x0006_Woê?÷.Ñ}uç?g¦_x0004_m¹(ï?_x0018_taúDç?zÃ%c|ç?&amp;ó®òç?9_x001E_Ü6è?_x001E_¡*O¢ç?_x0004_õ/£è?&gt;_x0008__x000F_ë??Àí®_Gé?_x000F_!÷ÝP^é?â¨íE_x0013_é?õ_x0016_Àûê?Û7ÐGæ?r_x0006_6%ëé?Ù/_x0013__x0016_µê?_x001E_ãÎ{²ç?@]¶_x0001_Kæ?ëÕ_x0011_¯ãë?_x0006__x0007_:q_x000B_ã½é?}|ûgiç?Ë[eê?6Ìâë_è?°Tò_x0004_Øæ?xiû_x0015__x0011__x0012_é?¿ýË_x001F_;_x0001_ì?_x001A_uy_x001F_ç_x001C_é?2£_x0002_Ýñè?kÐ)^Ò¯æ?¡»_x0010_ý_x0011_8ç?#óAøÞê?:4^¿§öê?"æ]_x0017__x0003_è?_x0001_ò¥ûMæ?_x001B_·[ñIxë?¯¦ÜaÖç?x_x0015_¸~5å?Cvñrç?|ñTÞI´è?ö_x000E_ß;ï©æ?¼x_x001E_©_x0010__x001A_ä?bæ9­ê?¦v4_x000B_Q_x0005_ê?SP²þé?¡F÷&gt;xì?ðµ¨æÔë?j~î æ?WÞ«oê?_x000D_¥_x001C_+©9ê?7D_x0014_ê?Iì_x000D_û_x0001__x0002_Ô8ë?FþÛÖç? *(Ì_x0001_¢ê?9­Ìµfê?ÛÑàK±å?t	G®(é?DÎIU¿	è?IºÁØ.êè?éç_x0013_Ù#é?û²\åÔ.è?4J_x000C_*tè?Ò	Ú_x001E_·è?D1APS¸æ?'ÁßïÄë? Gã©Øé?_x0010_m%©Iè?D_x0005_èts¼ç?pZmÒ{é?&lt;_x0006__x0002_Y_x0014_dë?æ.Gö!å?pýáè?yÄe©D¨ç?2_x001B_Æâcæ?ÜbJÛ}gè?ý¶g_x0012_W_x0005_å?ÄÓÎç?æÞ_x000E__x0001_6,ê?¬ª/_x001B_Ó¹ë?_x0012_Ååó·xä?Ãç_x000D_Íñç?[pÓj¦%è?©ÿóU_x0019_ì?_x0002__x0003_d¹àaè?©à_x001F_Ç_x0001_å?f_x0012_òíó³é?­TÄ_x000B__x0017_.ê?íaªØòé?_x0003_ðè¶o÷ê?W_x0017__x0008_Þë?&gt;c;T_x0012_å?_QÉÁdè?/cZ_x000B_Èè?æ¯?©ß_x0017_æ?_x000D_Z&lt;®_x0011_Êè?S_x0017_PCPë?](_x0017_5öé?¦ÁmHêé?XöÕÛ5ç?ójW1Ûç?%»_x0017_I_ôë?©_x0011_ç¹vlç?_x000F_év7Rê??_x000F_3A^}é?_x001B_Ó®/Â_x000C_ä?Vïâ_x0001_çÎæ?¡ëz­äÛê?Qøµ×­é?0íEÑ\å?k·_x0015_gÜ}ç?¨ù`å?üFG¨Y8ê?_x000C_û$(µë?Ä)Öeè?OÏ©_x0002__x0003__x001E_üé?ã\µÝõvè?­¦¤¿Æ_x0007_ë?Ý­äÓ3ðå?Ù_x000B_PjØìæ?¸}`·éYê?]RØÁóÛè?_x000B_üí×_x000F_ç?_x001D_¾/^w¬è?_x0015_*:fD8é?Ãö5sãaå?Ðm_x0001_¡í*è?¬¶FÇL_x0015_å?&gt;o¼Æe2é?r_x0016_¿!_x0010_Êç?ªÚ]ý"Yê?Ö_x0013_2_x0007_:ê?&gt;¶_x000B_vê?2m°m_x0012_¶ê?LÒövÍ_x0001_ì?\õ²;|ê?âk_x0008_\tlé?!nU#¬½é?ÆÞ7Y_x0001_Þè?jÖ×.üé?I°Ó´áé?_x0014_ìÉS_x000C_Cë?_x0017_"D[xæé?N³_x0015__x001E_Âä?_x0016_"&amp;Çè?_x000C_X±h&amp;¥ë?i ñ(Åë?_x0001__x0002_t3Fýt§ë?ÑÞpìÙç?òÏjO_x0010_ê?l_x0007__x000E_ÚLé?é_x001A_ê.&amp;Êè?0_x0019__x001C_ÄÝç?¯é½ÏkÖç?¾ëÅÄ_x0011_å?	«º(ÿè?ÅZS[£è?±¨^A_x000C_è?Ã5A-- ê?3·Uÿè?COjué?ÍhA%Â_x0016_æ?÷ªô0ç?nx¥R_x000E_Áè?GhÕmÖGê?{£sÒW¼é?_x0005_ú;|é?ïÛ!_x0006_Ù³è?_x001E__x0016_ñ¦7+ê?i¬Òx_x0015__x001F_ë?ÐÇýµUgæ?_x0016_¦_x0002_5·Ùê?iw_x001E_+è?¦îê?Æ_x0019_¿ì~¤å?°ðÑNjäæ?u|_x001E_¢é?²éÁ­ïê?¸¬$k_x0001__x0002_Iè?@öwöç?éH¢¶=Þë?_x000C__x0003_©Øé?ÌÉ!À{_x0005_ë?_x001E_Ì£zÏ9ê?Å_x000F__x0010_ßë?Jß6BÑé?&lt;îÅËCXê? Iã_x0006_{ä?jd7\­é? 1_x0018_ÅI_x001D_ê?­µ0._x0001_ê?­¼Kã?wµ-Jtlè?¼öÜê?'^(Ýé?ªOÇÃIæ?9_x0001__x0011_aé?\Ä_x001C_ïné?}_x0001_ÿï¨ê?bVA_x001E_``é?@ì*Ù¡4é?lpj~_x000D_í?Á	&amp;ÒMç?1_x0007_4_x0004_,ê?Ø5s0S¹è?_x0018_NÌYS=ì?«8	çö¹ç?÷30NgWè?6rZ¥Ã3â?ûjÔ_x0015__x0019_¼ë?_x0003__x0004_ù_x0003__x000F_ä9æ?_x0006_Z_x0008_[Ûè?B¶¶T_x0012_ç?_x001F_å;BÌ\é?ó_x000E_M_x001A_0Gê?_x0002_-_x0016_!gç?_x0008_©TMçÍê?_x001E_òc_Ëzè?3_x000E_EZýç?_x0014_ôdôrïê?-Üt`ë?ô\­Î_x000C_¨è?¡VÞ#H«ê?$¬þÝ_x0019_ì?Dfèquæ?þ_x0006_Ímé%ë?~Áµ¼I_x0005_è?F_x001B_®M|_x0019_ì?'yÎ¾¡æ?Yk&lt;¯U+é?F¡$_x0002_é?dÖZË._x0019_è?ÃH_x0003_ñ~ëå?[ ýÆ_x0002_uë?©ÇG_x000D_Óæ?Ô,5âç?.0^±®ýé?ø&lt;_x0001_±Å_è?ÑÛ±Ucÿè?¯Âù_x000B__x001C_ê?_x0017_+n0wcé?|¶¯_x0001__x0003_Ôæé?DòòM_x0003_ä?E_P`á©ì?Æ?þ¥è?_x000C_x;öÔì?_x0019_Ç_x000D_âæ?_x0002_y8_x0019_í_x001E_ê?°3_x0013_Ëxê?ZðW 5ä?ÎU«V_x0007_ì?_x0015_´ö-Ûç?_x001F_Ä»_x001C__x0002_è?{_x000B_F_x0013_¾ç?_x0017_ûÚNOè?&amp;7_x001E_Zõeæ?ý¯_x0001_#)1é?&amp;þ_x0007__x0010_Tè?û·÷_x0011_Zè?§k_x0019_]£é?Ì½SºàÌë?º9Á¬Ûæ?Ð_x0014_ê_x0002_¡æ?_x0004__x001E_*¶®ê?J_x000D_bËbAë?#tùàzÎè?÷o,4è?¾®1_x001F_c½ä?|_x0001_òn_x0005_þé?_x0006_1Är¢_x0012_ê?«z&gt;_x0014__x0014_5ê?PÅ_x0016_Ö²væ?ÇHR_x001B__x0018_§è?_x0004__x0006_Câ5ÚáYè?bóQ¿ê?Dc1W¡Kç?_x001C_Ñ_x0017__x001B_¹¬ã?_x0019_¶b6çé?f70ºç?ª_x0017_G_x000E__x000F_ùì?1êe&lt;*¦é?w·_x000B_÷Eùæ?îgÂ_x001E_¨ç?Ne³të?èÑ°3¬ãç?®_x000C_RÎ¸é?Dò,ê?É°»³Eæ?_x001D_N§~Ôè?_x0002_­_x0012_q°Ýç?_x0004_}Æ­j}ç?è?¿S_x001B_øê?eÁIÑ´_x0001_ë?'.è_x0002_ï_x0007_ì?_x000C_ÞÜØë£ç?_x0003_5/u_x0005__x000E_è?¨ÔRrfè?ë^lØ_x0019_ë?EHÈÙmå?ÝA7KÑÐç? &gt;¥täpç?oÐ°ìè?9º{×+*ì?_x000F_£w_x0017_Ìé?_x0007_²%_x0003__x0004_ÃUç?0ûèör_x001C_æ?Ýw«²J{ê?_x000B_ýZÇ»é?^ê[x%æ?_x0001_}4ç?v:äjqå?öÜû_x0002_9Rê?X{õÀ0äé?_x000F_#Rç_x0005_¥ç?¶_x0003_3kaåå?_x0008_·¦Å$é??máÏfè?.gËwJé?zÈ{Ìæ?Çó_x0001_bÅê?GäSå?p@¸òÛcè?S._x0011_VÕ ê?$_x0015_W9ÊÎä?Ì§[nE¢ê?é½¨Ó_x0004_ê?N¯ÿ_x0018_ô)ë?óñ_x001F_HÆè?)ý.ý½é?_x0010_)ñuê?þ#Ù£Eè?ZÍZÞ_x0016_ç?_x0007_F_x0001_è?îåuå_x0015_8æ?D«	3yÛç?mB`@æ?_x0002__x0005__x0019_%#VPé?Ý¦ âwæ?¹_x0006_?FrWè?¢ÿäåýè?A^q_x001A_Jðä?=LB_x000C_¤Wê?\Ð_x000E_ÆÒ_x001F_é?(0q)Dè?éÔÇ¬^é?_x001E__x0017__x0002_.8è?Õ®8_x0014_ëRé?qì¾_x0001_©{è?È'_x0016_ñwé?¬-Í½9Ôè?*=¤ì×1é?_x0016__x0016_ü2Úë?ÙÀ%%$cè?_x001E_ºL_x0005_é?IÊÄ_x001E_zè?Ä-=îÂè?ã×è_x0013_!ë?_x0016__x0003_@B¹Lê?2 	e_x0002_Þì?ìùZ_x001B_ª$è?_x000D_öeFê?_x000D__x000E_vw¸yë?goïw&amp;yé?_x001D__x0007__x0007_mû"ç?_x001F_Î°Q§_x001E_ê?æ&gt;_x0014_Ãëå?5½áë_x0013__x0004_ç?óç_x001E__x0006__x000E_k_x000D_é?35àûZë?f·_x0013_ÁûMé?¦Åßß ê?._x0006_ê¸_x0002_è?¿Ö0óÞPì?Á¶ÿM¹æ?_x000B_ÒA_x0015_&gt;æ?¹£2rë?à_x0003_tQéê?d\ÑÜe_x0003_é?XhTz]è?u¦~JT)ë?Ó_	Õè?W±ýVVúè?_x000C_â»ojî?µ¨Zz¾ê?¾}wÑW_x001D_è? ÿ3Zúúé?OLh_x0016_æ?ã&amp;º\¨é?_x0013_&lt;ùÂæ?ÑoäP·yë?ðîÝê?ðÞæÆë?£0Ù_x0004_Zé?ªQWÁëê?Ú¿_x001E_½Fè?_x000E__x000F__x0007__x0001__x000B_Ôê?(_x0014_ù_x0005_~_x000B_ë?WÁ_x0008_c_x0007_ê?®à+Qé?_x0001__x0004_FsrÏäYå?dÝfÝ_x0012_wè?Îq8é¤é?¾Õ-¦_x000B_è?§©×y¿å?âS_x000B_í¹å?_x000E_¶°ÜUåç?Ó:Å_x001B_Ècè?£XÀÃ_x0012_¿ë?ÆÈK÷4ë?ï%bb­-ä?_x0006_{GÍé?0½ÞHm¸è?B¬É_x001D_äå?¡v Mëè?+R 7­ë?Í'á_x0015_è?_x0005_U³klê?&amp;­_x0012_è?À_x0001_kÔ_x0002_ç?]Ý©üê?ã	÷_x0006_è?jIÊ	,æ?_x000D__x0005_²å?üxHÒÉì?µwá_x0003_µ_x0017_í?_x0003_üGU&gt;æ?~_x0016_	 Å¨ç?È4&lt;hvç?_x000E_má\kjç?÷§_x000E__x0019_§ç?°Z_x0002__x0004_eè?õóé_x0011_ë?(AWpé=é?nÉ8èíê?_x001E_Jn_x0001_Yè?_x0011_Q¡ Wé?ÇÁÅ67ç?6¨8\ê?!èbÜ$ké?_x0012_Î*\é?Á_x0005_uÐå?Dë0.Bì?F~±0ÂNæ?Ùu{è?nc)Üç?_x0013_?¾Oásê?Ê^³H¾ë?z«Nø3ë?C¼ílé?þ_x0001__x001A_öß_x0019_ç?_x000E_)Ã·*íè?BV4è?4ðÒ_x0003__x0005_Íå?`Ã­A_x001C_cè?Î%}òå? N_x001B_çå?üäÄ,è?­»ÅÔ1ê?'XµZRä?Ñ*c_Rê?#_x0019_Åí9%ç?$M4øå_x0008_å?_x0001__x0002_`ÔÈ0æ?Ä_x001F_ç'Ú¥ê?¸_x0015_ÔØ&gt;5ç?qÞ¥Èÿç?èâxªè?Ô©_x001F_ÝEé?_x0007_Ù#4úæ?b_x001B_\+_x0004_ë?_x001C_U_x0018_¢[è?kÁüÐúØê?Ð}8&lt;Zîè?B-½_x0016__x000D_Kî?*(ãç?÷Hw-_x0008_ë?ýWù2 ñç?Å_x001B_ã]_x001F_ãë?ª¥Íf4tí?ôæ°#}äê?ã	"¥(vé?ÍEl[é?`Y«¡6æç?Ïa[_x0010_)ç?åØÝ_x0007_¯_x0007_ë?_x0001_PÁ_x000E_ç?`h_/_x0012_é?£*!Hë?Ûá_x0006_5Ê·æ?_x0003_m[Òwç?,_x0003_?ùÔê?¹Óu°s¶é?E)Ið³ùé?N0_x0019__x0002__x0004_^`è?/0PF&amp;Mé?ÊýDé?¦_x000D__x000B_J¤(æ?¬`*rçè?æí7È§ç?µúÇÏç?ée_x000C_Î$_x0019_ê?_x001A_ÄÄðè?!K_x001A_Ýè?s¬_x0007__x0014_9_x001C_ç?å_x001D_Üiä?Ám¾_x0017__x001D_æ?_x0015_¸{dkDì?×D{`_ë?_x0008_q_x001F_\gé?ÆKÜ½_x0003__x0001_ê?_x0008__x0017_oT3_x001B_ì?8EÝs·)ë?Íäc,Wê?æi"·Sé?É_x001E_&gt;yÛã?9Ð_x000D__x0018_è?mHVMuQé?«_x0006_A:é?.jã¬ê?_x0001_¨©V®Ùè?fk2ýÓ¦ê?Ù`_x001A__x0003_Èè?ÕÝ_x000F_.é?.·'*Þé?ve"]°ç?_x0002__x0004_{s0Ö.è?[ÖÚ¼`ç?¿¯ç?wM¦¨ïcç?ÂñjØ}è?³Ó_x0005__x000E_B¼ç?´_x000F__x001D_÷Wæ?«ü%ïÊ]è?Óù©j å?_x000E_ð¦¶_x0002_yë?Ì_x0010__x0015_dmBè?âÎzfè²ç?¢Ü¨£_x0001_áê?/ó¬&amp;?è?ô_x000F_Ó£Çæ?ß¸¼_x000D_è?g¦.lØæ?»¤_x0019_¼ýdé?eÉò_x0001_¥_x0008_ê?5!_x0018_cRè?åÁ+WVvë?ØÿÎ¥Ué?_x000F_M{æ|è?fÜ÷·¤Ïé?dç¬_x0012__x0011_Eê?È¦É_x0016_3_x0003_é?ðÐçÓ_8ë?í¿_x0006___x0013_ë?4¸úu$ê?¼+Ââ¥gç?¯¸þpx®å?åîV_x0002__x0004_dé?_x0001_L_x001D_U?è?_x000E_àÚë_x0014_è?iï÷_x0008_Øé?Ü_x001A_üé?JãN_x0017_gê?è_ÕÖ£~ê?¤ÐÜ1_x0013_ç?9_x0012_v.ýÆâ?5_x0007_7Gð8é?Û_x0018_År_x0016_@ç?vXfÈ]÷ã?¤Î%[h¹ë?ê¢4@^æ?lEQÜMÐé?_x001C_ÝÁûãì?ðc¶ô¤yê?`çå¼íé?Éà&gt;°ó_x000C_é?ÖsA½¥é?Zö¶¯æ?_x0015__x0011_aÇé?Ç_x0012_¢e}_x0003_ì?·¨Óÿ`ê?G_x001D_\T_x0003_é?á"åÒñé?nªKÞQ9ç?¨»Ùlé?5Y_x0007_^ì?TÖ_x000F_~/_x0002_æ?éy_x0015_EÄhä?X	«ôÌBé?_x0004__x0008_(?ºôÎ¬ê?_x001C_K¼.ûCç?L¸û®i_x0019_ç?¬Zì_x0019_Ôsè?õÞR_x0010_¶è?V_x0007_ßGû¡ç?C	3|!ç?_x0002_¤þÛ¶è?[ß_x0013_±üè?vüã¦·é?§AË3ueä?\ëàë?pµÞ_x0017_ÒEè?,âÛZ0è?_x001B_	ý_x0006_®å?ÿ1_x0002_wë?î7hÀI±ë?_x0001_4A ºê?dV¾½ògç?½ek!²é?6h­_x0005_è?U_x0016_EÄÞä?_x0018_Zà8º6í?"Ø_x001A_é?UÚv©_x001B_æ?j²]:Aé?Ï7móTè?ö.F¡*öê?&amp;_x0016_oè?©_x001B__x0003_Á_x001B_è?)kA9é?Ä¿å_x0001__x0002_Ð5é?#ÿÇêé?ä[#©_x0019_Dç?GÉÕQ7_x0019_é?46nþ_x000E_è?_x0001__x0011_È©äè?í6Ã¥º_x0015_ê?ÑF®¥ºé?Tö`³àç?u(»Èç?L»¯âè?e~¦0_x000C_é?U¾Â¹7]è?§,¶_x0010_-±æ?b&amp;%ÍXç?.ncs&lt;è?	VÝ½_x001D_ë?8] Ig¦æ?m_x000B_æ;_x0004_2ê?w[5úãê?¯`%Ê_x0017_å?·U¾3êê?u_x0005_NÝÔé?&lt;Úæiîè?_x0012_¤ÖÖ`ç?_x0018__x0002_|_x0011_®å?ìAøñë?ß_x0013_à¬_x0001_é?- m:_x0005_&amp;è?*D ÌÉ?è?°8E¥.ê? Ëú:Ò_x0004_ë?_x0002__x0003_Ôñ¸_x0007_'_x0015_ã?pË¶_x001D_ÿå?Zg¡Ágcè?#¸_x000F_y÷óê?cÁ¸Þkè?ecëÞÞÖè?îxø[Kè?L_x0008_]zVé?_x0016_sr?ò©ã?ºb_x0008_=¼9è?àQ[÷¼è?Ðm¸á·Ýé?fP-K_x001B_ë?_x0001_¸À7aë?Jæ2ç_x0018_ì?½í¶ç?nëápÃJæ?5w8°cæ?:ì_x0017__x0001_õúè?mäOnèÒë?R_x001A_ÞØËé?ç~yt_è?Ù}S_x001B_ë?K¥Å1&lt;së?©QÃYÒé?$ÓÜ_x000D_ê?ÆIi_x000C_0wè?N,wVëç?_x000B_utp_x0016_é?®@èé?ºt_x0007_?_x001A_nè?w@_x0005_õ_x0001_	ñç?$µ_ðfyè?_x000B_Aº_x0013_2Þç?@¯A_x0016_òæ?«¹_x0004_4Cè?_x001D_ÆwPGé?ö¤_x0007_7¥è?øs·_x000D_ì?_x0019_%_x0006_ëºç?±&gt;G\ç?nWÑ°_x0003_5ç?)¿Bn9æ?_x000F_e_x000B_Ð_x0003__x0008_ê?iFÆ_x001A_óÂæ?¹n§§Bóè?Õp)|Ùè?kÊ/'è?½ØÆ­-Dæ?_x0002_è_x0008_#é?vi¦;_x001B_wé?_x000F__x0011_²$_x001A_ê?3_x0005__x000D_ó¾7æ?WMê?8?©_x001C__x001A_	è?âÍ_x000C_ö_x0011_è?_x000C_x"»è?_x0006_C+¼p·æ?~³û±vå?;¿|¨tÔç?æ_x0007_"²ðúç?^ÀÊå?sSÜÊSæ?_x0001__x0003_õ;_x000C__x0003_w&amp;é? TxûØÔå?®lË)ë?Ãê_x000F_f_x0003_è?@·ê²úé?Ía_x001D_ø#é?ls}ÙÄÓè?_x0007_;_x0004_H­ì?r_x000B_Q_x0002_ÓQë?_x001C_¯IÞFë?²¶¢Ë dé?n¯Fþ|°é?Ég)Üñè?·oØ¾ûè?_x0014_×áfê?ÖRÈ±â7è?7½¹_x0019_ç?S=_x0001_ø½Sè?\gÛ ç?·0V(#ì?b+Nç?öqcm_x001D_æ?_x0013_?	Íî×é?âN1_x0005_9å?_x0011_;w_x0012_iÿæ?(Lê¾lOç?;ÈW_x0018_2è?_x001B_ÏjBÿç?iÄ¡z¦æè?Ë_x0008_"ñÀ&gt;ë?Çþ6µ	 è?Í^*#_x0001__x0002_×Éé?R_x000E_üÂòÌè?ûBº_x0016__x0007_è?ÁÆË¼öä?½@[(ðê?ÈF¨JÇç?ôfx_x0004_Må?Ì¾â1@è?¦¦Ý_x0017_&amp;å?_x001B_©_x001E__x001C_ê?{_x000B_a_x0016_æ?\AÅì0ê?ùCC3ê?_x001B_ÙC0ö°é?Iô.Ñê?_x0001_÷å_x0007_bë?_x0014_ÜÇµë?ë¨_x001F_UR_x000D_è?pGÍOè?·ÛÜ'oUé?ï$_x0013_wè?îÄê?_x000D_ë?è¢Ebqç?±r$+Æé?ÎTl/Aê?±Ëü#Ûå?:_x0018_¡Ñ¼é?_x0017_CUcm~ç?ÊÅ_x000F_ç?_x000F_R_x001B_+i*è?5ÀN_x0018_F_x001D_é?_x001A_8Á­8éç?_x0003__x0004_µ_x000C_^m_x0006_é?I¤y_x0010_Fæ?_x000C_é'4Hå?ä_x001C_êjrå?nÕC¨_x0008_ç?îrb_x0006__x001E_Pë?_x001D_²òRñç?~¿]Äl_x000D_ë?Ú:hæaé?Ù9pïè?Dñ/_x000F_µç?$_5¬=ë?p_x0010_s~Øgç?_x001D_½_x0001_qç?¸^qPçæ?ûÚé¸Øê?¥¤ßì«ê?_x001A_fG6fÊå?FÖ_x0012_Â½Âè?¥11¶}ýé?µ_x0010_mìç?Pýò_x001D_é?È\ª²_x0019_	ë?"Mx_x000E_í?~yMøoaé?óp_x001D_Ç2Lê?/­Â÷ýé?rGul_x0002_Öé?_x000B_«ü_x0003__x000C_é?~·_x0019__f$é?7:i\ðé?´ë!_x0001__x0002_+Cç?i_x0004_±_x000B_cæ?`ÛHV@;è?ÓDâ#0ç?äÏàÁ®0ë?¹&lt;»è@&amp;é?æ°õ¤?Úé?YïúÃ6ç?ÇW§x`Òè?ãÈoð­äå?_x0001_VÒ_x0017_¡dê?@µu_ê?_x0014_&gt;¤ ê?@ÜÖ_x001B_èè?_x0017_ÂKãQé?U«1}ÞÀç?_x001E_ª0«r#ê?\7FùÊCæ?p0ä _x000C_ìç?_x0017__x0007_+Ï_x000D_æ?ÕD_x0017_mD-æ?F$Ù0×è?^9þx(1ä?@iCÿü¹æ?úf¯"è­ê?¢ äÊïÇè?bç»4Éé?îø_x0007_ø}é?TùÙ	7÷è?_x0014__x001A_s~_x0008_Mé?1æï`/_x001C_ì?_x0019_/_x0002_±®âé?_x0001__x0007_ÎN)å­ê?ÙÁë3þ+ë?Èä{ó¿_x0008_è?Ø@·2!é?­÷ÏÁNæ?Õµ_x000B__x0006_Mé?8ìyëtÅè?_x0017_ÕÛýéè?W¶úqæ?_x0015_ã_x0004_æ?_x001F_Û]_x0019_Ûå?Ò_x0001_OÂrcë?ª3CÉæ?~ª©Y&lt;æ?å	}'[(ê?Ê_x0013_Þégç?_x0005__x0018_4_x001C_æ?-³aÌMdç?¾}»¾ì?YL6¶§ç?yXC`®Âè?$'_x0011_é¤Ûç?È-Ï6Óí?ò_x0019_Ñ_x0016_xÞå?~dw\¯_x001A_é?÷~@(eæ?H!`ñÀ_x0003_ç?dràîë?:Çd_x000D__x001B_,è?8iSðºTç? 3FXè?_x0018_ø_x0002_Ë_x0001__x0004_2!æ?_x0001_Hg&lt;hé?gS_x0011_ñ ³è?þôi´@uç?ÃdRÕ_x000C_è?©_æ_x001A_¢ê?`_x000F_6z$Ìç?°ÜS4æ?yUåhÜ_x0002_ä?y_x000C_»Xhæ?Ê®Þ[s×è?Öu®_x000E_Ë ä?ÂùÞQ_x0003_è?*_x001C_¡þÔè?$B]h[ç?ú{vÒgè?1	p_x0010_=-ê?¢_x001D_h_x0013_¿wê?½¢½G$æ?¹¯×D	é?_x000C_¡_x0019_Ê)è?,_x000C_È'ßëê?}`ó5çå?2if&gt;Û_x0011_é?çuÚý½ªé?²¤ºbé?Akx!¾Ôç?ßªðÏ#è?ÏÇ:eâÙæ?mH)Ê&amp;è?¼#_x0015_Àè?È~c7_x0006_é?_x0001__x0004_·ÛN*é?N¡Ã7_x0003_è?ÔqÊ&gt; õé?B#pÆç?_x001B__x0012_ùxW_x0017_è?_x0010_$þÃ0é?ýØ_x000F__x0002__x0005_Aé?zàù_x000D_xðå?òßaV;\é?e«ªfáËé?$V°?;Ìê?t_x001D_Ò·.ê?F68eÍæ?Ðù_x0018_T_x001D_¥ä?IwÂÖ5Ûç?*|òÇ?ùè?ñtä»_x0001_(é?Ò¬ÒL¿ä?Cå(³âé?_x000C_`a_x0006_´ê?]5_x0014_æ?×V6_x001B_¢ê?M_x0006_Æç?)&amp;½×Å_x001B_ç?@_x0019__]3Ré?fãÌ Ç4ê?VÑt_x0007__x000D_³ê?_x0018_Ù|¡ é?ÂÓ-ÂkÃê?/÷q-é?ª_x000C__x0014_?H8ë?§û_x0002__x0003_zNè?n/X]ç?_x0012_l+&lt;ê?Ë_x001A__x0014_'YKê?±Í9'_x0001_Dë?³Ì'¹TPæ?ÞxKÒËè?_x0010__x001A_®ìØé?0ý-ÅREé?_x0008_uÔÝé?õ_x001C_½´írç?ÛH§_x0006_Áé?$Ì_x0015_ ÷ê?_x0003__x000F__x001F_¹_x0014_`ë?_x0012_F_x001C_#_x000E_±è?ôY¶&lt;aå?¾ÝÔá*Éæ?l\&gt;_x0012_ü ê?DÖã-cç?AÒ_x0003_ê?Æ²Ô®;æ?V_x0016_{R¥_x001F_è?EÄ_x001C_1L_x000F_é?ý*u_x0010_pþé?Èh¼å?Ã&amp;à.ê?_x0003__x0014__x0012_»¸üè?·Ê¸PÒÁæ?_x001C_í®p$¢è?_x0016_¼_x000C_6³æ?³P_x000B_¥=ç?_x0012_éÛ]ê?_x0002__x0003_	ÃeÞrê?£,_x0001__x0014_V§ç?Obéh_x000D_è?õ¨.æ?­åâOÝ"é?Ðè¸ãRè?ü	¡¥_x001A_ç?nÅã_x0006_ç?Ê	_x0014__x0019_§Eç?ÍÊÑ$î_x0018_é?ßF(·¿tè?¤_x0018_Å_x0015_Øë?&lt;_x0018__x000E_ëß1ê?cÍÏÑ0_x0010_è?&lt;ÇX+6Dê?Û¬JYjè?~\ìM½ ç?%~Ã´è?DÞ¢_x0013_ãxä?À/îJîå?'+Nóüæ?ÚÀ7÷7Æè?^_x000F_îé?¶àXùé$é?ßá~d&lt;é?_x001A__x0004_æ-æ?*L`Æ¤è?;¨s,¿Äé?É®=8%!ç?XQìÅÆíé?Ú,5¿è?}«WË_x0005__x0007_Ìè?U¨ú¸é?³ºK)Heæ?}¥jÚ~è?@»ÿªí¡ê?ZÄï4Ë¤ç?u_x0004_RuÝé?w§ÊSJ¥ê?É"?0â_x0006_æ?3_x0016_{è?VÈ2_x0004_àè?/õµ ¹ìë?_x001C_´Ýðk_ê?t(!â´mê?¼Iþ¤è-ì?b{á_x0015_bé?_x0002_Âµiê?ûî¨V#_x001D_ç?5ÄÀ_x0010_ë?g¯ýKvØê?º?à)~_x001C_ê?_x0004_«_x0018_Xûç?ñg_x0010_úå?º(ÿ#ê?àÊÛµç?qÌ½ÖÜê?í ò÷è?./É1¿øå?&gt;7¹_x0003_ê?GÔd¤ç?ì¹b5Óé?B_x0001__x001B_òt'ç?_x0003__x0006_¡Æ-,KÂè?¥/ïë?³6~e¬í?-Q@_x0008_¨é?i|ºè-ì?[ËÒNâëë?XtDA-¬å?ûàlAàè?òØ.V7ë?E¹_x0008_(×¹ç?r«@e3sé?nÜí_x000F_Gè?s]÷Sæ?_x000E_ë¡_x0007_è?bü0ÜZç?+¨r®Þ_x001F_ê?,{0¿_x0001_,ë?ÜÁÊ_x0012_äé?ô®_x0015_A÷_x0014_ä?«ø_x0005_;¯;ê?:*âàé?_x0011__x0011__x0003_Þ¥_x0006_è?úP³h©íê?¢¾@¬{ë?î_x0001__x0002_âré?BFePé?MÉfÍJ1è?oÝê_x001E_=ç?K_x0019_¤²_x0004_ê?õ8h_x0007_¾è?Ûmõ^ê?0;_x000E__x0019__x0002__x0004_`é?,__x000C_tûé?®_x0016_¨þgRê?ÆBô¾Tç?7â²çU3ê?_x0013_½ö®n\ä?¶uZ±è²è?·rñ`§_x0001_ê?9ÄÃº&gt;ê?®¦Bþ_x0007_ê?;·_x0014_µ_x001E_ôå?FrZ"hë?¢üPG_x000E_Åç?(*6_é?§÷¦{%ì?4¨è×_x0004_ç?Î_x0005_+2ü?ê?Ð{_x0013_3¶ç?ÔLÂ '¾æ?_x0017_9n)ÇÌè?dÝÕè"-é?­_x001C_©ÝáÎé?þÂI_x0006_Ðé?\_x0003_ípè?%4R_x0017_Oê?_x0010__x001D_Ä_x0006_Èé?ÇZU$æ?n_x0007_Ø	Û	ç?ÏY©2uè?Sx²|g£ê?V_x0010_NÇÌÏè?_x0004_\{8¢éæ?_x0004__x0005_ß($×aÂè?Íg¬nè?~©©_x0007_eæ?ÐÐ_x0017_´uæ?Q Ëãå?]u_x0002_t¡ñä?î=vÂ.Íç?_x000D_iSnÂýç?iÞü®³é?ùø_x001B__x0003_é?_x0005_v _x000B_$ê?9$×ò_x0008_ç?oþ_x0018_¤Í'ê?é­Û_x001D_Mææ?#èyÌç?Vqb£_x000B_ç?_x000B_¯E®«ê?|LÀ_x0002_ðé?'r__x0012_"ì?ò}~_x001C_Wæ?dE[ó_x0007_=é?.[\ñ~ê?-ØGºäææ?_x0006__x0015_Îlå?@_x000F_(a_x0001_ç?²U;û£ê?jK»&gt;é?ûo_x000B__x001C_äå?¨_x0013_ü§=é?%jè%w|ç?ñ&amp;â­ê?àËÉ_x0001__x0002_&amp;Jè?j"q_±Oí?_x0006_Þúi_x0007_»è?ãº_x0018__x000E_Cõç?À«ç42ç?bí_x0018_%Té?_x000D_	8ó¨ç?âÆû_è?òÇ¤²2¸ç?úÚK=&gt;ë??íFzxKç?TÂµ¨kSë?KZôp^ä?¡²Y_x0014_Pè?¢âÄP_x0006_è?_x0007_ÚL_x0011_ÂÖë?ÁÉÏÃ3ç?Ùi_x0004_Õrç?ÂÍá_x0002_ýä?neö_x001F_ý3ê?8@hvwç?Ú_x0006_¢¸_x0011_ùè?°ø´qµ_x0017_é?ø'zàæ?VÊ/Ê_x0018_àì?åÁÔç?"©_x001C_wz`é?|"9)é?b&gt;¸:3tæ?ÐîxMº&lt;æ?vìÍ³Uaé?~è°Aé?_x0004__x0008_£bÛ	àè?û_x0003_K_x0013_äè?¸_x0013_Ë?Dé?$wúÁê?O¢_x0012_é?äê·,Aãì?Ú_x0015_±_x0002_ùç?jLÄfÓç?_x0007_J=¹_x0010_Lé?ãsm§{é?Ârâ_x001D_Ðé?î»;ë_x0001_é?³V3º¾ç?ixõMÄÂé?ò(½A&lt;é?_x0004_°Ìê¡ÿë?_x001C_usØê?ùY°mcÐì?§$_x000C_+Àç?{ðE©Ïè?92_x0008_r@_x001D_è?æS_x0005_ahëã?q¿O(Ç%ê?_x001B_·¶Áwè?GEÂ_x0012_jì?2&lt;ÖSé?zFå_x0004_ç?ãìÑbè?,òAÑaWè?±@Á¡è?_x0006_!ÑÁ_x000B_é?|)/c_x0006__x000B_§ã?_x0002_ _x0017_þ	oè?ý 	eÔé?JÊúKe4è?¼·_x0003_B¸ì?Ë»_x0002_Wvè?L\ös.é?Ý9Ç³Ëóê?Â3v})é?'½_x0012_&amp;Òsè?±ª;¶f	ê?½b³*öç?GlÅ% è?=)ylë?|fÒXÙæ?ËÙ¨_x0001_¤_x0005_ç?d×_x0004_/´Pè?p®_x0010_çè?às»(î?*_x0012_ÝÊ³Bê?6¡G¾é	ä?_x0007_¤Í_x0007_¿è?ÅÀ:ì?.ì_x0010_¨?ç?ÇÀâê?í¯¢_x0006__x0016_¸é?Aðc­¸_x000C_æ?ñI[&amp;âÐæ?{0Âïrç?_x0014_g_x0018_¬_x0008_­é?_x001D_Ñ_x0011_Ñé?_x0003_p Ö&amp;×è?_x0001__x0006_·¹&lt;Q2­é?B²ªó_x0004_Dê?æznRsé?¯_x0019_»¶ûÈç?Òc½Þ$æ?DqX_x0003_ê?^g×#àxë?¤N±-Hæè??xAY_x0004_Üé?ò´½(ë?k`_x0005_e¾ñå?_x001C_çëíî¦è?^2X_x000C_ç?_x0007_Áì0Çè?¢¤ÏN_x000D_×è?gë_x0003_û_x0006__x0019_é?-Ä«Á5{ë?lÿRB é?Ç®¤ç3ñæ?ª;[_x0015_Ýå?_x0006__x001B_j_x0002_ä?£¹ªÌ_x0001_¬ç?G?8¨é?ÖT¸#;è?_x001B_QÞÝÎë?x3ú¢p_x000E_é?°¬Q×«&amp;ç?)míªfdé?_x000D_ï+¢Èé?¥j»¹é?¹.çÂÁé?Ðhü_x0001__x0002_kå?É¡×Ø#í?Kò¦_x000B_3é?:Äi_x000C__x000F_è?®F"){¿è?_x0008_~sÂç?àØj pê?ÇÁî|Ã,ç?½Õ_x0015_ôå?õVtM#çé?ä6+Ïn¦æ?sþ$%Q|ç?iu±bm+ç?±_x0017_Æ©aé?ö{'_x0012_Öê?.tXW&lt;é?\Ì×_x0014_o¡ç?Í_x0018_ù_x0019_}_x000F_å?_x000F_öõ_x001B_÷Àé?_x0008_rj_x0005_oë?_x001B_|_x0010_ònç? Q_x0012_aæè?ic_x0008_.kýå?ÆçÞ;H_x000B_ç?Z4²7ë?§¾ß9ù_x0017_é?,ã0ë?_x0004_êàÁ0_x000C_è?ýÍf£¯ç?2²_x0014_äÆÊç?Ìv¬\ä?çRÞ_x0012_.è?_x0001__x0002_µÕ*¬aç?,Á`xDÈé?÷ïlß'é?eRÚ]Hê?û»H,u½å?×¼S_x0018_Üè?1¥w¶Îðè?pZ:_x0013_üÅë?Ö´_x0008_G¹3æ?õÎâ5²é?*ò|_x0015_J(ç?Û,r._x000C_ç?¼§5_x0019_ñÃè?Ç"EÝ_x001B_¢æ?÷À¹_x000E_è?ß'_x001D_Àü_x001B_ê?zÔs,_x0006_è?Bz_x0007_a@è?|_x0017__x0018_iLë?Ö5_x001D_gá_x000B_å?_x0017_O÷WSê?KE·_x001B_ê?\ßèÍ_x0019_ä?·³ò¡_x0010__x0006_ë?ecäàZæ?_x0013_YÕÇrê?_x0010_V_x000F__x000B_në?j¶´­Öé?5M¦gå?_x0006_Tf·*Oç?®LSUÒé?+íÎq_x0005__x0006_I_x001D_ë?w_x0001_÷a"è?#ò·p-ôæ?£a_x001A_±_x0002__x0017_é?ãÕT¬R?ç?PmKJÜé?_x0003_ÛrÕçÄê?|aû7]­æ?ÔïâQÑê?N_x000D_|ºtæ?_x001A_`Ë2IÑê?o°*_x001C_Meé?ùDIG_x0004_&gt;ç?â±ÈJ_x0006__x0007_ë?ø©ý"Êè?×êÁWI×ê?	~_x0012_ää?_x0019_&lt;_x001F_¢ç?Â_x0007__x0008_"ðæ?_x0011_úD_x001B_G	è?Zî	.Åé?-_x0019_e{pè?tÖ9²Ñè?¦EL*°é?_x0001_7f_x0019__x001A__x0004_ê?íÞwU£ñæ?!/ttÜç?Ü¤+àØé?%R¨/wÈé?_x0010__x0011_ª¿eé?4Ç;R®&gt;è?ÄçJ_x0004_Ë@ê?_x0002__x0005_Ê_x0018_ûã_x0010_è?"L¥N%é?oôç?ê+é?_x0006_Q¼û¼¦æ?óñA´&gt;æ?7_x0001_×eê?vÎ_x001A_ã¤ë?1UèG¿ë?¹þ'ÿ¶è?~(·jÖç?þyî__x0005__x0014_ç?oA4ô_x0018_æ?@_x0005_¶_x0004_Ïã?úk_x0008_ÏnÌå?8ì_x001F_xì?_x000B_Íö_x001F_xOé?ú9,WT*é?irVÊ8ýè?ðÑçòßè?u_x000B_û±1ç?_x0003_Z0.ç?¬O/-Ôæ?]0&gt;¿ë?_x0004_§&amp;ì0é?êÙ _x000F_sé?_x0015_â{086ê?¤ é¼Ðê?-f.d_x0002_ë?«ï$î_x0003__x001D_è?ç.x§Ròç?ã_x0017_Ãcjä?Ì9%_x0001__x0002_½zæ?æ°¾voé?x1Ðüæ?õ¿¦(?ê?ñ+_x0012_0sæ?_x0016_tÓ	¡eé?_x001B_×;Ë_x000D__x0001_ì?_x000D_ì0Ì#ç?µ_x0003_Ð_é?¿öóóndè?_x001E_ÂÚMHè?æ³Øh{í?kÕØpafé?_x0011_Æ@Ä§Aæ?ÕtpÖ_x000B_Öæ?_x000E_{¹_x0011_æ?ÎÍ_x001F_qj¾é?\ßsB°ç?bÁ_x000E_Å¶é?Wµ­ýÑé?_x0019_+~¿Öç?jÌAî$©ê?/ÞÉmé?Î¾ÎmB/æ?àAò.ªoê?²ù&lt;LW$é?Ì_x0006_"m4æ?B§82Æ-ê?ÊÉM57í?ç¥I_x0008_6mé?èÛÝ_x0010_ºë??ðò;ë_x000F_å?_x0001__x0002_EËN¸¼ê?~_x0015_VâLé?qêx'úfé?Bo_x0003__x0017_xµã?ufªvfºé?Ó»ÿR_x001D_ç?«G¼¥_x0015_³ê?Ý|¢æç?Î*@M_x001B__è?_x0005_¨`Qwàæ?ÍY_x000E_Ä_x001D_ë?%_x001F__x0004_J-è?ÌdZü_x0006_bê?+£ú1n_x000F_è?Â6_x0001_Ø´ãè?_x001D_=&gt;¼&lt;í?¹Ë4A¾é?®Ë|6Pè?ÄÂî.¼è?ÜÁ]_x000C_F£ç?_x001C_ëÞ&lt;±zê?/H:¸Âé?¦ì_x001D_â«ç?Lâ²ËFé?$ñ!\î'æ?¡«/JÈç?t­:ßÌê?ÅJÛè?_x0008__x000F_ßÄ_x0013_áä?º¹_x000C_è?$_x0019__x0011_qì?,ñ&amp;(_x0001__x0002_ñ	è?ü`._x0019_¨ì?_x0016_,Øë?´_x0011_6ì_x0005_»ä?K¸©+-¤ç?_x0006__x001B__x0010_ÅhÙå?è_x0008_ÁcÝÑä?_x0010_!~fs5ç?'Ø_x0012_:·_x0017_ê?"_x000F_R_x0008_Èç?q#æ	U{å?ªV_x0008_þæ?&lt;F_x0017_!äè?{ºC%a¸ë?ÐÀ"áÌã?_x0004_O«Uæ?wÀèd{å?3öwnÙÈæ?RR_x0004_Á^ë?3½9ê?&lt;¡"¸:Ðè?Üsðwê?`8óà_x0002_è?8_x000F_Q_x0012_\è?Ï?bþ_x000E_¤è?|¥ÿºJæ?_x0004_|_x0015_¯±½é?ù@ð© \æ?&amp;Â.Ó¦Èë?ÔZ6_x001A_º0ê?ð`±7né?P9Íú3æ?_x0002__x0005__x0004_buRDÙê?_x0008_¡ ½ç?&gt;_x001B_âÐê?ÕE^=Àç?ï'98£^æ?qü=£è?~s ð_x001F_îè?l9_x0014__x001A_eå?¯m_x000C_ÎN_x000D_é?_x0012_OãWY_x0001_è?:G@Ç@kë?_x0019_¾~é|×æ?ëP1$µlë?m_x001C_åÁÍâé?û_x0019__x000C_2rÙê?ùèZ¿_x0017_ì?ÀîÈ¡Që?À_x0008_®Z_x0002_éæ?_x0008_ôÖL®ç?ÓÊ&gt;,_x0004_î?nËdòP`æ?D_x0001_iP0é?K¸0qöé?_x0003_A ÿ»½ê?!dÃ!wzç?X_x001C_Ë±Ë¢è?/d_x001D_Õ·ê?aë'._x0005_§ë?×ÅÜXÅ`é?¬ü!yþè?à¸PÖd/ç?ôw_x0004__x0001__x0003_¤}ç?b5/=$ßè?4Jý3è?/O_x000C__x0001_ë?üA{¾Ì¶è?Àï-|_x0006_è?¦«§Cè?°Ø6_x0016_óÖê?áë_x0017_]oê?¶	 nÕ_x0019_æ?¥_x0017_D¨S&amp;é?'ý®m¬ç?2Y}ZUé?°F+Ó¤æ?c_x0017_Í¸×è?_x0010_£'ßê?¥²Å_x001B_P¿ç?ÁwÑ¥Yæ?\ñ;³_x001C_Ùé?×&lt;*é?_În._x000D_Ýé?¹EmÅbxè?At_x000E_Íúè?_x001B_bÐô:è?E_x0001__x001C_/x_x0016_è?¡÷ äê?çm¦_x001A_eè?_x001F_b_x0002_bò%ç?_x0018_è5¿pºç?j)Ç¯º¯è?L&gt;_x0016_j_x0007__x0011_ì?²e_x000D_öÚæ?_x0004__x0005_ü_x0002_¬¨æ?h_x000F__x0016_^»ê?ÇMàðÄØæ?sç?¡ÿüç_x0005_¢é?=Xï	%Üé?_x000E_'tÍýç?LmÒS¸¾è?lì÷Ìæ?â§_x0003_È_x0006_ç?ô|åå@è?_x001E__x0011_wÑËÂè?É_x0015_¶WÂé?­_x001E_À·4ì?]òÉð×ë?]_x0006_Ãb¦ÿè?@ëqt#ê?§?ïypê?ÙÝÖ;è?RáVæãwç?n'_x001E_ÃÏ!ì?â_x0011_bÆiè?_µ2gè?Z+½¨*ôé?£b6¦_x0010_ë?m:»_x001F_ýè?Êè_x001E_àIê?ùçÿÖé?_x000E__x000B_á­Óê?_x000E_B{¦_x0001_è?_x0010_jm¢Uê?_x001B_*$þ_x0001__x0002_20æ?9Gê¤ö|è?È8_YÚç?]g/âhç?ª¡_x0017__x000C_é?_x0004_°_x0010_ Èç?%kèM3è?_x0011_C±;êÞè?Ô¾¶_x0006_éå?÷îÐj_x0004_Ôå?Íldê?í&amp;ÓS~±ç?þuî_x0011_Óê?ÿù½~_x0003_ùè?º¥)®;ç?_x0003_"ª/¿Ví?¼¥ó:5í?æÝ`xé?_x0011_*âW_x001A_`æ?+n"lF$é?bXü'èç?n¸_x0004_ä?®¾z ê?£`¦Ï_x001C_&amp;è?º`_x0008_&gt;VËè?u-_x0007_t_x0016_Äç?_x001C__x000E_fgå?7M¥üTè?_x0018_{_x0019_k_x0013_è?Ð_x0003_&amp;Ñü0ê?gáæùè?_x0012_]ÉêÍê?_x0003__x0004_Mhïý±ç?ÐFÍg§ë?Lw¨¾áé?S¡&lt;$Ààè?«R	£ë?ñ÷wÆÎôê?O&lt;¨°yæ?¸ÿzQ_x0003_cæ?ç9ÑºùÌê?_x0006__x0005_ýØ_x0001_ë?óú_x0010_2»å?Âè»õê?­3ÓÀ®¸é?XX½.4é?{R$H³®ç?í_x0003_[¡ç?_x0002__x000D_ªné?IÚ}Èç?x_x000B__x0016_â¥æ?_x0010__x0008_&gt;_x0019_&lt;ê?O_x000B_)_x000B_p)ë?&gt;K_x0018_ZÚç?_x000F_R÷Eÿç?:&lt;ëiWë?ó$«~ë?&gt;0bP_x0011_è?ë_x0010__x0007_j_x0015_å?ò t_x0003_¸ðé?ÁwZñÞ_x0002_è?ãL-!åRè?Æúo (_x0018_é?_x0002_+_x0001__x0004_¹Uç?ßUºÍ_x0019_×è?h_x0014_î_x0007_è?ZÇ_x0018_9âúé?ôÀBé?üUªpå?Èß_x0014__x001C_©é?À_x0014_$}m_x0002_é?!_x0007__x001A_ç)øæ?T~-·½ùé?]Ex|Ñé?áËSÈ£åé?Ê°âý/qé?|Ù_Ë!ë?jÁ_;Öé?_x0003_ó|_x0002_pæ?º .]ç?ï_x000C_×ä_x001F_é?_x000B_Ë_x0017_wÙwç?ß¯0+!±é?ìÒ_x0016__x0008_tê?3qµó~ë? _x000E_J_x0003_9Qç?,ØYbÅ"ç?|húuÞé?Uù¹é`ç?)¶_x0017_f_x0018_é?Ë_x0008_ì3Yë?Àîúêßè?2pÉ§b&gt;ê?;LæÔ!ºæ?J8V_x0010_é?_x0001__x0005_kRÉÚý_x000E_ê?õ_x0006_m¸æ?	mmçÅé?±;¢ó(ñè?§$M»gÇé?CNÿ×Ìè?fØsXí~æ?øäE_x0004_yç?Në_x0005__x0016_Ëå?5É²8_x0017_7æ?_x0017_Y@_x001A_Væ?h_x0007_òIzSë?_x001E_Gf4hsç?éºø$­_x000C_ê?ad_x0017_P0|ê?r_x0018_$v¼jë?ìm_x000B__x0018_×ßë?¨mdåxé?aæ	Ä·ë?ª_x0014_¯þæ?¯|*ÚC"ê?ðx_x0004_ÀÁç?Öölfé?ÎGÂý_x001A_Åæ?@_x0003__x001F_:æ?0}_x0002_Äªë?_x0010__x0003_KÕæ?R ´_x0012_[è?!R_x0010_­ã?çn!ÿ	=è?³¹¼º(!ê?ltE_x0001__x0002_KHç?#ÿQ¤êÑé?¹5}_x0019_è?&amp;F%û Ùè?­_x0006_QÊxè?U^.Xì?±Û°Íç?¦õ­¢¡àæ?"ýb_x001F_é?·z_x0011_Yê?_x0001__x001E_Y_x0002_ç?ß«0/é?ý&lt;_x000E_õl(ê?XÄÿNØè?´Rvþ¢Üè?S¼è^_x001A_¦ë?¹_x001C__x000D_n«è?læþoè?{k:bÐãê?ßÆîüAå?;ùù ö¶è?,_x001A_¼M+ê?yÙ+×_x0002__x0003_ê?h¯&gt;Wê?Ô5ÌÚè#é?-fv._x0010_1é?Ú_x001A_ßNæ?]Óð%Ùç?¹'QÔUå?_x0013_&lt;ØAIç?daº&lt;îGé?04|ÍÝ_x000D_è?_x0004__x0006_	º_x001C_ ÏÖå?_x0006_j']Iê?T_x0004_q¹ë?i_x0006_PÈÔÏé?¢ÁÕÑ®_x0013_æ?qàFx°ê?_x0001_ëJeé?XSrv&amp;æ?¼Ð^@Ã+ê?·GK!É_x0002_ì?¥·Ê&gt;é?_x0019_$µ7$è?\Â_x0003_Ï_x0002_Dè?KG¼_x001A_Ï±é?÷!yy`®é?ÌVË;Gé?Ävb	vÜç?UvRw_x000B_Fê?^Vcq'ÿé?Ìj_x0005_|è?×3zÐ_x0006_ç?vdGkyê?2ø_x000F_+¹8í?w3âæ?_x001F_U0PËçé?Ë÷«Y_x0013_ç?Êfç_x0011_Èé?/_x000B_7x¿Íè?_x0013_Úë7Kîè?? ~BUé?Ò:îwà+é?Å_x000D__x0002__x0006_Vë?"èe_x0004_dEå?LúÈvì?9A_,Ç¤ç?Óûð{L¸ê?ÔG_x0014_á_x0006_ê?ïásóe»ç?r¸ºõHSê?{wF_x0005__x001A_7ê?_x000C_¥Î_x0016_Íæ?\Õê=ÛSé?/`G®_x001E_Ýé?r_x000B_Î¼È_x0004_ë?Uãý"-Fé?U°½Ò¤ê?._x0003_Ûôæ?_x001B_Q,Miè?âB¦Ü¦úè?0_x001B_¨uè?9Æ$Rç?mó#'è?Õî_x0017__µè?_x001C_dÒAê?ÒÃÔ_x0005_:ç?¢~ùíiYè?ëy_x0001_È_x0006_è?Ä·_x000F_ç?Ë}Ñ/å?¦øÍ_x0014__x0019_Lç?{_x0011__x000D_ÏË_x0014_è?8ëMo)ë?d_x000B_Ú«FOé?_x0003__x0006__x0019_ÛmÊå?üæf_x000D__x000B_è?l+­ÆôCå?ÚþEw%öå?[JÙsàç?Ì[ïëñé?±þFÅ_x0005_­ç?ieÜ 2!è?&amp;~N¦Òé?%A_x0013_,Âè?áXº_x001D_Zé?³¯ìaçç?Qî8_x0004__x0001_î?Zâ9_x0011_¹ç?Z_x0006_ÏÍé?_ëúé?_x001F_;_x000D_cÓê?ãÌ@_x0002_X%é?¦_x000C_I_x0013_/¡ä?hKÏ`Aç?6À_x0010_^ñ%ê?çIå£é?º]þ¢_x0005_wë?(F	ioé?T·?úº1é?tJö®'æ?µÁ£CÂMë?g1ZÃï·é?Ç2°;$°æ?²i_x0005_;)é?_x0014_ôÈy7é?ÕÉ­_x0002__x0005_Té?:_x0013_&gt;¥æ?ÅrRéeç?àÒI_x0006__x0006_xè?´_x0007_ Wæ?_x0013__x0005_l¢ë?_x0014_±!±n¯è?_x001E_f|îÊå?¤þÃ½uç?0Å¦)zç?n@?~ïôè?½Ó_x0007_ÄÇæ?ÖbU_x000E_Amë?é=9ôMOê?_x0004_fÉy ê?_x001E__x0005_{+²Hé?d¦È/)ç?_x0015_)_x001C__x0017__x0007_}ç?y;íä£_x001B_ç?YèÀAë?_x0010__x0017_eÒe_x000E_é?Ðý6Ljé?Sxezê?_x0017_¿lp®¹ä?_x0006_jymðqé?à_x0013__x0003_¼}é?ç_x0011_ÝÒ%öç?v&amp;_x001C__x001E_ëè?C_x0001_K3_ñè?_x001C_ûà4¾è?1yìQ_x0005_ë?f ¨SEYì?_x0002__x0006_,mÜ¦ê?QR#;â_x0006_é?Õý×üvê?ó0NpÄeé?"×&gt;_x0012_ç?Á_x001D_ o_x0014_¿å?_x001E_¹n_x0010_J_x0002_ê?_x0019_Ü._x001B__x0006_ê?aÏ_x000E_H×~è?[6/«è?ÀÙûp·½è?øÇjé?É_x001E_Mª°óê?}ð_x0001_ätáç?ÂÝyn¢ê?/Ùêi_x0003_ë?&amp;] ¨+é?GV¾§ê?«PüV]|æ?!öå­Ôé?ÐT²è?Nc_x0018_è?0_«Õ_x0006_Ôê?.é/m)å?_x000B_K(à_x0002_Pæ?_x0005_ø_x000E_ÞÚç?8½_x0002__x0018__x0019__x0015_æ?@Gª Ü±ê?þ_x0001_JBlHè?¾Ê_x0004_ !è?_x0005_tUr¿ç?CE_x000E_½_x0002__x0004_Âûç?\,z\_ç?ZØÃQ]í?_x001B_YÀ_x001D_ñ_x001D_å?_x0004_¶õ\5ñå?T_x0019_&gt;¢_x0006_Áæ?³Ü»_x000C_ê?m_x0014_ðÙæ?¼BóGç?Î)'Õ¸è?en­+Ëè?KÚå5ýä?¾znÞæé?6Øê?Në®Piä?íÊ_x0001__x0003_a¼ê?¶÷ªk1¨è?À&gt;¼?·=ê?)ã_x0018_«é2é?æâ2Yè?+AÞÏ6è?íPïÜê?ûÍ»é?Ç5Ô`¯æ?z.áOýYå?Óeäç?jã_x000B_õÄç?_x0018_Vù §è?¯QDæ\è?çÎÁµ85ç?·T¿âx_x001F_î?_x000F_#kú_x0010_æ?_x0001__x0003_vt?¦ú£è?óÌ;Î_x001D_ðå?Ùf½é?g_x0002_Z¡,ç?ÃÙµi_x001C_ä?¢kÆ_x0019_Ý£è?G&gt;Ú; è?_x0002_Z"«/Qè?_x0004_®ê0_x0013_bæ?Å»Á)³è?Öì_x0001_%Äè?0'\_x000D_AÁç?_x0002_õ{Hè?!Ì¨+Ðç?2$%ç?B¼_2áè?ÛÆý¿þç?Ê¼°_x0014_&lt;é?ÀëöÝ_x0010__é?_x000C_é*ê?_x001C_Öaà_x0008_è?«rÈ¹çæ?[~)Yì1ç?^µÄ~s`é?i7ÞþÌ9è?"_x0018_K_êì?_x000B_ÏK;&amp;ë?Lb\·é?Û,¡ë?_x000B_AËº_x0014_Dç?ùs»_x000D_æ?¡í_x001A__x0002__x0003_kÇæ?`­E[_x001A_é?§+@àgè?»ö9_x0002_hê?¶¾,_x001E__x0007_è?5MîØ¾Uè?_x0002_~©8ç?._x000D_³ÃÁ_x001F_é?ËL)ëø	ë?¿-éu6ë?Gñó_x0001_è?Î_x000B_ùå0£ë?{z\_x000D_ê?ð¥¹lbè?_x0004_¨3s®é?0;Hø_x0015_é?ÊöÀï_x000E_ç?Ýg_x0002__x0010_\&amp;ç?6"6Uµã?4^_x0016__x0007_Wç?:$f{¹ç?AËÏ(vë?$mî¥é?¢"Oxé?Ø¢_x0013_Ãîå?_x000E_ä_x0003_cç?äÝx«78å?Î:Ì$_x0006_#ç?e"¿_x001B_é?¥¥ ³¡,è?ÇÊ¸o}ê?!Qâÿî.ê?_x0001__x0003__x0002_¢½_x0003_Ëç?¬°_x000E_Pë?#ÿ,óàå?ÙZj=0ïã?_x0016_Ú6_x0015_V_x0002_è?B_x001C_å?õ_x0008_ÙEßÔç?¯(æFÝfé?_x0016_Æ_x001A_üç?«&lt;âÜávæ?Ø¨7[¢¦é?Bì5_x000E_~&gt;æ?¢~·«öÁç?_x000C_Þ7¸N×ë?cdùêé?_x000E__x001C_ÔNðæ?ÞÒwµËè?_x001F__x000F_Ïy_x0004_ç?Ûâ×ñ¶më?£1×Ofê?bï¡_x0006_ê¤å?¼t/óç?e\k±ê?_x0003_[y2&amp;Yê?}a­5è?¸_x000D_aT_x0007_-ê?BÑ_x0017__x0007_¨_å?ÒÖÊ!é?ÜÍ	ê?_x001B_Ëñ¦^Aè?c_x0004_þí_x000F_=ë?UØ1_x0002__x0003___x0001_ç?;_x0007_É%g"é?çjPRØ·ë?¢ÍC_x0012_±ºé?ä~&lt;ø(Së?_x001D_Æé_x0007__x0013__x001F_æ?G/QXoê?_x0018_*:Ñ_x000D_è?	_x0017_Wõûé?ÌxýÄ×è?¥²4ßæ?@ÈC&lt;¼æ?þ(z_x0017_Mç?]¬é&lt;,ë?Á¿4êé5é?»Õ=_x0013__x0012_ë?\c¯hé?h#_x0013_Ìçé?u*ÖÚ÷ç?Àµ,_x0015_©ä?ß®¶^×©é?ihÁ{öì?'TS¿êØè?ÆÜa»_x0014_í?½0õké?_x001E_µw_x0019_ªë?t_x001F_u*Aë?G-¿îì.ë?_x0018__x0018_9_x0019_Í±ç?óóû\U÷å?`é]Ú²ì?"`_x0017_È_x001C_Vè?_x0001__x0002_«_x0010_8.ê?~yö×Jé?0ò_x0011_OhËé?ÀêWpìç?m¹¬²ré?$E©8ç?hCÜ ×é?ÅºµÃ7Éè?r.µ_x001F_(é?PfK6_x000C__x0011_è?Ã_x0016_Æ£|lê?º_x0012_/le6ê?ª¬._x001B_&gt;é?_x0010_&gt;hEBì?_x000C__x001F_h~ó¶æ?_x001F_h¦Çè?ÖÒbß]áê?¨ØüØè?hùG~Äç?_x001A_G_ `å?ñ%65Òçé?Põ?ÅïRè?¤÷`Üôæ?AÌ?Ç«2ë?Æ_x000D_ÙÜê?®Yû¸H,é?U«²Ë¢Øé?ÝÕdàæ?6tè_x0008_Æê?_x0014_Uz_x0008_þ$ì?¹·?_x0016_bê?¢]Â_x0002__x0004_rë??ÁáµWÈé?_x0013_ _x0006__x001E_ë?ïó¢ÿºZé?_x0005_èæ³¨é?àÄÄF-fë?fh&gt;Ãóç?"us¼Ýêè?OO$¹-ïè?_x0018_Geuæ?bAÚ_x001C_«­ç?ìÿ­àËç?_x0011_r_x0007_Ùø_x0010_ç?G.Áu_x0001_Yç?Ï&gt;9´±è?	_x000B_5_x000F_è?4_x0018_K_x0005_nç?h~b{,Àé?9´ð_x0019__x001F_Nê?¤­ýfÑç?é,Î_è?3o_x0003_ìxê?ÃzMÑ_x0018_è?¯ëk}_x0018_ë?ÙYo_x0003_áRë?"é,c¡è?ØG±è?¥_x001A_ò5é?HpÀ[)_x000F_è?¶_x001D_U_x0001_ôé?_x0014_ì_x001A_g:æ?CÔÀ¬wê?_x0001__x0002_¬Ý_x0015_XÑé?°üÏ%_x001D_ ê?ØVV4	é?¾Ë­Gêé?_x0007_B_x001B_£è?Ê_x000D_§é?ZK®&lt;mæç?K ñ_x0004_'åä?ñ_x0008_Èò&amp;ê?_x001B_m*_x000E_ýê?ðÆ_x000F__x000C_-è?_x000D_Å-äÌç?Èe'_x0001_4ðè?¶=_Â6òæ?dÅ{7BXæ?ù»L`ÿé?Uõ+Îë?[_x0006_SÆY×é?|ôÄPì?SÕ_x0011_¼ý1é?}xsæ?{ã;ÜÃ¶è?»PÀE3ê?_x0013_öÚ^öè?)·òTè?¤þ¥'OÃì?Îð_x0001__x000C_¬få?ÅA)b¾_x001C_ë?Ï^_x0014_}_x000E_¼é?LPÐ&lt;eé?ëöñûÔ³é?1_x0004_ß·_x0001__x0005__x001E_0å?)ë~Å_}é?^W©f9Rê?!Âó¬4&amp;æ?_x0003_ý÷_x0001_ç?(PÊÛ2¦è?_x001F_F:_x0004_ Bì?²¼&amp;êßé?ú_x0018__x0015_Ý_x001E_ÿë?[Îc¤téç?Ï_n[HØè?`p_x0015_Û&lt;è?¾Ð´T_x0001_ê?{H_x0006_B	è?º)ñ_x001F_ñê?Lùq³Ê¢ë?&amp;Î_x0018_°_x001A_vé?§çÁnµìë?Ï`%_x000B_¦ë?_x000D_Ç}_x0014_Ðé?&gt;oI[_x0002_ºë?7ì\·3ê?AËC$è?_x0010_fÒ= 8ç?ÌmZãPë?_x0003_Ýs½Àé?_x0018_ÄÒ{té?Ïá*Vò¨è?w#Ê_x0008_(8è?ç¡_x0008__x001C_è?åö½Wßâ?_x0008_JÌ8Ü&lt;æ?_x0003__x0004_Ô;Ûßé?Äfªxä?ª&gt;[}ÄMè?qÆî³AÂé?ö[|Ë_x0012_ê?øU_x0001_þ·è?ÉåZ_x000E_Âé?¦îPõìè?íÇF8Sªê?gj¿Ìv°ç?bËÍpm¶ë?_x0008_©EBé?.þ2k_x0016_è?²æ)lÌê?_x0010_ô_x001C__x0010_kãé?_x0002_,Ïmå?0L½Íë?pÆ_x001F_{äê?ó¼Àè?p'_x000C_F_x000B_Iç?LÍ.ý_x0008_±æ?_x0006_sIê_ê?~ºó_x001C_ßwë?iI_x0002_ª_âè?wÈ»D_x0007_è?P²DµÅä?_x000F_zùYFå?¹Z£¿Èjè?øÕ_x000D_+ç?Äj_x001B_Úw®ë?gnTlxé?el+_x000F__x0001__x0002_m1ë?`Ú67'ßè?5ªX_x000F_9é?DoÍÐ``é?gäó ÍÝæ?êõ,³liè?_x0002_C}(¶ë?àýâs_x0008_è?Üy&amp;Í¨ê?¿G9ÁMê?f$ÃZæµé?´_x0004__x0018_¤+è?Ñ|u;_x001D_é?,¯Ë?¥å?_x001E__x0012_Sé?í_x0006_þï½ë?MÊ¹¬Né?Ù_x000B_Ab`çé?'__x0007_B_x0019_å?¹üß|yzé?æ6%C6é?½^ _x0010_^îè?½Pç?|.ø»Iå?B®~1j_x000D_æ?_x0010_rcdû_x0003_ë?_x0008_vBzJã?5z4ÄÁVé? µÇÌ·ë?`ëE~ä?_x000C__x001B_¾_x001A_)è?Ï£k¼5å?_x0002__x0003_j¦ÐNÆªæ?Ý¬èY&gt;/ç?èt+_x001C_Ë¤ç?ÛS_x0005_!{îæ?£:ãVùDé?-o,	3ê?Rd_x0005_HÍæ?yªs_x0012_®è?Q_x0007_FRîê?_x0008_y©ÏTè?ê_x001B_¨_x0010_èä?Ì_x000D_¥øÔÛæ?^_x000F__x000F__x001B_y,é?þ_x0003_o½_x0002_è?9_x001D_¶Þmè?_x0016_e¶é_x0010_í?__x0017_ð_x0001_B\ë?¨ï3_x0014_åì?kàP8#é?­_x0002_õÒ_x0012_Bè?Á]_x000F_g¼sé?_ÀM\¶¯ê?¢&amp;o¡_x0016_«ä?°ÿ­ÐÎéé?¹Ü¿#XYé?»P_x0004_Ù_x001F_5å?_x0019_±pH_x0016_]ç?·bå"`ê?¨Rz(Êæ?V°&amp;¡ç?É%¨Áç?_x0012_pßØ_x0002__x0004_¡_x001C_è?£¨ÿHé?£@Ñ_x001D_Ië?½³¬Îo_x000D_æ?ë/]æÔÌç?"_x0001_åc_x001D_Ïç?Aqîä§_x000D_ê?Ob*_x0015_f_x0003_ë?bPºPè?¼_x0011_'fº¬é?R_x0015_ÐÁÐ§ì?Ç_x0013_n%è?'&amp;©@ÛUê?"Ä¹Ö½ä?ñBÖ1óæ?åðèPFÀê?ºÊu`Ä_x0006_é?_x0014_Näà8è?(øFe£ç?:©rðê?U+ÚÍÄè?E-=î¬ê?_x0005_]§_x0013_æ?uölHW_x0014_æ?±­Eé?_x0015_òZ®*ì?ä;Â&gt;#iê? »»öÐ,ë?LË8DApå?¼~oV¾&gt;ê?vÆïÁ'è?¿`ÐT`é?_x0001__x0004_¶BÈ_x0019__x0016_ç?H_x0014_&gt;íþÓì?/|_x0002_Önè?ÚRî®_x0019_¤ê?øw_x001D_ÙÆè?aÉvÀê?ÞMÆ§R_x0010_ì?= Óæ?Q,åîÕÙê?Á¿|ø_x0015_ç?_x0010_~ìBOå?®3,â_x000F_:é?_x0012_î¼?_x0005_ç?_x000E_(~_x000B_^Ñë?&gt;E_x0001_9¡ðè?-"ÙÂÐ~è?s_x0005_§\æ?_x0011_¹_x000E_ä?Í\_x0003_m©·è?+î?^}÷è?	æ_x0010_q_x0016_é?ý!Xä_x0002_è?¥Trl_x0013_è?îñöiÍé?_x0011_©ÙÞmë?Ñwë¿_x0014_ê?E?ÆSê?ó_x0008_¹_x001F_uMç?_x000D__x001B_],?è?­3 _x0015_Pâë?db_x0002_¢çsè?_x0006_§×_x0002__x0004_ãQè?3¶Ràlå?Ìúyòæ?_x0003__x0017_ÒD_x0006_Ié?·&amp; ´_x001A_ç?Åe÷_x0017_ÚRê?JÈÕü«ê?´z¾À_x0002_¯ê?W¬Í=ñ_x001D_é?_x0013_çå¼QÚè?_x0015__x001A_FëYê?¢Ü.Ö4è?Ganïºç?vF@Ù¤è?tX×å?5í_x000B__x0019_áaé?S?Wòæ?Êù#f­ç?Y,k0Ý[ë?f}_x001F_Ãç?_x0008_	?_x0003_è?c¥ü{_x001F_ë?_x0018_£^¯bê?dËëîôøë?¢ÇM§Tî?:7%¸ç-ë?_x000B_rPÆg`è?_x0001__x0016_4OËyé?Y_x0004_yC_x0019_*ç?P_x0012_M §ç?wZÊp§zè?=ù,åê?_x0001__x0002_*ÝCìç?_x000B_l¿"é?cÖv_x0012__x000F_ë?¢Sà­è?è%Ìøê?¯Á3Èãæ?"®o_x0005_ê?hTÒ_x000F_áê?z¢ÝöUòè?k'}_x001C_Å²è?¶QÛådíå?ÏË;C'é?_x0008_O÷k_x0018_ì?xø_x001E_&gt;å?x_x0011_h_x000E_!Ûè?'m|£:åè?ã	6²Ïê? »Ù]æé?ó[ýöåSè?¥if"èç?fugæ¥é?_x0002_¨ð_x0004_æ?9n_x000D_p[ìé?¶_x000F_w´íè?³ú_x0008_Ñà?å?¿_x001C_¸1ê?_x0005_§*Ù&gt;]ç?©³é¨Úýë?+´aIß¤è?`»ß_x000F_lé?D¢V_x000C_ Ôè?ÁÞZ_x0015__x0004__x0005_1_x0014_è?O_x001A_rXðJè??Ulæ_x0016_è?_x0016__x000F__x000C_1_x0008_é?=¡x»'_x0017_é?´á3ãfçè?Ì]i9~Ãè?'ß~_x0002_W_x0007_é?6/_x0019_äç?ûvÍµæàê?IPXÛè?_x0018_Ò[_x000D_ è?¶ã&gt;_x0001_½_x000E_é?·xl_x000E_@è?j¶óD÷ëé?_x0010_Óº48 é?¡Ã_x0011_ÙÃç?nÚ_x000D_S¯÷ç?­Ô6²¾!ì?_x0012_zD®!è? ]cÇvè?t¼_x000D_§_x000F_+è?`K\nç?_x0008__x0003_õþDé?Ìhñ&amp;&gt;pè?2_x000D_É_å3è?·Ìé_x0018_ýå?¤ò:ä_x0003_é?´÷ä.!ýè?_x001F_8&gt;C7è?þÞWÀÍ_x0016_è?_x000E_&amp;çt_x001C_Çæ?_x0001__x0003_¼IÒÞø_x0017_é?Ë?_x0006_¿t_x0002_ì?æM_x0019_$ºé?9¤­¨aÎè?Dç_x0006__x0016_,üê?_x0018_ü}ÆIªè?­	_x0005_è?q©_x001A_oàì?UÜÖà³Üç?_x001A_©Óiç?_x000E_±µ×è?ö_x0011_yQnæ?fD0Cè?Âr&lt;:iæ?05¡îyè?Q4RúÞíè?iM&lt;Ìì?Á4_x000D_6ç?½2:T­üæ?_x0002_VØê?,ôõ®½æè?+¡Ózé?N4ªJ_x0002__x001E_ë?_x000F_ßKØ½ê?_x001B_åX1kMé?;?_x001D_6F¢ê?4EÂ¢ÚÀê?æº_x0005_(£«é?Å_x001E_jì"5ì?_x0013_guðiç?#µd_x0007_,æ?C®t_x0003__x0007_ìÎè?ÍQÍÍ_x001E_Ûé?Z ªøBë?a&amp;È¥Ìé?þ_x0003_8Öêñè?'=¦û.gç?_x0006_!(Q_x0016_äé?`&lt;o&amp;_x0015_ié?ú1à¨æ?Ì7Ef0Éè?æÇ\_x0004_æ?äIÀ,wè?~_x0019_Ã/_x0004_¦æ?·_x000C_`ÉâÊê?¡9f&gt;)åè?néÌ)Üdè?i_x0002_ê{Øöè?Þ_x0005__x0004_»±ç?£Dì±8-è?+óý¶ñè?_x0007_ öÖîç?ë°	¥&lt;îé?y,[` ¡é?û\_x000D_¹Ï"ê?_x0015_´[,$ç?Yv_x0019_¢­Èì?¦$dáç?ë²T_x0001_£}æ?þ0áÀé?¹µÅÓ²Õé?M/ìôÍLç? qÇÏFë?_x0004__x0005_8_x001F_H£ê?kg	T×ê?þIu Ré?Pu2_x0016_1é?_x0001_·_x000E__x0004_§_x0003_è?=åñSâè?º¶_x0012_Ìì?Oæ&lt;ö.è?_x001F_f6Üké?×|Aé?lqK~eUç?@ñdðµ_x0003_æ?ÿµ^_x0010__x0016_Éå?Ìj¹_x001E_7è?þ¾©,[3é?Äx÷à¢\é?èlÅcâÍä?O_x0003_°.å4æ?@Z_x000D_æ?ãÛÑ_x001B_[Óè?_x0010_±«@ì?x_x0008_{ÉÏè?RQK}$è?t04vD¯ä?­eJv_x0002_é?õºGhÄ5ì?_x0007_þÜ áæ?7ïSCÚé?ëª$LØæ?c³v hzç?îÓ»}»è?Û_x0018__x0010__x001C__x0001__x0002_T_x0016_è?(Ïhì©Kç?_x001D__x0019_^V,öç?O_x0004_Ûæ_x000E_sè?.E;{f ê?_x000D_Ú"º_Éé?ìLÖÄë?ïÇLÎè??}qCÇqé?(uèZ9ê?.½Ñzcé?$,_x0003_«ç?ÂÈBçå?2íhê9cç??ì)Q@¨è?E¦äxé?,ý7ö_x0013_óé?Ò*ý&gt;¬;é?­]]Ûüç?_x001C_«ÙÑL+ê?4_x001D__x0008_OÇí?n·snH¬è?þnö²:è?_x0013_Ó­¬.âë?N.Ówì?Æ_x0018_ú³_x001D_æ?ãÄ_x001C_é?[¯È_è?Tª_x001E_ÊÇYå?ì æy÷bè?_x0004__x000E_&amp;®[è?ú~$-_x000F_è?_x0002__x0003_ÙL~(ÏÂæ?ç`T_x0012_Fê?¸Þ¶æé?½%8íôié?e¤¼_x0015__x000B_2ë?¡Úí_x0002_Þè?¯×Ý ­è?¬Ö]UÕê?áÆ_x0002_¦%sè?ØñàPä?o¢_x0015_&amp;ã;é?vU{Ýæ?ærÂï_x0015_yå?_x0019__x0001__x0011_Ìç?ìcc6Ä´æ?8µ¹õké?Ð¬&gt;l6ì?8¨_x0001_qÄ=è?Sn¥U&gt;ê?,LS_x001B__x001C_cè?.Æç«L¤å?¢ËÆÅè?	_x0007__x000B_GÙê?ÍU"/Xaè?#³_x0019_Lõ)è?a_x0018_à/æ?rU¯ùÞè?I6°_x0018_Ié?HÊO¢^ié?¬ãøm7]è?²$¦n-øè?a§º8_x0003__x0007_iÕç?¾(_x0007_¯¾é?_x0011_È~_x0004_À_x001E_é?íe7î_x0003_ç?I§=_x0005_{_x0006_ë?_x0016__x001E_=2è?Äª¸Öå¢ç?º¥ÑWpê?-Ï :_x001F_"æ?!_x001F_qiç?ôûP²úáç?_x001F_z_x000E_ç?_x001A_!Ö_x0004_¢*é?_x0011_K½w_x0006_Øê?ß_x0010_¢ÂÔë?fZ&gt;è_x0010_è?_x0012__x0017_d=­µé?&gt;ìÛÏâç?°!ÿëà2é?¦»Dg_x001B_æ?ô	¸({-é?vð_x0011_»_x001E__x0007_ë?b*=_rç?¦;C_x0001_õè?_x000C_%® Sç?íZ_x0003_¹_x0015_è?týþ+îé?«_x000B_{K{²ç?%Ñ]ÛâÌè?{h_x0011_í_x0001_æ?év,Ñç?z_x0002_Ýê?_x0002__x0004_ _x0016_Ê$ßé?_x0019_¥Åãè?_x0013_ht_x001C_ë?Ðøª_x0003__x0011_è?¬ðçÑ2ë?KX(_x0001_è?xihEÙ?ç?+¹²LÂ_x0007_é?ï_x0011_LÕ_x000D_-é?ÖAå_x0011__x000F_ç?Ñ¯3Ì÷é?¢aÂê?pÌéz«7ê?\_x001D_d¼[æ?wØ¶¢_è?\Ò³êh&lt;é?F´È÷´¸ê?&lt;5áCê?PoÚ=¼3ë?èåªh8Ïå?_x000E_ðuçU_x0005_ê?_x0016__x001B_ô¥®é?Ë²È_x001C_Ôç?î_x000B_~M&gt;é?ÊnyÊöµè?_x0015__x001E_Ñn_x000D_hç?_x001B__x001A_É^q¤ë?ßr©×gç?_x001B_¯G_x0017_³é?5_x000D_dÏ_x0008_ê?óÙ¸è?s1E_x0001__x0002_`fè?Y_x0015_v¾è?oÆ·zë_x0011_ê?Zÿþ_x000E_ëé?µñ_x0015_#Pç?@Q¾cl#é?&amp;óéÔ$¼é?öÛNªýè?C!ùýé?_x001A_1j¶"*ì?c¤S3¾&lt;è?þÓàF¾ç?Ó_x001C__0:ê?_x0012_x&amp;ñ¬Þé?üb_x0001_"¢ë?ï15bbé?oËv_x0019_Ôç?_x0001_§µì?_x001C_Ã_x0004_oÄæ?^wX_x001A_Ê¬è?7ôó_x0011__x0018_±ä?¼\_x0006__x0004_aRç?vv2|Jdë?Ongé?DXl_x0018_Ûé?r_x0010_±_x0019_é?ê_x001E_Z5&amp;äå?'jÓøw_x000F_è?_x000C_;WRÄé?JRÌO¡Hå?mzÍ)è?_x000C__x0001_ãØUç?_x0001__x0003_|¤_x000D_Gt/è?Zîº¶_x0017_Lç?Vë[å,è?pL_x0008_q_x0002_ê?¾À__x0007_è?o[òú³ê?_x0018_Û(0³ì?bsH6OIê?wA¶§Lç?¡vûð*é?`!_x001F_àé?îà-Æ_x0012_µé?8Òì«$_x000E_å?o'DÕ4è?Îm_x001C_²0êå?¶ðÝ¤û_x0018_ê?£#ÉÒlå?\D%Ô¿µé?_x000C__x0019__x0013_àÏÛç?êÐDKl÷é?_x001E_FÆ¢õ#é?ìÄýÝé?_x0010__x001A_KÆ!é?ëjÄ|_x0018_è?y²Û= ê?ÆÎ\uaäé?Õèê³mç?__=¬"Ôç?J(ÔÅlæ?^&lt;R¬ØÐç?¦û`x_x000E_ê?·_x0012_	_x0001__x0002_Sê?_x0005_j_x000F_,_x0013_ë?÷ñ·/Mré?¬_x001A_ù_x001B_ë?t9Õé?`RÕdÒTæ?Ðª¢îç?"¹ñÐßè?oÎÀ88é? yUÛ¯mé?rïpæQ'ê?,%Ä¯°ç?ÒFÐQû¥å?ÊÉ/°üWè?BüÅç÷ä?_x001F_Çf¢vÅé?k_x0003_î/g_x0016_ì?x¦(_x0014_ûè?fÕ5iøÐå?ÐfÙ5¿ê?¬j_x0016__x0018_Éæ?$óÓihýé?Ki©J¸{é?PÙ;þ¦é?Ö#¥4¬é?¹ÉËhQê??2_x0017_Yì?_x000D_©giû_x000F_ê?õÔh²\èè?I1E1¡mé?fgÒ¥¦öç?\§V$ûøè?_x0001__x0003_ïÞ­oÑâë?rì9Ýê?_x0004_Ñö]#ì?¢Ã"C¡æ?Uliõ_x000B_é?"Û_x0014_áç?¢HPCY_x000B_è?¨³'®Fç?¹l}«æ?íN_x0010_ãj$è?$M¿(_x0002_fë?n_x0002_±Þé?âvïr_x0005_î?¤Ú_x0008_1~_x0001_ê?6du¦õé?·)){ë?¨FGt&amp;àé?ÕE)[/tç?_x0003_º4­ÉPç?*_x001C_þáêë?ÿ_x0004_ÐØ³ä?Ý_x000E_	ªå?ÃÉÛê?0ØÌ;Íé?Bä_x0003_Mç?ã%_x001E_øø"é?_x000D_°ßèêç?`¡E_x0006_é?Þ^Va(ê?´_x0016_e¥8è?ÀÑ×Ú_x0011_=è?_x0003_üÖ_x0001__x0003_ã2ê?¸C·_x0004__x0016_í?D÷Æ1Õeç?lðú²\è?b{4_x0007_£ñè?WHbÃÿç?_x000E_2àgÛç?^i×_x000B_é?²´I!_x001A_Üå?{Tò8úÙè?s_x000E_òØ!é?r[¬²ç?èipYºæ?Ê±:.ç?_x001A__x0002_.¶Wé?Ô,ñï½­ç?õ_x0002_O[._x000B_ê?8¾xåÓè?üFè?nKå?+ï^\Õ²ç?NÈ©Tqhè?%'7Ñæ?¸-Î;#ê?7Ò9_x001C_¨Hé?Ty_x000D_G0î?Ê_x0006__x000C__x0008_c_x0010_ê?Ê ×Øô]ë?1ÙRoë?ªî_x001D_ Çáé?3E5àÿ2ë?µ%e)5_x0007_ç?W*(NW¿ç?_x0001__x0002__x0015_/ÛÕì?Î*6w_x0008_ïé?§ÄUÍé?¯é_x0007_v¶Gé?àµm_x001A_í?_x0006_JÂ_x0014__x0001_é?dT_x0004_P`Vå?ÿ_x000C__Itkç?OªMôVë?@Kòðaê?ÉÿmbÆç?°e­z§è?Pø_x000D_dË¸è?å¶èo_x0014_Æç?_x0019_%û_x0016_Ô ç?¼}OúÖì?¢¨~\_x0006__x0012_é?rèzûÃé?I¯m¸ì?vâOæ@Æå?G0|µ-ë?«LÎ¤`ë?só±wOóç?½_x0017__x001E_?è?_x0010_/z_x000B_mê?$FÝAÁwè?xB&amp;Ä_x0018_ê?¦&lt;m¯Lé?ý îâEé?±C_x0007_ë$ç?_x0019_G4¸_x0012_æ?NÁwñ_x0002__x0003_,ê?ä_^÷Ù|ç?bÔÿÉúæ?ÔÙyátæ?.ê7ÃÔ_x001A_ê?&lt;ÓøÙ è?_x0006_ÌìiOÍê?T}ÅÉ£é?_x001E_â_x000C_Ç _x0011_ê?Â/VöYè?¹ûy¨è?¿Sö1ä3å?J|\ì?l&lt;)p_x0008_Ùæ?=³"§T¼ë?_x0010_ÌfCè?_x001B_ºÏ,Î¶ê?£LÛÇ_x000F_ç?,ÝJÒê?_x0001_ëøê?ÒÂÕt_x001F_å?±³ÕÒeè?~cØ¨_x0015_Ëç?þë_x000E_Ø-Cê?IP§¹z_x000B_ê?õ[_x0010_¦L'é?ÞÐ&amp;é?¤ðábÎ#ê?À¹_x0003_ßóÁç?`Ý&amp;éÝÚê?ÆÞ@_x0007_³ê?ÒÚäq_x0002_%è?_x0002_	T_x0018_Dõ_x001A_ê?Üo_x0013_'ê?Q¾l¿ºè?ÚÏ+42_x0008_è?ÞÚ¹lê?]aÆ©0_x0007_é?nÿ_x0007__x0018_të?_x0011_q2Ïê??_x0015_8Ýç?\ºÀ`\mê?ÜÍ¬Îæ?x	Ñò¹ë?Ö_x0004_£âô æ?_x0016_]ÄC.ç?ý_x0001_?îªë?J_x0008_Ö_x0015_×_x0005_î?t¼ñ_x0010__x000D_Jæ?Þ©G'0è?äR_x0008_y±è?ª¶_x0014_Fç?ij(Â^|ç? @¬¡*ë?ñËfè!_x0015_è?ês®¬_ç?_x0017_H_x0003_:pé?_x0007_&amp;æ_x000E_xê?#éKª|Cé?&amp;Âb÷#¢ç?X:%µ_x000C_Ãç?»£6t_x0006_Fæ?½í._x0016_g´è?¬6_x0006_^_x0003__x0006_ýè?X¸pÊ?_x0008_ç?cÆà×_x0019_'ê?ÆÙÄáC_x001B_ê?0_x0005_ÐHaôé?è9Ä.ê?,g FÃê?å?èù_è?%_x000E_Nc_x000D_ë?_x0005_Ã_x0008_ré?(ÎE_x0014_	èå?Y1&amp;ï_x000D_é?8"Pûtæ?YÕk²úè?_x0001_~Æúíæ?_x0018_JÌÖç?à_x001D_e_x001F_ýç?UËÚâ é?Ò¨ñN«ë?Ä9PTjyå?ÙqÅ;Jê?¹_{Woç?_x0004_àF_x0004_ï|ê?NÇÇ#&amp;ê?Lâ_x001A_)Yç?/l¼à?Lè?Î8ú9Zç?~_x0006_sVñÙè?Â½0è£¤ì?*.\_x0002_&lt;äå?ÄÔ¿ºoké?õ:_x000C__x0018_.Çè?_x0001__x0006_Ý¢_x001E_Sé?_x0018_Ô¦_x001E_@ë?ØÏ_x001F_Ä_x0011_ì??_x001A_T_x0002_è?Ý{_x0002_Ë7ê?Ü ¸_x001B_Ûiæ?u2r_x0002_2âæ?Ä'Ôf_x0004_ê?Úp,[6ê?%`$Ksvæ?±F2_x000D__x0005_ê?Vþþ_x001A_jè?_x0003_7N_x000C_aé?QÃÀ ûè?ù3®ppè?±9ö_x0015_ú´æ?8"bkÔõê?_x000C__x0013_6C@vè?¬eÞà_x0006_kç?(i_x0013_HHßë?¼5§_x0007_ç?²qÓ]&lt;ë?dª_x001F_¸_x001D_ré?ù_x000D_ÂWWí?ÿw;å1ç?ÇU_x0007_Èrè?È&gt;úË_x0019_~ä?Ùhy_ÿvì?,¯Kµù_x0013_ê?jZ_x0010_ý¹vå?Ô_x0002_D_x001E_)2ë?&lt;Ë8,_x0001__x0002_ÊÄé?­#©­_x0004_.ë?»g¡Ðå?¤"¸	°Rç?Ëdû@ÓCé?ÐßÑw¢Ùç?áï_x0001_ëÝ^å?ZO@WÒõç?éx¦\þç?úç8Þ·Jè?_x0010_ËÍà_x000F_é?Äèãë?¾U~&amp;¸ië?	_x0003_MÜ_x0007_ê?Br"_x0015_æ?ÍqÌ!:è?å_x0003_)	¬ê?j_x001F_Ù×_x0001_+æ?PÐ/_x001A_Úæ?ukD±ä?RQÀ0§}è?Öã_x000E__x0015_ê?®¸°é?¬µm{¿¬é?]~³ííç?&gt;8_x0013__x0003_ÿZê?mÂY;cuê?µM0æè?ÿõv_x0008__x0006_í?3+*±¨_x000F_è?(_x001D_óJæç?ÕÞpß%å?_x0008_	_x0002_Î§°þè?{þ4Õ¦Wë?æLðe_x0018_è?_x0004_Rú_x001C_Ø^å?2"ÁÝ_x0006_ç?ªODQæ?_x0008_ÀSP®é?8M7__x0018_'ê?*ÄÀtGí?¥_x0007_åvê¥è?®9_x0003_«IÛè?é_x0011_,*è?O¹P¨¨Îê?I?°~ê?\d_x0006_ë?ñ½¶_x000D_°Ké?~½^®b¹æ?_x0019_WW:«ê?É_x0016_r¹å?Ú_x001A_%ö½å?ø¯»çÛÜê?_x0008_yø_x0005_Oè?kí_x001C_!°_x0010_è?_x0001_-´_x0013_Òè?`_x0012_:C_x001F_é?ãt7ì¾ç?ÔÅ·îê?¶s&lt;_x0006_¹è?£Ú#_x0011_ê?-­¹üè?æ2û_x001B_ûè?jì_x0002__x0003_ýÛè?Ù_x0015_ÀÒ(_x0017_é?a`_x000F_þtå?_x000C_¿x"Ðê?×_x000D_,\¹æä?º&gt; _x0006_è?áÈMkÚç?øéñZU_x0016_ê?âMÔ&gt;è?R_x0011_ÕQ_x0005_ç?_x0008_Û_x0002__x000B_!_x0007_è?±_x0001_À+Å]æ?gÕsyè?´c`_x001C_¾å?_x001A_e^Î/fä?îj¥(ðé?Å¢_x0011_«2é?(¥&gt;Lò?é?Y/9ÝÛÚë?$_x0010_ñ%ÿê?áÿì_x0012_é?óiT_x000E_:½è?{?®¦d®ê?Sb_x0005_ZÌWë?ûÞïÑ"ê?á_x001E_f­iç?PÇ¸(6ç?«\iy_x001C_mé?ç_x0006_å_x000B_.é?_x001B_§¯_x0018_Ñðæ?oÂªÑ_x0002_cæ?\pª_x0004_Îë?_x0003__x0004_ì_x0008_{`Uç?"_x0002_µ§óqê?Ægx½ç?ú²_x0014__x0008_w_x0014_ë?ÜÆ?ïè?q%V@ê½ë?èdöéóë?85opë?_x000C_&amp;³_x001D_çé?'_x000D_~#ûÃè?ÒÅ½G¢së?${ÌAå1ë?¸X\_x001E_:&gt;æ?¡/rê?f6ÛÑ¸ç?b7_x000C_zRÜé?}øí_x0001_Têé?	Y*-Cë?¥x§Ìé?¡ç-SÀué?_x0012__x000D_?Þ_x0016_¿æ?ICÝÌ'Îç?+¶øãè?_x000D_D ìê?Úæ¥Nê?4oÒJ­$ê?Í*ì¯Ü1ê?!´Slº~ç?ú¬(&amp;]ïæ?&gt;äRyþ'é?sËO]ré?_x0012_W9û_x0002__x0003__x0005_µå?ã5Üf­.è?_x0012_X8V_x001B_«é?MÔÖâ.Hè?£$_x000B_&lt;ë?&gt;îþ3lê?7õ©_x001A_ñé?_x0003_:_x0010_Ãw6è?ð8£_x0014_ó_x000B_ì?_´h°{¯ç?µ_x0013_â,ÞÉê?_x0010_¿^no/è?Áoä¥ßç?TpúÞç?R_x000E_{]«é?×Úõúùè?ßL_x000D__x0019_2è?D_x001C_%eßé?_x0007_í_x0005__x001F__x0005_òç?ðÃ&amp;ð¯é?·`~k_x0003_Çç?{oíJ±æ?si½|páè?õp¼_x001E__x0007_å?_x0004_FeâR§é?ôãt_x0006_ª¦æ?_x0010_[×h¦ç?CäöáLê?-_x000C__x001C_ÿ*è?+Äè_x0001_Jùè?d_x000D_Ny"¼ê?¶S _x0019_+ì?_x0003__x0004_P¬fG0Ôæ?&amp;È.fgê?O_x0004_Oüë?Y&gt;_x000E_ Yxæ?A%ò(Ué?Péd Ð_x0011_æ?÷©_x0014__x0002_(ê?õê\Ý1è?ÇG½ÔK`å?Bµ~_x001B_ÄËè?¡_x001F_áC)ê?@2_x0018_i}ê?"µÐ´Ã°è?Û±ì1[6í?íl?_x001C_èê?;t¦_x000B_Kç?}L°|Yä?é_x001B_Eôùlè?q_x0005_¼Kzè?k/Gâ¥ê?_x0011_i+ÆxÓë?îÄÒ\Né?%XzFí?ë2¶C9äæ?&amp;B_x0001__x0006_Ëë?6Ô¬_x0014_Ã9ê?ünê/è?.ðîñî_x0018_ë?¸à×íºí?¬²/Óåâç?í2§&lt;¦_x001C_ê?æúÉ_x0001__x0002_r£è?ð¶Þ¡è?ç7_x000B_õé)è?2ý®ÜË æ?7^é#Èæ?Ä&amp;~Ëâë?ß¯_x001C_æ?©_x0015_ªu_x0002_'ç?¿ä¿_x0014_wWæ?ÏccÅØç?;\oÉÞê?+6¬Z2è?ÇÚHª_x001E_é?%ZÌLcë?B_x0016_ä$è?¥É@E¹é?Òu÷y¼éé?_x000D_Ê\Øwuè?·ÊIÔ`é?§ ï|¶ã?_x0016__x0002__x0002_jæ?_x001E_«l_x0013_ÚÒç? `è_x0014_Pãæ?è8·iB_x001C_ê?_x001D_í4$&amp;ç?ºIèfÎè?ö_x001B_3´é?ù°þú_x001F_è?¾i/»æöç?_x001C_ÚÊgÉê?7,eìË_x0012_é?\tÔ¿§Ûì?_x0001__x0005_¦_x001E_¼QòNê?Í£´x¨_x000D_æ?¨\_x0005__x000D_ê?$@úcSë?áÜ}B_x0011_	è?²z_x001C_³»_x001D_é?\IÜ1Qáè?&amp;°ÌÀ&gt;ºç?¹©_x0015__x0018_%é?$§±[_x0010_5ë?V¶_x001A_g2£ä?ZÆ1\_x001F_4ì?¯8Î¹é?ª_x001A_5è5è?Ýbå_x0018_íÒè?âµ_x0008_é?Ñêñðjç?í§îöª¿ë?O}p_x000C_òê?o·cIµç?p*:_x0005_i_x0016_ë?Ã;{jæ?ò_x001A_4Ðè?_x0014_,cÙh­æ?_x0003_zÈßã?_x0003_Î{Û_x0004_é?d_x001F_§t_x0002_«å?ÞéjØËç?Ô÷&lt;èl=ë?örâò.é?_x000B__x001F_%eè?a_x001E_í_x0001__x0003_¡yè?-~ZJ/nè?_x0002_,_x0006_óDê?wÆué¦*è? _x0016_ùªpé?Õ_x0013_v9_x000C_ë?er_x0004_Ã.oê?¦[p0Joì?TÖëmÚÁé?²W|é?æÉeÆ5ê?¤J_x0005__x001E_´è?ü7¶EQê?^9bBê?mQ_x000D_^Âè?¬öVµw_x0006_ë?è_x001D_à~IÂç?·#_x000F_P[é?´©_x000C_$röé?Rz3_æ?*PRãíë?_x0007__x0019_Ýç?B_x0003_ÇVæ?¥î^%_x001C_ç?ÅÈæ?f [_x0006_ê? Ç_x001E__x0012_Hè?Á_x001A_Ynûå?_x0015_ÿ_x0014_Þepæ?'Ü_x001D_1÷_x0006_ì?¶á_x0010_Èv)ç?l+h°Së?_x0004__x0005__x000C__x0008_w_x0006_Uê?à}Gäë?F_x0002_I3ÐIè?_x0012_àAJàsç?£®¤Í'ôæ?èvsSO8è?ömç?'¬°#õ*è?Àÿ{v~æ?_x0006_k«1Àè?_x000B_lÐÄÿç?Wkª_x0012_è?_x0015_¡±o_x000B__x0016_í?Â_x0012_g«è?Ø_x001A_[ùuæ?9_x0004_Ò¸ß=é?§t_x000D_U_x0010_Fç?kÃ¹_x0003_ÍQê?_x0006_üç?&amp;yR°é?_x0001_tÔ*é?_x0002_ÂÓ]Áé?Ðì_x0002_ì?Al/,è?ÚwÔÎ¾Zç?_x0008_áC_x000E__x0005_dì?W| ÍÈpé?¦ÖK}&amp;ê?&gt;_x0001_GØ&gt;©ê?¤ûdõ*ê?Ò§×+aè?`Ëjd_x0001__x0002_¬ã?ÀO:,¤_x000E_è?_x0002_:x¿L×é?áÁ_x001D_£xå?Xº°_x000D_è?_x0019_Å_x000E_Ýexé?&gt;_x0007_=¹æ?k: o+vç?g±½,4ë? ®jÅç?	ÿÃ~èàé?ä3|2ê?m÷_x000C_å?ó_x0005_LÆaç?wjÉ¹Êç?O_x0008_Mâ½_x001A_ç?Em_x000E_B_x000C_êæ?ì.îÂ±{è?5Þ$j^²è?x_x000B_!]_x0011_Tê?¸+_x0016_sÁç?¦@F~_x0012_è?¶Q_x000F_?ºPè?ä_x0019_*U_x000B_ë?_x0005_%q?ê?ZÛÆëÑê?QýD¢_x0011__x0013_è?¦/w²Jé?:(æO¯é?v{¨æÚç?.V]g_x0006_Õê?÷fÈ_x001E_²°è?_x0004__x0008_p:±íÉç?kðÔÛïæ?_x0006_ÆT_x000C_w(æ?v_x0014_løê?	ZecÙè?ï&gt;ºÓíç?Òù.fç?_x0016_änY*Tì?Z°¥ ì?.ÓO?Ò&lt;é?Ýù¸±	_x0011_ê?õ311aºé?Ì®Èo¯kè?FÇ_x0003__&amp;_x0015_ì?RUÛ_x0002__x0007_é?Þb1Vê?Óäý'_x0018_Òë?_x0018__x0006_íÃ&lt;Ûë?ÄYêw°+ç?²É5Çiè?_x0005_$ksç?_x000D__x0001__x0005_¢S_x001D_ê?ó\_x000E_]_x0005_Dç?w±ÉYlé?Pï@ÏùÙæ?e2_x000E_æç?³_x001E_9âí?É¸§A¥\ç?_x0004_Ns_x0004_ýå?á1Z.¡ê? î8:_x000F_ê?I_G_x0003__x0004__x0019_Wé?Ã2÷{*ç?_x001C_Ê§_x0016__x0001_þì?£vXþÖ1é?^5M0é?JwV_x001B_Ôé?=Yc1_x001C_0æ?b@Ù'äæ?â°ì´|cê?éó½zÙê?ùGªJæí?ü_x0017_uü&lt;^å?Hã¤Ãë?²Â_x0017_hÙÄè?Îþ.aÚ]é?É:ôY_x000F_ç?´óð_x0004_é?fqëÏÜ_x0018_ç?Æ±_x0004_¢jªè?øÂi©÷ê?Ò'Z¹ê?»£né+ê?e²_6ì?_x0002__x000C_gUè?n²i(ê?`_x0001_û§è?Ô3_x0003_BVç?E.X¨:¶ë?(å|øÞ&gt;è?t_x0005__x0010_NR¡ç?@Q?0U_x001F_ç?_x000D_÷¢LY_x001A_é?_x0005_	ð)ÿ =æ?óª\\é?ÊÛ&amp;w0ë?_x0001_iVjÛç?QFZ[ä:è?Ý¼Êa_x0007_ë?_x000B_ÄÎ)_x0010_óç?Ð_x0008_²Äêé?êë_x000E_*Éëæ?_x0010_ìl_x0002_ë?ºò_x000E__x0003__x0001__x0005_è?Ý·&amp;êgÇë?z«_x0006_*bDä?jÛß¿ié?ømûãí?øZ ºæ?Õ5z_x000F_ßé?uû§1&amp;_x0012_é?ì_x001C_ì_x001A_/_x0017_ê?pÎ¥TH	é?U\ù&amp;_x0016_ë?±ÿy/è?êê&gt;r6Öé?rùb´üé?A4«"Ñè?ê¹±j¼Yæ?Uy_x0013__x001F_Xè??ªÌ&gt;Èè?½ÿ=¬_x0004_è?¯¨¶Ûë¿ä?ÿ_x001E_é?I±Öõ_x0002__x0005_¿ê?_x0018_æ4¯½Aæ?ÙÊý"_x000C_¢ç?öZY_x0003_té?¢§?L_x0004_è?¤ÏYÌ_x0016_è?¢ùE0q`é?£Ý_x0019_Ëë?@¶%øÁç?M:ùdmÁè?ãåVç?_x0005_émïÃæ?2&lt;µ=}Áë?ôS_x0013_¯ë?pÁ§/gç?_x0001_úy{{Iè?.5%_x0004_·ä?cAvzâé?|&amp;_x0008__x000D_¨Ôë?z«õ)Ëè?Î8&amp;«é?á'iu«_x000E_ç?)`Þ4 è?gâúé?àkk`æ?RïvÐ5è?tùL_x0017_å?¶n-4hë?_x0010_+9Àå]ê?RK8ÿyç?áÀQTñë?á_x0006_&amp;	é?_x0002__x0006__x001D_¢H:æ?fJ¼ç?`Vñ_x0008_¿Åè?_x0018__x001F_hïÄë? ýõù4ì?ö1ÊF0_x000E_é?Y_x0006_)Oç? ¾ÂÆÍeë?+UpÔÕé?.±5Óqé?Ù!_x0019_-,å?Á¯._x0013_Ïgê?_x0004_¬kø_x0015_é?Ò_x0013_V/ç?*ÿ6±é?y«·å?Ë£úé_x0004_Ùè?_x0002_0u_x0013__x0012_é?Cæ,ßËWç?cí|Vô¦è?ôùàkê?WF¿_x0004__x0006_ë?	%)Þ·-å?ÛRwc_x000C_ä?,ÖE¢]æ?_x0003_2ä×Kë?_x0019_}X_x0001_ûé?Ð6wÏò¢é?_x0003_S»7é?1q_x001C_û_x0004_[ê?Pÿõ_x0005_eïë?(n=®_x0001__x0002_¿ë?¤ Ä«_x0014_5ë?Æ¬Pä[é?ûEr9iê?Ð_x001F_yò¸ç?êMÜÐÀé?´_x0001_Âpç?â3´âöØé?|ÆÈ*/ç?w÷6ðÿ.ë?x=_x0010_0ê?Ïæ_x0008_»´é?Ý®{s1 è?&amp;Eh_x000E_wßé?Æã÷kQé?_x001C_Iå_x000D_­_x0018_ë?+ÍbÄ_x001F_oå?àv_x0011_4^æ?}Y_x001A_zÒå?lj_x001B_Vè?_x0005_h_x001A_Á_x0012_Öæ?_x0014_yém5è?0­é_x0003_mêå?À&gt;s¨ë?Î6_x0006_GDMæ?h[_x0012_Wîrè?sªh&gt;é?æY®·Dê?Sõðøç?¿k;Äæ?wÝ_x0010_#¥è?¡ºè]é?_x0001__x0002_'R_x001F_ëë?,&lt;)_x001C_´è?çqÃ-÷ê?_x0013_G|[Ñë?0_x0010_º.Kéì?&lt;á:¾_x000F_ç?â&amp;BÎFçê?N$Rs_é?§_x0008_Pæ_x0013_Òæ?Ähª_x0007_¡µê?7:ÜÀé?Ùçá{ç&amp;é?;=ÜrÜç?`ÓÀ ^ê?#SÆ¤_x0018_§ç?_x0015_t.è7æ?x[_x0008_S_x0012_é?_x0019_@_x0001_Ð³.ë? ×ô¬äç?ç(µ_x0016_«è?ÂÞuEIç?B«·~®è?ë×@_x001A_Ðé?-âf_x0007_p_x0008_é??!B,&gt;bé?KZÛ¤è?Y}r-r¹ç?Î+ð¨tç?hio5(Pé?¦Ý_x0018_óa°è?ÝxÇ©"Bê?8Ã¼ã_x0001__x0002_Cç?©^!ß!_x0005_è?â·?_x0013_Åé?_x0003__x001E_P-_x001F_í?Z_x0003_ÿm¹Xë?_x001D_È~Nú¢é?¸µE_x0001_ôÑç?RÐ&lt;ß§Kì?M0Ø_x0004__x0003_è?òåÕÿ¾ç?µ6lñæ?÷Cýd_x0012_ê?ûVÎ»Nä?_x000C_"kY¼ä?t_x0012_õYÉÃâ?xºi3_x0013_'é?K=p¢m4ç?Ô_x0008_p¶çSì?`ë,_x000C_ÁÐê?94x­¬°ê?Ü»Ú_x000F_Oé?_x001E_jÝsw_x0016_ç?»Õ¼À_x0004_3ê?T èþÁç?Í³r?Ù¤é?_x0008_H7¢{æ?¿)áhgé?«_x001D_ ºè_x0007_è?w*yªiæ?ÞÊÂYø«å?ìUkZÓjå?Iúe_x0011_4ç?_x0001__x0005_sï_x0012_3Lè?­v³Ýôç?»gÄv-¦ç?·Ç_x001E_aßÌé?0_x0003_¤Ñ?!ï?_x0004_þduÀ_x0018_ç?éUjð]Bç?l&lt;¾_x0005_Dì?ÉyA_x000F_]_x000B_ç?_x0012__x000D_g ê?&lt;K`íé?ÉÈT:7ç?í_x0002__x0008_âsLé?w'ÑÛ¦ì?è«EJ¾nå?_x0007_£ÍÚì?#_x0002_h_x001B_Îë?³9m_x001E_W®ç?É-D_x0015_²Uë?~@¨jé?T+_x0001_ÿíå?~_x001A_QYné?_x0004_xÎ`oè?ÏQ_x0006__x0017_¼§ë?Ã9xJè?ëÈ»Ä\_x001B_è?^#è_x0019_ç?Àfð&lt;åáê?_x000B_K³ýæ?e´ñ~¼è?_x0010__x000E_õ©ê?ÞwÝ_x0002__x0003_è?ãÉñè?_x000C_å_x000D__x0002_ÄÙæ?_x0018__x0001_méXç?íF,Ëç?ès7íOé?	@1åç?\BÀFc:é?¥úêêç?_x0018_Þ§_x0004_&amp;ì?;¸­Sç?ChüÌ¸Ëç?näùS¬¿ë?ø&gt;ÉSËýè?h_x0006_1yà_x0019_è?_x0016_ò¹ø"è?t;TiØÒê?v¬b¿_x001C_¬ç?Ã¼¼jâé?5z3««ç?ÚÔ]8_x000B_è?Å_x001B_ì#é?a[ï¾å?n_x0015_"9¢ç?.#PÒÇ`é?_æ#_x000F_¦_x0016_ç?0bO1RIæ?&gt;!_x0014_ø_x0003_ê?ÞòK£)è?ò({6î_x0004_è?HÆ.çfì?ÜÖR6O¿ç?_x0003__x0005_¯g¯_x0017_è?D_x0015_%V_x0015_è?/T_x0006_G9ç?ÆAå_x0012_Â,ì?ÆÅql8ç?Í_x0012_wbt&amp;é?b_x0012_£¶=è?_x001D_ôNö4ç?Ð_x0010_1ùP_å?ó_x001E_#Veöè?mü_x001E_oê?_x0004__x0019_(z[-è?%Ø»à*Íé?û·_x0013_ü&gt;£ê?ÈÁ»;Îè?Æ½o(_x001D__x001C_æ?Þ_x0010_$ûê?{Í+N_x000F_ßë?Ñc!à³ê?Vý'ß*æ?ðV/ÊSê?y_x000B_L_x0014_w_x0017_ê?^3m©å?Â×0^nè?_x0019__x0002_ Zì_x000C_é?_x0004_E0ëè?:_x0016__x001D_|]²æ?_x001D_mXûæç?ð_x001C__x001C_ø_x000B_æä?_x0014_evµ©Õì?±c_x0011__x0001_ì¢ê?+Üïn_x0008_	Vç?ÃÄöÓãsê?V0ÿEQé?º+m¨_x000D_,ç?Ftóô_x001F_;ç?Tßñ_x0015_düë?¹qIV8é?Bþ=3_x0019_lè?e?~®*0ê?n8F}§è?_x0013_&amp;Èèê?_x0001_P_x0015_yð°ç?6Wá_x000F_ê?ýtB~ë?¸_x0007_Ã¡Ìé?_x000F_}ÑÜÓ_x0016_ì?¦²®æ?ãü_x0004_@é?_x0002_ß=aç?_x0002_(Í$åè?û_x000C_¼t&lt;éç?éÓ_x0011_oiç?Ë!Áç_x0006_æ?þMý=_x0013_é?_x0013_Y¶þØå?8G·ñPýç?Új¾=_x0005_é?_x0013_Ï5z½è?_x0004_·Ù2Lê?a &amp;J&amp;é?_x0003_®A!æ?UO±Ö?æè?_x0004__x0008_)û]Ü|òè?hmugãËé?=ø_x0001_}øç?Ï5­å%¿ë?_x000E_E_x0003_©wë?ùÐ$?2qé?²Ãæ=_x0006_å? dá_x000F_Óê?f_x0012__x0019_g_x0005_`ç?Nt!_x000F_²5è?È®fK¸ê?âvá_x0014_:wì?Ò_x000C_ÐöÝè?FÔÒÁè?´U,]Òå?I_x0007_}è?Cptí_x0016_©ê?ÄãÇx­è?_x0007_6Ý_x0015_é?i;_x0011__x0018_Ûê?_\\&lt;¿Îê?NPpí_x0019_í?»«\Cåè?jÕ	Åärç?§§@_x0016_£è?1;_x000D_õë?¡³_x001F_¯´Âè?ÄÐeOÍæ?,Aý¯´Ûè?Ê²_x0018_½_x0015_åë?k\_x001D_¼Yè?_x0002_yõ¸_x0001__x0002_Êrë?¿Ê.ûBé?n£V4/è?¤ô&gt;çsæ?MM_x000B_yùé?ï_x001B_&lt;ç?Hök~_x0003_è?á±_x0019_Sé?ËBÝ_x0012_xÕè?°+Sí/Îê?6Tý3ì?º+µsÍ¬ç?ÏÊ_x000C_Ï·^ç?¹Ú³ã#»æ?IËHysë?ä_x001F_¹[_x001A_Äè?%åÕz_x0004_­è?þwø¨ÇÎæ?$_x001A__x0013__x000C_[õç?·3aUWè?ÖLFNýé?êßáeû1æ?fÊ_x0003__x0013__x001F_¿ê?¡¼FÞ&lt;nå?2õ_x0015_Êé?º$_x0014_¸Ägç?°_x0007_ÌK×'é?[Ùx·¦ë?cD_x0018_|ç?_x0004_lèV_x0015_qê?êPEÕaè?ÓWèìÜ¿æ?_x0001__x0003_|.å¼@ç?¼·PÒ¢oè?Í`E\yé?,?«xÍ_x0002_é?Û¹ð£Ý_x0005_é?«¿®6Î_x0005_ç?Ô_x000C_"h_x0013_ê?id	èå?·°ª \å?uOq{{é?_x0002_ÓóýÓ_x0006_å?­CH_x0008_øç?_x0019_ËÝeé?­ûÙHöÝè?D\efdç?HÿT Bë?_Ã7âé?«_x001C__x0012_\¡ëè?²fËé_x0017_Æé?¦¥Øcç?¢$_x0003_õû±é?ªÝÆ_x0008_^_x0015_ë?_x0012_lY¤óGê?_x0014_æU2I¢ë?Zò_x001A_Ú*°è?ÛË_x0019_mjè?fj_x001E_µQãë?sãÌÉ'ê?¦W_x0015_Yèí?5ß«å×_x0013_è?Ù_x0013_è_x0012_j_x0012_é?¸o)_x0003__x0001__x0002_2bè?Í?_x0002_Â¡óê?	Yp»/ê?^ÌcT¶ê?GÞ_x001C_÷´ç?¢_x000F_9ç?a·i|è?d\×ñç?Ç2"%Pë?z_x001D_hKW[è?©@KG¨ç?È5Ýs4_x0011_ç?gkR¥þé?	+Ãè?\cm_x0013_o1ê?Áºö_x000D_&gt;+ê?_x000C_p_x0005_;çøè??ú_x0018_ËÌ1ì?_x001E_ÖÃ_x0016_5_x000D_ç?_x0016__x0004_¶ñ+Ðê?ª_0bfè?±Py±Õé?&amp; ¿9Îå?9ÖËé?¥å±½ê?T_x000E_Ù_x0012_¢èç?PñàÖIéê?µ¨bÛþé?hÎïç(Dæ?ôñÐ=è?MW¶ðX*å?ÆÚ_x0004__x001F_¸cé?_x0002__x0004_ªíg,é?.ó1a_x000E_í?^_x0003_ØdÊè?élÞKÅå?ì2|&lt;_x0001_ë?Ö·,1é?qYÕ [~è?ÁºØêç? 0?ýEé?_x0002_SeÆ/ç?&gt;ca§ç?ôy_x0006_ª4_x000B_ë?&lt;uÓr¸ç?p@Bìè?çè:¼É_x0008_é?6Õ¶ó_x0014_Zê?çÏm_x0012_Øé?euÇl[æ?*¡_x000E_¥1Mé?3Ì?XÑå?_x0019_ Ñà_x000C_è?µV4¹Xç?a_x0005_ñ¾_x000B_|è?_x001C__!¥/_x0013_é?_x001E_c¥nÞáå?ðc6¨_x000D_ç?iÓ½_x0013_Âé?Zô0Uëzë?NV^_x000D_Çç?j=Û_x0010_è?[çÛ³uè?Ls$l_x0001__x0002_Ó&amp;ì?£fÈ°ñ¯é?ÿª/ïÞç?ÏþþþtZç?!^_x0007_}Xå?Ê8SRè?ò]_x0013_G]è?]ã&lt;æÓ_x0019_ì?yøôJë?Áe²¨'Ôç?Ê_x0005_ÿ1è?³Rò¼Öxë?©ÁÔþ¼æ?t~.wMé?0_x0014_ÙVç?a¼Ä²¥å?²Õ_2(æ?5)Ü¨ñç?8_x001B_Iba÷ê?_x001E_{O5»pè?ê/Àþé?^I':µ#ê?w ðéÔç?5S_x0008_ä'Âè?[pM_x001F_âðç?Y_x000F_*LÔHè?@e7_x0014_zä?o|x×tç?ÙàÅ_x0001_mÂå?¯Oèë5×ç?_x0011__x0015_­Ê_x0002_æ?i,ÂrÆ­ç?</t>
  </si>
  <si>
    <t>fada1a2c2407e44b2d65d964547d0af2_x0001__x0002_tfp}üeå?Ù5_x001F_	Þ¾é?ã_x0006_C/0è?£Ú_x0016__x001E_Gê?û_x000E_)')êå?¯^¯PÐæ?¼_x0003_Ý`_x0008_è?j&gt;tõþkç?Ä_x0013_U·_x0013__x001E_é?·)N_x000D_ó_x0008_ê?KÊQüþÁé?4Õ9_x0013_)è?tåàVãê?ÏI^_x0018_íç?cÇx¥Zç?ª1=íå?Þó¡$è?_x000F_ÐÝ&lt;_x0014_é?Ü+mÂ×¿ç?!ú¶_x0012_t&lt;è?_x0011_ss¹_x0004_è?ÊkèÔ[#é?àåBíÌç?BóÃbJ¼ê?§ÃØÎÉç?ö7MÃç?	gàq_x0014_`é?«ä±ÔYæ?j?æÃì?-/E¨Âé?zÉ×Ù¢ñè?_x001E_|½­_x0003__x0004_Ë¿ã?)H_x0012_jã¬ç?ù;&amp;_é?Oö_x0005_ëMè?ÞÊÞzN_x0015_è?¡¢_x000D_ôçê?ß0$_x0006_ªé?_x0017_º_x001E_Þ_x0004_xç?^CA¿ú¸ç?U243_x0019_Xç?FÝ@K­å?_x0015__x001C_-:Øç?	¶3¨a_x0003_é?¹_x0010__x0013_r_x000F_ê?èj½Ê%ê?L a_x0007_çôæ?õÍ¡_x0011_íÜæ?Ý}£~ì_x0012_ç?H}Ô_x001A__x0017__x0017_ì?§¢Êä?*\Äç?X_x0001_2«"Yë?Euâ_x0002_?~ì?cdÁô5ç?tJ_x0019_Pò|ë?¿&lt;F+¶cæ?¾_x0019_µ	ië?âg}1ÆTë?Âo_x0002_?è?Ý_x0002_a'è?_x001F_oú·7ê?vç!],è?_x0002__x0003_ú_x000B_ µ6­ë?Ð§õ ,ªç?qH·&amp;åå?ÙÇÐ_x001C_jæ?àL:¹_x001C_å?_x001E_	_x001E__x0007__x001A_ë?~ÓæëÑæç?9[;)üê?ÃX%=ZQç?_x0001_¡þ=_x0007_ê?}Ã­_x000C_ì?Í+_x000C_{ä?âa9u¡iè?5féC0æ?«NÎzõê?_x001F_[2tè?_x0006__x001A_QÚß_x0015_ç?#_x0012_gk ­ê?è¤_x000F__x001A_2lé?Ë+g¯Ëæ?Àäë¤¶òé?àf.%Jå?­`A¢sç?±_x000C_£_x0015_3Ýè?_x001A_ÙÏ`ÿë?³u_x0012_æl_x0005_é?Ý­=_x001F_ç?ü|Ö ²*è?=_x0005_{_x001A_è?y2+_x000B_wè?|y(+_x0011_ëè?~ÈÄ~_x0001__x0002__x0007__x000E_ê?@´¿_x0003_~_x001C_ç?ð¢_x0016_&gt;ué?Â_x0014_"Bìué?_x000C__x0010_KÆÈê?ñ£î_x000B_ç?Å^/_x0012__x0004_Ûê?»_x0019_ìçK_x0016_ä?fÎà_x0011_ÄMç?k_x0018_Õ µé?"Wïe_x0013_Ýè?MÚÙ1_x000F_é?ËL1¿Sè?_x001B_í_x0014_)_x0004_Rç?¤Î¡ké?14,üê?wÂ?®ê¼é?=_x0015_Ãîæ?mFP+ç?wm_x0012_¡sê?hê¼¦Ïç?A­qVçå?ª¾Ayèë?ã_x0005_ª]_x0015_ë?Â¼Xxè?ÈRè¯æ?_x001A_vHý±ôè?_x001A_ü[G_x0017_ç?'·W +é?Õ_x001B_Pyõwè?RÀGMÉÓç?í¸É_x000C_uæ?_x0002__x0003_Zª_x0004_ëïè?½¶&amp;}1è?Þ³_x0019__x0011_Ñ^é?_x001B_s±æ?¯u§ù¼æ?RÐmÉx4ä?_x0005_XÏÁ¥è?U*3y§_x0001_ë?«ÿ·_x0008_x_x0010_å?d_x0005_û&gt;±_x0018_ç?t_x000C_ÍJá_x0003_ê?OÎ°`c®è?k_x0015_2¨ç?Ù_x0010_U3ïè?3_x001B_l¸¡è?_x0008_3èhè?ád7m_x0001_Àå?½NxÃëç?_x0003_Ýg7_x0007_»ç?o!À?Öê?Xiþ¬ÌÝê?öw.Ü¤ë?=ØÛå?Ä_x0014_Úk¯_x0005_è?~Î&amp;HåÞë?Ømìçé?^YÏ&lt;ÿ.ê?ËqïxÎê?d_x000E_Ö\ßé?};Ëk:_x0008_ê?ZÎ½_x0013__x0012_Þé?_x0006_c¸Í_x0002__x0003_ðë?¿þÑ0wé?¢uÆtrþè?½½Z®é'ê?_x001F_*!_x0015_öÕç?0¸ôaV_x0002_é?Ä¡ws¿Sé?_x000B_ÃóÀXè?ÿ¼¯Sê?±LÃÎÜÜè?YBq_x0010_1ç?U¦_x001C_Øié?ô°]3æÐé?3_x0014_Ëªçeè?Á\qÊ¿_x000E_é?_x000D_]_x000F_1Í&amp;ç?8QÖÿ¸èæ?9	_x000D_¨è?äuT`Mýë?Ê¨_x000C_ì¦è?ës_x0013_çÃé?_x0001_B&amp;LCé?x(¶"é?/áÝ{æ?ª¼ ¹_x0002_&gt;è?_x0005_Â:Õ9ûê?_x0006_¢BÎâé?Ë¦´æ¸ç? &amp;f_x0005__x0014_ç?ô"_x0019_²A_x0007_é?Ó_L¹_x0010_æ?Z6p`è?_x0002__x0003_÷©á_x0003_&amp;è?Jâ?G_x000E_è?Â$w_x001E_sè?õ¶lIOê?î¾Ìô_x0011_ê?_x001E_/÷ç?ìÃ_x000D_«Ìé?U-×\mÊç?_x0016_öpwÚïç?JÙþ_x000C_¹é?Ðí{òç?_x001E_û¨¡¢è?Êk¨u=úì?_x0008_Y R}ç?µû_x000F__x0016_ pè?¬&gt;4è?Iï»jhê?CC)¨&gt;èè?2¸Tíç?¶¢G]Êç?êÇ8k6è?	AE%¡è?&amp;,õv_x000E_ê?P_x0008_À\Î(é?ï_x0018__x0005_ë? _x000D_ê¬Îè?Ô_x0005_L_x0002_føê?2ÌÔ&lt;Àè?_x001E_¿$1$_x000D_ç?_x0017_t5_x0001_ê?º,ðÜ¤ê?ð¾}h_x0001__x0004_Ñê?³ÿÝmÞå?ò½k_x0006_{¨ê?Ò_x0018_Ä_x000E_hè?&lt;BëoÑ_x0005_ê?_x0004_Ñc_x001C_.æ?_x0010_í5Öè?BNªÜê÷ç?_x001E_HXëèê?P_x0011_yW=é?ÂÐÆºÂë?1òg îuë?¦_x0019_¬ÅÍ_x0017_è?ÃË_x0017_þvë?Õ:ÃÖXSæ?·_x0005_Ø; Âí?iðQ_x000C_Wê?Iºè_x0019__x0019_ë?_x0008_³B_x0005_é?Þ	wÿ«é?kaÛ_x000C_Nè?BçC«Ïê?YTWZòÆê?_x0010_FÇ6 Åè?_x000F_bYTqì?æN@þé?à/u_x0003__x0003_ê?óB_c@ç?{¶¥{»_x0002_é? Äi_x000C_?é?¾_x000B_n&lt;_x0004_é?eFîWÇËé?9:78^é² è?¾Ù?:lç?_x0007_ò?è0îè?ø0³ð~ê?_x0001__x000F_99_x0002__x000F_99_x0003__x000F_99_x0004__x000F_99_x0005__x000F_99_x0006__x000F_99_x0007__x000F_99_x0008__x000F_99	_x000F_99:_x000F_99_x000B__x000F_99_x000C__x000F_99_x000D__x000F_99_x000E__x000F_99_x000F__x000F_99_x0010__x000F_99_x0011__x000F_99_x0012__x000F_99_x0013__x000F_99_x0014__x000F_99_x0015__x000F_99_x0016__x000F_99_x0017__x000F_99_x0018__x000F_99_x0019__x000F_99_x001A__x000F_99_x001B__x000F_99_x001C__x000F_99_x001D__x000F_99_x001E__x000F_99_x001F__x000F_99 _x000F_99!_x000F_99"_x000F_99#_x000F_99$_x000F_99%_x000F_99&amp;_x000F_99'_x000F_99(_x000F_99)_x000F_99*_x000F_99+_x000F_99,_x000F_99-_x000F_99._x000F_99/_x000F_990_x000F_991_x000F_992_x000F_993_x000F_994_x000F_995_x000F_996_x000F_997_x000F_99_x0001__x0002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e_x000F__x0001__x0001_ýÿÿÿ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_x0002__x0003_w_x000F__x0002__x0002_x_x000F__x0002__x0002_y_x000F__x0002__x0002_z_x000F__x0002__x0002_{_x000F__x0002__x0002_|_x000F__x0002__x0002_}_x000F__x0002__x0002_~_x000F__x0002__x0002__x000F__x0002__x0002__x000F__x0002__x0002_X;d_x0007__x0016_Lê?Á_x000B_Òáé?°ï¼&amp;yYé?tã._x0017_8æ?²#Z²Ï·ê?Ün\Nàå??~ÂS@ç?üôR^_x0013_õè?v_x0013_/ÒÚé?¹	_x001B_¡å?¦_x0001__x0014_ôBÕè?û}øç?$m_x0010_¿·÷é? G2½lüæ?@6ÖØ©¯è?^\_x0002_®î[ç?ë·WD_x0018_è?¯Dfç?Øþ¡é®Îê?øíÚ;Yüê?ÐOÅ'®å?¿nÖøè?¯@|_x0019_Tê?¥9lÜÇvæ?s_x0002__x0019_u5@ê?Ù?ã¡é?_x0012__x001C_½Þ_x0003__x0004_Vzé?_x0006_£Þ_x0006_òç?W_x0015_úc_x0002_cê?_x0012_Þä4[së?ïYüm®ïæ?Õûºç?Ô_x0012__x0012_$yæ?c0Jâê?»?¹_x0014_Zè?_x0011_9@cè?tc'ëûNê?Î_x001C__x000C_1å?;°¾Û¬å?ø§KI_x0007__x001A_ë?_x0018_t_x0015__x0003_Cè?C+W"#è?ú\f5utè?1}_x0019_¿ì?ùÌ5Ï-êè?ïlÓÔsæ?â»9_Lé?h×Õ_x0019_ºÃä?_¿~Þ3ëå?ú_x0006_Õ_x001E_Âè?_x0016_YJ\é?_x000B_\ê±_x001E_ç?F_x0001_§ö-¬å?ñ?ËÞ_x0014_.é?-Çâ!Èç?L^òèné?h4¥Ê½"é?Ò'_x0014__x000C_²æ?_x0002__x0003_°oÐ5Tì?&lt;#v¹³é?_x000C_$j["ë?RAÇ2`æ?âflZæ?_x0005__x000F__x0013_dèé?_x0004_{	é?&lt;&amp;¬_x001E_¬õå?cÞ¡ª_x0008_é?Ã__x0018__x0019_¬è?®.K-yôç?¢=ÖßØWé?uyY_x0006_ùè?_x0002_ÃÃELá?åz"¯S`ë?_x000B_î4_x0001_*ç?ýÅqªæ?¬¯_x0017_Úø5ê?üËMè?o|_x0011_U¨Éæ?QËaZÿ_x0016_ê?Ø¢¯¦Ö×ç?0x	ç¯±è?í¯&amp;:øè?xØN2è?_x001B_;ÛÜ6ê?QnûÇå?ÊÏç:oè?¼f_x000D__x0019_¤^è?ØiyHÒê?LZ¬¼_x000E_ç?O;øY_x0002__x0005_òTé?_x0004_=_x000C__x0001_§å?1_x000E__x001A_wu÷è?®!Ë_x0015_ç?c£&gt;à_x000F_æ?öI^üÐ.è?K_x0003_tQ´è?ÜHfNáç?bÉ"_x001C_¢Òé?0Ã_x0016_{×Nè?_x001C_N2(Hê?ºÜv?R§è?[ï²Òé?¢_x0003_ì¾L³è?¹_x001E__x001F__x0016_Øë?ïj_x0013_¦Ýê?»!ª5è?´×Æ.ç?¸&amp;h7`é?-ùXq_x000F__x0004_è?Ôv{ëé?h"ÿ_x0006_\Wé?FFlÉ_x0012_òæ?.LËí¶é?CVÐ%35è?'6Ó'Ðæ? PO1_x0005_ë?q_x0015_ççbê?*ªLC~çê?µñüÜæ?£bh_x001F_qFç?/_x0007_Ï_x001D_Ýé?_x0007_	pB_x0017_A_x001E_é?È1Ê_x0019_Ì_x0003_ç?Þ:]Ï_x0016_}ë?fKJQ7è?b	_x0001_v_x0013_ê?/ù¸æ_x0002_ë?eÐ\=ñê?+«J_x0008_bºæ?_x001E_ZV°_x001F_è?n4nyÁXé?`_x0005_æ?=ËFg_x0001_é?rè{hé?IÖ¡]é?p³Üp_x0017__x0004_è?àoÌ©àë?ððR'¸Áê?[ò20:è?~Ä_x0001_ç4èæ?9å§¨è?j­ÀFæ?ë_x000C_Âa\ì?®_x0005_ÜM}óä?N;Qª)Üå?_x0006_³¼_x001B_n ê?±	(ð§é?è-pÄædå?m_x0017_ÔÜê_x000C_é?_x001E_w@ÅÖÙæ?:ÖÈÂ.è?êr¹'ñé?Z_x0003__x0007_P_x0018_é?ÍÅ_x0019_erJë?óÛY½Ñè?³¿«zß±è?Ðjäà«cê?¢#_x0004_L´Äç?ZÂ8ÔBè?¦+áó_x0005_æ?eáïN]ç?Þh1_x0001_©_x0012_ç?3(ÿ_x0012_§ç?	?È¤ð	é?\Ìaç^ê?`s_x000D_%°ì?y]Þ+-é?Ð_x0010_b7_x0014__x0019_ì?Ã_x0006_ðhDIé?nGùiÜ¥è?=%çI\@è?znÞO±ç?È&lt;ußÀã?×=Úåß_x0010_é?Ô$) _x001E_Êæ?&gt;}(¥_x0002_Åç?Ï[$òé?bïæUÝîé?i_x0017__x0012_Ä&gt;å?Ñý!BØé?_x001D_Ê_x001C_áæ?¶í©|àç?D¬1?&amp;!æ?Üõ±(§ä?_x0002__x0004_¶_x001E__x000F__x0016_e0ì?Îbì¨í-ê?úß'Ié?­{xmöé?;ªþntë?_x0005_r9¢è?6.n}_x000C_é?_x000D_VÕé?j2WHæ?xÛéå?4ØõR_x001E_ê?íä_x001A_¶Qè?_x000B_H'YòÎç?*¶nÖè?î&gt;ä3r_x000D_é?ãñ¹Çðé?é_x0012__x0003_¨$¸æ?s`V_x000F_Êè?5¯+_x0001__x0011_mè?õp7;¨é?´-û-ªè?~ì_x0010_µ_x001F_/é?c	}ö?è?F(!hU_x000C_ç?.ÒpÊGÇê?F§&gt;,ûå?_x0019_¥~´bè?_x0006_üzVìç?^zè«§é?.°@fì?«Ì©Rò`é?v3_x0011_*_x0003__x0004__x0005_Cê?bÚ^"Ômç?Ï_x001B_[_x0013_V_x0019_æ?	J¯iÃè?Öt¼ßè?9`Ã;_x000D_æ?¡À?_x000B_+ë?Þ¯_x0017_yè?rîQ³Cïç?¹µØ&gt;Ñjê?¦,=sGæ?_x001B_Ü_x0016__x0011__x000C_é?_x0007__x001A_?ééáæ?*¦_x0012_ãWZè?Øp¯Ztãê?~¦ÕÜ_x0001_óç?¦!@¿qæ?dÏ_x0018_b_x0002_	ë?8'ô8ªê?D0gÉµé?M½Ãª_x0019_ç?üÉ.ä0|è?&lt;ú_x000D_ÈÌê?l¤}³¾Îê?áOt1%2é?_x0016_s¤îé?Á_x0002_Ë+_x000C_å?º:!tÝæ?_x0004_BðM_x0001_rè?°_x0012_öé©Øè?»Ô_x0015_Íq¢ê?_x0005__x0014_o åÐé?_x0002__x0003_ íïê?ú2§Q¸é?/Ð_x0017_ïûvé?O±]cré?Ó§cYå?J*_x0015_ºé?Rì&amp;Ôúê?Ã®¤«{ê?Üðpê?Äâõxç?_x0016_Q_x0001_ÂØè?_x001B_6´_x0010_w·è?%_x000E_÷å"«ê?J4©pÞªè?³»~a'Âè?f/:GFê?L_x0004_¿ZWé?¿Ç)_x001D_²è?7ðò_x0008_?_x0014_ë?_x000F__x0015_º_x0017_ý_x0002_ê?ÓqCÇè?_x001E___x0019__x001F_¼%ç?_x0001_öJEè?g_x001F_øzÚ[è?F_x001F_Áç?W_x0012_}Ùì?	ÓwïÌhë?_x000D_g·2_x001F_ë?GØ²hZ#ì?÷_x0005_w=þÐè?«]©Òpê?Å	.@_x0002__x0003_|:é?ÞGÈGaè?!Ò^¨è_x001C_å?½_x0013__x0003_aê?X_x000E_i¨âOì?wë¸Wû_x0016_æ?9×Z-&amp;Øå?ß+¬ë¾+ë?Þnl$Né?	Í+gL÷è?hHQ©õç?´_x0001__x0001_)âLé?ýÈsôÈ»é?pß_x0001_dzäè? Fß Né?Íéø*â1é?_x001A_S4uZàæ?$x¥wSè?4XE8£è?Wô_x0010_8_x0019_åå?3Üâì-è?ýôxàSPê?;[)_x0013_ç?h÷qúÜ¢è?©xF¿eè?Xµ,¦CGé?ÖRmIóè?Y_x001B_ÂZ&amp;àê?îé-nEë?ø¾y¸é?_x000B_$Adé?¢Ú_x001B_ØÒ_x0011_ë?_x0002__x0005_Eÿð/Mé?EjdPrç?gÎJç?zÏi	_x001B_ì?ÚGç_x001E_Ãùè?S_x0003_)0_x000B_£æ?Û­¥4 ê?Õ_x0016_Ø®_x0013_ë?D§ÑÂ¦ç?= ¦×àpë??l_x0008__x0004_}é?_x0010_._x0001_$é?éì´þd`è?ZB²ZÅé?v_x001A_Äj1ç?	ËjóE4é?÷¸ÜAè?ÿÚ³¸yúç?Â¯Ë!Güç?QÄ'Ëhè?$ôìæ?`ùHÍ_x001C_Xæ?±Óºß,ïé? ÝÎ3ó_x001A_è?\µ_x0017_»¦è?H¨7Ô"ê?×÷Ú"Ôê?'Z1&lt;ë?¿_x0019_fßú_x0004_æ?]HXêbç?t_x0003_Paéå?hëv_x0002__x0006__x0012_ë?Þd£ØÁ.ê?_x001A_Ô§d$xè?C[_h¯æ?ÒEni¸ê?tIztÎê?«rzk_x0010_4æ?_x0001_Xô1é?hÝY@µ¢å?y_x0003__x0013__x000C_ç?6ø_x0018_Lê?)æÍkªdå?zõ:íåé?_x0004_.uQ_x0016_½ê?ÛYx_x001E_ýè?zª._x0010_ÎÊç?:_x000D_®_x0005_é?&lt;aè6ê?_x0008_pèÊ_x000C_!è?âò©0~ê?×DÀ_x0014_}"ê?jêÙë?rËR¾bxê?_x000C_xT	\.ë?-F_x0011_ïç?úÑQRYÓé?Z++y¯é?Æh_x000D_	©]ì?æã¶åv	æ?_x0004__x000F_`^J_x0018_è?¹å@î_x0006_é?Ð_x0015_C°Ëùç?_x0001__x0006_¼­R_x001F_kæê?ð-ð_x0015__x0005_¯é?Ðâ·$ê?§v×©©æ?j_x0008_Ré?_x000F_Ð¾çê?_x0014_Ø5_x0005_jCé?_x0002_âXñè?XÒ_x000C_ù_x0014_ë?_x0017_8ÜüÇTê?2Ù_x0003__x0007__x0007_ç?T-_x0010_ÇKæ?Ýï_x000D_ñ¯ê?øzCFg"è?;ëKùQòè?oþXVÃè?_x0013_WÀØRZê?'ÐÞLÓç?GÔÀ_x001A_Ë±é?YÊ³£/úç?`ÐÇÌï_x0004_ê?r?OÞCæ?7Nùõ_x0010_mé?)ÆÄÈ/_x0017_è?_x000F_øÏèaç?ÚçKß#é?0/4qwwä?há°fâ6è?PaÈ°ßÕè?=0U_è?²_x000D_ÜP§æ?"!_x001B_ó_x0002__x0006_êç?_x0012_b®'é"è?kß_x0014__x000F_ñëê?^÷K`·¹ç?[6&amp;£è?ú Æ¦ç_x0016_è?À?ÑÙà¡é?IÑ_x001B_îæ?±S·êÞ_x0018_è?H£Ú¶è7é?y¨_x0018__x0004_x?ì?ÅP_x0013_ú%~æ?³Æ1ù_x0006__x0004_å?ãM"¢Êå?ð®_x0006_F9çê?_x0013__x000B_&lt;wò_x0002_ë?«áXÞ¤©æ?_x001F_u_x000B_Ñç?á¨à&lt;Ý_x0015_ë?Òî,åê?_x0004__x0005_ÃI&lt;é?#_x0008_xaW©è?,ÝZH\mè?_x001B__x0003_Ïû_x0012_Òæ?¥®_x0001_'yDç?AüÖó_x0006_	ê?ú_x0006_Çå?ámrêyé?³n½è?0ýHMë?e¾¸Éõ_x0013_é?]"¦Yluç?_x0001__x0003__x001A_Ut²I¯ç?­ÀÈa¬ê?lÚ7'_x001C_zè?_x0003_Ù¾_$±ç?	Ê_x0002_0R;ì?M^*ÑÁè?DÜ_x001C_Ê¤Dé?¡hµFÏæ?¯$_x001A_Ç:è?ÂÚIr9Ïç?­§Å=Xç?_x0017_bMúôAé? ¯_x0001_Ìêç?76_x0002_g´ç?EÄIîÑè?ÈÄµ³º_x0012_å?&amp;¸ÿw&gt;æ?[{ÑÁ£æ?`[5¡é?qO~ÀKç?ho æ?è?y_x001D_wFè?hÜìRý_x0002_ê?Ý}6_x0016_Eç?û_x0010_í³_x000E_è?Þ`2s_x001A_é?K_x0007__x001B_Þæ?Àú_x001C_6+_x0005_æ?Fê3	òé?l_x000B_Ú*`­å?}S_x001F_*]è?:_x0015__x0014__x0001__x0006_Q_x0008_ê?Àys¤hì?krUzà¦ê?è¯2]dFé?_x000C_OË_x000E_ké?ÝslgÉ1æ?_x001D__x0014_±©qÁç?À_x001C_kFbê?Ü¬ö_x0004_kç?1 q_x0004_Ôæ?_x0017_¼:_x001C_`é?µä¹åÇæ?yÖ^_x0007_vé?4¨¶üç?!AâÉê?´í{Ò;tê?l	¾µâ?'¶ö¬5æ?+?u&gt;_é?_x000E_ô_x0001_+¯æ?¥2¢ôÇ_x000D_è?vu_x0002_V	_x001D_ç?läs¨yÃé?_x0008__ßk.ë?I¨t_x0017_%é?»Ìjðz+ê?¾Ýca_x0014_è?MQÔöé?ø±GL®Öç?7"äó0ì?=Ö_x0005_4_x001B_è?¸_x0003_%óNãí?_x0001__x0004_bcÈZ_x000C_oê?½lrÓ_x0013_Tæ?_x001E_%ÃÛ)é?#lDäøæ?¡PÓBé?§%ÑEë?ÖEveç?W_x000F__x001A_¬D_x0002_æ?+­_x0017__iØç?!ÄÈKQ=é?f_x001E_î_x001D_ ´ë?î«U°EXæ?¢¶$%è?ïÈuÌçÙè?Õf³¥_x0010_Âé?ñ_x0002_´×Ð¢é?$Q_x0016_TÜÍé?ªEº¥ðé?¶ÇMÛhÓç?¦9´Maæê?sÛ:üç?=~vz_x001B_´í?_x0008_È_x0011_SØé?¾_x0007__x0006_»ºÊê?Î&gt;utXè?÷¹)²jæ?¿Á]xKç?¤°Ë`Bê?Ôü,ô_x0003_Uè?H%íðYØè?%¥ö`Üæ?f_x0003__x0001__x0002_Ãè?Ì_x000F__x000D_Ñì?vHBýFç?;2yÅ4è?þò«_x0018__x0015_6è?_x0013_x7ùW:æ?&lt;Ó¶ QUæ?Øy_x0002_üXLæ?ÏX^¸W£è?¼_x000E__x0018_dfë?é_x0002_hÔpÆç?_x000D_ó_x0011_Zù\æ?%YíqÝ¶ç?¡_x000D_ñÖ_x0002_ì?[~_x0013__x0008_Ñç?_x0002_(&lt;^tCç?ëòµw\é?Qº_x000B_î¾ë?ZzÈYSþè?,U_x0008_@OÝì?T±©-aé?·ör_x0006_Gç?DÏ_x000C_!×è?¶ºl{1è?zÝfzâê?ß7Àpéé?{WZå?¶Ã_x000D_ö:é?ÊÆ Étç?¹_x0015_Ë¸è?p:Qi&amp;_x0006_é?_x000C_%IAc4ê?_x0008__x0012_NØ_x0017_4ê?EC5Ýu*é?Ð_x0014__x0010_ ê?ÍõÆçDì?YÔ+ó_x000F_Óé?-9Õ&amp;¥Îè?µo®Ø_x001E_é?Àõºnfë?_x001B_yÆÅÇè?_x001D_AU_x000F_Qoè?è_x0003__x0004_¨_x0002_ë?Ø¶ÿaìøç?gå¬5|#è?ÍQ¨Å	áç?x_x0002_¨_x000E_ÑOê?½_x001B_Ë"_x000B_Öè?_x0018_Mélõ_x000D_è?Ük_x001E__x001D__x0013_å?È-'_x001B_Ûæ?í__x000B_¸_x001C_6ç?ÿÿBQìé?p_x001F_tÀÌé?É_x0007_\_x0014_ûç?e&lt;ý_x0005_/ê?w2_x0005_8Õ¶ç?é_x0015_~dëç?1é³ÐÀè?7_x000C_'bçRê?*éK_x0011__x0001__x0006_ç?¤ªÃjõ[ç?À¬Îüwç?»ñ_x0001__x0002_.5é?h_x0001__x001B_¢áä?ç~_x0004_Þ_x0008_·ç?_^ÓïÃç?ûÚly³Ææ?®yØpM_x0008_é?ø\Â%i_x0006_ç?ÜÍÈõu}ç?kEØ_x0017_ã?÷ÆÙÜ5æ?ú_x0005_¡òN_x0011_é?Çe_6è?»*ã,æ?à_x0006_åÓÊ_x000C_ê?·ÒGé?_x0002___x0018_úýÛç?ó7Êcà0è?8Jê_x0017_¬è?[øRÉ_x0006_dç?Þ_x0011_ ë,yç?_x000F_xÊê?_x0014_¿µÛ®qé?Ù_x0006_àÄ?Ië?+Öù. ¶è?Ñc_x0005_j}è?b¹°«¤ë?N¡!_x0006_é?w_x0001_Éþé?7ôÞAé? úVí!æé?&lt;_x000B_j_x0006_jõç? º_x000F_çÝå?_x0001__x0003_v@u¢ aç?î9wmÿ;í?äÿd÷î¢ä?ï_x0005__x0011_kDmç?Q_x001A__x0011_ú¢ê?SÊL\ÕLé?rÌ 1¨Bé?ÆhDTËnè?Ø¬´2Mè?¢ø_x0012_5è?ÀuÐnYæ?WJåXjé?L +âWê?#×±g_x001C_ªé?_x000B_¹_x0014_þýë?0&lt;ÙE_x000F_|è?Pé\íæ?üvM_x0018_ç?Äh/¨_x0007_é?1_x000D_õéuSè?_x0018_ôÉ/®_x001B_è?Þ7¬_x001F_4ê?¡á©¤Ãaè?«2¤í¨ê?_x0002__x0006_CÑ6¦ç? Ò°)ZCè?!/l_x0013_så?ýfêN_è?&gt;_x0004_å&amp;jé?rïÚ¹h#ë?ê_§çUûç?µ_x001A__x000C__x0003__x0005_ÆÏè?þ×agÓ_x0002_é?L=H6bê?¿_x001D__x0013_Bè?_x0014__x0016_Ù~Ø´é?ùëñVlê?Jª_x0001_½Sî?Rj(Î4&lt;ê?_x0002_ªô_x0005__x0004_é?_x0011_kã_x001E_ ê?Ôbtâ¢¼é?È£}gè?_x001B_G_x0005_z_x0010_è?àÍPZ/_x0001_è?ï*3ü5ç?B;AÊKé?_x000D_@_x001C_&lt;Ìæ?i£éünç?_x0019_µj_x0016_ßé?²L¿_x001F__x000D_cì?_x0002_³°¼_x000E_ê?Øæ5Ðÿ_x0003_ç?µ_x0014_=ìtüé?Tú~7Øç?'Q_x001C_=é?W$_x0015_¥#¨ë?¹)Êeµé? µ©4û»æ?KÿQ²Èê?i_x000E_D_x001A_iè?ùð]J£ê?(&lt;²Tïæ?_x0003__x0004_SÄUYè?U*éê?¾U_x0008_¬_x0018__x0010_ê?n/Õ=Î_x0002_æ?_x0008_ÆG[Êê? }îºë?ªÊÕ_x000C_ ç?,I¦á_x0012_¡è?H¹ÆÁB|æ?¨¯&lt;_x001D_rÔé?Ó(£Xùæ?iÎXÄ_x000F_¯ê?ò?Ý¬ÉBç?[Wj¼ç?ÛË_x0001_Îæé?TÕÏRydê?½*ný _x0014_è?_x0013_¬IDwê?âµ:2Ïç?ôL&lt;_x0018_é?ÃÒ÷Ð;ç?_x0016_òiÛ_x0011_Çè?nø[ÎZÊå?/Ë~v@9é?Ëm._x0007_(¿ç?_x0018_û¬ã¡=ê?_x0016_zw!ú_x0012_ë?åÑ_x000F_¦åè?ÝJ#{&lt;9è?ÌñÈÁµâæ?a?_x0018_ærç?!,i_x0001__x0007_h_x0002_å?¡±êëESè? JÒXEûé?_x0002__x0006_%Çsæ?¨}ÿ®Þ/ë?J(qB&lt;ç?¡G¸¥Xzê?_x0003__x000C_ÒF6è?1&lt;s_£¬ä?Qpag_x001F_æê?ñäáx86è?(ÂyAQIê?¨~K¾yè?nài_x0014_'·ê? ÙÐ_x0012__x001E_Gê?(tâÈ¨æ?_x0012_ë_x0010_G\é?¥xª_x0018_Bzç?~-ðÖðé?_x0003_¯	_x0005_ é?Ú÷WÜDHè?ÒÒ*_x0004_ræ?¨Ç^_x000B_Oùæ?éï_x001B_ÆÎæ?_x0012_Ü×ã¿ê?Nüü¢Ñsç?Th_x001E_b¯¬è?-fÿ­ç?¦¦h´)ê?_x001E_1°º&gt;éê?_x0006_V¤ÊÂæ?_x0008_*_x0015_µ´êç?_x0002__x0004_¢ÝN_x0017_öªç?(Û­á-æ?_x0005_æ_x0001_µh6é?ÈÒÞ(eMì?á_x0005_zÅæç?~àk¨_¿é?Òg¤_x001B_+ê?iÿÚ_x001A_ç?ÂÔ+|ÊXê?Vü"_x0015_/Éæ?6kò|)å?"_x0010_¢âÇ_x001A_ë?µ_x0001_¨	ê?_x0018_ù÷©Ç#ë?_x0008_·_x0016__x0003_è?ñ *ùFë?Ræ¾ë?îpÂY_x000E__å?±_x0019_^ +oæ?_x0019_áS_x001F_é?Ørá»"é?ë_x0004_c	¶è?×çEözé?}úR_x0010_¤ê?tèöÔ_x0006_ç?1ôYÄg)ì?I	_x000C_:±¸ê?_x0001_;a_x000E_}nã?_x000C_jãléiç?¢ÕSî%_x001B_è?_x0015__x000E_´P_x001C_é?pÛã½_x0002__x0003_=&amp;é?¡_x0007_Ï'_x0017_è?!%_x0002_¼'ç?_x001F_õ|õè?k!j_x0001_×ê?â_x0001_Aè?_x0008_.çá¹Ãê?]´|=é?ãê_x0011_å³è?¡ùgØsä?_x0005_*r'4ê?,j.ÀÌç?Ü®cÇjç?l_x0012__x001D_)àé?;CSzì?XîóýåÝé?x~Jâywæ?í&lt; ]1ë?¼)Ð	ç?j!*Áé?ÆðwR_x0014_Oê?&gt;ä_x000D_LRç?­#ÙUü§ë?!ZäÍé?_x001A_eÀ&gt;¥ê?±LyÖQç?XO_x0003_ìà*ê?KtìÂùä?9Ä_x0014_))Xæ?_x001E_Ó2·Æë?YÈ_x001D_ê?´ù¨#Kæ?_x0001__x0003_	3_x0002_µÒæ?;A~Kë?0ÆÓ0wè?_x000B_ëbh"+ì?|_x0014_ÒVÚ\è?£á_x001A_$ç?úÊ+NËÞè?åÐÎ¾I¯ê?sºÈ³_x0003_*ë?èÉòsneè?ðúÝÏæ?*w`!ªxæ?Çô­Wè?.¯«mré?_x000F_Jc{é?É«\¢æ?¢¶U÷è?_x0003__x000C_yH_x0006_Qç?_x000C_s_x001C__x0005_ê?*?×BÃç?¨Z± .îé?k¾_x0010__x0015_Z_x0007_é?ýôÕ&amp;æìé?¹_x000C_!¹»Äê?°PNq%'ç?_x0007_Ä	uX¡è?"4úh_x001C_é?¹Êw'Svç?!55ÄM ë?»ýè?2ðõéÎé?ñEó_x0004__x0005_'å?_x0001_×(\Eè?_x000D_AórÝMç?Ñ[,íyê?Ü$V Áé?ÏOkûê?-tu¦_x000C_Öè?_x0003_1r¥é?£+ë_x0010_O_x001E_è?%¿Ó¬vê?²Â[Áç?e@U~ç?~_x0001__x0008_!Wé?Õ±wäOé?î&amp;S3àôå?x,x_x0004__x0013__x0003_ë?¨_x0019_0Ô__x001C_ë?_x0005_WÝ,ç?¿d§CAä?§Î AO,æ?_x0010_-¼_x0005_Mâ?:òÄK_x000E_#ë?°IÂëóë?ÿ_x0008_xr_x0007_óè?k&amp;VI`ç?-»¬_x0005_Éè?C¾¸ Wä?fò¬ÓM0ê?®ÂHOjê?&lt;ºfk#Vé?8_x000F__x0002_§pïê?ÄGq¥_x0005_í?_x0001__x0003__x0018__x0019_Zê­_x001E_ê?ðàÝáËûæ?¡_x0002_©_x000D_w?ë?¡#¼çç?g"!BÎðé?_x0014_¯,s!úé?'&lt;H0¡$è?_x0017_L)7Ëè?gX¹¡#,è?`*©_x0014_Qå?pÃ_x0013_,A`ç?äÀÏÓøñê?ì&gt;8 _x001B_é?§_x001D_6BÇ2ì?'°íL)üê?¨0n_x000D_nIë?¡#_x0016_yy|è?_x0017_QQ;Zì?Oèð_x0005_@cè?ø%GÅé?Ç_x001B_?áì?Ê_x000F_îÜ$ç?HÚê_x0008_&gt;å?³=#«Úè?à»ëØæ6è?ß_x0016_hv¬ê?ÿ_x000F_Ãe¤å?0p|WPè?úÍ(Äoè?vFòKÁæ?ÿ_Ô&lt;©aë?åS²_x0001__x0005_$ë?H_x0018_ÎÆé?#_x0016_éô§pë?L&lt;X²`é?_x001E_©¹¨£å?_x0017_ÜòQç?÷ðMPæ?Ó&lt;¿¬è?Æ©_x0011_uT_x001F_è?Æ3 p¤¸è?N_x0004__x0017__x0018_©ë?Ú¿	¥_3ê?Åû%q¥ê?/_x000E_ëÏí?~(1å?äþ]bE_x0004_é?[±j!4é?_x000E_î_x000C_kñKê?_x0002_Î4¢&lt;ê?ks^îß_x0013_ê?×;hÃ&gt;çæ?![]'¢è?z;4pë?&lt;º_x0006__x0003_ªè?óÚ_Oí_x0013_ê?_x0001_è8Öç?Xñ*8ÐÌä?µw5òé?¿½jêæ?,àþ¿).ç?ú°_x0001_]ç?çà_x0003_@Lç?_x0003__x0004_R40MÓèé?u5§ÕöÞé?ºWp_x0001_XCç?Ó{Ç¹Ã_x0012_ê?®x_x0015_lKç?_x0005_(£F*èã?%WPøÙé?´ê_x001B_´,dè?¯_x0019__x001B_T_x0001__x0003_é?¡NOôìå?~ï²®Xæ?;_x0014_F§é?ã£pX_x0015_ê?\Ì_x0016_·MÝæ?Ì_x0013_.°J$ç?_x0002_Óc_x0007_)ôæ?O{5@ë?vâ_x0012_PúÝç?,Öí/ ç?_x0006_¾_x0017_´_x000E_Æè?(rU_x0002_pFé?î±çÏüé?_x000B_Í_x0011__x000E_ÔÔå?à¤Õ_x000D_&amp;æ?¡[Q³_x000E_è?ÎF_x0012_?DÌå?ï¤r:*æ?w÷Ä@Ùé?î¤ÆÜàç?°\6{ë?Õx.n?ê?r±y_x0004__x0005_XØè?¿ÓÎØ*é?ÿù±ä£:ê?CÅ_x0016__x0016_´ç?}¨QØç?ò_° V_x0005_ê?ùh_x000E_à_x0015_æ?ÏQIæÈ^ç?¢VAöSnè?@HNü¾Óê?Îº^Ð_x001D_Æê?_x000B_ _x000D_|e@è?_x0016_Ç¨Ë¹çè?ïP¸&gt;_x000F_é?¨qPÿ#¸è?èV3Òîûé?_x001E_»X"_x0001__x000E_ë?z_x0016_ó_x001D_kUé?((Ô2fNè?¨#Ù_x000C_2Þç?_x0003_Í_x000C_[¸íç?Ôz~9wè?_x0008__x001A_ë³Ää?ü~d©Ñæ?E£_x0019_òz.è?z%_x0015__x001F_e ë?q Xs_x0002_në?YI_x0003_Òñè?_x001A_(Xè?Oµã_x0013_¿æ?U9_x0008_¢é?7~Uê?_x0003__x0005_x)[«=Yç?×Då/Mç?¦OcÀ_x000C_­è?_x001E_÷_x000B_À ×æ?_x0019__x0019_j,ê?_x0018_EÄdÙ_x0003_é?àr_x0003_¤¿Ué?ÌíË{É­ê?òH1òØ®ê?#uÏì?@¨àùFWê?_x0012_£:Ãc_x001A_æ?^¸,.u_x001A_é?£ß;äýæ?7Â§4é?á9ðc»6è?²OGë?_x0001_?ü_x000C_`êè?_x0001_ãù¡_x001B_Ñè?_x001F_b^õÊÃç?_x0004_g¸_x0010_´è?`|u_x0001_&amp;îé?¥f_x001A_×è?";Tn_x001F_ê?ºB'»Úlè?_x0016_DeE\é?d/äÈ(ç?Vúì²Ñç?_x0019_¼_x001D_Ø(è?_x0002_ÕÆëTì?àîðv´¯ç?Â,÷_x001B__x0001__x0007__x000C_è?q¶!íÉÌç?±Õ_x0007_ïè$ç?;_x000D__x0005_`_x0010_¼é?²:M_x001A_Gaï?Ýrù1¼Ðë?bJ_x000B_Êé?Ác@3d_x000F_ê?z_x0012__x001E__x0002_ïç?õ&gt;|ÅsÙè?¯·û¹Q_x001A_ê?_x001E_VV_x0006_F_x0011_å?SÀyØ¾é?A¥ì±Bië?µ~ùv½uê?_x0007__x0007_ÄÇ_x0017__x000C_ê?:D)9uÊç?GQuuè?¾GË¬Ç(å?´Ð_x0005__x001B_sè?4	®ºÅÀç?öÁ^lðdè?_x0003_®as¦é?¥ûÚ«óë?a±¸Ý_x0011__x0007_ë?¶Ùæ_x0004_|è?_x000C_ %ä?^Ü7_x001E_Âí?õ¿$,N=ê??¿¢¤_x000E_é?­N_x0008__x0015_(.è?_x0005_µSvè?_x0003__x0005__x0013_æ°XRbê?	qp!í?Dx·Îç_x0005_è?_x0004_Â_x0002_¶Èè?Ì,Ì©_x0018_ì?·V¤øL_ç?+_x0015_N_x0012_Tí?è®^ÎÞæ?·Gc_x0017_pzè?4õàòæ?xgB_x0010_æä?ÐGm_x0018__x000F_¢è?]V_x001B_b÷Ïè?1!%_x000F_ïè?äï],æ?¤_x000F_¨l|_x001E_è?ñ´_x0016_l¹_x0007_æ?ãÕ{é?¶ð:ÿ8Sè?ÏHÿaC²é?¿.aÌ©_x0010_æ?_x0006_ó*:è?£ß5ê?ïàÍ_x0018_çæ?ÿz'Pcí?V_x0001_&amp;á.é?(µ_x0001_ÃC_x0011_ê?=ëJÚé?§Pfå&lt;Ìé?°ÓN{Öê?èü'R³æ?È]¶Å_x0003__x0004__x0011_é?v;RÚ§é?J¡þzLè?_x001B_+¡_x0019_è?þ·à_x001D_éLê?þ»Õybç?oø_x0002_ª_x0008_ë?FÿJÎBê?Æªëjèç?ªô«^wì?­d_x001D_ÞõFé?FáZ_x0016_ê?P_x0004_ìÚ´_x0006_ç?üD_x0005_G£sê?_x0011_ùÊ^§Lç?&gt;p=Ëù\ç?_x0005_[@2³³æ?­ìfå«Áé?­å`Þ¤(è?BåÇaU7é?ÝFû¤/ê?_x0014_½Ð/d_x0002_è?_x001F__x0010_iÞ_x000B_ë?´¦m&gt;åMè?ÖC_x0001_Êbæ?)á2Amë??_x0006_Ø6#ê?¤Àu0_x000D_ë?)¸îPè?+à+½ýÎè?ü®_x0015_jÜæ?5·ÏÆMê?_x0001__x0002_bF×ïÁè?_x0014_{RõÛ­å?´G`ÕdÎæ?7o¦tlé?ûb_x0016__x0013_¥é?_x0005_òabë_x001F_ç?×é²é?êu×0næ?õI½KUÊç?ÈÇX¡ñæ?{dH5æ?#rõ©^é?_x0001_·´æ¦Ûç?µ²¡ÿüé?_x0019_ÓKçÅä?¹IVCÊè?Â®ÔÞð¸ç?Öªa?_x000C_Nå?Û"rr(è?ÏuçíÒé?|­KFí?W-_x0003_k_x001D__x0008_é?ºðÕ_x001A_£_x001D_æ?_x001F_Ö®_x000C_ï±æ?üfÞi»é?ZWéZè?$ïßv_x000D_õé?Ãk|;¹¬ê?ð_x001D_g	Ýé?}_x0007_K0é?÷Ui`Õ§ê? ßV_x0017__x0001__x0002__x001B_Cç?Zcy_x001C_ªåè?_x0006_«-*¢ßê?ÍÂoâ·ë?ïD5Ò_x0016_­è?_x0017_Þ-WRè?wF;ÓÌ	è?,Ù11!2ç?odÿ	¬ç?ìYX¾_x001E_í?¤n¢ÃEé?ôL_x001F_,ê?_x0018_¸Õä¿_x0016_é?V_x001D_aL_x0012_Êæ?0WëdÍ@ë?_x0004_â/|_x0007_è?_x001E_!)å_x0015_é?áâ=ææ?21ï£_x0004_é?¼_x001F_æ6é?þ_x001D_v´iè?f&amp;3íé?_x0018_C_x0011_w&amp;é?o¦K3µê?ÇmÌ+MXç?®Ò_x0018_:qç?F;¾pN_x0006_ë?´,ºç¨øë?_x0011_Xó»Ì_x001F_ç?Õziálné?àÿÉ~!Üç?Ö¶_x001B__x0004_×ç?_x0001__x0004_GN;o¶Ûå?°ýý¸@é?}ª_x001A_)ãÃæ?ÎÐV¥Öóé?õ_x0010_¢QÕËç?f_x0016_¨Ë£_x0002_ç?ua.Yê?7íÁýßé?_x000D__x000E_V~5ä?_x0012_tñÓ\ê?ü½_x000F_bjæ?¥ú@|ùå?¨ÿ_x000B_¨¡ê?_x000B_ñ|_x0007_é?E_x001D_};nç?zbP_x0001_Éé?TåµÂ:=ì?xkB_x000B_{ç?	_x0001_L?æÍç?·sc=ãÄí?þ_x0007_õÞYæ?ÕE_x0019_¬/¨é?¬_x0010_=&amp;ãç?»eàÔE°è?/¨{_x001D_I5é?_x0014_)Hÿç?_x0004_:ÊÖ_x0019__x0001_æ?#;d_x000B_/æ?_x0018_«_x0013__x0019__x0011_å?_x000F__x0018_Ûþê?^&lt;_x0003_ë_x0018_0ë?À·_x0005_N_x0001__x0004_çè?K¥KÕ¦¬è?iñür~ç?_x000D__x0002_âßê?·_x0004_Z¡Sjæ?¿¾_x0007_o_x0003_jé?çJå?Ár²»±è?ÒÃ_¦_x0016_gì?¸¨_x0012_UçXæ?2~J0&amp;é?_x0004_d1í;Ué?Æþr¾]è?·_x0016_bd_x0016_ùè?._x0002_ÒîÏè?fÃÀ:Êcê?îwúL&gt;þé?ð4/&lt;Ùã?Å«r¹	é?ÊõëZ_x0010_ê?_x001F_ò(±è?J#©Ýã#æ?÷ qæmÙé?_x001B_üÄé?_x000E_¿ï_x0018_eýë?4¾	áj&amp;è?]GMº¹¤é?^µÎe	é? WHÃ?ç?ÕqÓÓrMé?(óL­Úë?¬Îu_x000F_ë?_x0001__x0003__¡½	M£è?r8Þ©6ë?_x0013_éÙ_x001E_ në?´À_x0015_8ÚLé?;¹mÖÃÅæ?Kæ{L_x0002_Oè?æ½°C°_x0004_é?-`òJ'ë?MÌ-Frgé?ÖéÄçÔ_x001D_è?(§ë»è?ïk_x001E_qR ë?ü£ÜR÷_x0017_æ?re6&amp;!ä?&gt;(99{é?_x0015_5rÙè?]`_x0014_;_x000B_#ç?	kQ|6gê?¼J)_x000E_ÏÀç?ùÿâÎæ?c$¡|ûé?YèÂUÁ_x0018_è?Ú½8ð´yè?Y _x0011_N ÷ç?_x001B_ªÆF^ä?d¡âÓ_x001B_ë?VQ8zê?}ÿÜ±«é?MÆäGSå?î_L²é?öFµ#_x0019_3è?_x001E_ÜRÞ_x000E__x0010_4Jé?t_x000B_KD_x0008__x0017_é?]Ñø_x000F_îÍé?÷ï½³k_x0015_ë?{÷_x001A_&lt;XÓè?*©Ô!Öhç?{0æóÙÙç?%_x0001__x0002_ç?	 ëóÂé?_x001C_sârEè??_x0015_+yZîç?3Y_x001E_^®ç?:»D_x0003_Î@ê?3H'Ú|è?_x0001_#._x0010_]è?6Q_x0006_x¶è?¿©ÃÔoè?^k_x0005_0yê?ÍÃ£Ní×ê?íñ_x000E_áoæ?THãøç?_x0018__x0005_~©Èë?T×0r«æ?´&amp;_x0004_8Xæ?1Î¨d_x0007__x000C_é?ëæÓU¾9è?nÌí_x000D__x0018_ì?_x0017__x0005_éæðå?_x0006_Â/éÇ;æ?_x0007_; ýRè?Êu³ýÎ_x001E_ë?µ_x0011_Í$Ó{æ?_x0001__x0002_²_x0017__x000D_ åGë?Ó¡ßétê?¸w:sN_x0006_ç?pf~8êwè?®ð_x0010__x0007_TÅë?,ð_x0004_ÐÀå?_x0016_µóè?ªo6^é?h_x0008__x0017__x0006_7é?{þörxxç?ßì¶òVrê?ð{÷þ|Jé?«¥Í_x000D_ãè?_x001C__x0018_­#ÃAç?=¯Ð(¥§è?_x000C_*_x0005_-æ?Gfó÷è?æ_x0002_.·Ýå?_x000F_ÌZþÓæ?ÚM!ÿØì?ÛÏz_x000E_u7ç?SxÃBÙµè?¤/ñº+ê?r$ bé?ñ¹ò_x0001_è?/E¼Y'òç?ûZ7õÄç?å³6³é?¬ßh¥_x0007_ê?3	H]cæ?¡¼øè?_x000C_ÖZw_x0002__x0004__x0001_mç?jRÊ7éç?÷C_x001C_O!#é?ú_x0012_ò§Óè?ì¸_x0008_ÿJÞë?_x001F_~¨å Ôè?{}`_x0019_&gt;è?_x000F_DÑëî»ç?Cc¾/ç?ógE÷&lt;é?p9OúÝç?/D_x0003_ùÙGç?{F/|¨Öè?D{,Kä0ç?¼oæ¯¨è?«_x0018_ÿýEdê?òlõi!Eç?¡S&amp;Â³£è?5 þ_x0014_ôæ?Dûû¡ßç?vW_x0007_ÕÏÐè?úàl÷_x0016_Òè?$_x0011_¾Uwêè?h_x0001_ÀC#íê?fÃrPþQæ?ÙèE×è?Cî~º5è?Ü_x0010__x0002__x0011_Zwç?Z^u¢ìè?/½÷$Û7é?_x001E__x001C_J0íæ?_x000C_ÏúÁ&amp;_x0005_ê?_x0005__x0006_;·pÑ^ã?~Ëëë?ÜµÌûàcé?_x000D_Ö¢ãiØç?_x0016_õOè?é_x001C_dV!_x001F_è?_x001D_à=Z«Qç?|_x000B_´.ñé?b°÷~UYç?Ôr1Oè?¶_x0010_ü_x000F_Y¿è?Ä§&amp;®*«æ?¯z_x000C_#é?nD+ì?I_é9áè?×|®)ø±æ?_x0004_ù.4	{é?~\­_x0001_è?]Æ´_x0003_mé?$DµÁè?Å´ò}mîé?_x0003_ÎÐâ_&lt;é?.^Íè?_x0001_]_x0015_ü¯ì?_x0005_ÎJ¾_x000E__x0015_è?¯_x001B_S2_x0018_ç?Û,¢øê?êeÒ&gt;é?à¢\Ù¼´ê?-Ì_x000F_0_x0002_né?YñØ­§ê?kg_x0013__x0001__x0003_§2ê?ÆzjNé?îMOÄé?_x0006_¨T+ $è?_x001C__x0012_Ììaê?Dñm_x0014_Àè?\3EáÀ.ê?eÃôò_x000E_væ?!lvmr_x0010_ê?	þ/¥ì?râp7åué?þpSS*æ?$*âÓ´Éé?|¨	§è?êäÎ­Êä?Wí_x0004_ëDê?`J_x0015_Ra¼ê?q~ËCÍê?¢kIñ­ê?²×sÖæTæ?¢Ó_x0002_÷wNë?_x001A__x000B_¼¨-é?1OjE¡è?Oi&lt;*{þé?Tn_x001A_Ìå?wÎé¨Buè?ÂqJYdÒä?æ5æ9M±ê?M_x0002__x0016_Ñ_x0019_pè?nHw«¯}ë?ê¬@eê?_x001F__x0016_é@è?_x0002__x0004_Tb£Rè?çJ@_x001D_±_x0016_ç?_x000E_i¦_x0010_è? ¿A/æ?öÌx.ê?È__x000D_:lå?^ð"óâã?iÚ2!î?Ùñh»Áç?aÌðQ;ýç? S_x000F_hÔÖë?ÐOS1_x000E_ë?kTü-D_x0011_é?_x0004_½×~úãç?È ·è?RTd3ïöè?çXçbÛ2è?i¹µÀ|ëç?ï_x0008_Ï_x0001_êæ?_x001B_7ÌeGpç?Û}i_x000F_êè?^I_x0012__x0002__x0010_èè?&amp;Ø_x001F_¦ª_x000D_ê?#_x000C_ú_x001B_Ùê?÷_x001C_òv&lt;×ç??á¹íQê?Þ{8rè?W_x0002_Ã_x000F__x0003_é?{°_x001F_&amp;¦}ç?®.2jJê?9_x000B_U_x001D_µ_x000F_ê?É	_x001C__x0004__x0005_¾ûé?_x0003_'£Bë?¤äà"·]è?`_x0017_E9{_x001D_ê?fi!A¹íè?QP_x0013_²_x0002_ì?@qö?:ëé?©útzåòê?m_x001B_4yòæ?u¹Éùç?(^´ÀBÔê?·_x0001_é½è?ÃÊ{)Aç?_x0014__x0003_ePL_x0010_ì?_x0019_õß§_x0004_æ?°Þ_x000E_$/ì?N©Dõ&amp;&gt;ê?_x0008_ÐÖ9c_x0012_é?%_x001A_n7¤½è? òY_x0016_î{ç?àæÎ_OÐç?_x0007_å-_é?TÍ=ôé?ÊrOØ°è?ø\;ÈRê?_x0005_ÿRîç?ÄÎjíàãè?ºU8gÌ±å?zH_x0002_©Õ}ä?³+ãV_x0014_ê?Ò§CMåéë?UWb¿	ä?_x0004__x0007__x0010_è_x001A__x0019__x0019_ç?üP'¦ê?@qãy¤å?x`_x0003_¢é?_x001D_%ûäè?_x0004_Q±3_x000C_~è?Nðïbê?2W	ú¦ç?_x000C_!_x000C_ÍOlæ?ð_x0002_Rr4é?a.°Â_x0001_ç?Ó@ïô_x0015_ë?Edjmî"ë?_x0010_³©´_x001B_»ç?J_x0017_Ð_x000C_·_x0014_è?â°_x0003_LPç?T&gt;éU~é?#Üó¢á»é?ÔÆÄ¾CÌè? *~{¼Èé?t?_x0002__x0013_½_x0001_é?Ï/¦×_x001C_Mé?Ã¯ìÒ`çì?_x0008_ÓqG1]é?z|ª½¤×ì?\_x0016_ë%;é?Ómæý1ké?è_x0006_á_x0005_'é?Ìåæ	_x0012_é?A:_x0019_6F¨ç?ú_x0008_Gàç?Ï  _x0001__x0003__x0006_é?_x0001_)&gt;_x0010__x001A_ê?¥¿Ó*Såæ?Ó©Ìÿë?Sa_x0019__x0010_ë?W_x0003_é¼Qç? b2\Ëµë?$MÌ[«Øê?Zè_x0004_l_x000C_Øç?¥_x001C_ìL»é?6§/þCê?´%K_x0015_í?ÙhprÒjå?1Ê×÷ÿtæ?\ßO_x000C__x001F_ké?!,P¦ç?1.Øx¯må?ð_x0008__x001E_,ä?yë^_x000F_´,è?ït_x0013_V_x001F_té?d)_x001C_öæ?9!_x0003_Ó½:ç?ê_x0017_¿ÉôÐê?ýOBó/ê?_x0018_LOè?&lt;_x0002_GehPê?|ÜrÁì?Ú­[Ï_x0016_å?aÄòX_x0002_âæ?B_x0002_ê8ß^è?Meêõÿ_x001B_ç?ì_x001C__x0005_ÔK¹è?_x0001__x0003_dÔ_x0006_3Úé?¨ñ_x000D_Ù¸ç? ¡b_x0015_Îïæ?òzw[}&amp;è?ßêPî_x0007_Vé?øâH	ý±å?nZ_x0002_é?a_x000E_äMÿê?AnÌr3_x0002_è?æwþ2è?D¾Ye_x001C_ê?»Ol`=±ç?WðX±(Îè?©Âø_	¾æ?G#P&amp;ÑËå?_x0019_)õ¡Ýûç?Æ(ç¾1_x000D_è? ×È$ÜÊæ?ß$*é&gt;ùë?¼_x000C_F_x0004_é?À_x0005_ÁçÕ`é?1]ñ_x001B_$ê?ßÅò*Ýç?*ÛÑ_x001E_è?RIJ{Fç?üömÎSë?xó~_x0014__x0014_ê?Ct-Q_x0004_è?B%â©_x0006_è?ûðÈ_x000D_8ç?³Û`_x0003_ð¤è?´Ößt_x0001__x0005__x001C_µå?_x0002_ÿüî_x0003_5å?-çÃáú%î?@Vø÷_x0004_é?kD~z÷Bè?2?â(QCæ?è(úd0ç?ROk|dæ?»wÐ!ç?Ñ/2+Çâ? 1_x0003_ô^4æ?	K_x000F_ßê?hµF¾é?´éûå	ë?£r·Çæé?%þuþ¶_x000E_æ?IËæ_³ê?%?`Zæ?å=)øê?_x0012_Ûr®£'è?_x0002_A_x001F__x0016_ãç?|Á?Âê?|¥	½©ç?&amp;Äx¿ë? RßÛ_x001F_å?ð_x0010_QØVé?Ö×·_x001E_9é?×+â_x001B__x001E_$ê?¨²&lt;3Õç?Êrl_x0013_ù_x0001_ç?~5®_x0018_ü_x0007_ë?ßõ;&lt;KÞë?_x0001__x0004__x000C_Yv9µ¯è?_x0018_x._x0004_ç?c¦Ã4£&gt;é?}K]zzé?ÅÊÓ$ú_x0016_ç?¦_x0002_­¯±ê?²_x001E_©øê?Ówí8qfê?åÛEüô;é?4j¼:V ê?SA_x0006_.Ëê?_x0002_q'_x0011__x000B_è?_ÏgÑâ"é?¡Í8ìÄJé?§ôL¥Íyè?PÝî_x000B_ó^ç?ìaý%BNæ?úÑ+»&gt;é?_x001D_á×é?ÕåXVWJå?ß1_x001D_À-ê?½Ö9!é?./îhmæ?äãùL_x000D_ç?Wç_x000B_T_x0005_è?P¹®Zì3ë?@¡±_x0004_ïæ?gÍPNÄGé?ª©Ùx´ê?_x0003_4øôutë?K+ph_x0019_ç?µÂ²_x0003__x0005_-ýë?I¡ÞVÂ_x0006_ë?að´&gt;rç?_x0010_ÅÐ®_x001C_ ç?:b_x0011_°¸rç?:"ÌÂ_x0019_Lì?sº_x001F_4°è?ý·®_x000E_é?0æ_x0019_òä¸ç?_x0018_W_x0001_¬è?Iv¡À/#ç?x_x000E_^e_x0014_é?pþÚ_x0012_è?ÓóÊæ?i¶y:bëæ?Ar4Ì_x0004_Ãé?	&gt;"Êäç?&amp;_x001B_¶X_x0005_úæ?nûÁmEêé?_x0019_Í%ñ©ç?u2ü_x0003__x0014_í?\p_x0001_X_x0008_ê?«ýÕ§d_x0002_ê?lZ¸@·_è?_x0018_Aõ¶¥æ?ó_x001A_­°÷.ë?ÁÐ¾üÇÞê?_x0011_Ýnl_x0012_è?Ä_x000E_êtâè?ÔÏ¦Rsê?&lt;Pè_x0004_æ?4_x001B__x001A_§Àæ?_x0007__x0008_=À_x0006_Oê?à_x0008_2åÜç?»&amp;+té?ÿÙ!_x0006__x0008_ë?´kne}ç?#@à	dtë?Ô_x0005_Ùà ·å?_x0008_9Ã+.ê?F}_x000D_5zÔé?8_x001C_(&lt;îÛç?_x0010_m_x000E_²\ë?¼SÈlçê?æíÄêè?[_x0016_ÏÄ¬pì?ÃÔ¿¥õê?ØÑ_x0004_1Hè?"KÛÿ^õê?f±#íçÿê?´ $bOè?«_x000C_3ÙKì?ò/_x000F_Èàoì?À$ÿ:_x000F_ßè?_x001E__x0010__x001F_E¹è?#ØS_x0001_ è?Þã3_x0003_nUè?òzd°Uöè?¼9ÿÑB_x0003_è?æQf¸|ë?9¹·_x000F_5è?®_x0002_À&lt;Ëé?¬*_x0005_Ùt_x001F_ë?÷_k_x0001__x0003_&gt;Gê?Üúâ£KÄé?_x001F_\J,Ýå?zÄÁ_x0002_ÃÁè?_x0013__x0003_ÅÕJÀê?;_x0019_yÙå?ýÔ_x000B_B\é?]ã@æ!é?_x0002_õ9ín_x0018_é?u_x0018__x0015_¸»é?_x0008_¢M3ê?¯	åròç?vJ¾Ðyé?Ð\ó_x0005__x0004_'ç?m[Üv_x0001_æ?©_x0012_~æ?½OÇ¾_x0017_Ïë?'_x000F_°¡_x000D_ç?0_x0003_7®&gt;_x0006_é?_x001C_4)þ(_x0006_ë?&gt;_x001B_¬Xå?_x0011_g_x0006_WµLè?Î°µØ±ué?_x0013_(®±_x0008_é?MÚÉ&lt;Ùè?ç¤Oè?nA]ñç?9EÇIõê?ßOo²ë?_x001F_Å9&lt;NÊå?+¹_x001E_ðù_x0005_ë?m²_x001A_ýzç?_x0001__x0003_ðwÝÏ§ç?hàá9ê?Á,å,_x001D_&amp;é?_x0015_q?+_x0004_é?ÕÇbmÝïè?Ò_x0015_½='hé?/²ý_x0010_§_x001F_ê?R_x001E_ot÷ê?Ð?ýùáè?E_x0011_½_[_x0001_ê?BK_x0013_oTÓæ?´²8}-Ìè?_x000E_ªqggæ?Ú_x0015_mç?3Ò_x0001_ÓÏ;ç?_x001A_:,}_x000B_ç?±¼?ÉÓ¾é?8j_x0016__x0012_ÈÝè?3Ä4_x0005_ëê?6bê?N¬s]5è?8_x0004_¦hc6è?;_x000C_Æ@uê?N_x0002_ß½ÔJè?ú÷C_x001A_Eç?÷Ûêæq®è?ÍS_x0012__x001A_àæ?é_x0002_BÒûé?\KÞKWé?M_x0011_å^¯òê?_x0010_&lt; È@è?&lt;`_x0001__x0002_âCç?)]Ût#_x001B_é?í®Oþäé?ö_x0005__x0016_è_x0002_è?Ù1`_x0007_~£é?EÐw_x000C_f(é?]qTÿ_x001A_ç?Ðàÿ_x0002_ê?'²_|aè?O_x000E_cÔ_x0016_Qé?ðì_x0008_5ë?L¹WNÃ$é?6ÀxC0Ôê?¿))¨òæ?Þyï&lt;ê}ê?ÿö:-!ê?_x001D_]Ráæ?P-*ê?_x0012_J½íy(æ?}m_- kë?_x0018_Ë$Ðç¤ê?ê¾¦Sè?ûîl_x0007_lë?¥&amp;_x0015_Cwé?m¾Y? ¨æ?üù8^_x001C_?ë?NÍÆ÷Uê?¶Õ JÀé?_x0017_SêÝAé?ã:¥2¿ié?_x0001_$.ªPÁç?Í7äÑüç?_x0002__x0005__x001E_CÛ8×è?ØQ_x0017_+?üã?r]|5	ë?þvÀëé?¾±_x0008__x000B__x0012_~ê?_x001E_ð~é\ç?ys¡k_x000F_ç?_x0019_rJýbDè?_x0007_ÀM!£Nê?§ë_x0014__x0004_¹eé?°IÞVìôç?iÕWÜêê?_x001A__x0015__x0017_Õè?Y__x0016_IJé?&amp;l`2ê?ÇT_x001A_Ì©_x0003_ê?ÉéD.é?_x0006_øi|_x001D__x001E_ç?Õ:Ø_x000E_ì?Ä_x0018_Ð_x0016_YSé?õ_x0005_ ô_x0004_ùè?Ê§üXI/ê?ÊH¯F_x000C_ì?ßÊQÅ¥ç?çQ.½$æ?_x001F_çðfë?ØÒi_x0008_qjè?¾_x001A_ãëÊë?_x0001_µå[é?úK0Ük8é?!_x0014_¶=*ßé?ïLHü_x0003__x0004_Ieè?áödUPé?_x000C_=ÚÎ'$ê?µ¸_x0001_¸áºè?Y¨ezæ?ë_x0012_ãÉæ?ÏM6_x001C_è?ÅøÍyç?U_x001F_Ö_x0011__x0014_è?_x0012__x0006_®h_x001D_é?`_x0004__x0017_æ?ÁIËä&amp;&amp;ë?0&amp;;%¡îç?eØy*_x0002_ê?¢òCæ_x000F_ôê?Ë«[,è?_x0014_å4Î@¾ê?Ã¥_x0013__x000C_rìç?_x0017_Û_x000D_8*ã?'¿õ¢Á÷æ?é_x0016_±Á?·è?ì_x0008__x0004_Òk*ê?&amp;²Ð:þ[å?®3_x0015_Ç&lt;Mæ?@&lt;»·e&lt;é?q_x001A_à ã?Ï_x001E_+Í&amp;è?â¢Ê"oQé?¯Ô0ð²Së?s1_x0007_Ñoæ?ôQÞB¥ç?_x001A_÷÷_x0019_y}è?_x0003__x0004_µÎ_x0014_ß"Qå?²±Ä¦QÜë?hÂTçßCå?&amp;8Õ_x0004_Ù&amp;ê?{û_x0001__ç?X4Dëì?ü¾_x0008_TÄÉç?ãïùÊ²¦í?2Ý_x0002_^$§é?äs&gt;wRé?æ¤ÖÙdç?xZ}Ùê? ÏÐé_x000D_lê?s¯Wü]é?|áE:ì? È¢9É:ê?_x0013_qÈCäé?83m:Üçé?ìâ'|®è?_x000B_TYW_x0018_é?ÞôV.Hè?QºzÂÊé?gbÿÐä?o÷ú_x0006_øç?$×¤6ÞÂé?_x0017_È_x0016_]¼è?dì¼LÚé?hv=% Yè?ýB3_x0018_%lë?â|_x001E_,{é?Í_x0007_EKg¿é?Å³tO_x0002__x0003_üíê?êó¾!+ì?ÍRæTE4è?_x001E_WÒµå?*ÛÿéZè?hÔòÂ-æ?¥%ù.°gè?·p«d&gt;ßì?Ê_T¬K±è?0_x0019_ÄóJé?{t_x0002_ÖYè?_x001A_&lt;Ìç?_x0016_yD`_x0008_ç?¶Tüãôé?ßKÿÄfì?6$Nmæ?|3ÔzÁå?_x0018_`q¯_x001C_æ?Mûà_x0019__x000B_Ùè?_x000F_ _x001D_¡Fé?ù6£_x0001_ºè?_x0016_c6Â\é?èô)òø_x0006_ë?PÝÎUB©ç?¶_x000B_ì¹sê?/õ)(jÛê?©Îfv{ê?wkÞf§è?KJêº?iå?_x001B_ÿæYë?)_x0011_{.'Jé?Ë­àõé?_x0003__x0005_õdpû*é??·,æ?qÖ_x0001_ßþrå?bÐhè?¼ñ1_x0004_Îë?®_x0003_:_x0018_D~ç?Á£î#	 è?ûX½_x001F_}ê?Î,ÂÜè?²!/_x0010_Jðè?_x0002_g*2Y%è?|¿X\Ãç?_x0016_P_x0005_ô_x0013_ê?½#Ð=b5é?\WýÆÅ¬é?_x0006_û¾_x0014_çRç?Ôop±Kæ?BHüóç?Ðñ_x0016__x001A_ ìæ?l f¡åå?o!B~ãë?f£Ú&lt;~£ì?ß«V_x0008_;ç?^_x0016_$+è?³	ïÀ_x0002_è?9_x001A_wÁÜè?Éñ_x0004__x001A_Uè?É¹Õ[_x0007_é?Eéa_x001B_rç?Ê¯Ls8ç?aýsÀõ_x0005_è?Ü¤TU_x0002__x0004_7é?_x001E_o:_x001E_4ê?_x0011_&amp;Êë¡¬ì? _x001C_0_x0017_Ä3ê?l+-ÿ_x0005_ë?¶ÃÒ ¹ç?BC¶ïJé?úÿåñt¾å?³ê­Eç?£;¢=´ä?Çì4_x0012_¨µç?uÁPéÌ7é?_x000C_OÚzè??ùãzC_x001C_é?*pMñç_x001B_ç?çX-vQôé?¨«_x0008_R^æ?&lt;¨íß%é?I54Ävoç?"ã_x0016_Áö_x0017_ë?_x0002__x000D__x001F_úì?´t¿î_x000B__x0006_è?ºìtU'Ìê?ÜÍh_x0001_Ó,ä?]ëÉí°è?@ÿIj7¤è?5°5¶Ãè?Tß_x0018_FÂé?fzÚáâ©ç?_x0003_¢j®ÊPé?Ñû-WÖÜè?b_x001A_¼¥Ãýè?_x0002__x0004_xõ'U`ê?Èvf¦1_x0008_é?_x0005_S_x0003_ó&gt;é?v6tÅ|!å?YÀW_x0013_Cìè?êè5{ré?_x0014_n¶)ãå?ïOS³	ç?ô_x0012_ãÖ_x001A_gç?rÀi_x0007_{Æä?4P#Mwàè?ïL ªÌ×è?¨BíE_x001C_ê?!V+_x0017_P_x0006_ç?Ëéâ"}é?Û_x0012_xmé?_x001D_ÖÑªç?)a¬ô_x0018_è?TÀRxÊ&gt;è?\ -øê?äZâAKíæ?EÄôkôé?Àw_x0002_FQç?g_x0001_Xå]&lt;æ?¸7º_x000B__x000C_îæ?W°_x0011_È?Õê?6Äûÿ*ë?öe7Të?Z_x000E_h@îè?¶~ÛÌ_x0002_é?§e_x0017_êBaè?Î'Â_x0005__x000C__x0004_ê?ÐÐ_x001F_j3ç?¯+ñ_x000B_%_x0006_é?À)5óå?)r¸Y_x0003_è?¾FÓ_x0002_ñ¶æ?`~EÍè?¼¤I HÝç?_x0008_øuì_x0016_è?%h¦º³_x001E_è??´»ÖUí?®B;¼_x0008_è?ô­àkLÓæ?»*¨xä?­PµÏcÒç?«Ç¥Î±_x000D_é?ÝAÈ_x001B__ê?_x000D_uZè? q	ÞS_x001B_ê?oW-/Çé?0J_x0007_ß|é?ü~»»ÔÒè?í_x0001_u*¦Öé?S·vA¥ßç?ë7|Q]é?_x0006_$8Kì?¢¡_x000B__x0004_Ð_x0010_ç?&gt;_x0002__x001B_¢×	ë?#_x0015_òCM_x0011_è? oV_x000F_Bì?"3j_x001F_Étè?iÅ"Dç?_x0003__x0004_~Æ¦ÚAì? Ï£§aè?G }±_x0001__x0007_ê?¯QX¹mgç?zß2é?+½Õj_x0018_æ?|_x0006_Ï7è?Ø©÷ùç?Í-Èa ç?o²_x0006__x0018__x001A_ç?ò*øÛ¹}æ?_x001F_2ßÍpßè?TxBÄÔeê?õÅ5&lt;Êç?SAYjÐ;è?_x000E_`_x0011_#_x0003_ë?F)æL_x001C_æ?dcY_x0017_â·è?@í(ßMä?#3&lt;_x0018__x001F_ç?-_x0008_ùlè?£¿¿Ô\ê?§Hiðè?ªN/_x000D_ê?P_x0018_ÞÃ±ë?K_x0019_3ê_x001D_hå?°=_x001B_Ð%&lt;è?¼Z®g_x0007_æ?_x0008_¸ær¨Qì?®úk_x000D_*Zè?3_x0002_ýý8Ìé?É_x0018__x0002_N_x0007_	áËé?yy®$å?pWaþê?Oc­®/é?bF¡:è?ÚE_x000F_Üé?Ãå/îU_x0016_é?¢K_x000E_é?fázFð¨ê?nçÄ3í?c¼_x0001_ûÜè?pSÉï_x0008_é?eoêµ_x0010_Bæ?­G_x0005_xËê?=L_x001C__x0002_æ?ýJÝ]Ëê?»Ë´¸_x000B_ê?&gt;_x0007_ëè?wc_x0004_N_x001F_cæ?"¢¯_x0003_3é?Õyû¿ê?´_¶¿?\ç?8úÉ­Cë?µ_x0007_å4öè?*2_x0004_~·ç?ìCq­þé?«_x0003_­_x0002_@è?úíÄlM8ë?ÅDf_x0006_&lt;é? òá¡ÉËå?oÖ_x001A_fè?#Ý%ÂÙÂç?_x0001__x0002_pn}ï_x0015_Öæ?_x0007_O¿ú_x001D_ç?'¾sËè?ÃÅ_x001A_°Jæ?´ûòY¿êå?öZæ·æ?4è _x000B_D}ë?MÏ_x000E_?Üè?@_NÍæ?UÔ´_x0019_æ?õP+rlÌç?ÜØG(÷ìæ?0V¹[Î¹ç?ßò1_x0010_Ñè?Á´ÍøÓÇê?Å«¹_x0013__x0004__x0012_é?õ¼î£_x0003_ç?_x0006_@äÙç?_x001E_h_x0001_ËÇlä?ð_x001A_»"í?ÃV?dEgé?½ (ªbå??%ùãÀã?µ_x0003_ ^ûå?ªªP×&lt;Kê?Þ_x000E__x0001_»*_x000E_å?IýfbY0è?_x0013_ A_x0006__x0011_ë?{R_x0014_^Z_é?GþEº&amp;úæ?WÄ Ä _x0007_é?G:©_x0001__x0005_ì?ã_x0003_¹Ï5sé?5úêeé?7Ù$Væê?nüâ_x0014_Éè?..lýåè?rà6ÈÍç?O\³Ææ?ð[9l£_x0004_ì?_x001A_t_x000F_:0-é?_x001B_'î+9é?NË?_x0017_þé?8_x0002__x000B_MéØé?;_x001A_ËUÐæ?§,ÙAÍè?%Ña!æê?Ñ_x0005_)§ÍÚã?_x0003_a©ª¾ãç?è_x0019_q²¹ç?GÖUÍ×9è?Áº_x001B_qEé?¥ñ_x000C_¡wé?Ë´û·¾¨í?!!íÃ'ë?}PaÅôÇç?_x0015__x001E_!_x0003_	¸è?Öw6Zè?­_x001B__x0010_ìfÄè?^_x0015__x0004_µ©é?W)âóTë? Ú©RxQç?Iä¬e`Ìé?_x0001__x0004_·ì_x0017_ÓEç?lÈ_x0017_é?ÚSªóé?ù×_x001D_wç?òßn_x0013_õ¡æ?Ç¬Ò»*æ?è+9ñÛè?ºM_x000D_Ìð}è?_x0002_Ì]o_x0008_é?¹nmÀ¬å?/©3_x001D_mé?ôÿ·aé? §WJJ[ê?»_x0012__x0011_¹ÿ_x0012_è?_x0003_ã^ùQè?q_x0008_vå'\ë?nEVÇ­ç?r´_x0015_ØÊé?ÖÂ_x0008_¼_x0019_Èè?q¦)Rôiè?áÐE(6_x001C_ê?ßý-ê?®º^|Øé?2ãqÔà`ç?_x0007_qU»bè?_x0005_3±ñ²å?6wÿ_x0015_T_x000D_ç?wÀ_x0007_ÐU2ç?±_x0014_¦_x0007__x001B__x001C_é?_x0015_V©_x001F__x0008_æ?{_x001D_j»_x001A_Pê?_x0013_ñz_x0001__x0002_¦é?ØÕ£&gt;£Qì?Ú_£dêê?#¡Rë|å?ù_x0011_ù_x000B_@ê?Í_x000C_Öüæ?`_x001E_T_x0011_Ö_x0007_é?_x0002_¦È_x000E_ø_x0003_é?Ï,¯_x001D_ÿç?(÷då¯Ùè?ô_x0019_$Sê?-"\ç?&amp;_x0019_Èi_x0006_è?_x000C_Ûq_x0015_øé?döÊ_x0008_ pè?Ò4ÍO¸é?°-Y_x0016_$Âê?ô©X)_x001F_ç?Z¹x+ó]ê?|Ä_x000C_iqê?X½Ëè?é?¾k;_x0011_ðíæ?_x000C_¥iZ_x001E_ç?¥Ô(Ùè?îaJë_x000B_ê?»zÛ_x001B_.ßæ?âÎ2_x0014_ÛÖæ?S²ë1é?l*£wWæ?DR__x0016_R,ë?¹ß_x0005__x0012_æ?À_x0014_èºM è?_x0003__x0005_Õ_x0011_si_x0005_ì?JmÜýØìè?]_x0001__x001D__x0002_ç?æ2kæ?Ìí_x0017_·_x001A_Oå?_x001E_XfÄüÈç?	d[öîé?DÞ[¯6bì?í½ÆsM#è?2c_x001D_,HRç?øõSPmæ?~Ê_èfé?²"±tÿå?ºR3_x0014_Ùè?üÄ_x000B_~Îµé?¹|¢õæ_x0015_æ?-ÌæPYê?.w_x0001_óé?_x0016_![g_x0018_Qè?´Ú_x0018__9è?Þæ­é_x001B_ç?VEI¨_x0017_÷ç?Eéû¢½é?Èn]%é?W[B:"ç?äÕ[¿j_x0004_ë?_x0002_Ö%X¯ïê?&gt;± ¬×Ðç?¸2Y8-è?_x0008__x0015_à_x0011_Áé?mÐé´©¡ä?a_x000C__x001B_Ð_x0001__x0003_¥ê?Û@ &amp;_x000B_ê?Å~²_x0002__x0017_fé?sÞíðé?3Ñðîs(ê?9SÍê?_x0016_¼â_x0016_J_x0006_é?Vf_x000B_®_è?&amp;Æ¨_x0008_D±å?_x0013_¢(óY`è?Þ_x001E_"M`*å?_x0007_~³9è?P]Iº3ªæ?ç¾¾_x0019_è?²_°ÛÌæ?dj_x0007_ä$ê?Øª^¢Äè?`_x0003__x000D_´pé?ã!_x0010_aUoê?ô_x0003_ü._x0012_è?æÿ½Sí?KO0-è?(¿§_x000D_Ùüæ?ØÚ_x001E__x0014_Èøè?Nä&amp;_x000E__x000C_^è?(ìÕ_x000B_9ê?l·iù?è?FÉl9¬ç?¸+EQËç?½Ã÷{,%ë?Ì(úÁ°.ç?v_x0016_rû2.é?_x0002__x0008__x0019_ç_x0011_­ë?&gt;_x0008__x0001_Ó&lt;'é?J*Ò_x000B_è? Kì#Qèë?IÚ_x0013__x0006_	ë?ßJP)ë?c_x0003__x0012_ÏÂè? Î­6_x0014_è?_x0004_í_x0015__x0007_Cå?_x0001_V«r_x000E_å?QFÃ`ç?kº_x0013_"Rç?ÏH3¿fVç?T7_x000B_¦oæ?nÅRu»é?^¯¢¡*ê?Ó¥Tl÷é?«_x001A_z¾2!ç?úÏå_x001C_ç?Cÿ¿_x0014_8Nç?®ÎT¿Úê?d&lt;Þè?¸è´'	ªç?®Zºø¨0ä?:ëÝ¼­3é?NH³Ö_x0005_å?_x001D_°O»?é?_x0006_:_x0004_ _x001F_ê?2t¢Ì`Üê?kGNêíeì?Phìé_x0002_lé?ñ_x0018_ç©_x0001__x0003_­3ê?p-0 úÌë?"3_x0002_8æ?|_x0013_?q8è?_ßjföé?@îúR×Õé?¼O;*Meä?»árX¥ç?`¸ï|BOç?Úp`¿è?äJeøç?_x0007_¯l[_x000F_Îé?ÇÆL:ìüå?¡[Jð5é?Ö|º_x0016_Ùaí?£óJ´Îê?ÁýR_x001E_ ã?ãOwÅO#è?Ý~s_x0016_é?ÎéG_x001C__x0016_Áæ?ÒG[IûZä?\öÐñ¶ä?Î?ãÍ|_x0013_è?_x0019_EÐ[ç?Òµ6¾ìç?ø¶_x0015_ðè?FsÐz¢¹ç?_x0004_N_x001F_ë¬	ê?ïX_x0018_Ãè?Ñ¹ÄQç?	½Ç7cµê?Ê	½d°Õë?_x0004__x0006_£!ztæì?Õ_x001E_û¾ì?§º!Å6¶ê?£_x0018_º_x000B_Íæ?R_x0002__x001D__x000E_¥àé?_x001E_?vxu_x0002_è?ÿ_x000D_uÕìYë?õ_x0005_jFÂ-è?ÒvùN_x0017_üä?íHGMjÆè?4pÄ_x0001_ü_x0007_è?Û#f_x001F_ì?ÝÐ_x001D_5Ïé?½}_x0015_î´¥ä?ùçLl(é?_x0003_ÍÜ_x0013_ê?aW{v}ûè?	rø_x001A_´ä?_x0008_¶ég[æ?_x001F__x000C_ _x0003_é?½vÊÅÎë?ì2ÒP_x0013_ã?]§Ñ_x000C_|1æ?²?_x0005_øUúç?_x0007_ËÚÆX£ç?BÃLä82è?¬ÿMRè?ü¢_x0001__x0016_&gt;¹æ?×±·Iìêç?OÃrþérè?_x0001_©Ï&lt;ó´å?ç®ñ_x0001__x0005_Åéç? H÷_x001E__Lç?Û¸¦_x000E_þýæ?ô,8ÿ_x0012_é?j_x0018_&lt;@ë?_x001C_@ ºæ?.¹½©_x000C_é?d¢_x001E__x0010_:¥ç?Ã_x000B_X_x0015_ ké?Ø_x000F_÷$_x0002_é?ý_x0012_Ä&amp;è?_x000D_Wß_x0016_çç?òÁÞkê?_x0006_Ùx:!é?àx¤|ë?´wèrè?_x0017_[î¦_&gt;ì?gÕ¥½é?Ç½!²Yì?Ê_x0010_OFàvè?V~_x0013__x000C_o_x0016_ê?*Wö`¹ å?¿,g"IÚè?s_x0003_îi_x0008_òç?_x0004_¨Ë_x0016_¦ùè?þà_x0012_Æ	Õê?_x0011_Ö_x000E_Äô&lt;ê?¢²Ý_x001F_]æ?y!vç?_x0017_qd©ÍWë?,Õª6wæ?Vl«RÎä?_x0002__x0003__x0005_E_x0002_¯-ç?XÅEgBMê?Ïa"Ê&amp;Öå?¬_x0006__x000B_«Ñ¹ä?¨Û)A,è?á_x0013_@°Þ±æ?_x0003_tÑpç?.É(Yí?ÄQÚcEç?jÅ_x0001_rÎå?´'r@òè?F_x0006__x000E_Ãè?¹G2uC¬ç?¯w6_x0019_íïæ?îSÒuçÑå?æB_&amp;_x001F_æ?ZõóHØÆæ?ME_x0019_Ö°å?6¼_x0017_I1Zæ?_ô8Y_x001D_è?/Ý÷K/ê?©ç(y_x0015_é?'JºPfåå?t:9¤_x0002_è?Ô_x0014_ü4=ê?th_x000D_"Åå?__x0001_ÃÎìmé?»HcÞªÎç?£9K¾6é?_x001B_K,¹è?ü_x0002_ùE§Úé?¦¢Z_x0002__x0003__x0015_öé?LâçJ_x001F_\ì?Ýãlïª´è?_x000E_Ç_x0007_]¾é?eÑ_x0002_¤à_x0013_ç?% V4_x0011_ç?_x0018_$^eä?5­@,_x001C_ë?+_x0010_(:äaê?NüÉë¨æ?É_x0006_ÍaOê?1£*æ?Cèc_x0014_+ç?úoþKé?QvB.1më?_x000F_¯3&lt;?Kè?`°S«ç?_x0007_ÃrÄ#úé?c´öü¦å?gÊøV¾é?=zRs3è?d5µ_x0003_s´æ?qOü( é?Hó;$sæ?ÔÛä_x0006_:ê??ya_x001D_Öê?ï+¨F_x0006_Tç?þ~B?ôå?_x000F__x0001_ÓC6_x000C_ç?Meò_x000D_|é?u\r#æªç?&amp;$õ¯Þê?_x0003__x0005__x0006__x0007_²w÷½è?ò_x0004_ËkÖ_x0016_ê?fà¬`£¨é?_x001F_hî§Ûç?¹_x0002_òï,è?h/_x0010__¬é?¯÷ý1¨ä?õÌøSè?_x000B_F_x0001_ZÜê?~²KíçWç?^Ê)%ö°ë?ºcÑ6zí?_x000E_ì_x0007_O5"è?CcUûÜêè?tCLw"ç?¥=½_x0013_é?ªëÞ¾â(ê?yk²æ ê?yÎ­yè?vè_x001C_ß|#è?`g_x000D__x0017_¶é?YÚ&amp;µ8ë?ç6_x0012_'ì?h_x0008_#º_x000C_lé?_x001F_øãd?qç?_x0018_J­_x0012_:è?_x0015_çÜ¾æ?9@'^^·æ?:_x001A_p¨ç?¼oík_x0001_ê?P_x000F_5m_x001D_è?zn3á_x0005__x000B_gUë?ÔsJÁué?	àÀÿè?}ØÌÇÜÎë?ó_x0012_Äóè?¸_x0007_Ç§­¥é?mÕ__x0011_|µæ?'Õe[2ê?_x0003_ÄNiÈ3ê?C._x001D_Né?Ä_x000D__x001E_Ôiôé?%'ÇíÛÛê?çàÍ é?~Ç,Çõç?Ý_x001E_þV)ì?Ú=ÆQ_è?Íés/ÛÐè?_x0011_ª-«Ý¾æ?_Ô±¼_x001F_è?î&lt;5¼:_x0007_ç?_x000D_Mÿ¡Zê?_x001E_k%wïâã?4_x0013__x0008_ßLê?ö¤ÜÉ=_x0004_é?:àÃ¬6ì?_x0019_~åµ	æ?óá_x000E_èwë?n÷_x001B_T2_x0006_è?,)¢JSmé?²ÇÆ#	ç?)_x0008_P_x0001_{_x0002_ë?_x001E_ó&gt;Ãç?_x0001__x0002_~"(~Bvä?9³Yíõ¯ç?_x0004_ì¤4Ýê?Cõr_x001E__x0016_é?/T_x001E_tÛ®ç?_x0018_«_x001D_u¡*ç??)o:bæ?V_x0001_/;*ì?ÊÀù_x000E_ñç?hëùÔ«Vè?éD_x0017_ê»ê?e×sãµPç?Æs÷G_æ?D|)Iç?M_x000C_®¾àé?çZUÈø¬ç?lÁ²vè?DjúT+_x0019_ì?¤TÒvé?¦£Ès¢Ìæ?Fäî±é?k&lt;³ûãæ?jaym_x001A_ê?	¸5_x0005_Cè?_x001D__x0019_Þ-!÷é?Ð&amp;_x001F_åíè?j[1_x0010_àNå?¦éñÊ´è?é6_x0004_VØè?ÄTÿbç?É_x0005_;vå?á_x0002_z!_x0001__x0003_ù ê?ø9´õR«æ?ÔV_x001D__x0002__x0004_è?½ëø´"°ç?×_x0015_ü¯OÉè?Ð2Ï¬Jî?ÿSÊ©_x0014_²æ?x;Rß_x0018_Ïè?Z¤¿rç?Û	´n¹Öë?_x0017_ _x001B_ùùwê?ñtP_x001A_àè?ºÁ]ÆCé?_x000B_Dh]úé? É gç?´uâ;o§è?¡;[¹æ?z_x001E_dÒÑAç?&amp;´@!ë?Ûu_x0019_EIë?o_x000D_ÇLÇQç?n__x0011__x001C_Ôê?Ssî?è?x·ÖÅûè?½«bq6¢æ?Ê¡¾®ò©è?Ä·à&gt;Ó}ë?±¢þµôxé?gð«H@_x0008_ç?K%3æ°æ?ñ|ñÄzé?7¤/¨`é?_x0001__x0005_% ¶¤_x0013_&lt;ë?Â^_x000D_Ce_x0014_è?_x0016_íXë_x0002_è?¶&amp;*_x0016_â_x001C_ç?_x0019_'èêÔÞç?9_x000E_6té?êdücküë?&amp;®&lt;_x0006_V_x0012_ç?iq_x0008_4Üè? lú^ngê?Aßè¼ù_x0018_é?*5;ÿWê?²² &amp;_x000B_ê?Ó9_x000F_"7Fê?BÍGÁ"mè?ôÂÆÏY_x0002_é?2_x000F_|_x000D_	é?_x0003_y¢è?5&gt;_x0006_«@_x0005_ê?ÒmqYíàæ?P_x001A_õ:_x0008_vè?çz_x001A_úÒé?ä}vè?_x0003_^LÞÇæ?_x001B_%÷fb_x0003_é?°¹2Gâ9ç?-ÁÀ7Câè?(5&lt;'A¸é?dó3òé?_x0006_¹XÛç_x001D_è?QÕÁ_Äè?_x0004_c _x0017__x0001__x0003_T*è?­­Ù° Yë?N»+8ßê?ÃX_x001B_æ?y¨_x0015_Ï_x0016__x0010_ä?_x0016_Y0ÈZê?Ø_x0001_nJèè?Q"·»iÍæ?·jx³_x0003_ê?_x000F_Y:aWæ?9îFv%_x0007_ë?_x000C_,H_x000C__x001D_Öì?_x001A_D_x0006_¢%_x001D_ë?&lt;ß_x0013_(æ?"b®_x0002_à­ê?­i_x0016_¹`ì?t_x0003__x0005_¸dæ?¯yS`Nê?ä2èÏæ?ª¨gi^}ë?84UÒ(ké?@/Æ.ê?kÛi¼V_x001B_ç?[8_Cê?_x0008_T_x0007__x0018_Åç?ì¨Ï¸Êè?_x001F_öó9Ê0å?_x0016__x0006_Ç±²Zé?_x000E_íÁ!Û»è??²ê_x000C_àì?÷¡Æi¥]æ?_x0002_»ÍêÔÇé?_x0004__x0005_¹ö_x000F_(:Àë?¿Ø]cQé?Þf"%_x0010_ë?0ó×Ï&gt;è?_x0006_8Â_x0014_\ê?ªò?C_x0015_æ?¤Q_x0019_Ç)ì?Ñ¡;Lç?¦ G_é?ZÝ®_x0011_e¯è?íK;;Û	ì?_x0019_BB1ì?_x0003_[Hg¯æ?Æ q_x0001_-Qê?KÎ0ùè?AMâÅâ+è?ædAp=Õå?ê²&lt;;Æ4ë?¨¨&gt;ÏxÜè?Æ*÷6úê?Ç¡h&lt;ê?c&gt;Î_x0016_uÙê?O_x0006_õyè?_x000E_«_x0001_oÉBê?à|,³¿ä?¥îêIXé?Å)ãxèÔè?ðÎÑ¦æ_x0010_é?âÜ-Vè_x0003_é?þ_x000F_HñÜê?_x0002_$ý_x0010_×õì?4S[_x0001__x0002_#é?AÒN_¥é?ößa.å?A'b._x0002_´é?_x0018_5,Üãå?Fð·_x001F_é?ñfdéùç?ªe+n3ç?¯í_x0007__x001D_Îôæ?_x0012_(7*f-è?.H´_x001A_èé?Ù_x0006_p·jè?é|x)a+é?Á)MD^è?_x000B__x000F_ç?»_x001C_¹ÿ©{ë?S-Ì_x0010_£é?4Dv¢¼©è?ñÓ.;ë?ïx¤ïtè?¹Ý¥eUé?#þ]=«#è?©|ûÎµAì?¶Øð	Jç?¥T_x000B__x0007__x0011_é??&gt;³_x0014_´æ?Êâï#«ä?ýG8¡öÙç?_x0004_»_x001C_ÕGç?_x0005_R_x001F__x000B_ãå?]_x001F_à¯ç?è+f&amp;_x0012_é?_x0001__x0003_G8µcç8ç?5ÜnO_x001D_ì?k_x0005__x0003_Õ¯Öæ?_x000E_I3@Vùê?Ùåodç?7ì9Ú¸ç?«7.àç?0/Ø:Åhê?¨;qé_x0001_Ýé?ÖI«ÏÝç?²ò|i7è?-¿å?b&amp;°Ð¢è?¹À__x001F_X»é?_x0001_v§é?që&lt;3_x0008__ê?_x000D_&amp;E¸òÊè?#xñª_x000F_é?£q\]?Zé?JýmÅ_x000E_ë?ôy&amp;_x0016_æ?C·BN§ê?´´ù_x0012_¿ê?_x0017_è_x0002_A³té?_x0003_ÉÊ­¿è?bËZE6pè?:ñ_x0012_Tê?_x0001_¾ôÊç?ÃQþx(ë?óþ4I|Ãé?_x0004_òl"_x001A_ë?Þ#.|_x0003__x0005_ãÔè?Qô/|(²é?2»'¡J@é?ß_x001B__x0001__æ?_x000C_oøé/ì?&lt;_x001F_dè?%ú`dSæ?$_x0018_5~ÓNç?öw©³³7é?@ÞÖ]åë?^ _x0015_(~õé?ü_x000F__x0011_çyí?@»Á_x0002_ùKí?â_x001D_Üöì?2­89~è?;£o#ýsé?LÁ«¨4\ê?Sà¸ð_x0016_&amp;ç?_x001C_G²`t"ç?¦Åy60Åé?Ò¨³_x001D_Ïê?¾ÒÝ\¬ê?N_x0012_ÏÂ»^ë?û2=(V³é?)]íg\Yê?È_x0004_wfMé?l_x000B_Ë_x0012_"ê?×´Çóè?F;_x0002_Á_ïâ?x_x000E_^Úmé?©«Ú°Zç?_x001B__x0008_à¿nâê?_x0002__x0006_âzñÜa_x0002_ê?_x0005_&gt;±0¥å?ð_x0008__x0014_,Bæ?nÌ&lt;Q©yé?O&amp;KCC&gt;è?-_¥K£$è?Óçydpç?þ_x0001_ìt__x0003_æ?þ_x001A_|]ê?_x001D_.ZÔé?ø&gt;@h?Îç?](^oMí?8åÐ7ë?, BjO@é?µCK8ê?¤J¸±SMç?ã«.½Ùké?Àèß-ué?_x0013_^_x0005_+`_x0008_ê?ã¬¶¸_x0002_&gt;ç?ú_x0011_sÁë?nÔ\4otì?9r{ç?ûri¾*è?5?\¹è?ð`Tæ_x0004_Aé?Æ¹UE¨Ûè?¬_x0003_©bÆä?w!«_x001C_hiì?ö!ãû¾æ?BêH®ã?È_x001F_S_x0002__x0004_âùå?sÞ§¸éðæ?'_ÛÚ	_x001B_è?¼f9_x001D_éè?_x0003__x0004_®k_x0001_æç? qaaºê?_x001A_:Xåðræ?_x0006_ªéNÝæ?RÎ';-è?_x001B_úy$0é?ü_x001A_Í¿ËKê?ì_x0004_òM3,æ?_x0018_´7exëè?_x0002_(c;ë·æ?¾xy_x000E_päé?ªl&amp;÷ïKé?x_x0005_bcGæ?S_x0018_`O$_x0001_æ?§¨_x000D_Y_x0004_æ?7'óf|dç?°âÞÐç?Ä_x0017_A»ë®è?_x0008_.ø§_x0019_0ç?w_x001F_gO_x001C_ää?_x0007_Yá^~èè?ù_x001E_Oîè?Jò;{°_x000C_í?tg#_x0007_&amp;é?PãvàBî?I9Û_x0004_Û_x0014_ë?Syu_x000B_è?t_x001F__x001C_¶bé?_x0001__x0003_\`Â_x0004_å?Pw[jOè?+3AÞ9qæ?Ô^­F&gt;Iê?_x000E_?à¹ä.é?Nà_x0015_ùuYå?é±õÞ1ç?&gt;yð_x0018__x0013_è?6lyqj;è?2ù/_x0003_è?ÇiÂú¡è?÷_x0002_.§Jmè?ï£_x0017_#®æ?µôü¹CÅã?º«jIé?ìWÅö	é?Ê®Û_x0016_Ûè?MÝñÚöè?¦ Ñ¡D_x0016_ë?4_x001E_kièMç?¬$ß¡þHè?@k°n¼é?8Ã :_x000C_ë?åj£3Æ=è?s_x0004_©P´6æ?Ýw_x0003_Í_x001C_ç?h þqç?|_x0003_=_x0011__x001F_è?´_x0019_þÓl5é?1G_x001F_~!_x001F_è?59ëz*¨é?p\ÿ_x0002__x0003_Z1ë?Ç_x0002_ÕÂô¡å?-­_x0016_êRé?§J_x0006_÷_x0001_ì?´!Í,é?_x001E_ËZ_x0004_6å?¯¬¡_x0019_é?@_x0011_ð_x001F_@_x000B_ç?è¸ïÿT_x000E_ì?;#_x0017_"cê?ËÚÊXhè?_x0010_ê¦°3÷ç?-â_x0015__x0004__x0004_ç?BÒ2t¯_x000B_ç?/x_x001B_Ä_x000C_%ë?wsÑ_x001C_!ë?ºqQ,]ä?PoÔq´@è?Ðè'Á°ç?±¥pCJç?_x0019_'¶B¾Úæ?7ø\'è?ºìÃFXqæ?_x000D_1ÿªè?¯yGïá"é?QNv÷_Hì?òR¾Þ%ç?"XE7Êxë?©)r¦_x0003_ë?_x0014_ÊÅÁÎ®æ?k¿[c´±ç?ý¥¶)_x000D_èé?_x0001__x0002_ÅM¥CúÕè?¡?ö8í?*Í_x000F_Ùç?ÎÍ2Ðì??lQ¬eè?RSÞµ_x0003_wè?_x001F__­¼Åç?{¶óhÄ^å?_x0012_íHÕ?ç?ìò_x0004_Çè?Q4¼¦Cê?·ëÿ=_x0001_é?fmÆ_x0015_jé? _x000D__x0018_¯Ëé?¡ÉkZ&gt;ïç?¢ñèâxê?+ÎB_x001F_Ýé?4ßgÂHë?úæ_x0013_¿Úæ?l@ñäBç?%Ðý9_x0007_öé?£&amp;îÙTé?ôôv_x001B_´ç?H©¥¶-ê?àb¸6_x001A_æ?ì)Ô_x000D_ùê?CÔ{è¨Þê?õe'Wçé?QuØní?_x0011_j_x001D_è?t_x0006__x000F_ðkTë?k_x0003_Îô_x0003__x0005_)]ç?åèk¼eUë?êqhí+ì?as_Þ©{ç?ý}½3¥äê?_x001A_ÎÛ{ Ôæ?íüª&gt;Tê?&lt;Y_x0001_àbè?RZè¯òè?k_x001B_¸U=é?_x0004_gOkåê?³þ³âë0è?&lt;x´,_x001B__x0018_é?¢_x0002_5º5aé?_x0019_ÿZM_x0013_è?×Õ_x000D_y_x0005_ç?b_x0017_!á«ªè?wrlæ?ÿÝñcè?_x000D_§_x0010_;Ú%é?_x0014_ÿÝé?Tjúìåé?ÛL_x0002_âT®ç?.ð+ç?N¥+~bøè?_x0014__x0015__x0002_£mÊê?6Ô_x000B_?pöä?ÖÀ_x0002_¢´ì?P_x0001_Èó$µé?U7v^Èé?ÊÅoù8mí?p	þv_x001A_ê?_x0001__x0003_,r_x001C__x000B_é?æC_x0003_Ãò_x0007_å?@Y¹àRæ? _x0004_Û­Bé?=û{·æ?èfè;ñÌå?î.°rhé?UeTS1gè?á_x0011_kæÌíé?S(_x000C__x0002_ïë?dh_x0014_Áø§ë?9Òn!å?ÏèLo¨7ç?¾t&gt;_x0007_ªpè?¡;ßvQë?àÀF_x001D_·Âê?¼í_x0016_néê?ä2_x000F_£çä?ºP_x0016_4üê?/@[*á~ë?Ï_x0013_#eÕ{ç?jÙ_x0010_lê?íæ_x001E_¹Íè?A1_x000D_è?_x000F_*:ªX¨ë?@ë bé?_x0003_Ùl-ogé?'ï¹Åê?_x0013_ïº_x0016_6Dí?=à\×&amp;è?òë_x000C_æ_x0008_±è?õþ_x0018_:_x0001__x0002_ÊÄê?&gt;_x0005_ã_x001E_¼°ê?Rc_x0004_é?cS_x001A_î&lt;ìè?7H&amp;I*ç?_x0008_¸ {Èç?ã_x0014_@ÿdQê?'ÍËöÍ-ç?$:7ºì_x0005_é?f¯þT_x0010__x000F_é?Æ£éÇ¢´ç?zèftæ?_x0005_©Ù	_x0018_ê?ë¥_x000E_÷1òä?çh ·ê?¬M ¥é?vDÊATí?~F;àè?¤_x0019_#_x001A_H0ë?_x0015_ïH©é?¶ëª'yîæ?Ä4IÎç?{TÁU¾ç?±X_x000E_Z_x0018_æ?àq_x0016_ÝÓè?÷ð!»_x0003_òè? ÿÿ"ßè?5+Vô/Éé?óm¾N3ñå?_x001C_t·f\é?ý_x001A_Å|_x000C_÷è?±Aè©À­ç?_x0001__x0002_«_x0011_.òé?{77ö=ë?_x000F_7ãÇè?_x0005_~Oì_x001B_'ë?Æ ±d~å?&gt;Ñ¦Çé?;»®/Í+ê?´_x000F__x0016__x0001_¸è?_x0014_q&gt;hûæ?!·çÖÞ_x0003_ç?ý&lt;BÑë?Æ_x000E_Ú!¦Yè?Í-oöÈ¼ä?R2Â_x0002_«­é?_x000B_Òg_x000B_ÜÙå?$_x000E_Ä{w®è?bÞ_x0008_wÔé?_x0008_Ùý_x001E__x000B_ê?í×ÜbYæ?ÛýÖÐÇê?elÛþ£^è?³_x000C_	¦¢+ê?ª_x0018_­3!sé?ÃÀEN|æ?µ1GÜjLç?t­T_x0018_&lt;ç?²_x0016_ÎÝÈæ?LikÄý´ç?5_x001F_¦æ?_x0003_­o¶¡ë?)_x001D_­é? |¨L_x0002__x000C__x000E_÷ç?_x0004__x0017_ø9Öé?&lt;_x001D_Ez_x0010_ê?¨_x0007_R5_x001D_\è?!&lt;Üî{Àè?_x0016_5xÑ½¬ê?&gt;L_x0019_Â~öê?ÿã_x001B_ðé?9®öb%ç?&gt;küj¹Rè?ybàª®°è?ñåÁH_x0019_ç?A!ùbë?ñ×÷BQç?r^ñ­&gt;	è?Ç6FáÌé?åHÆîÓè?²÷°#é?'MtÎuæ?L£ª¯j(ê?ZÌ_x0001_¨RÐæ?ñC_x000B_}Jç?u_x0014_¹_x0001_9úæ?P_x0003_Ð/_x000E_pé?ÊfA$6æ?_x0006_¼Q_x0005_åqê?ývZEUì?ih_x0019_Ré?_x0006_Gá_x0008_ê?L_x0005_s÷gé?;t]Wå?°ê_x000E_2P÷é?_x0004__x0006_&lt;U[¼Gë?.õc_x0011_²_x001C_é?æ°V_x0003_Ú.ë?%Niæ?±¥ºÔë?³_x000E_»ý-è?_x000E_m_x001F_¾ùxê?_x0010_P_Éï]é?G6³æ´_x000B_è?_x0015_´cM!ê?áD_x0008__x0002_¬è?^ÌwÂÆé?Õ_x001B__x000B_Ò+Äé?5I~¬_x000B_kê?ó ©&lt;pÛé?8_x0016_Zµ_x0003_·ë?p_x000D_ÜWØ_x000E_ç?öxW	è?kX_x0016_sï_x0007_æ?RíI«Èªè?Xm_x000F_ ø¦è?yâ_x0005_±V_x000B_ç?J÷*ô_x0001_6ç?,_x0008_·ýæ?#Ð!_x0008_ø[ê?_x0002_v_x0005_(é?_x001A__x0016_pºJê?)uÝnè?ÐT_x000E_o?¹è?ø_x001D_qö_x001F_é?rÂNZþä?{`:?_x0001__x0002_ëæ?8ÙN°G_x0011_é?ßt_x0010__x001C__x0005_ç?ß7¨_x0004_$æ?VÔ_x0015_ýÀìè?)¼ß½ðrè?f_ÛÀÁé?hæqþc:ê?ÛíR,ë?ðÑÈj_x000F_zë?Û_x0012_z(/è?QÎ&gt;þ`âé?_x0017_ìÿÖrç?íS_;¤ê?Âr¿[mjå?aÖ9òfæ?ÆC$(u=ë?»_x0015_¿øIæ?ä0&gt;Å{úè?¨¬wÅ~çè?lqî±ræ?!?Ë_x0012_ÅNç?Bp_x0006_]È#ç?e±×Ýèé?Lt_x000C_*ÎÀç?\´Ë_x001A__x0011_è?I0Ö&gt;é?ÖiWº é?_x0002_º]Ñ,å?ð(»ãEè?6_x0019_ã(Ë1ç?A¶ß£_x0004_×é?_x0001__x0002_5)_x000B__x001A_ê?S©£ã¬{ç?!,´2Lmå?Wi_x0003_/_x001E_ë?¢Û/5è?Û¶;p1æ?¿/F&lt;­dæ?	_x0001_Dé?,°=Ã_x000D_Uæ?£­®»Üè?Æ+_x0003__x0015_å?3®½_x000D_Pé?_x0004_ij_x0006_å?_x000C_/2ã-.ê?hc û_x001A_xì?ªâ×#-ç?òôÎ_x000F_Îç?)ú_x001A_òÑç?¹ì"V_x000C_å?U[ßêr~è?7E_x0003_y_x0016_ì?ü0LÆÊ|é?÷aêu8è?º2Ñû¢æ?½ÉÕAøbè?Uú&lt;v_x0011_ê?J,_x0012_Èè?	,q*_x0011_~é?EêÉ_x001C_Òè?7²ËP_x0006_é?°Â_x0015_ÔÝ ç?iÕÈ_x0003__x0005__x0002_xç?Lô~Bê? u");²ê?»_x0017_W¬é?/]ûa¦æ?xx(l)*ë?x²uH\¯é?@	Ûìïç?7aÞë?XEïL!Fç?þMÉ_x0001_¿áì?_x0016_YªD_x0012_ë?ø?ú_x0003_|é?_x001D_Ì(	Ç5é?á$*I_x0002_ç?_x0012_ Áúd_æ?KÖÆ4Ôæ?$1ë	_x0016_$è?^okÐê?6¸¨è_x000E_é?¼fà÷ºæ?$!Aê?ú ?µQxë?qÈ_x0018_ç?9%u­äæ?÷ö¸ýyê?´_x000F_?7å?_x0004_ì_ÊPé?xÉ_x0012_Ôê?×õW_x0011_ºé?/|Ûlê?ÎHÞÖæ?_x0001__x0005_Ô#ÖG¤é?Ìl_x0019_Ëê?Í%7Ãä?ÑûéÞäÞè?¼_x0015_BÎ"lè?yþ_x0007_¶æ?ðw4_x0003__x001A_Cè?ð0ç'_x000C_ê?åe_x0002_!Dîè?ËKòÚ_x0018_è?_x000D_ÓZºÃ]è?ÇðH'Ìè?¢Ú«óÝ×å?_x001C_¦	uòé?|X9é?ZÁß¢]ç?·DUe¯æ?¸ÓIæ±_x000E_é?@xw_x0010__x0004_è?½±Íïv¥ç?ÎÆ)CÎè?rm°A_x000C_§ë?Î&lt;/ÂîËè?&gt;ñé?ÚÓ_x001A_Éë?_x001C_CàéÜã?Ë_x0016_`@¯¸ê?À¬C½ðæ?dB~ÒÊ~ê?_x0005_æïÃ¹²ç?á&gt;@8_x0013_bè?V5_x0005__x0007_blé?¦¼DÂ¢ç?;ö=¥'é?k³¤_x0001_ØÄé?gi¿W?âê?H^_x0018_åéRè?_x0004__x0019__x001D_=¤ë?MoxtF_x0007_ë?xôìï\è?PpQy	dæ?¤ù1/è?¨#·¸_x0007_¬è? tÄ_x0006_ Þç?çÿ_x0003_à_x001D_ê?ËIå_x0013_©1è?ÅUàì^è?è¤_x0012_þbìê?_x0002__x001E_øçÁè?Ú_%*_x0002_æ?ÚHàìâ_x0014_è?Ü_x000E_³x0Vê?¼¿pÍGå?_x0011_f_x0012_ÜÝé?w_x0005_:[éç?"ÌíßG7æ?^ÁÃ¢4&gt;ç?úqúç_x0016_Yè?ÌØó¨áç?J3Â¹ç?_x001A_g_x0014_^Ûè?òô*(óç?¤_x0006_}êªè?_x0001__x0002_d)Pÿ.æ?ÖPûÏ&gt;è?EfüÂ_x0011_ç?¥²»Eç?Ï¿A*[ë?R~Übøöé?%K¼4Gé?×Þ¥_x001B__x0012_è?$yH]Èè?1ÿ_x0019_â_x001C_´æ?^£_x001E_Né?¨µ×½_x001B__x001A_é?ZwèøQ¢ê?ãëÓ9Óä?£SmäÁæ?-|èÂ±_x001D_æ?­_x001E__x001A_àjÂé?Ñ 6G¬å?uH_x0004__x0014_è?_x0002_&amp;Ì­3ìç?CäQ:Ëç?æ_x0014_J|¤-ê?#BßrÃç?È]Gn°_x0006_ë?xÄg_x0004_J³æ?Þ"éE_x0012_±è?_x000D__x000E__x0006_n_x0014__x001E_ë?Fü_x000F_Qì?$m_x0005_À îê?c4CkÑ)ê?oûöòç?U&gt;ù_x0001__x0002_ø+ê?i_x0004_(iå?uR¤ÁHé?a£Èç_x000B_Lè?\_x0012_Å_x0018_Ëæ?~_x001E_ÙÞåæ?õ&gt;D£Âòç?ã^_x001F_ÇdÈè?Î9É_x0002_åè?ñëMº+è?~xL)~é?ð'®_x0007_¬ç?©Ò¡&lt;tç?R_x001D_Ãyßè?¦µÐÆ(îæ?$¾¡Pè?èuÜµAç?xz_x0013_lè?ÿ_x001A_÷·rê?KòN -è?@ÇEåõå?@~½_x0004_ó·é?"	_x000C_¦%ê?­½?/Sä?jïIqgää?ï_x0017__x000F_Mf~é?ó_x0002_¡Hvë?®_x0001_ÖÚ_x0012_è?H![ Üë?å&lt;S¸æ?§¾_x0013_]è?Ò1_x000F__x001E_nç?_x0003__x0004_Z¯_x0014_Iç?®Ñ|ù£úë?Ü2Üfüå?4zªú«Lè?ñé`W2æ?Í7_x0002_tUé?¨ÙÃZ(6æ? 'Js?Ôê?[tzÃ-ç?Ñ ãØK¢ë?~Ái¾æ?_x001E_x±Êÿë?wÔoOÙ7é?Ü_x0014_³^Cê?ë_x001B_s¿æ?/_x001B_&gt;ôAë?&gt;$ñê?¤ÒªÆàßë?&gt;sZO2àç?²GÍ$Ìç?üÁäê?&lt;_x001F_ _x001F_,ç?=éTAâKæ?_x0005_Ð&lt;Ý_x0007_óæ?,ÿ7_x0016_Ëè?Gó®ôbáç?à&lt;aÄªºå?¢åÚÿñé?(_x000B_«Ïç?Î{	_x0001__x0019_;ë?aw.²h_x000D_é?9Ì@_x0002__x0004_Çç?sNî{óÛè?­ßøúê?*bNIç?\7à0*ê?_x0012_¡ÆsÚé?¡î_x0005__è?b&amp;­DH_x0003_é?üÐ³`¾ní?_x0007_ýQóÏ#æ?_x0019_:óc_x0001_ê?_x0013__x001B__x0004_á_x000C_kç?æ¹ªÄ:ê?ô?(Ì¾¶ê?k_x0013_»V©ç?¥NZ)_x0006_ê?År_x0011_ó¦¦è?óº7Q_x0013_gå?8Ë7aUé?,ÿ_x000F_äÙwé?R5OJ{¯æ?ÆZußë?¬¡¨öcé?&lt;]~VYÃè?X·_x0018_¿Qè?_x0004__x0005_:w¡ê?e¤X×¤é?ó&amp;÷ÅkDè?xú¾·ùå?í)é4è?»ºÅ#_x0001_ê?¾-áùn&lt;ê?_x0001__x0002__x0019_æL_x000E_¶/ë?_x001D_ä'{_x0015_ê?S©»{m¾æ?Áä8WEê?é_x0011_wî½é?_x0019_F_x0007_=È~è?²kFüÓè?_x000C_3J9Èå?Ñ»Tóãýé?'OY0å?xÉx_x0017_yKè?ð+¶9ï¢æ?\ö¼+«å?_x0018_á_x0003_&amp;_x0011_íé?_x0014__x0003_C_x001F_fè?R[Êvé?w©E?G ê?X_x0019_ªHÛè?õ_x0010_;YÔè?l_x0003_ÛÀâê?­ïqTPºê?÷¤æ?ªèÀ»s_x0013_è?;±¦4_x001B_é?!SÊ_x001D__x001A_ê?K|æâoë?ï¸¿r\îè?!ý³ãáä?÷_x000F_)`IÃæ?U7Å_x001C_·_x001F_å?_k6§_x0010_ì?Q_x0015_,/_x0001__x0005_%Ïé?_x000C_ì¢±|_x0016_æ?	_x001A__x0019__x0008_±sç?@ä_x0008_³_x001A_é?_x0008_vc4Ãvè?R_x0015__x001F_ÇçEë?Á:Ãvhç?_x0003_Sfì?_x0002_UÃä?æÕ/H¼Kë?þ·4ÝSæ?Ùò_x0011_[Ñnê?d_x001C_ô _x0001_ºé?L¤¢á_x0001_ç?Û	_x0016_#Øeè?ðøï¿é?ÉRn·_x0006_[ê?n'_x0008__x000D_Mæë?ÿJ¾_x000F_ÙÀæ?È³_x0014_g¸ê?_x0010_6x_x0004_´çè?Í$_x0016_ü2Éé?pÁ1oó¬ç?¶O&amp;Òï,æ?ýÚ_x000E_lûµé?4îË¾Jé?H |¤ûé?~Ê¥_x0004_ç?#©Ý_x0016_é¹å?b]ùz_x001E_iè?g¢ Õ¡è?BÞ_x001C__x0003_æ?_x0004__x0005_Û­5Ìë?r0Íl]lè?ÒÔdRÙÎé?V_x0018_"èAç?ê¢o¥ØÅç?=;_x0003_~Êå?_x000C_£³@Qç?!¿_x0007_-3ê?ãÐÀC_x0013_Ìç?½_x0001_Sñ_x0002_×ê?Â²_x000D__x001D_ô_x0019_ê?\¨è²üé?_x0005_du_x0003_T¢é?RÜg9ºé?W¡_x001E_¡ÊSè?³¸ä&amp;Íãè?_x001E_6òIo?ç?9_x0019_+©g_x0001_è?¢iWP(é?`Õ§üÛç?_x001B_Øc;Ä_x0001_ç?_x001A_ÎxËðå?ÄkÝ&amp;Ïç?ØÑsòê?ykEç ­é?Ûj­DÕ_x0015_å?¬óX_x0011__x0014_rë?µz6ç?2Úú_x0003_»;é?±¬ßZ#Lê?_x0007_`T`Çùç?®|ê-_x0002__x0004_¼_ë?1@t¢_x000F__x001B_ê?í¹é?_x0019_@K¯Áç?e_x0011_ïÉQê?:_x000C_&amp;i_x0001_ë?b§É¨:læ?µ|×Úç?f0_x001B_"]ßç?_x0015_Zà_x0002_?ê?ÊhëlÍå?JCé¸ýÙç?_x0018_ô:³"iå?_x0006_¯_x0003_a§bè?­´d\ç?+ò=ÙÝDæ?ù|Ö1fuè?¢^ßcÆsç?âßå_x001C_bê?´²SÝå?rØTZ_x0002_Ïë?ÑÏMÞPè?°DSßæ?Héø- é?T¤5_x0004_ÞÕè?aáhÉi"è?KD[oç?_x001B_Å¥.\0ê?ÔÃÖ_x0007_°zé?Õ_x0011_=0°yê?_x001B_V®¡p÷è?Ñë|0òYê?_x0001__x0002_rsió ãä?ZÔGËh¬é?zuÖh%©é?Ï0_x0005_,Çê?_x0012_°_x0007_4_x001B_ì?P*¬8Üçç?@`Y(gì?_x0016_z&gt;_x0002_E­ê?åD¢¿è?ÍB_x0013_èoç?«ïjù+Zè?ÐX÷Bë?&lt;$_x0011_¼Ìæ?èD-mB_x0007_ç?]sjªç?«_x0001_S\né?«s@&gt;¿£é?ý&gt;j"_x000F_ç?Ð}5&lt;ç?_x001F_30EÔìæ?ûßC\Ï½è?ÃV­|¢è?$_x001D_ *eì?_x0016_?aPé?¸_x0001_V_x001F_¸_x0004_å?_x001E_b_x0016_G~¡æ?Q_x0019_fN_x001C_í?#µâU«Æè?Í¸¬_x0014_&gt;kå?_)_x0011__x000E_çé?øb_x0019_lÕé?¤.H_x0003__x0004_Ü?ç?a%jt´è?x´¸9_x0006_öè?VD¿Sëáç?«·t7­ê? 1â°_x0007_ë?	si_x000E_¥å?+ÃÞØç?9)È{¢è?YMõbU«è?y¾Â·@nè?¬Ú%\0Äè?`e_x0019__x001F_äç?Ñ¡ç£ùqè?(eBÕ_x001C_ºé?Ïm¯ ë?,ÞÈ³_x0018_ì?_x0001__x001D_¬úæ?x.|_x0002_ßbë?Á_x000B_Á¶xè?"»Âùø*é?Zú«èÊè?Ø¹:_x001D__x001D__x0008_è?ÐnFOtWê?_x0011_0_x0015_MÍcé?ÑaNNöê?ûº6[.Eè?À³42_x0010_ë?4_x0015_Ûu)î?_x0002__x0014_÷øãæ?b±y¾Äè?µþ4Ëöè?_x0002__x0003__x001F_µ8ÁÔé?]_x0019_ªVç?_x0013__x001C__x0011_Që?ñ_x001C__x0016_rj_x001E_ê?Ü?PV[ç?Ä_x001D__x000D_4ý£è?7îhK~ ê?W1?!è?ç_x000D_Ê	rÌæ?Ñ÷MXÇê?õí{JsSê?P_x0008_Ö;ê?¦þ½%_x0012_Së?_x0007_ý"ó¹?ë?_x000D_g6à_x001C_ì?=µ$XÖêì?ÃÕgÌrç?ÅoôÆªuç?9_x0008__x000F__x0001_ìç?¼H1ïßè?Z¨Aoç?_x0011__x001C_2ègúè?Ä2ß½ië?f-ºqE¥è?ÜF$_x000D__x000B_è?P2ÖÒsé?_x001C_Ñ§é?·mJcoë?awßLRê?@{_x0003_ÒBEæ?âg_x0008_Kû_x0005_ë?_x0006_ì(d_x0001__x0003_3Éì?0H_x001C_7Déæ?ýHÿÚ_x0019_é?nÙ§¯ æ?_x001A_Q_x0016__x0013_ç?Ðy;ß_x0016_è?NÇî|AEç?_x001E__x0018__x000C__zé?ÖïatÁè?%=¬Åé?Jx/Æì_x0002_é?W´ÉLç?:_x0018_OÝñbä?üÞèÝ è?þÏ9|aç?bûK_x0012_¬æ?ªOË°_x0018_ðê?H_x0017_äÚUæ?4_x0008_zÄpê?ò_x0007_)Àé?Di!ÇÕlé?`?_x0006_«Ôé?Á_x0004_ÚÑPë?_x0004_×_x0011_C­è?ùè{Wc$è?îÎ6_x0018_O·é?å{Ücdê?_x0013_PÆ¸ _x000F_è?}K_x0001_±ê?³_x0012_÷xSè?³¿ÖÀ*è?	¥i¦ñüè?</t>
  </si>
  <si>
    <t>22a8754baeb7aea9014e1840c9482169_x0002__x0003__x0018_:»l_x000D_é?_x0012_å,_x000D_ ì?±ÕC³¾è?_x0017_æ_} è?#(%«è?ÂT(qêè?-_x000D_Zúç?¢«fçåè?_x000B_5dM÷è?ze_x0013_I|è?¼¾µpe_x0001_é?NÍ²Ù	Zæ?sÓµ×`»é?ÂàhÑ·%è?ÆYý~b_x0007_ê?j¨¨ª£®ê?C'E¥/¸é?Å¿úÕµñè?³_x0018_Ø§¤ä?èÜy _x0014__x001A_è?2¡RáìFê?Vx)¨9ÿé?ðYæÚÉxì?q`£&lt;?¹è?ã}Ãé?+Yhe8è?»ÌH_x001A__x000E_¼ä?$Öî¹ê?4%_x001C_x;&gt;ë?_x000D_ù+m3æ?Åwÿli(ë?Òßt_x0008__x0002__x0004_võå?õ_x0008_»îÓÃè?nR¡ã ë?¤ñ¨òS_x001D_ç?[A_x0011_NV_x000D_ë?.%N±¬è?E`_x0015_Hè?Ú_x001A_Ã_x0017_Èæ?ÊpgTã?D-|{Lë?[$_x0019_qÆé?f_x0011_¤_x0016_ç?(ì ýaè?Éùh¶;ê?l)zê?_x0006_Maj_x0003_øè?Kh~:/¡è?:_x0014_AGHäç?_x000E_E,ö_x000D_ê?_x0011_ºl.Ké?ö_x0007_é?_x0016_é,s/rê?Î¶^&amp;jé?ùKjìMç?`8_x0013_X_x000B_Jì?O×´ oæ? _x0001_¼FèOç?þ/Þt½Ýé?ÜìúY·ë?P_x001E_Nì?Ñ8iO°é?óÕ^êÔæ?_x0003__x0004_4ê-_x000B_ì?)±àÓ'Xè?~4æN©¶é?_x0007__x0019__x0004_ÈÅ_x001F_é?¤{iVìÇé?Nn1Vé?¢OR+sé?ag9Çpüå?A¨_x001B_6iè?3E0ÿpxê?2$_x0014_)YVê?ï$fÞÌÀç?Ã?;ý­!æ?°ú¡Aç?_x0013__x0002_g_x0006_¼ê?gé_x001D_ÏÂ¦è?Õé~þêç?/Ç¶´VÓé?ÊÔ³'ûé?_x000B_Ú SI_x000B_è?_x0014_ö	© é?ªÌ5R.ì?OO®_x0015_	³ç?_x000B_GXìùè?ÍþB¶yé?Ä_x001F_¼jzë?Á_x001E__x0001_TÝµå?ìö_x0005_­º"í?%î Æ§é?0×Öê?¢·rÃeè?_x0017_p+_x0005_	(è?_x000E_1]ðç?Îè³_x000B_Äè?_x000B_Ê!Níæ?øØõÄ#:ç?§|*¤_x0015__x001F_è?2|B¶÷è?ýòAácç?_x0016_Çúzí­ç?föZ_x0016_³sç?£rlðoÀè?6Ûn&lt;_x000E_Ýè?_x0008_Ù]ï/pæ?¾bÍè?bÏn`Wç?"ó¥8è?_x0007_d¤_è?Pæ÷H_x0003_ç?§_x0017_î©wãë?­èËoóæ?$Èäé?Ð_x0016_t_x0005_ïhé?_x0001_?ó_x000F__x0006_é?_x001B_ÊþÊWè?_x0012_¸@é?]lÈ_¨1æ?Ò2§îXæ?¢"_x0018_Ñ_x0002_ßè?»Ï_x000F_!ðè?Î#NG_x0004_Gí?O«_x0004_¬Eé?/ðH©é?_x0002__x0004_¶_x0006_Ó·2\è?ºÊ.\_x0005_ç?vÍ¤¾[zé? _x0008_¦ö^ê?E&lt;'æ?&gt;Ð¾Íø å?_x000B__x0011_%ä¥å?Úæ7§_x0015_lë?_x0001_E]k,é?4%@ªÆ¢è?FÄ_x0010__x0003_&gt;ç?]¸«ïUê? ûÉâ0é?Þî{*jGë?ÕGP_x0016_Xë?¾z¾îé?_x0008_Ê_x0014_àZøç?æ×_x0005_ æ?Qgðv2é?J_x001B_ª_x000C_ÌÈè?ÊC}P6Äé?Ec§¿@wê?_x0002_Í_x000D_í_x000D_½è?_x001C_U¨aÖ.ç?_x0010__x0008_ë®Zé?é_x0008_~Ã¬ì?ø`©5mé?=ÃÊ"iê?ó_x0001__x000C_J_x0012_å?Õ_x0019_ð_x0004_õ/ë?5¢Ôïé?9h_x0018__x0001__x0002__x0002_Íë?Ù_x0016_åö2ãç?wó²_x0015_z_ç?l)û7Åæ? _x0014_G$ï©å?Õ±_x0007_GÑê?à2ú©ä2è?¦Þ¥¦Moê?^_x001D_IÒæcè?ÛíÕ¼ãë?{×VÄ!ê?pMv_x001C_pç?hÉ¼tê?Bèûöá_x0001_å?61¬z¯æ?¯^'dRé?FÊôùÆÉæ?vc$×ë?AÿÆoøê?_x0003_Eð¢³_x000F_ç?P_x0003_ó©Z_x001C_é?ç8_x001C_!ðç?û Í«Ú¿ê?Àüå_x000B_Ìç?VvWÑ_x0008_é?U¯u_x000F_è?NÙ_±·æ?Ð_x0004_¢_x0002_y_x0005_ë?í_x0015_&lt;E¥_x0007_ç?&gt;î·_x0008_vAì?Ý·B8bçæ?öx._x0015__x0010_Äì?_x0002__x0003_yóÇÊÌê?M9Ì84é?Y­ýM§^è?Î8J_x0011_ßè?ì(Ì[è?g_x001A_Ó¡q_x000F_è?$$o}_x0001_ç?Uä_x000C_þtjå?¢¡bë?À_vñîÖæ?_x0015_iÈ}XNé?S£Í#*ì?_x0014_TÞ`¹ ë?-ñFX_x0017_ã?&lt;ã)m_x0008_|ç?Ô_x0008_[äìÌå?_x000B_ÇSH÷é?:ðeDé?&gt;6!ª_x0012_ç?%_x0010_=^Pé?ãeA_x0005_xdæ?_x000F_Ò¶züÙè?ÏMe­_x0016_è?æa4}éÙì?-l|¤"è?|+ÐÓ_x001F_ç?1_x0018_¨`1&gt;ç?¦N ß*æ?§ó_x001D_é?'s+è&lt;ê?dÇi1:´ê?+_x001A_qö_x0004_	kuì?_x0006__x0005_Uß	ñç?ËÒV£_x0008_ºæ?&amp;dìñè?k_x0011_ìtQè?kÜ_x0011_¶é?½@ÑÞê?Æãg5øçé?Ôp¿_x0001_ê?í_x0010_Ä_x0007_º+é?ðpÏ*oYè?¬'KÔáè?PÙ¸Ió7é?ñlä'_x0002_&lt;í?¼­ªÖ_x0011_æ?ü&lt;?_x000B__¡é?vzÙhvdí?!&amp;pî1ê?B7Ì­¤é?Åç_x0012_Ùv:é?Ä_x0015_Å ÃÉæ?ïYß4ÊDæ?[_x0007__x000D_¾vê?Ó_x0007_S¨3ê?ë_x0005_®è?absæMè?ªÝÝ_x0003_ë?âæ_x0015__x0007_|ì?_[H_x0004__x0016_¼ç?nA/z_x000B_Óé?²mîAùòç?GÊ_x0017_pp¾é?_x0003__x0004_®ý_x000E_Ñ*·å?¬%ãÂ_x0006_ýí?"ø;_x0008__x0013_¤ê?Ú_x001D_êå?b&amp;¤·rÊä?÷B_x001C_C&amp;wë?I~Ê °é?"_x0017_ÍÂ¡hè?_x0006_d#&gt;ÚÑè?¸T¤¤éè?°Çm_x0016_Îæ?dç_x0018_Õå^ë?_x0002_ðVØêæ?ó0_x0008_³æ?ËÊï[ôdè?$EIÞ89ë?ºxíuMë?o¨vOê?æÇ_x0019__x0013_|å?_x001C_§Ñ©v=ì?]Þ_x0001__x0006_Ñ÷è?«Ç`°ç?¿_x000F_î·Qå?×_x000B_"¸§é?vøàãZÁç?ayÿÇ§_x0007_é?T÷x[_x0008_ç?m¡ü°#è?Ü	3ùXè?´¾Þ¤Âiä?T=@;Øé?¿G3t_x0001__x0002_d»å?fN)¦_æ? NÖÿåé?zËîÈìå?_x000B_pÝôå?ï_x000F_4âæqè?]µÅMî%ç?,-ûîïè?"ª_x001A_ÿ¶iè?,k½ÛÎ¾å?Ü|D_x0016_æç?ûò8Y²ç?_x0012_þñÓ¸Xè?ÔïKòÚÜë?ë_*ñ4ê?sN¥ßkÞç?K_x0007_(Þ1íé?ªéá_x001A_9ê?_x0005_ã6â|é?n:Æ']Yë?ÎÃ%QÞæ?ã#ò'ä?Ä_x0017_z¿þ_x001F_è?¤FÿPÏé?ó$H_x0002__x001C_è?òHKò_x001F_ë?iæÐ`Û_x0016_é?Þ_x0016__x0007_k1ç?ù_x0015_ðèèì?&gt;ë_x0013_¼²è?»((Fé?6â2Ôç?_x0002__x0003_£&lt;JQ_x0006_è?ææÜ¡ú5è?'}zñæ?fN5È_x000E_éç?ÚF@è±æ?_x0001_Û©ÎÔ{è?è2½äãç?Ì=#_x000B_Jä?µ+£_x001E_&gt;é?© É´_x001A_ë?³ßøBµå?©wÒGÆ°é?I_x0005_soî¶ê?(Òí_x0002_ø`å?çR¦L_x0002_;é?õÜuñ_x0010_+è?zq\&gt;_x0002_è?È_x0017_AùWÃë?§«©Ü_x0012_ë?È1¶B7qç?_x001F_s_x0017_gaÈç?_x0018_#57ç?`f^ì?ª_7öËUé?Æ_x0016__x0014_î×æ?´½ Fõé?_x001F_CXeå0ç?|_x000D_T_x000C_kè?_x000E_m_x0011_¶ègè?2Ve»Ææ?_x0013_Üì_x0002_¨êæ?ZJíð_x0001__x0005_%éæ?.ÉáUç?'6ò_x0007_/+è?pZÎ_x0002__x001E_ê?Í_x000B_§,gæ?ÃUéÄÎºé?­¨ùþÆì?_x0004_Jv]£è?n5Ïi_x0012_)æ?ÖN²»3_x001D_ë?ÜØz_x001E_¾_x000C_ê??ZØ_x0003_ë?_x0003_5m»_x0008_åè?Ðsev_x001B_$æ?)Ód)Oé?å¿3þÎê?Zi½l:ê?çjZ_x0006_ØLè?a_x0007_FÆ¾\è?ðÖ¨Rué?_x0019_P¼!_x0011_é?PÏ_x000F_:VDê?2Å_x001E_Îé?_/Tïë£è?¨_x0019_Ú"1è?ËÈ9lEÎè?·r_x0005_:_x001F_ì?Zõ0¼è?~+o_x001F_²_x0013_å?ö¬gk.¡è?1_x0007_ß·Ië?gæ¨Ò¦ë?_x0002__x0006_Ûí¦PM+é?È[E+ªè?ù_x001F_k{é?Ô§Ü·bdå?7Ê_x001A_Mvë?-ì÷ï]è?d§Á.è?ÙöMB5¬ç?}8zôa"ê?å(û;¦è?DÁ_x0002__¦é?{u_x0003_5Èå?ÑÞs25æ?vþ-I_x0005_è?*¹æK_x0001_ç?=Q(X¥ç?º/wÿÂê?qã©_x000B_løç?_x0010_¿Â¬ÊFè?n»÷á½ì?±üàY bæ?Tm"½é?Õf_x0005_îÇì?¯ø|þ%Äé?Ü:ÀËæ?_x001A_§dNè?_x001C__x0004__x000E_m£é??#è;ì?Ro[{6¦å?\_x0014_ô$Ú½è?·.¬JAdê?¸½·_x001F__x0003__x0005_FRæ?ôcd&amp;å?# }0¬tè?ùõI!_x0004_ç?"_x0001_ú¢æ?·=êëÊê?PDâ»Hë?»_x0019_Ô­ç?_x001E_-õÁKë?tß_x001F_Ðõùç?z É_x0001_Ã]è?_x001C_î¬è¨¦å?®SÌ¼ê?Ò_x0008_{C_x0010_ì?¤å)Gqì?_x0002_ÀÚ/é? _x0016_&amp;_x0001_­¥æ?o_x0014__x0011_K¬Ðå?_x000C_tà"ºNè?Aÿ_x0005_»tFç?î!®¤(yè?ûiÆæ?)3îyæ_x0001_è?ÜÕÝZýê?bÉD_x001B__x001A_Eé?o_x0016_B_x0001_´è?~g_x001C_¥«æ?ÅîÊÙ÷Jé?=_x000D_º_x0017_gç?_Ã_x0007_~ëòè?_x001F_ç_x0019_¶Ð³ç?}´ß*µê?_x0001__x0002_`_x0002_¾è??ú­vé?#á¶_x0002_Áeé?g{ýRÎoé?çX²oè?{Ù³ zæ?¤J¢&gt;_x0017_ýæ?v_x0010_õPªDè?ll_x0006_ç3[è?_x0005_»ôþðç?nDÏ¡ç?R)«[Î!é?TµDÅÎ@ç?s·xqìyì?ý`_x0011_Í,æ?Ô_x0018__ô5ºå?`Iê uYæ?ª\âãÍæ?Îâ_x0012_·_x001F_!ë?ìáyÄÀé?U#ö¡ßé?æÛF^_x001C_íé?¶RúëVè?¨aV`yç?Za²_x000C_Ñæ?Â]¹+VØæ?É·ûë_x000B_Iç?_x0018_G×C]æ?_x0017_S_x000C_y«¢í?=¯Á¾ ê?CK_x0003__x0001_é?ÍÃ_x0002__x0003_ë?å_x0001_ÜÓÆ\ê?Ã_x0018__x000F_©_x0008_æ?"üÙQVä?£_x001A__x0001_Mý¥ç?Ì$*Ð=ç?¨ç_x001D_Aê?uÆÁë?vt¼_x0005_ÛFè?_x0010__x001A_èv_x0018__x0015_ç?»Þ@ Âæ?ÕtfJGzé?^ í»f'ä?®Ð4p,Óé?_x0001_xd2Fæ? ¬ÚV«Ôè?èZlèé?õVH¡W¸ç?F?åC_x0005_é?WcS±¦é?bÿ_x001B_µç?»_x0010_¦«%Sê?_x000D_ÿ	¥áæ?Fôu3K_x001E_ç?_x0010_h_ðÃå?ÚüN_x000B__x0014_ê?x`ÓÐ_x0004_é?-7¼¤Gé?j¸¿fè?|0_x0008__x001C__x001C_¦ê?°Ñ)+ö'ë?©ÞÏèÙ_x0002_é?_x0003__x0008_¼¦û0_x0005_°ç?Ø+6S©ê?ozÄ½Íìå?È)¶ú_x0013_ê?_x001D___rè?p*_x0001_P8æè?´¡$L§é?_x0004__x0015_Ãaäè?À+LÛþÈå?;2E^'ë?[åµÆæÌå?åb`}r¤è?ê&amp;_x0001_SCzç?þ»z7ûæ?N_x0013_Ñ_x0005_9é?«_x0006_Duÿ*ë?Á¡mP|3ë?µptgT¶ç?_x0016_±[Qª9ê?Êòn,Âç?_x0010_ýcþ¯é?A_x0014_óòGÒè?_x0002_~_x0001_û_x0003_àæ?î£Ù"¬+é?æ¤q¢_x0010_ë?þ_x0007_xRÝ­é?Ìõ__x001F_Qê?4õ}©Ëç?rÍÞÿæ?=4Ê _x0001_zç?&gt;·'&amp;ç?·q¬_x0002__x0004_«¹å?Ú7£Dvè?_x000D_gh&lt;;lê?Ã^y-é?rN{Ãß°é?_x001A_F_x0004_ç?¼L¹8Öè?®_x001A_ñ­í?£ÇÌWç?d¾$ªæ?ÒQ_x0002__x001C_áæ?²¤ÑÊÈbç?Es_x000D_z¥êç?{Ð¬óë?§CG_x0014_@è?HÒþ#íç?¾_x0007__x001B_õpzç?2J_'/¹ì?_x001D__x0018_ü_x001E_Êôê?_x000C_þBdFè?T£[äÇÍê?SUÏßïã?_x0001_jKX5ã?[0&amp;ªæ?#õVºc6ç?2\ß4ÂÛç?_x0004_fnæ?¦2]ç¨kæ?³_x000C_ôùÊzê?I_x0003_ø$~åæ?À;Ù6ë?^È3J ä?_x0005__x0008_¶¿O_x0003_ä?,E®_x0001_é?/6Â®øüå?JæXËÉ²æ?Ôÿæ_x0019_LÉã?¶ÛàG}_x001E_è?ÆxMõ=ê?&gt;~h¾m_x0013_è?_x0002__x0007_îùpUé?x®õ_x0013_báç?Ñy#¥!_x0017_é?Âz_x001D_Ï+ßæ?àx~0°©æ?8:Á)Ï-í?_x000E_ü~_x001C_[Gæ?_x0003__x000D_àè´è?&lt;_x0004_áé?&gt;Fã_x0006__x0008_uè?_x0019__w¡Rè?ù_x0018_ÑG!è?8}âKÉyç?èOáníBç?$Øð«ÿé?#_x0005__x0014_}ðê?_x0013_þ&gt;Âè?_x001F_K­eÁlè?_x001B_ß[é?:O ù	í?-áû`Ó_x000F_ë?Î&gt;¶,b_x0010_è?ÜÒ_x0017_¸é?«¥®ï_x0002__x0003_6àê?÷V_x0008_¾6©ê?/ÛEÃö!é?^%H]¨ë?Û_x0017_.ë?DÝ)_x0013_¿Óì?}-3HE`è?_x0011_Ïº_x0003_þKê?ôáÌEUè?Ö´»qÔå?_x0003__x0014_çjÑFé?M(Ýué?Jz©Ôèë?¶'%_x0006_À4è?{ñ¬Â_x001E__x001B_è?yº_x0012_|]5í?T¤0#_x0011_è?®_x000C_j´ÚÕå?Øù_x001A_P/&gt;å?Èa.H_x001F_ê?_x0002_K®'û3ë?|~Õ_x000E__x000B_ë?¥`áA;é?ËåL_x0013_qÁæ?¢_x0007_A_x0001_Úê?/ì}î?è?Òu@(ê?B2ÿ[é?Õ8öô&lt;ç?µÇ¥äé?ësºªþæ?.ÿ!Àæ?_x0002__x0003__x0015__x000D_õt¹é?MRµ¥è?áé£eè?u¥}9îè?¯ÙuFÓè?_x0014_Ü_x0001_Àeç?#»ä¬så?_x000E_É;+_x001F_Oê?ÕcÚ&amp;_x0013_Uç?8Ó'ïªzè?E_x000E_&amp;%[Ýé?_x001D_1P@Ýê?¯Y¥i6æ?ô_x0019_ÛÊ_x0007_é?§´_x0010_9è?êÃ½ËßRé?&gt;H¹©ú´ë?H¯_x001F_°ñÊé?_x0002__x0018_RFÒè?z_x0007__x0019_ûmè?_x0015_i\Vµì?h±¤ù7è?_x001A_æ×R©eè?GmK!ì?_x001E_®øi¥ë?ËñYG&gt;Éì?s5*ç Xê?_x000B_äfiíÁê?B»E]vâ?_x001A_KÚ'G_x0012_æ?=þõî_x0012_é?ÖE_x0001__x0001__x0007_6Þê?_x001A_YhïQ`ë?áåù`Vë?./¯|)+è?¢p]_x001E_÷_x0015_ë?ïV«*_x0006_bç?¼@2^é?÷ öKç?_x0012_3@TÕä?öv_x000C_¸áê?^ÒsÞeè?dv³¥_x0007_Rç?â¯;òé?'[yu £è?Ð|jçyë?kÛ~Z\éè?_x000C_?_x0007_¼_x0002_·è?¨ll7zê?_x001A__x0001_[ÿ¿uê?A«³¤Pzê?ô_x0013_ÌWVè?#Áe¬Jç?_x0019_Å¹¡ÜNë?©Ël=îå?R'4p¦_x0014_ë?ÎªQ_x0017_Ãé?ì_x0004_ÞqÉ»ë?K¨A«=Cç?_x0003_{Û±_x0005_uæ?³=_x0008_½é?&amp;É7ª£ç?_x0002_­ _x000B_b¹è?_x0001__x0002_B_x0001_ÛüNé?Ùøý_x000F_è?gC#ê?ÑÓ_x000F__x0017_hä?_x0013_Uüéöæ?_x001C_âU©_x000B__x0010_é?Mù+_x0012_å?zû×Qå_x000D_ã?RÃoF_x0018__x0008_ç?_x0016_ó3ìé?_x0016_^taÆè?:&amp;È_x0017_fþç?ÝÐ_x001F_§é?_x001F_×cá8ë?ÑÊZý_x000E_ç?&amp;!$´½úå?üê_x0004_Ãé?Sk(´ì?hÊ¹ºopë?þ÷&amp;ejë?Lc!dù_x0019_ç?_x0003_ÆíÁÝzè?Ç­x^ÁÍæ?_x0007_{²Æ_x0010_è?£°ä­»æ?¼G\9Ã&amp;ê?ÔsFæqKê?O0Ý=é?4(êo1è?_x0001__â9QÓæ?_x000D_Ê~'ýå?Æ¯ök_x0001__x0003_aê?_x0005_Ç¡úOÚæ?ìG êi¬é?¹åÀÊUé?ô_x0002_Ñdoæ?ù]ïÎ_x0012_é?ÿ¹1,C¥é?£*KK¿Cé?K¤~-àé?Ôú*ÛP^æ?{Î»oÀê?U_x0002_ò´°è?_x001C__x000E_sËç?_x000B__x000B_çµè??'_x0011_NNWë?ÄIhÐJå?ÝÀD6_x000F_7ç?&lt;_x001F_{}}Åé?ú6ê*¿Üè?øÇì"é?µqm¦¹_x0017_è?	C#Õ`Oè?u=xëz¤ë?_x0019_wâ_x000F_lé?ÁGÒÌÞòç?ú`_x0005_ÞKßç?_x001C_Hûüç?Kî15Ôé?ZPÓizê?nÓØ%ææ?ÏNíþ_x000D_Té?_x001E_*{ÓÓç?_x0006__x0008_®&amp;ÃJí±è?¹þø@«é?¡àn0læ?\Ð[_x000D_læ?N_x0013__x000B__x0003_©è?{"è?óÅ®_x0001_ÈHë? ÿÚð|é?ÙLG_x0011_ç?_x0002_/¶_x001F_/é?+_îzë?Èe_x0016_¤É°é?³¬Ðý(_x001F_æ?«bÖ&amp;þç?Cÿõ_x0006_&amp;ç?_x001D_pÀ_x0016__x0005_ä?Ø{³ô_x000C_#ç?áfÎ¯é?¶n¡t%®ë?é_x001D_E%w_x001F_é?Un¿Bé?i-ã-UVæ?k?«jÆ÷ë?[§Zî7_x000E_ç?Ë»-@Lè?_x0004_Óü_x0007_í?±,üÝü3è?ö`Níµå?DKêéGç?_x0013_ÿT@Â×é?8\KÂXcè?¸2gØ_x0002__x0004_ò°æ?~_x0004_oâ²ué?t*zåNê?4þ_x0011_í,ì?_x0016_KÐñÐä?|ÅHj_x0013_ç?_x0006_9Î©y÷ë?0Ï­B~nê?_x0006__x0007_«è®æ?òsÕZïç?Ýìg_x0003__x0001_Nè?ÕëÎÜëkç?¼À/òãúé?c¢@fóé?®òEäíæ?¼¯ÑL_x000E_Èæ?Kº=ê?sÏñÝÖè?`_x000B_gîªæ?CÝd%hÐë?¯?Z¬c\è?ãå5h_x001F_é?_x0011__x000C__x0011_GÏé?ÿhoE°Sè?`|0´¿Ãä?Ã0Ë*që?}õ_x0016__x001F_³ê?¬2ëU_x0014_»é?¥ÊþKÄç?f&amp;HX}äë?_x001C_×_x000D_R+§ì?¼9RÎ`é?_x0001__x0003_ªÐ_x001D__x001F_ê?_x0014_yñx°±å?é_x001D_ìã#å?Jñ&amp;}¬(é?_x0005_ÉµR(bç?B£Oè?pý/:é?ç	_x0019_Eªé?Î¼©Ú_x0005_è?_x000C_^6Mfé?B5£:z_x0015_é?PÜéõ#Aç?¬òß°ñé?ûá²_x000F_¥¡è?_x0007_®@o_x001E_é?Ô/_x000B_ vê?_x0016_sqy\ç?_x001C_2à|KIè?ç,lÝ _x0011_è?pn9ÿ_x0001_è?%°ðPêmç?dLM¹_x000B_ç?dÑ8íuPç?e`_x000F_\æ?©Y_x000E_~¦è?ú_x0003__x0002__x0012_è?Û_x000C_Êíd6è?Åå§¥é?_x001B_÷_x0017_}ôgæ?¾ùuüøêå? "Íª¸Hì?_x000B_Q«æ_x0004__x0005_ðè?Km´¿èeè?+Þr40ë?³oJIúç?,QñymÓå?~£_x0007_¬æ?dê_x0019_ßÅ_x0003_ç?:gñ}"é?_x0016_:F}ÎTé?v¥Ôêé?ûÏ_x0014_B]é?ÑÜ6_x0001_Ùå??hå[:\ì?4qRlÚæ?t._x000C_½p°å?Sá_x000B_çjÛé?RaC|§)ä?Ht _x001E__x0008_å?þ2B!é?WqÓoDë?%_x0003_b'_x001C_é?_x0011_ r¬è?¼EóÑ®è?K[,_x0006_ãÆè?`xûI_x001F_ç?¬ÒVì?_¿_x000D_pD=ã?'&amp;__x0002__x0005_é?§,H_x000F_LXé?ll¶_x001F__x001D_ì?ÊV°½Þê?_x0006_+ûÎóë?_x0001__x0004_?ûz×l(ê?"DÔ_x0005_B´ç?_x0018_µ_x0007_æaÝè?-:ùß_x001D_é?ÓòôËÖê?«J_x0002__x001B_ç?kà#ÁC_x001D_æ?×úÅºÙë?_x0006_B%è_x0004_ë?&amp;Ùl9*Pæ?_x001B_cH¼Òê?¹C_x0001_Ää?»~_x001A_L¼ê?öÿ®kOê?w_x0005_¥	ê?ñbâè?q+Á'è?@ÕÐ8{_x001E_ç?pÃ3ßv_x0007_ë?Jël¸ë?UÏ_Ì¤ßæ?ha_x0004_Úç?lnU§Þê?_x0016_5à&gt;Õæ?O	M½$­ç?'·µ·ç?®ö#-¤è?vQ_x0011_Ù·£è?qÊ£øOÝæ?L_x0013_4Èè?å&lt;B_x0003_ã?Ý{H_x0004__x0005_._x0011_å?À2ÚÑé?Í%M&gt;ÔÏê?ÕpÁiè?ë_x0015_{D[ê?ýÃ_x0001_ã_x000F__x0005_é?g_x0015_?ç?Ú±nóøÁé?IÎS¤ê?(¨v¸}Xè?±_x0002_¸_x000B_è?_x000D_;ñ_x000E_GÐç?pMì¼÷¸é?lî_x0018__x000D_ÈIê?_x000C__x0017_Ù_x0002_úê?_x001A_¾7_x0011_E_x0010_ê?ÔDÎ°rê?_x0012_#ú_x000F_é?1z_x0001_o"_x0001_ë?ègÀ§Ðcç?_x001F_¡[23Ðê?£_x0019_EÔÔjæ?d_x000E_ï=äæ?­)»Mëé?#kdV_x0011_î?_x001A_ºµ?_x0003_è?:®17ç?_x0019_Ú_x001C_ç rç?éÜ'_x0006_Fê?|¤_x001F__x001B__x000D_é?îRiã¨\æ?GiH~_x0008_{é?_x0001__x0003_ [W¾Xç?_x0002__x0016_®ðDë?ºEç_x0015_ðé?&amp;ím^4Þè?ïoZp0Ëè?qV¦në?TùÍ}å?_x0010_Jw*M¹è?n¹ÄH_x000F_,ê?Ê²Þb`é?ª&amp;:t¥è?ø0J_x0019_Sé?Ï§[ä_x0016_æ?§Ö&lt;0æ?¶¯}npWç?µu¤Õdê?BÝ_x0018_=Äfë?_x001C_á_x0017_þÓ±æ?PÆ_x0004_Ç4ê?_x001C__x0007__x0012_)Mê?OP ÷¡ç?}ÞÃº_x000E_"ì?ýR(Uéè?"ÈZR5Xè?_x0003_×mÇ?ê?¹:?Ä¼è?Ñè?dÙ_x0005_ÔNê?Kö_x0008_¼_x000E_ê?°:­*æRå?TÈn¹têè?i_x0018_úù_x0002__x0004_­Fë?íRþê+³ê?_x001F_W_x0005_±©öê?Jàb_x001A_¼è?ä_x0004_Q_x0003__x0012__x0013_è?ó68ï\âå?§Ëè?_x001D_béõ_x000D_ê?Ú_x0015_÷|è?Aúgjê?_x0013_+ùÓ=oç?õÇ_x0014_R_x0012_óç?Ë_x001F_Ïøé?½_x001E_Hè×Ôè?Ñ1^_x0001_¢æ? Í_%Iê?!{¹Næê?ã°ÀP+ë?Áiùdp&amp;æ?[_x0005_Éÿæ? Dá#æ?µ)O-_x001A_Mé?_x0010_½&gt;zæ?Eä$¢ç?_x0008_Å&amp;~Gæ?V_x0014_zâå?¼_x0006_£÷{qé?`_x0019_3_x000F_å(ê?´_x0012_gkFêæ?´±LÝÒç?(_x001A__x0010__x0007_±_x0015_ë?g¡QLmè?_x0001__x0002_{ÂG»^Uç??Ïô_x001A_rKç?PÈî_ìbé?´ù|hï*ç?_x000C__x0018_,¬Þùç?W\÷·è?Ã_x0005_ùpÑ¶é?gnRºYsê?ÒUûuæ?_x000B_Q_x0002_ÙP_x0014_é?îükb0è?£rÒFåç?_x0015_/_x0008_Ä_x0005_é?X_x0005_Ê°_x001F_æ?G_x000B_qø^yé?_x000B_$f_x0015_i@è?_x001C_ÉÀm_x0011_¯ç?_x0002_4}ýüå?gbVjo_x0010_æ?·!C×	6é?B_x0001_ÇÅ[ê?©¹_x0015_ùÅ´é?ðJ_x0016__x0004_UFë?¨¬Î_x0007_ñiè??§eìæ?_x0014_ß]à¹ç?ÉÏ²uA&gt;ê?ÆÅeÖ6ë?·¸_ôè?­¾¶kjàè?ä&gt;whØ2ë?·âàÚ_x0001__x0002_óSé?Id®÷z_x0018_ê?Dº_x0019__x0011_)Cè?Ø?ý³cé?$_x0019_lg8\ì?GÜJ_x0018__x0006_Çê?·_x0012_ðnjbç?Â²_x0014__x001D_û¬ë?':=mÌ_x000C_ç?:×$n_x0001_ë?Úä_x0012_¦;	ç?súoºÒ:ë?1Òshúç?ûRÈ Þ&amp;è?1kPï7ë?nQ2ÿ__x0015_é?A«¶é?c$Sn&gt;_x0016_é?ù Ké?ãÊPÈ­¿ä?sòo{Àè?¡"_x0008_ÿ2é?&amp;#Ý_x0004_æ?/VëÛ·ë?TÌ¨éKì?Üd0æÐé?STÿké?nUàigæ?Ùü&lt;Ó­è?Ë_x0002_Í/Iè?Üµ&gt;PKç?_x0012_uhÐé?_x0005__x0006_Î_1òôä?Û\EC_x000D_Rå?Æ§v9&amp;æ?JÌ÷_x0019__x0016_æ?_x0005_VÑÿì¸é?ó÷ZÞþUç?mGõ_x000B__x000C_iç? Þ¿_x0018_Üê?xÒXÉ©dç?_x000C_¿+±_x0011_ì?4&amp;Í_x001D_×¢é?@hLëNê?ÀßN¸]_x0004_é?Êó_x000E_küé?;Ø_x0015_É_x000F_Àæ?©|D&lt;s_x000B_ë?ÕÐ6/`é?käõ¼ç?}Ø¾ýÔè?Ì×KPàè?¼_x001F_^ÙËé?Çß_x0001_tê?h g@%½ë?N*Ð,½å?î_x0007_}_x0011_pê?Ís¸q_x0001_[é?T£*{r_x0005_ç?_x0002__x001A_7_x000B_æ?ªZu_x000C_yè?C_x0003_Tuâ1ê?Ø¾ß¢ê?®Å_x0015__x0001__x0002_&amp;6ç?Ö;³9£Hç?dc#jãë?¨_x000B_¾væ?da_x0004_mxSç?äª3Aké?·:¯õ6qê?ó_x000E_i·×0é?õ_x000F_Ñð&amp;Uå?_x0018_ùë8/ë?p¶0HÓè?9a_x0007_¯ê?&gt;_x0007_A_x0015_ ì?¾Ãùè¼é?ïa5_x0011_k é?Á­uFsØè?9_x001B_®e{rç?}ªØ{úè?FL`ç?¬e­_x001C_®®é?\ñ¤ÿü_x0008_æ?ZÒÛ!_x0017_é?_x0004_]ùånÁè?Rì&lt;æü?è?XZÓÃ_x001C_Äè?XêSâ]_x0019_è?²}ÏÑ_x0016_ç?_x0015_Ð½¤«æ?Ú?øªê?Üµ©îr[ç?ë_x0005_/´ ©é?MIÔUê?_x0003__x0004_¨6'_x000C_azé?Î[Éú^è?ëH_x0002_VWYé?Ö_x0012_Ïä	Jé?x½êõÜê?Ý¡û9f_x000F_è?X_x0014_Ï_x000B_i¾è?Úr_x000E_ßmè?©³æf&amp;è?NTNGè?Ì	ç_x0014_?ïè?·¾zÜiè?_x001F_ºSh!ç?0_x0001_aê?:)¼¢Ø³é?í¹{íC_x000D_ì?LüT¤_x001F_&amp;é?,ÞÂ¾±¡è?iÁÄW+aå?°_x0018_òI·é?ÛH¤÷rç?1Ã_x0002__x0016_ñÂê?¬ü`*Hé?Ø~B¯q_x000D_ë?NUeï_x000F_Öç?Á_x0014_v_x0007_§ìé?¥{E¶á_x000C_é?z_x001B_vÉë?*Ñ)Oæ?ú_x0004__x0015_¥Aè?í°ìÍííè?ZÉ _x0001__x0003_ý_x0001_ì?E_ìè?.{Ê¶_x0006_ê?®7ë´UØè?¤_x001E__x0002_äç?hÅCpÏ æ?Äè_x000F__x0004__x0011_è?vßh:Þçé?Ò+øBeYå?Ç¨aÆèYê?§^Ø¹ê³é?| #è?8?'Ê _x000D_ì?6j¶}õþç?_x0012_E_x0001_Í£ä?Ügö²¹ué?PÐÍÎW8ç?s_x000E_ßZZCå?_x001E_	_x0006_o?&lt;é?;àMëXê?nºT_x0013_/µæ?QUäµ;_x001E_é?³²Åèç?Pèð¹¬ê?¥%_x001B_`yÓæ?£\\på?·}X8dsæ?ð_x0015_$Úè?_x0012_6osê?_x000C_O_x0006_»P5è?d_x001A_Ú|ä¿é?dq;Þýë?_x0001__x0002__x0004_1_x000F_Ë@Éæ?nêjé_x0005_ç?ùáßR_x000C_é?ÆÀ_x001C_ªwè?7_x0011_`Iæ?{r+?é?_x0011_9É¨_x000E__x0016_ç?ÚÛâCìþæ?cÂ­ï®_x000E_è?Ü#Àc½dè?¶I	ô_x001A_bê?_x001A_G$¿0_x0007_é?ê÷Ûÿç?¯ÆÕ_x0018_ãôç?h¨_x001F__x0012_«é?__x0004_§rGé?V~Jmüê?¸fæ[î«é?ãÐ#ÿ_x0010_Âé?_x0003_¸vÅ&gt;è?T2}Eßë?z`ÞÚ_x0007_é?Ågfjæ?AXÛÖ_x0013_Àé?ñØõyé?k]®VÀtç?Ï_x0016_{=éè?ó_x000C_@bTê?×Ý;6Òáè?käª÷_x0004_é?¹®#Pø!ê?_x0006_åÂ_x0003__x0005_SÒè?àÝI_x0010_Kè?_x0001__x0013_`ºè?*@Ï[è?aÒ_x0007_Åë?»ÉØãÉbé?&lt;Óg¬i¬é?÷¾ÞA½Oæ?_x0003_³`ÝZbç?_x000D_z_x0015_#Ægç?m]892Ké?¥_x0015_ÁïIYæ?lóÖ`s[é?²êe¨!Òí?êÜÇf8ùæ?U÷n1ö¸ç?^dPé?Y·Óüß`é?z5Jç?¥æ	BqYè?8ÊßDOÇê?ô_x001F_"# æ?_x0011_NgPMç?o¥nØç?ãØ)\_x000D_ç?xc_x0002_m«°ë?þÏT_x0006_|õå?ðOþc_x0019_Pè?­;]zè?3_x0004_;ÐEdç?§_x0010_Æ-_x001E__x0016_é?_x0014_»ÞÖÜé?_x0002__x0006_4d½W_x0001_·ç?Á_x0008_9«Ô_x001C_ê?_x0013_±²µäé?_x001E_f£ªðé?%c_x0016_­_x001F_ê?þ«&gt;&amp;ïâå?yÖÆä^é?f;Ä©Áç?_x0017_88Ö_x0007_ç?þ{WÀë¬é?_x0005__x0004_÷½té?|ªè^¥è?:þÕõ[ê?×Ë_x000F_f_x0016_æ?Æ=÷ñZë?Ã_x0003__x0019_Íøç?XTßí§ì?_x0006_Ñ.äAæ?2¹4±Þê?Þ(é?'éÙ_x000C_®jé?f_x0012_³bMCè?\m_x001A_x&gt;é?³ÔÌè?x¸, cCë?~BB²ç?~5Ø_x0013_µ.ç?½M|¤Wé?¤¿_x0007_Çôç?¤ ëwËàè?@ÐñÂYå?C¡_x000F_Y_x0004__x0005_á_x0015_ç?¿¸Á÷æ©ê?OîÜo-è?ø_x0014__x0011_]æ?_x000E_&gt;nÃç?Ü~ÌÖØTè?æ¦°ðÇ`ç?«H«l¹è?ÈÑÿ_x000C_1.ì?zAjº_x001F_¸è?{I_x0001_§ð|è?ëþuÿç?ÔR{¤ç?Þn&lt;ä°å?ÇÖ;§ïßé?ñ®}_x0008_ùké? JR;¥¥è?_x001A_Í'/{è?¸Û®yæ?÷¦_x001D_P_x0001_ë?­-&gt;ø³ç?Î{×ççïç?ö-)_x0015_e_x000C_é?&amp;mú_x001F_©è?_x000B_Þ._x000B_ËVé?»^¡Rë?`\_x0007__x0010_ê?£/â2Ô{æ?û´ïÄ¯_x0019_ê?9_x000D_=¿cÊç?_x001E_]ÆY_x0015__x001C_é?_x0003_ªI_x0002_?ë?_x0004__x0006__x001E_K½BÔé?þ9á àì?SUaz\Õé?!&amp;MÀÓ4é?ÅÙ»3¯Úå?âñÚ_x000F_Átè?5_x0001_Â_x0015_æÅç?)?D"_x0015_é?n)ÒQS¨ä? »_x000F__x001F__x0014_é?jô"~ê?6Ç¨ä_x0007_ç?!5{_x000F_@_x0008_é?µøÁå?ü1OV_x0008_tç?C¯F¥RSë?NBHH_x0008_ì?n/_x000D_2_x0018_îæ?Nø@ÁL×å?(,Ö _x0003__x0005_ë?ä |.14ë?=_x001F_!_x001E_áÏê?Ï¡_x001A_µé?¨ø"=ë?¼ï_x000C_0©é?àêÎöªê?,Vgê?"¢_x0014_»*þé?ó%z2ç?&gt;¼"¥åé?_x0002_LVwê?+_x0012_K_x0002__x0004_s7ê?&amp;tiü®å?_x0003__x0004_1Ëvë?èÆ}"hç?_x0008_3_x000C_nzë?X)&gt;_x0005_O_x0011_ë?5ã+!èÉê?k&gt;6:é?Ô¬¥øTç?_x000F__x0001_zZÆèã?M²£ë?²Höuªå? Ø¦spè?;Â{=è?­Oîý_x000E_é?ï_x0019__x0006__x0015_ùñé?Ó_x001E_ü«tAç?Âl"&lt;7ì?3Ñ_x0016__x0014_ê?¬ºaÌú_x0015_ê?høz_x001F_ë?ïqH{.é??5uá¤Tç?¿*ÒÕÞJê?=q_x000B_ÑLè?v_x001B_7BR@é?Ú¿öÂçè?åÞ_x0002_7ûê?ZºNûö_x0008_ê?_x0012_n÷_x0018_N_x000F_ç?s_x001F__x0017_é?ÆÒ=ã×aê?_x0001__x0002__x0012_6¼Ñ_x001F_qç?/:Té?_x0016_¡_x0004_v;ê?§[«- é?ÇW¸µ_x001E_ôå?3z»Î1Åè?ÛTgüè?üñxX®è?_x0012_·_x0002_í"cë?_x0018_%3Z._x001C_é?_x0006__x0012_àÌR)ç?í2f_x0005_Cç?qse¬_x0001_è?á_x000B_cÑéê?iÛÚtë?Òhú¼Ð¼ì?³ñ9 i_x000F_ê?°ázÉ_x000E_Ýè?¶_x000D_d_x001C_zç?ØøyÛì?._x000B_È&gt;:ºæ?oL;²ã_x000C_ç?;äm¹)_x0008_ä?(¾	Hæ?|q8Ðuë?ÖN5TÙçë?Mü*0ÿç?¶jGÿcé?C£ÍP5ë?ìy?3ÌÓè?¶5F/nê?º_x0014_Üh_x0001__x0003_Tè?®Õ_x001F_¾wÃê?}_x0016__x000B_èÙâ?--óQé?÷¶4Ãçê?¼Ò[½_x000E_Kë?°_x0006_Z_x0013_ÿ_x000F_é?_x001D_1_x0018_º_x0001_é?Xp}|_x0015_ê?&lt;ú5Uùæ?_x0012_P ½¢_x0002_í?R_x0010__x001F_Èù×ê?T\Ö|_x000D_!è?_x001F_y&gt;²Íè?ÎfWà_x001F__x0016_ç?îxâpm_x0017_æ?^¸2¡$Xè?n_x0002_5'±í?_x0012_N6²;Äê?BÌÛg³ç?_x0010_à³Ù§²ë?Ì_x0012_N;ÿÛæ?*µô_x001F_Ýæ?Mz¨¯G»è?_x0007_Ú?lJ_x0007_ç?]°E^ê?hè¾ÌË³ç?½$Oê?"s_x0007_*rFé?!Â.Íè?úõXãWé?óp ÇnTè?_x0002__x0004__x0003_EóAè?_x000D_II_x001B_Kç?èT°`æ?¬:®¦jßê?Ø~í._x001D__x000C_è?j)Av_x0005_Ðé?hô»_x0014_Éé?øÍV97@ç?bêH_x0007_qæ?Ô_x0010_«¤èë?I_x0002_ó½kçè?Fd?!(¾ç?«XËoéíë?þóEï_x001A_÷é?_x001E_¤×*gè?ï_x0003_H©ë?iw&gt;çê?Ç¨à1¼æ?y:X×ítè?# KÓì?oü:Ùº«ç?_x000F__x000F_¼Ð2éè?I_x0007_@#Jå?;3_x000B_Dê?míMpÓì?ÙQ¾Õ+uê?@@Ë_x0013__x0010_è?aDXþ_x0001_Ùç?_x000D_®	ðdYè?ìg@LÙWë?_Kö¥Dè?_x0011_'ü|_x0003__x0007_O_x0012_é?½yUÍÛ¾æ?4iõ_x0006_nÖç?ÄkMÐ%è?d^8(*é?Úµ_x0007_¬è?_x000E_Ìu@(_x000D_è?GçwOÑáå?¡=ÿoNå?qÿÊ¸V¡ë?Ù¥¹ûè?9ªê_x000C_*ç?PÍz_x0012_¸Ùå?üXÿîIQì?Û_x0006_F0ù_è?É¯Êû¢æ?_x0005_øÚÄ×öë?ã³ßÝfè?N¿KØ#-ç?|aÔû_x0004_é?×_x000D_D._x001F_âç?_x0002__x001E__x0008_¶æ?h$NÛ[Òæ?ØoÅ_x0010_Ú è?PÛI]lè?ñ):ÀØ_x001B_æ?ñ_;nì?";9m8Ûç?÷_x000B_y_x0013_å?	Ó&amp;"k6ì?©_x0015__x0001_·è?_x0016_ä°ãpHè?_x0001__x0002_m_x0001_ø«F¡é?W¸@µè?ìÚÐ×}ê?_x0019_E_x0008_7¶è?µ^-w#Íæ?gç?Ôß»í_x0008_~ç?/BJøê?_x0013_©_x0013_ï§ì?WèXpì$ê?çEB_x0016_åç?höéý~é?¨/_x001F_×·"ë?däÅw'ê?}N_9é?_x0015_OÞÑû»ç?ÈO¼	+Õé?Â_x0019_$À¶_x000E_è?¾#[¡9gê?P8Á]Gê?}±môêîè?³Ñy«;é?_x0016_bjÄOå?{à_x0002_é?8_x001D_7©Òê?9Ø_x0007_UÊ_x0008_ê?sgë_x000F_kè?/L/¾.¾ê?Eô_x0018_ç?_x0003_h;_x0016_¿ì?pÙ3¼wíé?`né¥_x0004__x0005_Ð=ç?Â	âzj¥ç?l_x0001_Ì_x0015_æ?Ùênàlë?_x000B_l_x000B_½_x001E_æ?«è|é¯¡é?_x0019_ñv¿_x001B_ä?YÃ·W_x001C_ñé?U_x001A_îS_x0010_ç?Nnÿ_x000C_Ïõè?Þ_x0003__x0003_iKÃè?Óu»ß`	è?_x0014__x0005_ð¥uê?üßªÈàç?ª~Û¡Àé?(p_x0001_E©_x000B_ê?ðHJ*^å?÷##_x000C__x0015_]ê?N?Ü.è?_x0011__x0005_#_x0007_Aè?õk	Sç?M_x001A__x0015_íò·ì?Hb]Æ)é?qD·_x0002_.Üæ?ÁÖ?4_x000B_Pç?×*¢_x0013__x001F_ç?Êø&lt;Zâ¬é?zÎñø:3ä?#Á^_x0002_è?³ÖI	Ûè?åÿ_x001C_ñé?s3±Äè?_x0002__x0004__x001C_mH_x0001_è?pûÝsæ?_x0017_CýJýê?_x0005_½Yºéæ?õélå¿è?O(ð&lt;ï?^_x0003_í¹°é?Zà_x001F_Öç?:ØN'ú¶è?7²ZÀ_x0018_ê?BØ&lt;Fâ_x0016_å?©&amp;N_x001F__x000C_ë?i|ß_x000B_¨mè?Zdr*¼ì?Î+xÐ0è?¸~ôµªë?÷_x000D__x0007_%øeê?í_x001E_h_x0003__x0011_-é?Ã¿;?Ïpç?7mû©_x0004__x001A_ê?Gü_x001E_&lt;%é?_x0013__x0003_¹##ç?Qâ^Ûþè?$®jßÏè?¿§È0æ?ÌÂCºkæ?[ü]h(é?`NÕÊ_x0016_+é?8 ênEäê?Ì[ÞÝ¬ë?ÁÝè7	|è?Zl?_x0003__x0005_×óæ?¡¨l*£&gt;ç?hSÞuÀ_x001E_é?Ù]l_x0001_ç?&amp;sÇ¬Îì?¸\Ü_x0002__x001F_Tç?@ÿåéÕç?_x0006_þ,OKê?_x0004__x000F_°dù²é?ÉûÙµÚè?îõ3ç?7ûYÒè?}±%XvMç?ÜÍÖ_x0017_Äì?Höe«_x000B_è?ÇóÊ_x0008_¨°è?oq_x001F_ìdê?JUE å?òÀ¯Ýòé?ø_x0010__x001B_¦·âç?a fUz¦è?XJ@å0Fè?_x0003_­6½ê?Hz_x000B_RJì?_x000D_¥ìó$Éê?c+_x0005_fH_x001E_ç?ìéwVç?æ_Bæ\°é?½~?'Cé?55ZõkGè?»ØµEHë?r lí_x0006_ê?_x0001__x0002_5_æÕyÕê?_x0001_ï2Ó¢è?*n_x0007_B4ç?r³6û?0ç?â ½ö[_x0012_é?É^ò_x0015__x000F_@ê?)_x0016_µZªê?_x001C_¯_x0005_Bl²æ?hÏâ_x000C_yeé?¦_x000F_-_x001A_ç?ôô_x001A_3|_x0006_å?¼MËËé?lCâzÃè?,h_x0019_ó_x001C_¥ç?_x001A_ÞµÜTë?\l_x0015__x0015_iâé?_x0008_Ê¹ìüóè?oY¬¬Aê?ÀÙ:!_x0016_1é?Ov8­Geé?MË-]è?WXéMè?s2_x001F_¥qç?éÊÎñDâé?«¹A_x0013_xç?CÙæ_x001B__x001B_ç?úöÇ!/Åç?×_x0008_zDè?\_x0001_A²\ê?Æ4Þé(å?_x000C_a_x0006_Kæ?pÃ&gt;Ë_x0003__x0005_3Få?è¸¶z_x000B_ç?O*y!åê?V?,kå?ÿ6ûè?@åÃD_x0007_¢ç?ßäÝÒÅè?_x000F_¼Ú_x0005_cè?BüS¿¢$ê?_x000E_O_x000C_©Õë?yÜD{Êé?µ½_x0017_&lt;_x000F_æ?a_x000E_ûÆF3é?àø¢"&amp;nå?YÏØ­Òé?q`*@Ð]ê?vu_x0017_îÉÛê?_x001B_ª¡Ëìè?/yb_x0004_ÃAè?Luþö±Hè?sÒÌçåè?_x0002_V³è?3Ê8ÝÓ_x0012_é?[W`È_x0002_lè?Ú_x0016_õÂ_x001E__x0001_è?__x0006_x{è?ÓD_x000B_%ãæ?6ê£^-æ?·-"ã_x0019_Þé?Ö_x000C_é°Ôé?ÙÈ1ôOáæ?YÈ]¤-Öé?_x0001__x0002_%_x0011__x0001_..&lt;ä?fëÂ`é?Û_x001E__x0002__x000E_^_x000E_é?ðvÜâ:ùì?K_x001E_ô«_x0003_wç?ikñÚÙDë?_x0015_Wæ0ç?$ùpìÔÜç?¢úÑ£_x000C_iê?ä¶ñIäê?Ï,?î¢æ?_x0018_+J[é?u4~_x0016_Òæ?¦_x0008_"ià_x0013_é?Î®iÄ_x000C_Lè?_x001E_âúñç?§ bÊyé?%Î"êa5ê?`V ßÒå?ä¾Ð;Èé?_x0005_gk3¢ê?×WòÐïLç?B_x000B__x001C__x000F_í?9[:ÚÎæ?jØÇlè?x5§&lt;ç?íâùÀÈXæ?_x000F_I_x000D_O³ìç?Ó?È2_x0006_ë?Sd_x0014_m;üä?Ü0=ü¯ê?ÅÔTE_x0001__x0004_W_x001F_é?_x0002__x0008_ót)Üé?_x0003_V~¹ÁÑè?S_x0015_ßï÷_x0016_å?ÂçsÈáàç?_x000D_8Zýé?²øóyaä?äu"ð_x0001_Èè?2_x001C_V¨Qlê?Ô6­9é?Qz¶:è?ßZw)xæ?Ýègpaé?cWpâ üè?¬á_x0002_ûç?ó¡&gt;è?ÆìÌ]Hê?ã/`xÁé?_x001E_¹_x0007_­_x000C_ç?ùÏS_x0001_­Íæ? -CY)ýæ?ÓxÔ_x0007_`-é?ìkW2 2ì?¸_x0006_3ê?îT`um'ç?\ºîÊç?b»Èx_x000E_Óê?Q_x0004_¶qê?i­Ýr+ë?-#wLßç?^_x001C_L/5Éê?f_x0016_8ßo¢ë?_x0001__x0005_I®	´_x0007_¯ç?÷|]_x0003_âæ?gÕ5¢_x0004_è?âè_x0002_Õ_x0018_}é?Îi8!Øê?fÔ,3ç?õ,ô=_x001B_zè?	¯¶æ¡_x0013_æ?,²MÿÂä?¿B×¸1!é?;ÃÉÍ_x000F_Ãé?Ü}ìöX4æ?Ûm\_x001E_&gt;¨è?Àz(a_x0016_è?H´'C øé?}^öW±ÿç?_x000F__x0007_Oè?¸ØÁ¾Oé?_x0011__x0018_9ß¤ç?ì/s%è?&amp;®&gt;_x0002_ç[é?l4ü_x001B_cHê?_x0002_/½£â*ì?·?k´pê?+Ê¤aÇé?g	Nê;ì?Ç_x0014_'\iä?íu_x0016_Vë?Åûh×íæ?}ù\a)ç?k&lt;1_x001A_û-è?ìýT_x0001__x0003_ÍËé?£¨_x0013_8Cºé?¸@'µQç?_x000F_ô¦é?æòW_x000C__x001E_æ?}u+é?f]æTê?Ôu_x0013_¬æ?Yê¨§i(ì?«n©^Øæ?ÑÊ_x0002_Ñè?Pxrßjê?_x0006_Zë_x0017_¥æ?Ý_x0019_MRµJë?ºWì[_é?ÍM×_x0011__x0003_áé?AK_x0002_	É_x000F_è?v_x0013_Tãêä?ÏXTª½ê?ÿjÍEç?Í_x001F_¬C¡µì?¾×_x001F_®næ?¼_x0013_/Éé?[dQ_x0002_(øè?2yáO{²è?ó_x0003_}|ç?ú &lt;ÂZé?Ø	_x0006_C+ ë?¦_hÄ eç?rß+ü¶Óå?¦ÑH_x000F_Gê?_x001D_°¿ ê?_x0001__x0002__x0013_ôOÚvæ?&gt;býÜ_x001F_êä?f¨Ï3|ë?_x0014__x0003_°U5_x0008_ê?_x001A_8ü:_x0002_é?µÝh7,æ?×cH!né?_x000C_Ã_x0017_ä(yè?	\K¾øç?þr +uí?Wñ¾5ê?ºkFqç?ßÉYÒ²Åé?¾&amp;f_x001B_Læ?éî¶lp×é?¶Ï¹ËXßè?_x0015_5Ógèè?_x0005_¶ûê?Û*%	é¶é?FåÑ_x001A_æ?3òté?¾_x0006_% ;ê?ÝÍT¥Ê¾è?_ÅÐº¦è?ìÅË£é?àÂÌ£eéè?ÇÄÉ­)è?k¶7Á_x0006_pé?GÜò_x0016__x0004_ê?§g%_x0002_kæ?U£Æ§é?"&amp;³;_x0001__x0002_þè?Rv Zºë? _x0008_Ùí«Dé?_x000F_Uòèê?^+î_x0003_¬é?&amp;O_x0001__x0012_W å?_x0004_äÄeæ?fuSd_x000E_è?×°êý¾_x0002_í?_x0005_p_x0005__x000F_hç?	Húâï9é?Î7cË#Ëé?ýA-o¹ê?m¶è?!}5¤&gt;_x000E_ç?ÑÎðãÉë?½ì_x0013__x0006_hç?#_x0003_*-×áé?:³Õ#òè?](J_x000C_{ëè?Fo¦Áië?_x0017__x0010_]_x0015_ªé?_x0016_çµ¥dåæ?_x0015_J_x001D__x001A__x0004_ê?â´¼}¸ïé?_x000D_Ð_x001D__x0010_¥¶ç?ÌÊöu8è?ü9ªÔü_x0007_ç?_x000D_5¶h·_x0008_ç?)_x0003_W?=é?j_x0006__x0006_·V1å?+¤_x001B_ç_x0013_ç?_x0001__x0002_'97ì³è?Ä6u_x001B_aç?±U!bA&lt;é?Fq`Öâ¼é?Ìqn0Ôé?Q±p:íè?±v½_x0011__x0003_æ?H³»b¸_x0011_é?)K³x·ðæ?ÔÝ»)_x001A_Læ?±=_x0010__x0002__x0008_Jê?R_x0012_R«ê?B©ÈìBè?}Ø6Ã$å?z_x0011__x001D_i.å?þê©ç&lt;ê?ï¿_x0015_»6)ì?s_x0004_¿²é?ó¦Róiè?¨nÅ/&gt;ÿè?ÈÝTBÍØæ?l_x000D_Ùâ9 è?4µ×zB*è?_6ß%ê?"µF_x000E_µHè?¸ûtq_x001C_ê?äb_x001D_W5è?ôÍyDÿè?_x000E_®Rj:|ê?àBÓªé?r$_x000E_f_x0010_é?Î_x001A__x0015__x0001__x0002_äÝæ?¤_x001D_©û$è?°çw±·Zè?^NNèäé?O:²íè?_x001E_Ì×Cèç?%¶Pê_x0004_é?`Òciæ?_x0010_%Ï»_x0004_/é?mª0_x0005_-§ç?_x0010__x0004_g_x001D_në?êÊZ4°ë?ÝÇ9¶¦_x000F_æ?_x000D_&amp;uh*	ç?«_x000D_?²$Oè?Ù-Ü]ÍVè?YWe¿é?,_x0008_cºé?»õßbµå?çÇ_x000E_ö[jè?`ÿôÇ\è?	LÞ9V­æ?\·Å_x0010_ Æê?ûD§×ÍØé?pcéÞ&gt;é?0_x001C_._x0006_ùê?_x0002_Ö"ÜnDè?ô_x0015_^M!hè?·¸ñbé?_x001B_N¾_x0012_þ#è?	K³îç?ù_x001E_NÃ;è?_x0005__x0008_áU8/ÈXê?8~_x0006_deê?%àdpñÑä?g°ì?Wc2_x0006_SYé?ª2Ë_x0004_è?È_x001A_²&amp;²ç?üZ_x000F_ë?îq~_x0005_0ì?}0TPè?¤m;¿è?âÁÍßÁhé?g'½Êè?»_x0001_ì§4¾ç?A¸Á=Ré?KÌ2,{§é?9ÿ_x001C_¡³ê?(Ô_x0016_ß_x001F_é?£ÒÞ4Û_x0007_é?¢5pÖIä?öÐ¡õ_x0003_è?Ý"x Lê?õýX_x0011_1òæ?_x000F_×A7òÎè?_x0002_Ä4ÃA©ê?¢¢~%hè?&lt;_x0012_F´é?_x000E_©á_x0001_¿ç?4Îó¹lé?zä_x0010_cÉVê?_x0017_ø_x001E_[¸eè?ÂÉÖ|_x0001__x0002_ó_x000E_æ?c¨`³è?uÂM$+ç?_x000D__x0006__x0014_Yè?èÜ_x0013_&gt;_x000F_è?wGî@}ë?­BS=Íéè?:ë¸5îè?;Ì)U×Hè?	CºàÀç?ÕÞf_x0015_/¶é?Jº,ªíç?êüþ»K³ç?SÈï²æ?	ñÝ_x0018_å_x000B_ë?_x0003_÷_x000D_Ùìæ?o×iwûé?$Ñ &amp;çç?Cð$_x001E_Ö_x000D_é?Ô¯û_x000F_Fç?_x0002_&amp;ëõ¢Ræ?(:$¹_x000C_æ?uuVþëÎé?È½X?é®æ?__x001B_^d_x0013_é?^Ê&gt;åé?_x0007_uNÝNç?#¬§é?_x0011__x0019_'_x001D_î_x0014_í?ï]ø3ñ_x000F_é?CêþÐ×Cç?íûÈÌkPç?_x0001__x0002_,¹ð_x001A_Xnè?_x001F_cU_x000E_¨ê?½É6°S3í?¤Kà"¾æ?¯)~Wë0é?Ôåì«¢ë?j£Ñ"õºé?që{_x001F_ìÝì?9R5/Ää?N_x0003_	|é?7nS)ê?_x0004_FuC'&lt;ç?á×;\Sç?`«&lt;cCæ?_x001A_Dr?ê?HC_x0015_Fé?_x0002_n_x0012_÷_x0018_é?_S¦_x0004_ _x0008_é?tîaÝîYç?é«?U2å?I"·d¦è?£áXkZÃì?_x0011_6rMÿ]å?J§:è¾¶ë?zl'ç?ùAÜ.Øçç?_x0004_WáóBè?#2"Ýêìé?z°È:Ë=é?Â°a_x000B_Æ¥è?ã«GÐK_x0012_è?§ÌÙÑ_x0003__x0005_[*è?õ± i£xé?%_x0002_÷ æ?õ@0Ðè?¾ÜM_x001C_¤ä?*F¸T-òé?h?f-åé?²ô_x0014_é?ý_x0001__x000D_Ãsê?¤¤9y·è?$CCàáææ?LÿÎ»­_x0008_é?ÿÑª´'sé?_x0004_oe°¼í? Þ@Ð3ì?côÜ_x000C_Îé?ºw_x000E_º-_x000D_ç?ÝÖí6_x000D_ç?Ì.³_x001A_lè?°(ÙZè?®_x000F_Ol,_x0012_ê?¶F_x001E_Ddí?T[ø-¾.æ?OÛãÐhÃë?c_x001B_Ù_x001E_è?à£®¥©(è?,T	.Vâç?ÚÌ¹qq1é?Ý6@2æ«ê?_x0018_#¼ö¼è?_x0003_OÙó6é?_x0007_Ö£_x001E_ôë?_x0004__x0005_ÌDÙç?³Ú_x0010_r_x0017_~ç?ì~8WNæ?_x0017_äPTì?JJ½¤Áç?®_x001D_i"Éë?_x001B_Ûußünê?ºføÓié? 6P_x0013_Pè?9îL`Çâê?ð_x0003__x000F_Adè?_x0018__x0001__x0001__x001C_ä$é?éõ¶_x0007_Îæ?ð®,½è?ýiQ´º­è?=j½r^xé?_x0011_7 Áÿ)ê?ÊM 3ç?uË_x001F_¨Âê??¶=Kºè?ß_x0017_PÔAé?"_x001E__x0001_¡æ­è?Ê_x0015__x0015_Ô_x0018_"è?å\Áóè?8_x0007_AÍÖÓé?_x0004__x0014_ý_x0002__x001D_	ë?x9_x001A_`¥ì?ßw¶Fç?.ø_x000C_sè?±FþØ%é?××_x0010_­Aç?g¨&gt;¤_x0001__x0007_®[ê?cSåë_x0004_0æ?Ì_x0005_ykç?sÌ_x0019__x000E_Á»ç?(ÞÏÑa`ë?ôfÌ_x0007_æ?¸Çtò.4ì?e|@oïç?ä§Ý¨Jfç?hßA_x0001_®Üê?Ë/?¬_x0014_¥ç?-,sç?_x0011_¿_x001F_?æ?, [®ø7é?&lt;B¯_x0006_ãç?_x0001__x0010_ì4ì?(ÞPù_x0016_è?±"Ãr[è?í_x0017_}i|íæ?§KJç?Þgþ¦áè?ÝØ_x0008_j_x0015_ç?¼ÿ_x0011__x0012_&gt;òè?Þü(H´å?_x0008_D_x0004_3_x0003_ê?|¥»õm©ê?Ëùöè?_x0002__x0019_´_x0004_Eüé?Ëü*üì?ÖØ´_x000C_è?×_x0013_'q_x001E_²ç?ëQÿè?_x0001__x0003_m©È¼üxí?_x0015_(×_x0012_&gt;å?,£Lôªè?Nî|ö¢cë?Ñ_x000F__x0010_t,ç?l~DUÀøê?0r__x0014_Ôöç?/aµöÞç?mKñ·ü_x0008_é?é_x000E_]_x001A_Ó_x000C_ê?O?û._x0017__x0019_é?DÌGo&gt;wå?·À'©Ý_x0002_ê?^¾(_x0015__x0013_Òè?ÍCõy_x0008_é?Ì¡_x000C_Së?ÒÀ,k5ë?+z¶%}"ç?Â*¿_x0006_Âç?åå%wÆ_x001A_è?_x0016_³_x0003_££	æ?,È_x0006_\e¨ë?ìZ_x0011_5«qæ?í_x000B_3eµÃé?)©UÈè?à@Õpn+é?¸_x0010_y6¬yè?@¼I_x0005_Iè?;0)°Bê?ã`eV;è?AôØÍXé?YPëY_x0001__x0005_*ê?µÌ_x0008_§ÖÙè?Uhgý_x0004_â?R!m_x0004_æ?dC_x001A_(Ó_x001D_ç?|Ô_x0010_&lt;ïáê?»âê_x000D_uê?3ìæbµë?_x0008_ä!§;vê?_x001D_´à©é?unTØ1ê?S_x000B_¢;è?r{{_x0008_]è?_x0008_ë_x0001_|_x0010_#é?©_x0008_{û½ì?Õí)eè?þ_x000D_e2´ê?pã/¡sê?_x0004_ºsÔ²iê?_x0005__x0003_×Èè?C»f¸_x001D_ê?¨_x0019_=ã¨é?óAÿdkeé?f"yò3è?¸j_x0011_²Kä?¦¬±N_x000B_é?M¢ùúÈÓë?6ÑÓ_x0002_îé?¡¡}[&lt;ê?%Ù_x0001_N_x0007_¬æ?Q_x001B_¦¢ñè?^Î¬íhæ?_x0001__x0006_Lú®s|cê?ÕéÖ5é?7öÖÇ_x0012_é?Ô[¶o¶ç?U½G$_x001D_8ê?ßµàè?hßË]]ê?ò_x0004_Ô_x001C_è?_x0005_.2í[è?_x0013_	4_x0003_h»ç?ZÙG²_x0002__x0015_é?¯Þ_x0015_X_x001D_Ãæ?`Öõ+µê?g?Kâ é?½ÖD-Øç?Q_x0004__x0002_ä?_x0003_q{Òp8å?­_x001A__x0004__x0019_ç?4rþ_x000C_ë?S!ÿzk4è?_x001F__x0012_6&lt;û¤ê?-v7ìß¸ë?0X³¦­ßê?ÑcEÝ_x000F_ç?ôNCj®Êé?_x0016_Ü!5é?q_åwë?8"xXºrè?_x000D_É_x0016_ó|ç?²m!ãè?Ý_x000F_æ;Øè?Ï_x0001_p_x0001__x0002_¶Âç?_x000C_åí£·ºä?Ä_x000D_D%/¡ç?¯¢5à½Óæ?0*_x001F_,	Äç?UÉ#·p.è?r_x0002_=á!Aè?ÌUzâç?Z¯_x0001_(è?þÚ$åÿÇç? ÌwÓàå?ÕYYné?ð0_x0007_ç?¾_x000F_Ö_x0007_é?åßPHÆæ?ÂÛ[áë?À_x0018__x0010__x0016_è?Á4Ú¦Xç?@\+|ë?Òâé?X)¸_x0011_jzê?_x0008_2Óêìí?»7Vw3©ç?øA=C£é?Q_x0012_²ûF_x0018_ê?ª¢ÆËVæ?T	#½ê?Þã¹·Ázè?Njó¾Åè?Cq¥Ý:Dé?TBWGä?_x0007_t»\ê?_x0004__x0007__x000E_äZ²yBê?{*8_x0014_ÚÊç?H½1LMÅè?Þ2YhÚç?Âh^Å1ê? &lt;]è?â\£[ÞNè?_x0010_ÕÀÙ_x000B_yé?îÄÛSÉè?2_x001A__x0011_­1ç?Æm.ßué?&gt;Er_x0003_é?+Å,hÍé?x_x0005_Ü]ê?º33_x0002_®ç?_x0001_B­¸Hé?_x0004_¢ÀÑ'áæ?RÜÍ5úç?_Çk_x0011_ÌDé?ù  ÆU_x000D_ê?F_x000D_{½øç?o`P×_x0001_é?Ø4qr_x001A_æ?_x0004_4qªc7è?¹)÷ë&gt;ç?¿Ï_x0008_Wñí?Ø?_x0006_SÉvé?_x0001_ g_x0012_ré?á¾²\2í?k4_x001D_9³óé?BËb,_x000D_õê?è}'3_x0001__x0003_&gt;_x0002_è?L'pK°(è?m¼úrYè?¤ÐBbc_x0007_æ?ZSÕP÷ç?©SoZ Ïç?_x000B_e¼þ_x0003_që?¶{_x0003_¯èè?å2B"´0å?Ê_x000C_Ð_x0007_pè?X_x0013_)«Bé?_x0012_iúY_x0004_é?G§Û¥_x000C_aè?Rò_x0004_&gt;?]é?H3b7_x0019_sé?_x0005_ü¨8_wç?_x0016_1U~hì?¡rp$ê?Ç9_x0012__x0014_Ðç?æ®×¾âç?îÎ*cËné?6õãÑ_x0012__x0006_æ?_x0016_kÞ$øè?èNý42bé?0¿"_x0010_3ç?í_x0006_;Úöé?_x001D_Ç*3é?_x0014_æ_x000B_ç?¨jO%nMé?[7KU;Äé?¨¨½\Ð¥ç?)OÉ;ê?_x0001__x0002_2^Ë©_x0007_æ?$î_x001F_\å¨ç?Ò®ÙRÐé?	Y&amp;,JÌç?K·%@_x0007_ë?¢_x0004_9E_x000E_Rå?ô'öuè?	4_x0003_ÿ&lt;5é?~÷&amp;F#%ç?Ü{êÑt_x000F_ë?)ÃSD_x0003__x000E_ê?(¾;+ê?_x0013_ÔFS_x0012_dé?%eùè?_x0005_¢Ëð&amp;µæ?5Âo_x0019_ëê?gú?ç?P_x0015_6l"ê?_x0006_÷÷kwXæ?\¿s÷ô4ç?ïTÆúê&lt;ê?§_x0005__x001B_òè?"_x0008_¸ëáã?øÔ±_x000E_Væ?L¯ì-Dê?}¬qñå?ÂdÄ¢¢è?f_x0008_à[µÕæ?_x000C_@_x0013_.óë?q¤¾ÈAç?ÑÎ_x000C_P}4æ?tgÝR_x0004__x0006_àé?ëgÖ_x0013_BÓè?_x0004_s¦mæ?fÄà¿NÑê?Y8üv¨ké?²_x0001_£_x0008_N}ê?_x001A_·ñª9µê?_x0003_Íc	ªé?ø «¹ç?µÞê©¶é?´â7?þ_x001A_ê?$ò¿vê?~Ø5_x001F_3\é?	k©_x000E_tÛæ?Äyq´ºoæ?Ñ&amp;!xÄæ?(\_x0003_í_x001C_·å?_x0007_GÈ?Ü_x0003_ë?j ÂËê?ûNâÆé?êU_x0002_Û¸è?þ_x0017__x0015_Î_x000F_Õê?Ò%"-né?î¡ê"_x001C_Áè?_x001C_dSdêã?xù·_x0011_é?iÒ2÷¶Ìç?_x0006_^Þ¸_x0004_éç?à;)èÙ_x000B_æ?¢9_x000B_Ö('è?_x0005_{&lt;¨cé?Bú&lt;ÛUÙæ?_x0003__x0005_Uë_x0005__x0017_è\é?Â_x0002_cé?&amp;ÿ3&lt;9^ç?Kj_x001A_A%tç?xÕäåEsæ?5_x000C_´8j=è?!_x0002_RWçå?,_x0019_JÛ=æ?Pb¬òê?ûZ_x000E_è?Íÿ_x0011__-uë?ÉÉÉË_x0005_ê?éñð½uè?{µ}²hê?ü8èþþ=æ?_x0013__x0004_V6èë?¾½gjI-é?_x000F_BÐtÝcè?¿'S¢_x0006_é?Ê@#þL_x001C_è?å2TH[é?ts¡é?¢×Ê'$ê?ì]M_x0006_è??oÆ_x0017_^è?ø#mHzGê?û_x0002_®Ñsðè?îÖså¾ê?«N}E_x0001_ì?e1q'ðKè?_x0013_ßç?ðüó£_x0001__x0005_Uìé?6üï:6¡é?¥'_x001B_(ê_x0004_ê?Ð{nSK¯æ?è6_x000D_ý_x0006_ç?_x000E_ýykè?_x000F_/ËH_x0007__x001E_ê?dô_x0013_f_Cä?jV®üµë?®Í3_x001B_é?_x0007__x0011_ð:Oæ?Û,#/_x000D_é?×aà`,µë?Gµ÷îå? /ÈÅ ê?0Ñ5Lôç?"®_GIóå?P¸Þ×®å?¤!Ëà@ê?_x0019__x0007_½h\µç?Iã_x0001_Qê?htÝ_x0004_mPç?Aò 3è?Ê._x001F__x001B_Bè?¾ÈkxV8æ?Gúÿ&gt;ðÆê?8_x0003_Dõé?#c{_x0014_Eè?ZX±S_x0002_é?{hü_x000F_­_x0017_é?1¦ðö¤îè?^ÛÈTmê?_x0003__x0005_Ð$$Ï¬ªê?D«ÆkUç?§,}_x0015_/oé?nßö_x0011_Ëé?ÓÀç?/í_x0014_oSç?¶ZÈhn&lt;è?É;â-4©ç?T_x000B_2KÚè?+T·ë_x0004_oì?|Zv^Ëºé?NT~f_x0016_kè?ÒzN3_x001E_é?ÖBÅ_x001C_I­ê?ò}Í_ðÉç?_x001A_üB¸@$ê?©M²Êè?¤q_x000D_!¹[ä?ûÕïÑ¡ì?0Ök_x0013_Fµæ?_x0016_R0_x0006_;èæ?ü§ÓÒ_x0015_ê?_x0002_Û.Y_x0019_ê?_x0015_ ·Zp_x0001_é?a}¼êÐtë?_x0013_`d®Ééç?ºî@z&gt;üè?C¦Süùmæ?|)ÂÙæ?Ì´®_x0019_R÷è?uæ_x0001_7_x0011_ç?6*uÏ_x0001__x0006_Õzì?DEq´wæ?ùø_x0010_Mýé?ûÂà_x0002_å?®*E¨gè?_x001B_©K&amp;é?)ÏüRNì?åÃ{ítðë?é_x0017_ªú®Ýæ?ú±¦_x0011_Räç?ï¤¾ÿ'é?®ê¢hê?_x000F_]òÖwè?ï0_x0005_·Å@è?3/_x001B_Çkqé?ÑBµ+®Gé?ªõmJM×é?(ï_x0002_Q{)è?½®F Ú_x0013_é?eï*A¶Nç?@%Ãð_x0016_ç?ÅÒ¨`Êhë?ldâ_x0007_¯æ?ÕÜ÷»Ãùê?ÿ|¹u_x0004_îé?*@½Ï\»ê?Ê¾u^!äæ?ô½Äx_x0003_ç?_x0004__x001E_·è?Ã_x0006_ô./jè?]Ïjiáç?~È¬_x000E__x000F_Üë?_x0005__x0006__x0014_¦&gt;çZ_x0015_ê?Ø/Aîè?_çúöVbè?£¼¯¢Ïé?öl¨UHè?²ÔÓ(_x001F_&lt;é?|R7¢ð0å?C_x001C_mØ_x0017_§é?_x000E__x001A_ìè?_x0001__x001C__x0012_ë?»v@Ìøé?PQ~	ç?ÍûÛ4ê?#sÄCã#å?5_x0002_c»Úè?´$übÊRè?ùHxè?ß¯±ríë?É]®_x0006_ûä?@^_x0019_ñ®ë?ò_x0004_n¸é?ßkÞ8gé?_x0002_bbª3Fé?8OjGæ?g5w1þuæ?¶5ãªð_x0010_è?|Ê_x001F__x0010_§ê?êAgyÎàä?M_x0006__x0018_øá»é?_x0004_jñô8Ié?ÔWf_x0003_ê?B_x000B_»j_x0001__x0006_ré?ÅÁùF×_x0017_ç?¿ìHC~æ?_x000B_1R_x0019_7Äè?_x000C_óÆôjê?¦_x000D_³dÞê?,uÐâ_x0015__x0019_æ?äèÌpD2è?_x0007_A£U@ê?	c_x0014_Í]å?BVBÒ¢ë?¾5åI_x000B_è?_x0018_ÊâÅ[ºç?_x0013_¢_x0004_ö?é?@kÖ_x0002__x0005_ê?Gm_x001E_=+eè?¾#ð_x000C__x0003_Læ?©FÙ}¥_x0015_ë?_x0007_vUäVGé?ÔP_x0006__x0018_vVç?}_x001C_á]_x0017_´é?ìùÑ¦èÞç?&amp;=ïQ_Áé?rþÂÅè?Ú_x000E_Ù'bê?¬_x0018_w «ç?í¼&gt;']Fè?u;é`ç?ð9ÙÍ_x001D_ìé?ÃB=L³Ëå?}_x0010_;VÛè?½_x0011__x0011_ÕÜè?_x0001__x0002_$_x0010_]-ªç?UýAZEé?&gt;ÚòN!iç?â£H§Éê?nL¿\_x001B_è?&lt;ùk*iè?_x0015_!M_x001E_!é?¿´§Fà_x0014_è?p¼_x001F_¹è?¢µ¡_x0002__x0002_ë?\}n_x000F_5Cæ?vl_x001C_u]è?ÛzGÆè?Ó__x0015_Ñ%é?é_x001B_ß¤g&lt;ë?8UY_x0002_ê?®6Òÿþ]è?R?jí é?Fß&amp;ÒÎé? Ð_x0005_®ç?TÆ ßHÂæ?QZQ*è?Iýë)&amp;ê?ãH°Ô[ë?Ë7 úfÑé?y´â÷_x0018_»ê?íï(ÒÝ_x0003_è?_x001C_|ÓGýLë?*9_x0004_x6iê?aÛ/î¤ê?§«Ço!é?$_x001C_³_x0002__x0005_Jë?_x0008__x0003__x000D_&gt;}é?m¸_x0011_{b_x0004_è?&lt;ëé¡ç?_x0006_&lt;	´$æ?=Vf¦_x0010_Jé?vBåå?_x0006_H?Àà}è?__x000E_ovõlë?_x0013__x0005__x0011_^Óç? _Yç?:«U±è?Hø_x000B_Øè?å_x001A_n½³Ûè?8ø«O®ê?_x0004_¸!fiæ?	U¼èç?ô¢_x000B_Cîæ?'ãQuG?ç?çÚ_x0008_È_x000D_ñè?Ø%_x001B_r_x0003_øå?ÈÏ·_x0014_é?iU0kì«ç?R_x0001_ÁCZè?©	$~è?!ÏJA6õé?Ëruh_x0004_ã?}rTY´Lë?Ì$)Ôç?{í_x0011_Ê.ç?_x0019__x001C__x001B_äOë?8¥¥ó;í?_x0002__x0003_ÿ@2[2_x000E_é?í2¼×_x0017__x0001_å?È½IUè?z¦©jC-ê?²^("é5é?¦R7é?7 \Vûæ?0{õÖç?$A0cPè?»²Ü_x0008_Á_x0007_é?3Ë_x000E_ÀV_x000F_é?hÏ6S[é?XdÊI&amp;*ë?½674åZæ?¦X_x0016_Zé¥é?÷3O_x0007_öàå?\æ%_x0012_¯ ä?Ø!£y¡Øë?V_x001F_²Æ7è?É_x000D_!#ä?è?ñ_x0008_ú8-ç?áå÷üíè?	Üêóè?-A©t_x0019_æê?¯ìø)è?+G3¬]ç?.AÑ´A_x0018_ë?_x0012_}¦Ûç?÷`Ã_x001A__x001B_²é?_x001D__x001E_-ÎÀæ?tº³V+*ê?Kg_x0019__x0002__x0004_z_x0001_ê?_x0013_Óá»}æç?×òS8zOé?2¸hµæ?ömÆönç?1ì©5eÛç?«æòJæ?i¸¹&amp;?ç?q-·_x0003_}ä?zå_x0005_eñè?ÏºPâ^ê?a$Läè?¬im&lt;[è?_x0018_ë¤æ_x0019_]é?A­¬HÊ}ê?SÙ.=Ã{æ?éuÊGýæ?ÙXÐ¤'ë?0±-l\ë?UQ»sÃè?iQ/NEê?#!_x001B_yË_x0006_ê?ÝEë?&lt;æÃ{Vøã?ûZ'ëbé?&amp;,ÞØ6ì?ÑL_x0011_Âç?_x0010_ ÎÒÈtç?NqKX_x0004_è?SAÈÎ&lt;Òé?¿?2û¤&gt;ê?Ê{ö¬*hí?_x0001__x0008__x0001_)X_x0003_Kç?ç_x0006_:'_x001A_æ?	Ó_x0011_'æ?_x0013_ [Caé?ÜrG_x0018_Yíè?Ñð_x0018_f|¯è?¥"Ä_x0001_ÿ×ì?spB_x001D__x0005__ë?ë¹¡á¸è?¯Úý,Òê?`·í4ôé?P_x0005__x001B_/ãé?.M»Ð\æ?_x000D_9_x001E_Ö¥ë?A5¯v_x000F_fè?õ"_x0005_dòJç?Ev9¨ÔÄé?"Ø_x000E_nSé?_x0004_Ç_x0012__x0012_¿å?O¢ÝSwê?b_x000E_ÉÖ¨ãê?1T_x0003_"Ùè?!üC]rì?®¡¨Éï_x0002_î?å*_x0002_yæ?_x0010__üyfé?_x0007_HGó³è?ü8ºV%ê?ºÔ¯8Å~ä?±Öc_x0018_[ëä?_x001C_ß	m_x0012_ê?ÐÒ3«_x0003__x0004_uhç?JkBGë?!QÖ6ê´æ?×LÑÞnê?ãw_x0003_¿ãëé?%X_x0008_$¯ç?Ñ_x0002_-®àê?_x0002_êc¤¹¶ê?_x0014_`ÝªÚè?tüý_x0018_;é?`lxhW¿è?{M_x000F_4³ê?Ó¥&lt;_x0001_öé?æ_x0002_A[5^ë?&amp;_(lè?I_x001C__x0012__x0003_¹è?±yUIqç?É²íûìä?î«§Q¸_x0005_æ?õÉ«æ?_x000E_IÙTËæ?_x000E_!*ÝÓå?©Îb_x001A_ç?ÇX_x0015_	Ñ{ê?x#Ùuå?_x0015_¥êV_x0004_ëè? OÇ_x0012_±	è?üÊX?x¢è?óùdÞï_x000E_ë?ä¥Ós®è?ù¸qÓDè?l7a4ê?_x0003__x0004__x001A_§+Y¸:æ?ÃLÙYQKë?Ê1z7jì?&amp;_x0016_ïÄ\gê?À	Ù¥$è?Í_x0014_B¼Më?ä°Üð¬Mè?_x0010__x000E_`ëûé?@·LAµ_x0001_ç?Ò^$Ûé_x0006_é?5xòÀ2ê?&lt;_x000E_yLYCê?³8&gt;jÒé?îÚ^ _x0014_è?®UÝ46ç?ÇÍj_x001A_ê?¯]@Eë?²_x0003__x0014_&amp;¢²ç?LíMí0ªæ?IÓ_x0002_¶àÊç?Á_x000C_oº¶5ê? éàNß(ç?&gt;úñtæ¤ë?Bzg²¼å?(_x001B_é?_x001F_`aX_x0012_Èè?`G6Wwê?·_x001E_ø_x000E_-è?É`°"ùê?ñçæ_x0016__x0012_Né?5o£Çè?19_x001E__x0002__x0003_Çè?R¿§Xè?(S¨²«2è?Á_x0008_z=µè?ö_x0007_A_x001C_0ê?%¡Ê_x0007__x0005_é?_x000C_´Ò_x0014_2_x0019_ì?ª_x0005__x001A__x001C_Yè?×I÷FÓâë?&lt;!Vu_x000D_ë?Õ«}]£Èè?æ14·é?DJ8vç?ê;o_x001E_é?_x0014_E·ï=!è?îÆxíÖ7ì?JD._x0011_ÊÓå?A.r§_x000C_ë?lïB_x0010_×è?@F:Z_x000E_Tä?ðl_x0013_o_x0006_äè?a_tÁ*§ì?.cÓX`ì?ilU:ué?ÇÉÅS¶ç?ØÒ_x0006_Å$~è?=-_x001D__²è?ÙÐÑ_²§ç?¯Vèë0é?Æ9Æ_x000F__x001C_ê?áU_x0001_¯_x001A__x0011_ë?_x0004_µøÝç?_x0002__x0003__x0015__x0013_'p_x001E_³í?ýO -Óqè?ÖzE©Ð_x000B_ç?_x0012__x0005_&amp;9dDè?Q_x001F_°í*ë?.[£ªxõç?W_x001B_­_x0001_ËEç?­jîz:ë?$÷þ º3ê?&amp;N×Fté?&gt;n_x000F_óæê?[¥_x000D_­ç?2Ñ+^Ýé?^3Þ·_x0019_æ?:Î[²l_x000C_ç?Ôú¯(ñcé?r'&lt;_x001F_mqé?ûÏ@c×_x0008_é?_x0017__x001E__x0017_ÍGè?ÿîHðsç?ÕZ_x001D_.Ëé?_x001E_½_x000F_5_x0015_Bë?ÍX/oÈcç?NG_x0002_ë?}tú/ë?°å#E¤ê?ì ½ëÊè?ÚÉLÝºç?¹_x000D_bØ§Íç?Í~_x000B_ûÎè?^o,ÑVé?"8Ê_x0002__x0003_ç?_x0012_Ú«Ñâjæ?_x0008_ñ¯Êä×ç?³4`´_x0011_ë?£_x0004_çå?¹Íf&gt;Vé?Üü_x0001_Iýué?K¯!c ë?ÎbÎç?Í_x001E__x0007_Nü½é?_x0002_1^X_x0013__x000D_é?½A®_x0018_ßlæ?_x0019_#@ccë?|kB#_x001B_æ?'"_x0010_yìç?_x0018_§öÝ&amp;ê?H_x001A_Jâ_x0019_¶ë?XÐ«¶]{ë?±6yDö´è?µ04x_x0017_hè?úÚ&amp;»Géè?7_x001C_¹7Aç?6_x0011_2çS_x0013_é?)ÜÉÈ¨_x000D_è?iülÊL_x000F_î?èB¾6+ë?C#x/Fµæ?ÇêÕVÈ9ç?éæz_x0017_Áç?dñÑé?y_x001A_¿ØIMç?D9¡Ì¯ë?_x0001__x0005_ó"Îæ Wé?½~Lè?	Ù©zþvé?_x0005_ó_x001F__x0010_êæ?!qãª_x0014_¤ê?m0´öç?X_x001D_²3w^é?'W37nìç?¾?¤Øzé?Ìír_x0008_Úkê?D_x0016__x0008__x001E_pé?HiLfÉýç?µ'li|ë?¤¦nýÇ¡é?£Ïk»ê?Bk7vVÈç?_x0007_äf?Ù8è?ßM÷S_x001C_ê?ê_x0007_é\ìæ?Xq£ùè?f§3¾_x000B_ê?¾k_x001A_àé?¼'»=oç?³-üç?¼|"îÄé?Î¤ÀHúé?ßhé~Zê?þ_²_x0002_]è?;yÒ]vì?_x0003_¯rSe¨è?b\±_x0017_(î?_x0005__x0004_í_x0011__x0003__x0004_l&amp;è?_x0014_,#¤6Sè?4§!H	è?xÛf¬æÄç?n_x000E__x001E_¤Õê?XS$Ò8é?=_x001D_.÷¦_x001F_ì?ìÔÿ,ßêë?Sò_x0004_µÑ_x0011_ê?E4?7_x001B_8è?6_x000D_ijÌúæ?e¤/îg|ê?!çfP_x0003_1ç?6_x0006_®_Pç?LëÖ_x0017__x001C_æ?Ï»ì'è?m±_x001D_Üxnå?_x0010_I_x0010_£´Àê?dÙ?pè?ªû$0B°é?^çqÆáSé?­Zwé?pü_x0017_¡ç?TÒÏwë?H_x0019_P¦í?»;rBê?0&amp;Þûeç?,¨çÚªé?_x0008_C_x0008_»~wé?_x0001_µÉ_x0002_5Çç?L_x0015_z&gt;_x0013_(é?_x0014_F_x0004_÷§ç?_x0001__x0002_}iåê× ê?K_x0019_Ç§Òç?h:aØ_x0018_è?=_x0010_¤_è?(Ü³ä_x000D_óê?uÙqãÃLë?~í_x0006_o_x0018_ê?ô&gt;_x0015_ðå?æùúìÙç?¨_x0015_±ã?â°^ç?é}st¨è?»¾wCé?aÓmøâè?Z_x0002_¡Å2Åë?WX 7øé?§a§j_x0016_é?K_N_x0003_&lt;|å?ÜhUËØÖæ? _x001A_Eôçgè?_x0018_©ç$_x001A_6é?]×" Pè?o¸´éÐæ?ê¾Ê§ê?_x001F_Â¬åWè?ÓáK_x001A_ë?Z´`]æç?²Pç#Fé?hHn_x0005_ê?±Ëê_x0007_\Òæ?_x0002_Ð»R_x001A_gå?îê&amp;_x0001__x0004_	üæ?ÊX_x000F_1©_x000C_æ?_x001C_8_x0003_ç?;ßc2Æè?Ñ@Âx¬ë?¬è_x0017_ø×é?×$ÏL×Äè?¸ôþ5Ìå?Z¤Âê_x0012_ê?¢p­Qè?¢Ü_x0001_&amp;Ùpê?òyÒioðç?íÂnUêHè?Sé3$ûê?|xÐ"táç?pª_x0011_W_x0002_"ë?`9h_x001F__x0013_Ðç?·îö,G¯ç?_x000B_kE_x001D_­æ?r_x0006_,âKîä?°§_x0008_2_x000B_!æ?° _äAé?i»ä±Õ|è?KI¹#×_x0002_ë?_x000E_§áNè??B Té1é?ì}*_x001D_ç?%_x0018_õèZé?_x001E_µ+_x000F_¯ë?L×_x0016_õãí?²_x0017_Í_x0008_Géè?^_x001A_;jê?_x0001__x0005_b[DQ%è?ô_x000C_~ÛÜÑç?µêfà_x0008_Iè?_x0013_:_x0010_Åè?¢©_x0003_øX_x001A_æ?9/¼»pÖè?´_x0017_¼qZÞè?û÷¢JÜä?&lt;º¤êþòé?`Áo¶Úë?_x001E_Ïùç?_x0012_5-ì?&gt;_x0012_c_x000B_äâä?Kÿ_x0013_ú8é?¬?hpkå?_x000B_®.kìè?_x0015_fq_x0002_øåå?8ÁU²~.ê?btW_x0003__x0002_?ç?ÎMÔ+0è?Èü(ïO_x000B_ì?ôdÔÅæ?_x000D_É8;¦ç?Ç÷¤Ióé?ØÃ_¢q ê?¸	Ikþ¯é? zÃ³Që?!5_x0004_a1¡ç?_x001E__x001E_óøç?îýdù"eå?Ë,_x001F_¸¬4æ?Ð#í_x0002__x0003_rßé?hCMí7æ?è8oýÒ8ë?[9iPÎÕæ?IâäÅç?Ê0)í?~Ù²\s¦å?A_x0007_Uÿ2ê?u7ç?_x001F_ï?£_x0016_»¡çã?ýOô¥%ç?zC|Ïêã?FDî÷nç??^"_x0003_cÚé?_x001E_*ÑÅA@é?­®_x001D_ù_x001C_ÿè?*T_x0004_uÊ´ê?¾Hª_jHí?1ÀEnsÞë?_x0002_sìbéè?Kq_x0019_Nç?\·èFLÒé?¤¾U_x0013_ð:ë?15Ë8UÏè?ßa*Jré?)D_x0001_ÌÌzé?_x0003_H}:x_x0001_é?Â+bdmê?©u_x001E_Ð&gt;í?¿W!×Ç*è?zï&lt;_x0002__x0016_Dé?zÓ÷¤«²é?_x0002__x0003_á":´}"é?fyÍÑÝê?oV¹_x0008_`Úç?"Áf1éè?¶Ð_¤é?R_x001D_ÀÄê?(Î&lt;ûcç?¹MÉ|ü`ì?`"ç?_x000B_1ë?Þþ9uCê?_x0016_S_x0016_'Íbé?Yä6µzJè?hÕÌ_x001A__x001C_µæ?¬¼ÿ_x0013_¼ì?8ÃÂÇW×ç?AÀ'aç?ß ÚÙ1£è?¥9s:é?ñSÇãÒ°è?&gt;Ú_x0018_ÒéÅè?}²£¯_x000C_é?arÖÛ¶ æ?ËUÒÖ}ë?â_x000D_¿èè?àïAKhè?Õþë\_x0006_è?oa7©ê?_x001C__x0004__x000D__x001B__x0004_£ç?ò¬Ez±=è?$s_x0018_"yáç?u²p_x0001_Õûæ?_x0010_òµv_x0001__x0002_ÀÂè?_x0003_®oö«ñä?Þ,	¼è?¦©¬ó[:é?Ø-ó4ê?Nñqôàvè?G³Ië?ËBß_x0004_ê]ç?c.ÿöÕé?Dì¼/t_x0016_é?¤fT3°7é?vÁ¥«_x0012_ä?]_x000F_©_x0005_b8ì?ª!â£_x0016_«å?txÊÕòCë?£k_x000D_½ÏEé?6×ÕDüè?p³ÐéÝç??i­ë?fÑ_x0011_Zã?²CO _ì?ê_x001A_¹¿jìé?+ºò6nç?pù/ì?áj5Çßæ?ì;xè?`_x000B_Å_x0011__x0014_æ?ÑZyµè?¯_x001A_ìô$ªç?ÏçOT|ç?_x0006_òÄ_x0005_ûé?®ø19Áwè?_x0003__x0005__x0018_^_x000F_Ë7è?FZ,b¢é?ï2-$Eè? ÓO±_x0008_ë?àîÄ_x000F_¢ç?É£g²Pæ?¹_x001E_¤lkì?_x001B_=îÔ'_x0001_í?_x0011_ü"Ã;2è?Õ_x0013_Â_x000C_(ç?Qe_x0007_`è?ä!Ë_x000F_é?øiÞ`UÛê?Z4Ó¨é?_x000C_Æ]ì_x0015__x0002_è? F'3Jè?U_x0001_æÆeç?M½À[ºç?_x0010__x0011__x0005_Y&amp;çç?öÐí_x0013_ôè?`j_x001B_.èzë?«³UÌå?ÞÐk¶_x0004_Íè?Ît&amp;_x000F__x0008_êæ?Bì\fê?»\_x001A_¹ßë?e_x001B_4·cÊè?'Ýè«ôþè?&amp;ÒÉ¥ê?_x0005_¿T°µVé?·Ñø\å?®x_x0012__x0001__x0002_¿Óé?ª_x0008_m±¼eè?*ïm_x000B_úç?sj?#¹ëê?Î_x0001_.³2æ?ËõÛ3_x001D_è?F¢5_x0017_ë?Ån¹ÞÜì?R}^CËé?P÷_x000B__x0011_Ofé?PY£¹ñè?ù6è?_x000F_í#Ó4é?&lt;/wH¦áè?g[_x0019__x0012_Vé?d_x001E_£_x000E_z*ê?eX_x0018_wÐ_x001B_ê?Ü¥2¤é?ÅËUñD¤é?_x001D__x0004_Ð°Óç?¶E ÂÍðé?_x0013_ý­ÈÏTæ?;_x001A_¹à0Ìç?`Ì_x0006_û4è?_x0014_ÔÊk?bê?yôMol°ê?ì°_x000E_xImê?o!gB7¨ç?¢ö)1$è?zë_x0006_Y:è?_x0003_or^9é?Ä_x0014_'zôê?_x0002__x0004_O_x001E_¥iè?µ}7)¦é?KYèæ?âAblÌè?0ôÍ5Ð_x0002_í?_x0010_N_x0019__x0011_,Ùç?=Ð¥vZjé?_x001F_B2á?Bh.ø_x0014_é?(Á_x000F_©8¬ç?_x001D_[¡Àæ?_x0003__x000C_Yç?rû_x0010__x0017_;±ë?_x001E_P°tóqè?|á:_x0016_Hè?müNå_x000B_ç?ÕgT_x0005_ê?Ø,®_x0002_è?GÞ".æ?¡|:Åç?Ý¤^?3Îç?}b³"_x0014_zæ?/r5Ëf»é?x_x001D_D'ÍHé?_x0015_jèÅiè?7_x0005_÷Óæ?Pd¡Õ_x0004_ä?¾cZ%½Ûè?ßÑOáè?ãHå?_x0010_o%-tè?_x0001_H_x0004_7_x0001__x0002_¯Àê?_x000D__x0004_ú¬ïç?c[_x001E_ÏQié?Éù§Óeé?4ãI´_x001A_ç?_x0008__x0011_Q_x0017_¸Óå?Õ_x000F_!ßiè?~_x001B_,/è?ïW?¼ xê?4.øIâ_x0008_æ?'âhCè?ó_x0011__x0011_Æç?g§5*MÉê?ÔÞ¹Çç?É¦_x0010_Ô^Ñê?/ÊB_x001C_Wè?íð®¢§_x0019_ë?_x000B_4`Á_x000C_è?ßÛ_x000F_øhè?!c_x0005_=_x001C_è?ÏS_x0010__x0010_ÎDé?_x0010_Ðõ²ç?au_x0001_:8ä?è_x000F_Ø_x0015_[è?X¯u¯ç?ÅS|ÌÞå?A_x000B_ôjÐç?`U^_x000D_ç?_x000E_Ö_x001F_4_x0012_&gt;é?/¶Ë_x0005__x0004_¥è?öÞ£Ã æ?_ï_x0013_Õæ?_x0001__x0002_{É_x0005_,#ê?Cü²i_x000F__x0012_é?QÑì°Ìè?ù_x0018_&gt;ó_x0005_#ê?ú"õã_x0015_rç?_x0001_ÿ^°Y~ë?44½±tFì?¹ðÓå~=è?_x0014_Sþäõ9ë?êjÈÈµMê?È»(_x0006_àè?ÐÏÜíYôâ?½Q¶¼Aè?ç²d¦á,è?[,*_x000E_ç?_x0019_ÿU¯7í?_x000B__x001B_ÍÒ_x000D_úè?	T_x000D_z_x0019_5é?'M\_x001D_&lt;ì?%ÖiNê?s£z_x0013_"Ùë?bü9i®æ?¢e^éâùé?¬óß­fè?Åõ_x0001_x`Æê?_x000F_$SHU_x0007_é?Ô_x0005_ÛIÌæ?­º_x001B__x0015_-»æ?wâ&gt;_x001B_Éué?_x0012_ß½2mè?ªâéÕéFê?E«_x0014_Ð_x0003__x0004_u@ê?µ_x001A_ù&amp;R_x0013_ç?FI_x0001_e	¦é?wÓ_x000B_P¹6ë?ÀXñKm²è?32j'Æ_x0011_è?¿ÐÿÑ¨.é?_x001B_ÂF-è?_x0012_¿×üÌ@ê? W?Nè?®®x#èiè?­6Ï)Úè?rHÒÿWè?ï)_x000B_üðë?\÷¨ïtÎè?ñ0XOæ?ëNt_vgé?_x0001_Ò­Åöå?ùÒòL/æ?¸?gWjê?,1|Ê@Ëå?03¸¯âHç?Ho_x001C_C_x0003_7ê?´h¯aÝç?Ç_x001E_áöýæ?1_x0010_¾Qâzé?_x0002_²òóè?tÔaFC_x001C_è?X¼jå?wó_x0016_ø¼ê?KmL²_x0002_ìê?ñBh¦[zê?_x0003__x0004_­ûÐMàæ?aÉq[Ôé?g_x001E_Å]é?Zó0qê¦é?git_x0019_é?kø¶_x000B_ Ýç?_x0011_vv¡bä?_x0003_ìQ2è?&amp;·ö»Ü'è?ìJY¶Êýê?rüQ~ê?é}×{èÖå?=ºÕÜªé?;D_x0006__x0006_²Åç?øÛ´oÆ_x0014_ê?aÍ|HU_x000B_ë?­íêÂÄºé?è±,å_x000D_ç?2_x0004_	E$bé?×Ç	_x0005_é=è?Ã_x0001_¾_x001B__x001F_ÿå?J&lt;_x0007_sé?T­n_x0018_D°ç?_x0012_AàZÄ_x0016_è?_x000C_`_x0013_þ9Zç?]dCÁ!6è?êïålæë?_x000D_³_x0002_&amp;-£è?£ñ_x0006__x0010_ºé?ZÂ_x0018_Pý?é?ªæÛÚ_x001E_$æ?_x0019_yTý_x0005__x0006_Á_x000C_é?,tæ?Ba+_x0001__x000C__x0002_ë?)k&amp;Ó¹Ãç?7þ_x0013_µP5ç?ËìøEfè?¼#é6_x001F_è?p_x0011_Á_x0018_#è?ÀÉ4­ýê?@¸ÚãöÑæ?Î1º\c=è?üfIê?_x0003__x0018_ðæ?ðuR	Ïç?ùex:[é?_x0016__x0016_°_x001F_#¦ç?$¶_x0014_æ?i!_x0004_Kýäè?,rSÁUàæ?¤â\ÿå?_x0007__x001E_j9ê?´RA_x0016_*qê?úë_x0012_	útæ?	_x001A_\ÖÑç?«ËýL_x0013_aê?Ã_x000E_vç?_x000C_·!{_x001E_é?ÆÍÅæ?¬Y³¤_x0014__x0008_æ?6FëDë?	O_x001B_'Inè?úmqÜzç?_x0001__x0002_¤_x0019_¢_x000C_Ùë?^ã_x001A_	{æì?Å§½_x0007_sê?l3P_x001E_ªê?\í¹_x001C_]é?¨v_x0016__x0012_±ç?õ©³F.}è?õe_x0011_¢Óç?X$Vî:é?~ äÍ;½ç?!_x001D_-_x0012_é?fNts_x0012_ç?Q_x0003_\ëR#è?Q²´Dgé?[T_x0006_ª(Vé?æOxfAê?ËÕúè?m_x001F_×è8é?À_x0016_A_x001F_çjì?D,×_x000D_Bæ?	µ&amp;oÇ8ê?­µCAC4é?_x0019_óV4Eé?´2½´Äæ?!ÝûVqç?L_x001D_¦v²äæ?{CLEÔãæ?o0_x001E_C_x001B_7é?×·è©¯zç?rø_x0010__x0011__x0015_ê?ó×ÜV}¹æ?ªSê:_x0002__x0005_/å?6tª\_x0010_ê?¶_x000F_) 2¦å?&lt;&lt;àC*ì?à#&gt;½rÉé?ño¿8mí?£ÔÕ+êé?Í¼º1²ë?ö_x000F_®m_x001E_é?W_x001E_FÍþªé?w_Å_x000E_²ë?ÏÇÔî~ë?·EøÍGé?_x0016_vA=¤è?[ñ_x001A_q_x0008_«ê?üD_x000B_³¹é??_x001B_ _x0013_ÈHì?_x001A_Ôãö?;ç?_x0019_¥_x0016_í_x0018_ê?îOS´ÛVé?£òÒJQê?9`Á= ç?!d_x0004_¬«è?VGö_x0003_7_x0006_ê?Ø?ûC.ëç?_x0006_ãr)ïæ?åX³k_x0017_è?Õ_x0018_ÿócºë?_x0001_9?ÕjBç?]b¥_x001F_äç?üS`¥ÿé?¬¼vkÏé?_x0003__x0005__x0004_éô_x0018_tè?Ïb_x0010_+'Dè?!H ¥ç?ÛÿÇ;pÅç?¡2&gt;_x0001__x0002_é?æLURç?	v_ív_x0012_æ?EÍ_Ï÷áè?ÞÇrhë?§AÿDUäë?³Di&lt;aOç?vb´S[æ?kÃjûj?ê?i¦´;õéè?):é_x0015_£ç?çªüÕæ?HU¡ÙÇúé?È{ùç?¸_x0002__x0011_Ììç?_x0007_ãsu­øç?wm_¤_x0016_è?	ÊÌòÝ	è?Ë8 ®ùCì?þ§#tæ?_x001B_`~ÛNé?_x001E_A8ûê?¢HUwè?1¤ÚÝÅ¢ê?Å	i47_x0012_ì?°tï_x0002_¯|é?_x0016_*üaÅè?öèÒ_x0002__x0006_Üç?@âÑ±æ?§×ù¬_x001E_ê?_x0002_x_x001B_`_x001B_7é?_x001E_î$æ$@æ?ôgþ-ë?_x000B_ð_x0007_Ô­þè?7{ß.;é?¦_x0001_ Ë_x0003_é?¥qzÑ_x0005__x000C_ê?Ã¤êÇ}cå?ýVÂÎì?¹_x0004_\L¦Xé?þ+=×4´æ?#Æ_x0003__x0001_ë?Ö×Ï`Ü_x0018_è?U_x0010_Á±eç?éÃDöËæ?]ÞMW×ë?¼÷0æ_x0007_-é?N©ûí±íæ?Hlí'æ?Ø_x0012__x000F__x000C_}å?2ø,_x001F_¥ç?×Y)"±ç?ú3êGê?dþJ·¶Çä?¨_x000D_.°ë?d¶½Ô÷­ç?_x000E_4ìäÝë?ÿ_x0011_)Òzë?Ö6é"ê?_x0003__x000C__x001A_q­ESÃê?Ã£foê?¯ñWxõå?u*µè_x0017_ê?Ñïp'ë?cÛÒZ¼é?©«úbo¨ç?_x000F__x0004_Ò'1ç?8_x0017_öp²»ê?_x0007_\Ø_x0004_îå?_x0007_zK\wøé?¦_x0018_W_x000B_ùqé?.z=_x001C__å?_x0011_s_x0001_&lt;1âç?ªØÈ'_x0008_Ïì?¾_x0017_`òUê?_x0017_çK	ùzê?xól- Òê?)s_ãè?ýÏO¯TÀè?_x0005_«þ_x0011_}æ?ÓÂGý7è?Ô¥Î_x000D_¢æ?&amp;¼D_x0015__x0006_è?_x001A__x0002_OXÔ8è?.Â|(þè?åúEë?$&lt;"Fè?Yÿ_x0017_Áßæ?~SÍD0(ë?yÛC²-ê?Òµ4Ñ_x0002__x0003_H'ç?,Ây;_x0002_é?jëb[òé?ÛÝ_x001F_Å	íê?·fÅDé?®ñ_x0005_a\~ç?i¬fP_x0017_è?RYÕy*-è?û·_x0013_°_x001B_ê?°Îâ¼síì?íwB(4è?õ;ô_x0006_Zè?æ_x001C_Y7=Eç?-\nL_x001B_ é?*ßUëõã?_x0017_% -M­ë?_x0010_§1"Ìè?Q÷lÆ}éê?6Ö²?Jè?_x0005_Êçl^ê?w{J_x000B_ ê?ÃÒ]ºë_x0006_é?ø¬¨_x000C__x000E_è?;¡,+b7é?-0 §8é?Á¤÷&lt;@ë?ß_x001B_ï_x0018_2Ôè?åô_x0017_@Kç?_óÆ½_x0003_é?:_x0018__x0001_ô¶,ë?JWekõ_x0014_è?ñ_x0005_Wñ¸ç?_x0002__x0004_¢¬\§3°è?¢ÑXzç?krãNßè?Jü:aUïå?åÌfæ_x0011_Ìç?²n$ìdç?Ñj	ô";ç? ¼?Âyé?AK©û¤é?G'_x0011_à.±è?_x000B_sÀÝè?_x0007_v®yöè?² ø]LFî?{/Aý_x0013_å?Ð1ÀNhè?£«'ì_x0006_è?Lf`ÿfûä?+S,Ôë?æÇ)¨\æ?À&lt;¾N!è?_x000D_ß_x000F_ ç?´àa_x0001_æ?f_x0016_â%¯­å?FFÀ­vé?BÛnV_x0001_»å?&lt;ñ_x0003_æ?&gt;vxß5+ë?_x000C_Äºm\ßç?ûSô3_x0010_ºè?&lt;¸¨+Ó_x000D_å?&gt;"Ýÿ$ê?_x0001_Óÿ_x0001__x0001__x0002_;_x001C_ê?_x0001_xaè?|I©êsè?«Ë¹xÚ¯è?ÞBÌ­R»è?&gt;_x001E_Ö_x0016_Zê?qëÐÈ.ç?*hcH¸ç?ñ¼Àû*Öè?*±5l£ê?__x0010_Î3&lt;·ê?úÊÏbæ?6å_x001C_­æ?¾AQÔê?&lt;çr¶·â?E2&lt;íÛ+ê?F_x0012_b÷úè?_x001C_µ©¢aØè?ô^¯ÄiGí?¬k_x000D_b_Cé?_x0011_â_x001B_KÁÀê?ðYÿð{ýç?ÆÔìê?:uÝÆGøë?â âTKê?m=bo_x000C_è?ÙÝÚ)_x0003_ôè?_x0006_HLèë?§sp¡åë?t_x0008_Ü_x0019_è?=ì¦_x0013__x0018_eê?ya+ 1ë?_x0004__x0005_j³AËÁ_x000D_é?vð;µé?næìkë?¥_x001C_ðj_x0019_å?&amp;ù¡FÑ`ê?ÜHZè _x0019_è?Å×ò_x0014_LFê?*_x0019_7ç?2_{?=æé?ó_x0014_VABé?#ð9tÊ_x0005_é?\yHèDé?ó¾§Ý ç?a¼`_x0010_pøê?u¦'Jïè?@²õÃw_x0019_ë?_x000B__x0002_r³è?_x0016_'8´Îé?Eü?t?ë?u5xd¸è?ßÂ)býè?ÍÖRÁaÀé?Æ¨Öø_x000E_é?ï_x0007_Íkpå?üÖkÁÒ"é?S}g+Õä?M,ÚXpè?_x0003_¾Ô_x0016_é?Þ/-_x0001_§å?á'Y½¿å?ó:4]´é?ç¤_x0006__x0001__x0006_Øè?ÝC_x000D_Gfè?´+Xddæ?êSóe3×æ?ýÍÅ¾Öeç?/_x0002_¡íxé?@$ÀDôhç?Q;_x000C_6§_x0005_ê?_x001C_Â7äå_x0002_ç?_x0006__x0004_G:¸jè?_x0012_ÆxÑ¥ç?Z¶£_x0017_IXé?àÉ%cbç?«Îg×¤ýé?ùc3¢êyé?ª§FR`ê?á__x0018_°Nê?Ì1_x000C_¾ºä?á_x000F_,'ë&amp;é?õwkÆè&gt;è?´ËQx_x0015_Ãç?2$ÔôWsæ?q%F_x0015_µç?_x001A__x0003_E¥ºé?ëWß÷Zè?òGL)ªé?Ë?e_x001D_gBê?4ª;ºÃê?_x001A_&lt;ÃNì?ê ®èoè?ÝëÀ¨ê?ÄÄ_x0014_ë?_x0002__x0003_`_x001A_¾üÖÍé?´5¯O}ë?¶f©_x001E_¤é?\_x001B_Z0!é?_x001C__x0005_pDç?_x000D_&gt;=ºlÌê?]$Î±¯ç?²wS¹.ç?6Å Z_x0008_ê?Ya_x0006_)ê?i_x0019_*ç?_x0001__x001A_áÖm©è?¢Ëó{2[é?ï_x0013_ýK©Mé?,áÞ¿­è?²`è:_x0008_Íê?Æ_x001B_S_x000C_Þãè?8eUÃ&lt;è?vä_ |_x001F_è?ºÇû_x001E_ræ?ó%q&gt;"$å?_x0017_²É0³rì?Çð+æM_x0003_ê?«í~×é?1Ëã_x0010_éç??òÐEÔç?_ïÏç_x0003__x001C_ç?v_x0010_ÝÑ®ç?_x001E_PÀ²kÉé?é=/ûê?'×_x0006__x000D_Úç?E\¡_x0005__x0006_tpè?õ°_x001E_}àç?Ã¥¯¢_x001C_é?iÍ©mvê?"_x0017_²_x0017_Aê?,3ñ¦éè?Añ_x0017_è?3$q°zÔæ?«éÞ3úOé?)	2E0ç?7«àÑÓæ?z¼¿Ü_x000D_¼ç?Ã÷ä¯`ë?(½}tæ?HË(»vÙé?Ç_x0014_ÁF%_x0003_ì?pþõ¤_x0001_ë?Ø¨PØçç?ÀrEHòå?ÉQS_x0002_é?Á _Qì?_]_x0004_Læ?au7¯_x0010_Jè?Ü_x001E_9´ç?¼_x0015_nå?	*_x0011_Fë?Ý¹¢mûì?á÷_x001F_2_x0006_è?h^®Äù'ê?7·üÚAÔæ?_x0001_Âõ3®_x000C_ë?_x0012_m¸úé?_x0001__x0005_½÷_x001F_}Û¿ì?Iõ_x0012__x0012__x001B_é?4ÝhNé?~ Ü;Ûé?%_x0019_ÛÎ¿è?ÔÃpä_x0017_æ?lÚ§µãæ?³àÌP´ç?,ÌÂ«U¼å?wx[4A´é?N"ò_R­ê?a_x0019_®Õç?kmCø!¶ç?Î`!_x0015_èç?â8P|,zê?S(·_x0016__x001C_·é?_x0002_9_x0013_ÿé?ÒÏ»HFë?J_x000B_½Bë?}jæ[©Øç?è¸æ¯=Lè?E12N-~è?æ(ØH%Úä?-X_x001A_ýjè?MÆ²«~Üè?}]ê_x0003__x0004__x0012_è?}º_x0008_àfç?_x001F_1ré?G¼þÕê?JB85éêê?µ$M7té?ýzÐ_x0002__x0003_Ä@é?zEõØÙ0ë?cB¥tÝ·ç?;hGBè?DÖt»,é?_x0018_°_x001C_Uªõè?¿òÎÜ_x0010_¬ç?_x0012_lQZÍöæ?VZ_x0014_¾$eè?¡øéÙ»³ê?}_x0013_ßA¬é?_x0019_¸0oæ?&lt;¯^ª_x0005__x0019_ì?_x000B_*©_x0001_Áçå?EXAüj3é?gî_x0016_îWç?:_x001D_ï¢cë?Åz_x0018_Úûé?Wãµ_x0018_Ê_x0017_æ?_x0006_ó|%Iå?[âó_x0006_Cç?_x000F_rô§,è?Ç¾_x0003__x0005_æ?Ûßw	í?ÐÜ¤òç?5o-0S_x001E_é?_x0015_/·¿ßØé?_x001D_¨S_x0013_ê?û:Ç_x0013_æ? _x0003__x0018_Ê¹ç?r0_x0018__x0002_ë#è?_x000E_ChiÄaä?_x0003__x0007_Ý\ÈAEç?g_x000E_c½_x0010_æ?yKô­_x0003_è?õö%Ôç?¸p;æé??Ã§_x0019_íKé?,0½ÅÑè?ÚÍ"ÛÓê?ÚªYûÛòè?ÚIe&lt;è?´_x001E__x0013_çê?wf_x000B_8)ë?µ×_x0002_rlã?fx/_x0006_ç?ï&amp;`Ü®_é?_x0001_M*®_x001B__x000B_è?&gt;_x0002_Â¬ç?»f~x}è?ða@BFë?_x0011_u_x0010_QRæ?p«cüïæ?³?ªþÝç?_x0003_éémç?71_x001C_áê?!Ø3²_x0004_ê?_x001A__x0006_@.ìé?I&lt;`_x0005_Ú÷æ?qÞ_x000D_7ñå?Ý#ØôîAë?:$_x0002_ZRë?_x0016_8{1ç?ÖÏh_x0004__x0007__x0001_£é?fw|º.é?_x0016_V}_x0003_Ñbê?ç_x0019_Úß)_x001D_è?H_x0002_íê?JÅ_x0005_6¸¼é?WÍó'Ãê?²§Ï_x0002_Çç?¸_x0006_×5R_ç?b¢¬Ë»¾é?s&gt;»ðú_x001B_é?0ûÊè?CFp4è?_x0018_"©YÅæ?ÙÐ¬~_x0013_*æ?dÀ8ç?È5ãT_x0013_è?cÂs°ßé?.Ö&lt;_x0001_Ä?ç?ôíÖÁ	Éå?_x0004_olD_x001F_Éè?×P»9D²ç?îöÁé¾Lê?_x001B_n+¹*Ñç?éùéC_x000C_îç?Aª]Æê?øáö¡_x0015_é?_x0019_Ô/¦_x0012_è?ë×,ÔZíç?ùRn_x000B_~æ?_x001C_W+Ôhæ?µyWúå?_x0001__x0002_ÐF¡_x0010_^ì?ÅÛÈ®"ì?ÓßßÌç?&lt;%§³¯5ê?"ìfÇ_x001F_è?_x0010_ëèN¼Ôê?øÊ_x0018_¡gæ?úúy³¦ûç?$¬¤Üé?è_x0019_üÒøê?P´Fõ_x0012_Kì?¶±öÆn_x0006_é?à@rÄié?wè³_x001F_è?êEòÍÆê?a_x0013_¬çN/ê?_x001B_ãuÝæ?ì_x000F_+Q_x000F_é?×XÝ{?Çé?_x0010_\dGÊç?ÔËNfÓ¼è?vï£fé?@_x000C_¿~_x0016__x0007_ê?æ4Ä_x0007_æùç?$|_x001B_ÑÄë?¯_x001C_¨Qqíæ?¾@³è»¤ë?ÌáÃÑç?µF3Ð_x000D_oç?R-¥j,_x0012_ç?ÛU_x001F_eÂè?ó¡_x0005_¸_x0001__x0003__x0008_eæ?F¡§±Öå?Î_x0002_è?ÞÚ¤ ~å?_x001C_dþ_x0001_.=é?B¶ßj÷ç?f^×_x001A_¡è?_x0011_1ãZHâ?;_x001A_¹2ç?_x0015_)ÀÔ 4ê?¥_x0005_ÚçRë?Ï_fiæ?Ü¯õA³å?£Ìf_x000B_æ??%]OÉãæ?@ÃMRo6æ?&lt;QÑ_x001E_ê?òÊæ¹Jvé?Ox_x0013_jGè?¤"_x0018_Xé?jè`n_x000F_Òç?»ÚÁ¦Êç?~_x0014_Z_x0015_¯é?×°6°Þê?¼²ñk3æ?_x000F__x0002_3ßbé?¤Vîàç?ð«	°Mç?þ­lÞ3ìê?_x0002__x000F__x0013_é¦é?3úÁÊNä?xýÒ´Ðè?_x0001__x0005_H_x000F_å_x0005_Zoë?óä_x0012__x0004_4é?_x0006_óqh¾é?Ë;j_x001E_Gê?_x0010_&lt;Ö_x001E_;è?_x0011_Füè:æ?fõÞ9Gå?ª3´_x0011_îwë?º_x0008_ûÞN÷æ?_x0005__x0008__x001D_½JØë?BÊ¦Yé?T Æ_x0015_ÉXè?Ñäÿcé?&amp;¶ø_x0013_ ç?å]_x0002_±_ä?_x0012_èØrôóê?1ªÖ=Dç?þK\ç&lt;0è?_x0003_÷Mx½ç?	0_x0014_p³_x001B_í?&lt;À&amp;ôAè?Úe¹ÑLé?ø[$ÄÚè?_x0010_DEîé?©ý_x001D_ 3cê?Àá_x0015_?Þê?_x0016_Á8d¾Mê?_x000E_fæú=ë?~_x000B_Gyíæ?_x000B_òM}_x001F_©å?n~þ¡æ?hýMO_x0001__x0004_´eè?&lt;ÅA_x0016_é?·MÐ¦½:é?ðìâgé?ÒYY_x001C_í?´3q¥6£é?û h.ê?_x000B_&lt;&gt;PÕmç?²FA6Bºè?èÖc_x0001_[ãè?.ò3¬ªÕç?DAþÒnë?XfZ_x0010_ãé?ºÂPµ_x001B_é?u_x0007_Ê_x0003__x0005_Áê?Ò¡°_x001D_³ ç?)I_x0005_Ëµ*æ?_x0008_0(_x001A_ýè?·_x0001_MWè?ø`åsèè?ý;ýÓ_x001B_7é?×ç!Ð*·é?¿_x0010_éXyë?¹\édöç?ÐQ¾5kì?º½_x000F_=sä?VÜ;_x000B_Ø_x0013_æ?ÜÈòL&amp;ç?7ñÈ_x0002_Âdè?áo4ç¡Ûì?ç_x0013__x001B_7üAç?à9RÜÉÛê?</t>
  </si>
  <si>
    <t>7d09ff3fb90941346bcffae5cd06d90c_x0001__x0002_²º´Âmvæ?'Þç_x0001_òè?J	_x000D__x001C_öè?Çòðõ®è?«á¦~Fûê?ª½¼íøé?_x0011_ªÝ_x001E_ê?__x0011_×áðÝé?ês:zé?_x001D_¹Bþè?Þ_x001E_×_x0002__x001B_ç?¶ )Â+ê?8=8bÁæ?£rí4ß_x0015_è?ïp_x000F_7öå?å(ìíJ_x0007_é?_ké7§é?¨¦_x000E__x0014_mè?ªO_x0011_R£_x0006_é?§ea=¾ç?6Dý&gt;öç?_x0008_×_x0006_5ñ|ç?_x0017_ÁAM|üç?=_x000F_I ïê?×Àb0àì?Æw[ÎÊé?¢dZæ?UþÕU¯¶ç?áüÈ&lt;_x0010_ç?__x001F_ª×Ñlä?·|sV·Òë?srÊ3_x0001__x0002_kê?\]QÔë?+º\»Ýé?ùÊå«&amp;é?¦Qå_x0015_è?O_x0017_EP¤ì?(í#èé?¸_x0019_7Ìè?*9óô§¿è?°öBì®é?©_x001D_\O4è?_x0011_Ãé?_x0016_Ñ_x000C_}êpæ?Mß°,DÜê?{L !îNé?Äª_x0003_ØP_x000D_è?úañR¸ê?ÃmÑ$­_x0008_ç?_x001C_î&lt;_x0015_Àé?\ðBëÍé?vÅ`%§é?f³_x001B_¾¯fé?aÞÒ÷#7ë?ÃÆDç-í?æÛe_x001F_Æè?_x000F_û©_x001F_Tç?ßÀd}~ê?VP_x0015_6Wê?7ò_x0010_NVé?¬ÓÈµç?$½&amp;ð^_x001A_ê?õ{Ç_x0018_õ6ê?_x0001__x0003_âãE_x001E__x000C_úê?µKr_x0016_$0è?t'X%ýæ?05È|å3ë?_x000E_,©¹/¸ã?{_x0005_úKé?_x001F_¤h6h_x0019_é?Óp»¿_x0001_ç?_x0010_ºãÎ;å?9Cùèµå?°F!ôè?fú84[Äè?¿£&lt;_x001E_Wé?B_x0017_hLðí?í¼Ú±ç?çÄ0(º_x0002_å?_x001B_YUËç?Ô3ìR1åç?E _x0001_ótõê?ëiæ?\¦r¨né?_x000E__x001A_E÷hê?Çï_x000B_¨FØé?e Úþ_x001B_¬å?ó_x001F_·åâè?+F_x0011_`&gt;«é?Íz_x001B_ëZúæ?ôó_x0014__x0004_¾æ?-`¬K_x000D_æ?©;e:ê?³_x001D_£L_x001C_Æç?_x000C_ê_x0016_Z_x0002__x0004_Ñê?+û½_x0001_Ûè?ÑÁìVA&lt;ê?UO_x0004_Ûýhé?!'©_x0007_Íê?lÀ_x0007_$¤Xç?tïöÕÎí?\KÜ·jç?üµ=èãúé?ù/|_x0015__x0013_é?Ì`0I_x0010_ç?ð&lt;_x001F_n¸ç?A)ÿ½uè?ÎÄÈ@Û,ç?þô+MÑé?_x001E__x001A_gê?$_x000F_Hé?_x0010_ç)¡ 4ë?Ì_x001B_Çd·_x001A_é?,~Åß[ç?_x0004_¶QÜ"ßé?ÿ=_x0013_è?³9)_x0003_äÄç?t^ºÜpzé??a½ ëâé?²ØA¹½ ì?¶ÔKó_x000C_Pç?ËÑ_x000B__x0001_Áè?_x0004_ýù£åç?´Ï6Ëë_x0006_ç?W£©¥ðç?CM¶èÔæ?_x0002__x0003_ÏË_x0005_õç5è?à©)ß%ç?ßR¥¥d!å?Æ_x000D__x000F_iI·ç?^½ëÐå?Éà_x0013_[Äæ?°Xæ¤2_x0011_ç?_x000E_çÓô¢ñè?JPÔè?¸;EÆÇì?êÙ_x001D_`fì?ÔÒ2_x001B_ÝFê?\_x0017_0_x0015_å?_x001B_Ìx?ë?85·,_x0001_ê?±ï;ê?_x0019_ñt" é?5%Ò{é?~_x0008_òÒA­ë?BÜKé?@y@ºdØè?ãs@ê è?_x0016_LVÁBç?ù_x0016_QÙVéç?]·ûÅñ(é?_x0005_Wçî_x0019_ë?´îêä?ÇR®Qè?ÖÔ_x000F__x000E_ëé?ky9_x0013_¤è?î_x000D_À$eê?úÒü_x0017__x0002__x0005_ÿüç?6DÃâÀbç?GÈg£ê?äi_x0002_ö4Çæ?_x0007_6ßîæ?ÇL_x0007_+é?&lt;_x000F_¤µvæ?_x0004_þzl£é?·F_x0013_C_x0014_ê?_x001C__x0014__x0003__x0008_Hè?_x0017_zýö|«è?ÓA	_x0001_gAé?º×OY_x001E_é?çsª\ã¨é?Â.à{Éë?¸PºLè?Y`rì§é?yx¸»Çè?¨3.ç¡æ?h_x0016_5&lt;Ðç?±ùº¾ü:ç?{Fê?L_x000F_é#®é?_x0004_Ù¤_x0013_[~è?á+C_x0016_pè?XíÎ_x001D_°_x001F_ç?ë%_x0018_^äç?§D(ôà_x0018_é?¿HË_x001B_8è?_x000F__x0013_©N`ë?nÚ,j!Åê?í±N	¯å?_x0001__x0002_(j¹uªjè?wåS_x0012_µËè?Ío#é?_x001B_6Ð_x0001_ê?g_x001A_\1Ùë?yî_x0016_-ê?¤_x000F_~Ê÷Ûé?_x0010_HÛré?æÓw_x0019_-§è?Û_x0002_~ÜÚ^ç?\_x0014_â_x000C_kì?_x0014_ÖÎ£l_x0004_å?¥P[1êç?5ñÌ|Ð±æ?Ü=F*¹é?6TéÌ~Kè?§æ_x0015__x0016_Iè?_x0019_4£_x001B_áÙå?s¤½ûè?Z_x0008_÷_x001F_zè?ÙøEÏå?IàÌwòáç?Ò_x0010_ì_x0001_6è?_x001D_5_x0005__x0012_õè?Ü%¤?ê?î&lt;_x0007_[_x0006_cë?Ís¦ú£ç?µ_x0003_O*_x0018_ì?ãD×_x0003_]å?}mõ°é?w÷C¨_x0014_®æ?ö__x0005__x0008_| ê?BóçËå?%¬ýi_x000B_¿è?»_x0006_cÅ_x001E_æê?c,_x000D_Ûf¢ê?oÑµÝìè?¸ßùÁ_x001A__x0007_å?.)MÍ_x0017_3ê?áJíßì?KÉ_x0016_Ã¤_x001C_ç?svXJÕÕè?ÂÚ7ÄÕ¤è?_x0003_Ä_x0002_ käè?¾Ôê@ËÖä?_x0014_ó rì?_x000B_ù_x0001_køä?U¹0­é?û8_x001D_Ç~ç?{£Ø,¤ç?t:j_x0012__x0017_æ?Íº2è?bÓÿ{Ãûè?è_x001F_Þ=ÙSæ?¸X4_x0006__x0013_^ë?°äM_x0008_¦¨æ?2_x0004_sûwç?E»_x0002_¶_x000C_¢è?'yQïç?,zkh_x0016__x001F_ì?ð!/»+Îë?Á_x001E__x0017_]è?&amp;_x0014_[rÐ4é?_x0001__x0002_å!Ùi_x000E_?è?úà_x000F_ #Úå?ü×oìúÆç?_x0012_ý¯ _x000E_ç?RQÏ_x0004__x000B_ç?®&lt;_x0004_À6è?*¨ýIÏå?Û*d¿_x0007__x001B_ì?.ÇØÀ©Öä?_x0008_ÑµUØîè?9¹´@ûå?ÚV_x0007_v¹é?tlpRç?q_x0002_î5ê?yòe_x001F_§ç?_x0001_í_x0013_?°é?m¥Á4Y¬å?I°:¯_x0003_æ?\§Å¼{Kæ?êìéPòNé?Ö_x0003__x000B_ðl¹è?¬¨z±éè?¨ ÄÈóæ?µFÿzdê?lÔÅÆQæ?QTfBx7è?Ê®L¹Çãé?Mò_x0017_ÐÖ¹ë?%[ÚÄè?_x0007_4VPHôç?_x000B__x000B_Ükiûé?=l£k_x0001__x0002_æå?_x0006_å_x001D_Òé?ìOÏ2àè?F¨ü,{æ?Ãó¼V¤ç?_x000B_dçXÉEæ?7Ñ4_x0017_/Îæ?QÞ_x001D_Ä«Lé?{¿_x0017_¿L_x0012_æ?7_x0006_%ëÆë?.xf_x001F_ªå?éÜju_x000B_¥å?E_x0013_	_x0015_êê?â³QÝ6é?_x001C_üf·ö_x000E_æ?Ô/W\Óæ?¿Ã­ïíÒé?x!ç"é?¶«0ã#Zí?|¼`Æeè?´qFóÑç?]O&amp;Æ%Gê?Óÿ5ôëíè?&gt;l_x0018_þÍÕç?Ì*ÝÞ«¦ê?&amp;ê_x0006_N_x001B_ç?°z¤_x001E_Qê?bï_x0017__x000C__x001C_ë?$N£_x0007_ºí?²¢4uCõç?¸·ÜßÓé?K0Þç?_x0001__x0003_gã_x000B_Ø)ë?3°Á9¨ç?©£_x0005_gú-æ?Ûe±â2ê?_x001D_û·ÌÖæ?ìîà¸Êwé?_x0008_:º ·_x000F_ë?û3H#ÚØç?IÌ	¹æ?ü.Kc9^é?_x0018_ª8nLé?¬t_x0001_ç±å?ø|-@å_x0007_é?©ø%òé?°aG_x0007_óÅì?gä|Èjê?Zåàæ´_x0005_å?øGaîëè?_x0002_Ó_x000C_~_x001F_²ä?_x0018_÷ù¸»Mæ?­¾Î·Àç?ÁËÖwúæ?_x0012_D_x0008_µì9è?*Èþô¿è?_x0006_7Ô_x0007_ç?;_x0010_Ë^ê?¹Å1RDÑê?_x0010_]ì¥Aè?Aï«ßxë?r_x0010_åN\ç?_x000D_+N&lt;·ç?_x0006_k8_x0001__x0002_1Yç?èF»¡´è?¢kò'­ç?HEß×_x0019_î?+}úé?_x0012__x0018_1ÈÕÈë?_x0010_^_x0014_t6%é?¶©4OçAæ?06%=Ôé?óýQë?	ùã[«Bæ?ý¤MPÖè?hY_x0005_Y6\é?öÒ5 æ?ùr¶bè?$±_x0003_ìfê?_x000C_¡@_x0010_¡Wì?ÊåÄÌå?ó_x000C_ÏYÛ¦é?ÔØÕf2Mê?_x000B_·W{cuå?hçü=4Ïë?¡c§B&amp;­ê?îq3ÐUíæ?&amp;[_x0014_wZä?@õ_x000B_þ|åç?XÉ_x0007_}ëç?a¡SC»Mé?M¾å?¤ö´Ð.äç?ì$_x0008_eÝtè?_x0005_É_x001D_Ô_x0006_è?_x0002__x0003_2_x000B__x001D_Ë_x0016_è?$PT{ñ¥è?"Ð ¥t/ê?_x000D_l¦Ûç?F¿_x0015_ì¸mê?7_x0001_&lt;¬ªê?®Ù O"0ç?³ø=¡²_x000D_æ?ßj¿_x0002_xÊë?ê_x0017_ã0Éöè?41nR_x0005_ç?s5òtzwë?ÁýA|½_x0008_ë?´_x001B_Â_x000F_;ç?ÒÊy¹*ê?`Uff3Kè?¦l«[	é?ã±§_x0002_4¦ì?p_x000B_ú_x0002_1é?þ=HÍt_x0016_ì?P¼&lt;`yüí?ñ"¥5d½ì?R÷Wz§Bè?±¨d&amp;Ä+é?da	é?bÈH\,é?ª¨Áæ?½â¥«è?n_x0013_jeLæ?_x0015_ø_x0006_Øé?uÅ°ô?eé?²s+_x0011__x0001__x0003_Ë=ç?_x000C_RaóYë?ëdÈ&amp;Epæ?_x0016_¸ÿ_x0008_è?Ð_x0004_Ì~kê?ÉÆT,Ææ?Ó_x0001__x0007__x001A_é?8Õµ±[Äç?¥3Ìaçê?|mÍ¥_x0016_æ?­ÐX:mÂè?´mª_x001C_æ?æ£_x001E__x0016__x000D_è?_x0008_¼_x0008_´_x000C__x0004_é?_x0017_ÿAVúQë?²ÙRE"©ê?ô`N_x0008_gNî?ýs_x0007_0¢è?ºvØá_x0008_æ?h_x0015_Kcè=æ?æwqÒµ×ë?_x000D_]KÄEXë?º_x000C_É­Gç?(e+L~ºç?ugÿðæ?K|û1ô¦é?,Vè¦Eê?:ýP_x000E_p8æ?ûþô2¨ê?¼_x001C_	'K_x0007_å?úW=_x000B_è? ò_x0002__x000C_!öæ?_x0001__x0003__x0019__x0014_QÉ_x0008_öæ?rb_x0011__x0005__x000D_©å?ë_x0007__x001D_8?Uê?_x0016_âåF_x0011__x0002_æ?ºÃSU_x0007_¶æ?Z¤½ââè?Èáùéúçé?z-äö÷èì?_x0014_T{Dê?Í(²è?:_x0005_ËU!ê?Ñ+´_x000C_cê?ìFo¸(æ?Ç4Òaé?ÓÄ_x0001_:§bç?Á«¬d*mè?&lt;/ÎÎ_x0005_æ?·`èÈµé?+,f}_x0012_Ëé?G&amp;_x0006_q~¹ì?U&lt;@´£ê?sy|Pè?î¿Iv¤ë?I&gt;ç´;èç?£G_x000B__x0018_Nê?åö_x0003_©@Sè?_x0018_Òkæ`wê?²|?çËëé? ù¥9 @è?_x0006_Òìîûìç?§ãqõç?_x0004_Ó÷_x000B__x0004__x0005_S_x0018_è?_x0010_d©ª÷ç?D¢oüåPì?Á"ÝFGÕè?:Z+6cÆç?ÏEÆ{ç?Z_x000C__x0010_è?Z_x0018_ßKÂ)ê?G_x0016_kV_x0002_mæ?ÝÄ_x001B_Óç?:_x0008_ÓMH¥ê?FD1_x0002_´é?~Éªjå?]ôèÉ üè?ËÇT8ùvç?Fõ_x0003_ígVê?r_x0012__x0015_µëê?Xuéfdàç?kËT[¡æ?ÇpG_é?_x0016_YEÒAé?]É%_x001D_²_x0004_æ?¢K\@é?I¢_x001B_%%§é?N_x0001_&amp;Å_x001C__x0015_é?POÃ¯Ðè?`5Ómé?ÂqrkºZé?Æ_x000D_e8Ò±è?­µôMç?ò}í9Ð/é?£l2_x001A_©4ë?_x0003__x0005_?_x0011_pÖZè?_x001A_ÐÞ$å?_¥«nÁ/ê?_x001B_@Ñé?I_x0011_¨þæ?·i/ÊÃê?_x000B_G¶_x0001_#&amp;ë?6£dUì_x001A_ê?_x0002_X-A_x0004_ë?¸§´ª.ê?&gt;Ôí«[_x0018_ç?Å_x0007_¿4Odé?Asà»d¼æ?%Ä½k0ãè?}£htR%é?_Åx~»é?~_²è?^_x001A_iÓqç?LmÅ\_x000C_Jæ?ËàìbÚ8è?*À_x000C_U½4í?~8Ø¶ç?þ_x0011_ðÐ{5é?PñüS_x000F__x0011_ê?_x0007_*á{`ê?ØË)ò°ìê?6pùÁ_x0012_é?òü_x001D_ó{æ?¤Ù£_x000F_ã_x001A_ê?_x000F_Fl¬v×å?NÅAG_x0015_è?Óë_x0010_é_x0003__x0006_§Zç?¡M³_x0016_tëé?Ög°½ë?\4tkÁê?_x000C_YZ,æ?ç&gt;w_x0005_\Pè?1K.ùýè?U­nÌ'íç?97Óèí+ì?úxÁÅñ»ç?_x0002_)üHé?_x000F__x000F_S% ùæ?F½ó@»æ?Üw8_x0003_.	è?0_x000C_ÉáÓä?5_x0001_óyè?ð¢ò_x0001_ëHè?¬,»Ðê?kÂ_x001C_ÿ4ç?Gy_x0012_ø(Sê?R ðpl=ê?ª^_x000B_&gt;#ªä?A_x000C__x0014_k*è?z_x0012_Dãâåç?_x0007_Ð_x0017_¿yê?¢_x0005_·¢vè?É6h±þê?a¾\ymÖé?Ë_x001F_Í­`¢ê?_x0003__x001A_$_x0004_å?!TÂò/íç?bW_x0005_@Mç?_x0003__x0005_Õñïó_x001C_zæ?Û&amp;ù§Èúè?§rg/îé?}~öä17ê?{éu* ñç?U)FYì?XV=gûê?,i¢¿î2é?òÿkÒ_x0001_ç?òåÇÁL_x0007_æ?&amp;i"°ïÏæ?6;_x000B_¾@é?²¤â,Âç?ü1xWqè?©{ÌQÒè?iÆÎI7_x0004_ë?q&gt;ñW_x000D_è?5Y_x0010_Þ}é?Uu}ìÝ÷ä?·ê(YÎæ?ÇaÔrxjê?ºeÌÌÉàç?ðÏNr×Gç?.âõÝèç?:»_x001D__x0005_Ïê?_x001B__x0014_X3YPë?o@J¡4_è?V_x0008__x0012_]_x0005_ùä?ãt¡Ûüê?-Òâ_x0002_Fê?aÍÖÀqé?Ã_x001F_»P_x0001__x0003_¼8ç?D}Gy°'æ?wö~ç?Þ_9¿®è?Ãh²(I1é?Õ|cMç?XFô_x000B_óê?l _x0007_Ð³Íæ?î_x0013__x000D_¼Iê?ÌF_x001F_9E¥ë?áÆë,Âê?à»M§Q_x0005_é?q±:å¢ê?Ô")[·Dê?ÞÍM¾5	æ?_x0013__x0008_þù ç?_x000E_d%é?~Bää?ór:hXé?O[_x0015_"ë?_x0015_HI_x001B_:ê?mp-Í è?åÒòè?ôcâ_x0007_ÚSê?PNL7_x0008_åé?_x0007_¾*	x½æ?	_x0002_â,2òé?xÉ&gt;a-vè?»L¡à_x0010_"é?þ¡èþÄgê?	"]"àéå?lï_x0006_æç?_x0002__x0007_$ÆsjVÁè?à_x0003_ì ¤í??E0Kæ?°ÛÍ]è?·µ_x0001__x001A_è?îîÛR)cè?PEÆNæ?ê¯YÖæ?A´Ãñéæ?y_x000D_ä|z}ç?ÝÖ»k½é?w'Ô¨æ?GùgÖ_x001B__x000E_ê?íT_x0003_üýë?G_x0017_ãÏæè?».;ºWÇå?óóá¬VZè?2/¼é?û®O_x001F_ç?üÜ:yé?_x0013_3_x0006_ÝÃç?uïúFµê?¾_x0011_!W¹}è?a}_x0004_þU_x000F_ê?«Z4Åyê?t)_±ËÌê?Z"À_x000F_^_x0013_è?[¨éÂ*ê?O_x0005_×ÃÊüç?Êæðæ#æ?^f_x001F_ÿíÉè?k©Ô_x0005__x0006_Ó_x0007_è?IB_x0003_ëé?xc_x0001_ÓÁ/è?»EÁÊ¡æ?®Í_x0016_é?ú¸,_îÀê?OR7äôcé?¾Èq¨_x001D_õê?Îñõpè2è?É~_x0018_þaRç?Þåïuâè?4Ó_x0014__x0008_Xì?½]ä_x001F_vÊë?_x001E_5Áëè?ROP'xðæ?@)$Üç?_x001B_S,ÆhÍç?â'E×íæ?;´}êúä?J0_x001C__x0005_±ê?c!Ö¤çç?1d_x0008__x000C_è?ì±Æ:~_x0002_å?D#=,Þéå?ÔÉ_x0004_:Íúè?ì!_x0015_¿×èç?RÇO÷_x000B_é?ÓÍËiZDä?b´_x000B_´üê?Þ²8c2æ?¹å»k(ßé?©ùx!rÌç?_x0003__x0005_*ÈÍ _x0016__x0010_é?üÏ_x0014_&gt;9`é?ùÿ^ºÎæ?Â¥_x001C_b[Íé?6bÄº}jì?1}xÉ¤å?ÕêìêX_x001E_ë?_x0015_q_x001B_:W_x000F_é?/_x0001_Y-N·æ?Í_x001D_Ô8-_x0002_è?_x0008_dven·é?îG¹ÓJµé?_x000C_v;ø×ê?âà§ev_x000D_ì?&amp;_x001A_ág2üè?4©j[C·ê?_x0001_4CÄ·6ç?_x001E_%XN@_x0016_ç?#§·¸wæ?hÎèÛþ&lt;æ?àtsZ=,ì?vÎ·_x0002_:&gt;ê?§bø- é?ÞÒßßù_x0003_ê?p1_x001C_©¼Îè?\_x0008_Ð:õÆë?4ÿp&lt;é?z×_x001C_ùè?1_x001F_0á8ç?¦&amp;û_x001A_é_x0004_è?" _ï×è?¯_x001B__x0001__x0004_°íë?öûìô(£æ?Ïj×ZZè?ÂEãðì?8jC'Ô®è?¾´»úè?°ëTMß_x000F_ê?¶âÈ _x0003_è?JÄt_x000E_8è?_x0010_tZ£Z_x0008_ê?zñôs é?_x001D__x001B__x0002_Fç?Hê_x000F_z_x000D_æ?~(_x000C_Êè?©f_x0007__x0007_yì?a¶e÷é?¹Q¦_x0007_[;è?÷çàåÉ¬ë?(»æ"6Âæ?ùO_x000D_¿H%ë?îy5å¥ê?±§_x0001_è?lá¿	øæ?ð_x0008_:·"é?Ý×Ò_x0014_ê?&lt;ÐµY$_x001B_ë?pÆNæøëë?B¹ôâ¡ë?_x0013_~_x000B_L%&lt;ç?_x0008_;¦¡÷é?¿ú_x001B_'_x000F_è?/|»ý´Cê?_x0003__x000F_÷ÈÛimqê?GíxÞDÃè?[ëøZK_x0005_ç?â_x000C_	_x001A_ê?C_x0001_ª[_x001D_é?t2_x001C__x0013_J¯æ?ª6ëe_x0005_õæ?pÖcC|ç?:_x0003_ÌÞ4|é?'¤¿1è?mª9Þ[¶é?í_x000D_!]~Çé?0È&amp;$ö_x000B_ç?_x0012_Ù®ûHæ?¢_x0019_&lt;_x0010_G!ì?_x000E_¼ÍRºøì?³_x0004_e.ê?äpN¥ÕOç?0ºÜg_x0019__x0002_è?&amp;_x001B_'_x0011_¤ì?°÷FÑ_çç?úÒhÀ_x0008_*ë?Ñ_x0007_Ü/õzæ?bËe/Ä1è?Ò_x0008_záaè?3P~i®dé?Q	¦õ_x0011_ðè?ú\O_x001C__x0011_ç?:p_x0001_ïÕé?6_x001C_Xp²Fë?¸_x0006__x0006_|¢±è?@lÁ8_x0001__x0002_'Ùè?ø£G[ç?d»`ØaÔè?"Ú IWè?-ì6_x0005_+ê?7Ú	Ù²ê?"3z·¹ç?°_x0014_î´_x0003__x0003_æ?_x0016_¢æ-_x0005_ê?®=ëç?BåÒ&lt;té?¦£ì_x0004__x0006_Âê?'EÃ§*&lt;ç?¼6¢Hî³é?y"dÊNì?ÎÕ9_x000F_eæ?g_x0003_#Xûæ?@_x000E_GO_x0005_å?^_x0005_Û_x0006_æ?2çØaÖå?_x0002__x0015_VÎ¸æ?U¶%Rêç?Mzï¯Ü|ç?¹Á4à_x001D_Té?ÛÓ×S}_x0001_é?3øVãç?u_x0004_àJææ?²;Åd{è?]1%ñW¸è?1æTô&amp;þç?~!Mù3 è?4Qt_x0008_@áè?_x0001__x0005_Ó:ø×_x000F_¾é?T_x0008_±"ÄØè?·P,=èé?êD É+_x000D_æ?÷ÆÈ&gt;}æ?Y_x000E_UÛøç?;u&amp;é?d¥­*Øè?IÖE¯qÎç?´¡_x001B_^pè?ÏÈðc_x0001_ë?ÆÝ&lt;ÝÿÉç?ç¥&lt;Òyæ? ÈëÐ_x0004_4æ?v_x0011_ñÁÈ¢è?abErôè?3ùKX_x000F_é?¼£&gt;)_x0016_æ?3ÝøV!ñê?_x0002_4ÙÉÊé?«_YÙOÔé?Ä_x0003_©TqSç?Å{&lt;ç?°g5F7ê?°SçaSæ? x£_x000B_26ê?´}mú¢ãå?`Äleqãç?1ðoêíëç?6+ê(_x001D__x001C_ë?_x0017_ùC"ñ_x0012_è?ÉÑ#½_x0001__x0002_Îxç?täÈé?Ã_x000C_rrr_x0016_é?_x000C_Óø_x0010_kÏè?ó_x001F__x0008_ìä?âGëñ__x0011_ë?K_x001D_µ_4_x0010_ë?Î_x0010__x001D_ê?Ó_x001B_ztè½ç?6a_x0017_ýàç?l±»æ?v,Ï/2©è?_x0018_·â]Vé?·ña«ê?ðQ­}eçè?_x0010_\+¹_x0008_%ê?;ÐU2òæ?XÛòxnä?_x0017_ºyjqè?5Vû~|´ê?\_x001E_)_x0013_¦)ë?±¿ÀÉ+é?±ö®B=ê?'ÉY_x0011_ðzå?¦¿/è8ê?5_x001C_9Y3µç?ÒP%CNè?§D\^Øé?ú«_x0001_¡Kå?¦JÍK×âê?_Ý_x001F__x0004_ð6è?(u_x0006_ë?_x0002__x0003_¼/_x0016_Ý]=é?,)_x000D_ë?Q_x000D_à'_x0011_é?_x001F_Å©d_x001D_¶è?(_x0006_i_x0001_¿è?x,S;vè?æAÔMé?Câ¦Ý	jç?ðÂIÿÂYç?&gt;_x001C_Û_x0001__x0011_è?_x0002_öõ6ÕÕê?Pô_x0011_M?é?Õ:÷Z_x0015_ë?ÛV&lt;¹¤æ?WE_x0014_Üè?Ç-rpðnë?ÀF	ýçê?ÿdÊÛ&gt;è?ÊÒù:Øä?_x0006_¤	¤×pæ?·o4.ç³é?vp©û_¢ë?Â"ô÷@ç?T¬²-æç?sð²±»è?!V«³Ppè?zå02_x0019_}ç?m!¬è|Dé?_x0010_-_x001B_¡wæ?x&amp;W4Ùæ?2¾=å?b_x0003_ö©_x0002__x0003_ ç?×!D_x0012__x0017_ç?_x0011_@]~Óç?kµKyè?G&lt;6_x0019_Wå?_x000C_ü_x001E_ãþrè?Ríl¦è?VFívr¨ê?Nê_x001D_ÅfÜç?_x000B_ée_x001E_J4ê?_x001E_Ü_x0002_C¯æ?°É(íBaå?ÊØö½v®ë?¢_x0001_Ì4Ê	è?1-Ã±æ?+csëôoè?[ú/zÇ)é?¹¹^pOíå?µ¥½_x001B_gÊé?Vh¾Q7é?H¨¢ad¹è?-ÎY+ç?_x0011_&amp;_x0004_4-lí?ù^U7é?Ç%ÍX?è?®^_x0015__x0016_"_x001B_ì?ñ_x001A_$Wë?*mFø£¾è?r+å?Þ­Ô_x0013_Zì?÷_x001D_}_x000B_æ?j'-ÛÞNè?_x0001__x0004__x001C_d_x000D_¿Ìé?j_x000F_ÄÌé?Ï÷(v±Wê?Íg$|êþå?jIÍUÖ?è?_x001A_ã­Ôãé?O+]W×¿é?DÜW¡%æ?|_x0002_nÔç?õÓÖÔé?O_x0010_-×dÛç?ÒÇYmç?õO7=_x0019_Læ?¬Òú_x0018__x0003_ç?{gJò¹Aè?Ñ_x0001_[Q¯Óê?ç7¨Q[ì?¡ôÊ_x0015_7Áç?_x0019_Ð_x001C_Èç?!Òàæáçç?_x0005__é_x0012_?Æç?X_x0003__x001D_K+ç??·&lt;Ýè?hI_x0017_ì_x000B_ê?.xqÍÃmé?zªSÒþ)è?f½ójnä?_x0012_Ú§|ræ?_x001D_áUòç?Ø«´Ý¾×æ?_x000E__x0006_Qñé?¥À¡_x0002__x0003_&gt;öë?%QJSÚ&gt;æ?+_x0001_ÖÊé?ûíúÛÆÀä?¢Üw¿âê?o#ô=Ñè?º5	"Ìæ?zd»4Xóç?R6üÛbè?þ_x0010_ø¯§ç?1Ð¥_x000C_´é?aÍ_x0016_ªä­è?Ê3õÕÛÍè?_x0007_Tä_x000E_é? Ô³óè?å¼ö%¹ê?:\_x000E_Îðê?,Ï¼	½ç?þ:};_x0004_hë?èS'ãmê?ER_x0016_Bxÿè?ÍÅ¨×ÒZç?öü+_x0016_~¢ê?ô_x001C_é_x001C__x000F_ç?[[­\åvè?Yò4e_x0018_ªê?'²_x0006_åé?ÌkQî3sê?_x000B_ê=n¡Ué?(ã×~é?¾:#Dñeé?±wcfê?_x0002__x0003_Ý_x0008_LNòå?I÷o´_x000B_ç?_x001D_ßÆ/úPê?o é«ç?±¿}6è?ñ_x001A_Wôsùæ?Y8lY&amp;ç?þ­#a¾Éê?P§_x0017_¸#&lt;ë?y`üÒæ?¯"_x001E_'é?o.Däç?àª_x0012_ åææ?¹Ñ.wï2é?_x000D_à®Ü_x0017_úæ?ÒÓÆ¨2è?½_$·§é?xÀJ~_x000F_/ç?'¸S_x001B_´$é?g7ç#C­ì?_x000E_^zR~æ?õÛ4kê?kûéßé?ÞyÄsÊnç?Ççø]×þä?Ó_x0011_Ä¨ç?ÄH_x0007_c2°å?_x0012_b¥F_x000F_å?×ò1_x0007_&amp;Êè?:_x0011_ÀËFÔê?_x0001_Ád¡4Ýê?åo_x000E_¥_x0003__x0005_{7ç?_x000F_\C÷é?3«ùvZ{è?¾.HTå4è?YÉ(ûá_x001F_é?_x0005_·õ|é?Ãw_x000F_ÄZvé?\Å'Ç_x001C_è?ÿU)_x0008_;ç?ÎÌsX+ãê?Üæ*}\é?ßLÖþ_x0001_Kë?J·ô_x001C_	ë?#È/í%^è?þdõ_x000E_ãê?l_x0005__x0010_E_x0019__x0002_ê?dq@ñ`_x0007_æ?³Wú_x001D_Í\ê?ôK_x0001_è?_x000E_Ê&amp;äÐ1é?£¦¦Ð_x0013_Cç?¹ {_x000F__x0014__x0010_é?	OÉ_x0015_é?V/_x0007_`é?í/ÿ¤NNä?j.dûAê?©{°ß|ê?ëCñÑàyé?ý_x001A_e_x0016_eé?._x0001_N½ç?_x0004_~`§Òiç?_x000E_]´$»å?_x0001__x0003_Ë@-àè?|Ia_x0019_ËËé?_x001E_æð-_x0019_ë?õÁ\6	`è?JñJë÷Oæ?ð|gë?R§U\kê?_x0013_®Þw_x0012__x0002_é?_x0005_W i_x0015_mé?:W_x0011_s¥Eè?`_x0005_x¾/uå?_x0019_"Ïè?µÓ1º¦æ?l_x0014_7GÂë?M-¦_x0019_Èê?­ïth_x000E_ê?ùôÍºáå?x{£_x0010_é?5ÏwöØ;é?_x001D_­9½è?¬'(d_x001D_1å?_x000C_¸sì?(n_x0001_Àyªç?+Þ([ç?QÒh7Sä?AÈý_x001B_°è?rKÛlê?$°¿`æ?ÝOÉcgè?VÉ1`þæ?ÿÊù,m/æ?ßoô_x0001__x0003__Âê?ícð§è?¯Æ¢+ÚZè?_x0003__x0006_ªò_æ?5ÛÂ1_x001F_kê?_x000B__x0018__x001E_³úè?¥pª_x0004_Èè?¹_x000E_ÚÆ«pé?_x000D_AÇdù¦å?½ß×¬¤Îë?_x000F__x0002__x000C_ÛÉå?_x0019_@B_x0007_Éê?_x0001_bÔ_x0016_±dç?rë_x0019_Ä_x001A_på?¿_x0018__x0016__x001D_ ðë?Äÿ_x000C__x000E_QÜå?£×~¥¼ê?l H°·è?äþ©Òë.ê?Î&amp;&gt;îµí?zou¶Çkè?L\cvå?Ã-(_x000F_µç?ö×_x0014_?ÿ6ê?°s¤@á_x0012_í?_x0006_÷_x0017_üMÚë?KôÖ_x001F__x000C_«è?Nb¢oE2è?ªjÒ¹g_x0018_ç?6±Ï¹-jè?_Ô`Ð_x0019_ç?P"&gt;Dæ?_x0002__x0004_Jæ)ç?Ñï¯%æ?­ü_x001D_ê?j¹¦½_x001E_è?£EÔRÝæ?¶_x0002_Ì±Gé?®0_x001E_=«Ýè?z_x0006_óK~_x0014_é?_x0017_B?C|æ?_x0006_ñ+Ý·æ?_x0005__x0010_°ËJoæ?åwâê?tã_x0003__x0008_Ôê?ãð*_x0001_ç?heËc¼ë?*ª]1_x0001_ç?ô=:,-é?¿_x0014_n%º_x0013_ê?^_x0017_:Àxôè?æÆ3üvÔç?=7Æ°¯é?_x0005_ôù_x0014_è?³W bßaë?AULk_x0019_è?.r9_x0016_©í?­_x0010_Î1`Àê?h#+å?2_x0006_Xòé?b^Â=«ë?ßa _x001D__x0001_ë?¼3ÎÊ!Lé?®1ú_x0004__x0008_F»ë?]ÔÓ8ë?ÞÅ_x001F_'(ç?_x0004_Å_x0012__x0017__x0002_é?®W+aôì?',÷'ü'ê?AüKíH³è?àö_x0006_Îæ?X,_x000D_¸é?~_x0003_#ÓX§ë?&lt;7[|.jé?_x0012_môºeôè?Ý*è_x0005__Óé?¨X_x0001__x000B__x0001_Öå?¦v_x000B_÷"ë?2Ü/_x001A_Æì?Y&lt;ÆÑÀgé?K?L_x0001_z±æ?&amp;y*_x001A_é?Às¢åÎä?{Ãð÷½Hë?%À+y_x000B_´å?ÿöªûVé?×=_x0007_&gt;úÑæ?_x0004_,_x0012__x001A__x001F__x001B_ç?¡Õfüê?D8SH&amp;è?Dµ¨_x0017_Ïíå?z_x0002_V±vê?Õ¥ÕÛ_x0003__x0001_å?Ftev@é?_x001F__x0003_Qå	æ?_x0001__x0002_ÊvÜ±é?5¢õö&gt;¥è?_x0012_´±èç?ÖUj6|è?omLbìã?ÀÖs_x0017_ê?U7­qùvé?$_x0004_ç3_x0008_Lè?þ_x001F_ëÄË2é?|ì²õ&gt;ê?/¦_x0004_W0ì?	"±ÑJç? üêÝä?_x0018_!}bgÂé?]µÞºâ¾é?µ©_x0005_/µç?_x001F__x000B_;¯ä?(_x001C_©ÇS­é?z_x0004_?I¶aê?MHý_x0011__x0012__x0019_æ?ðCI°¼&amp;ê?ÚükÈGè?°&lt;Rã@æ?&lt;N&gt;ô°Sé?êWnTé?Tofüè?ÂU_x001C_éé?tê­_x0008__x000F_ç?»ø\_x0012_[ç?LÓrÝìYé?_x000F__x0001__x0019_µ¾ì?_x0012_ÏOÜ_x0001__x0004_.0é?_x0008_@º?ãí?ø_x001B_]õÎõè?=_x000B__x0011_wu^é?¤¿Ç_x001A__x0002_nè?-_x0010_Ô_x000D_hê?^ÇªÀÉ.ë?Ë_x0007_½_x001F_ûæ?ó_x000E_k½$ç?çú4ëHjç?__x001B__x0015__x001A__x0016_é?'äâV­-ë?í±U¤Wyè?Ë^«(è?±_x000D_~_x0011_Êæ?Ò)·Fç?O_x001C_Ö_x0016_äé?;÷$÷:æ?É¹È_x000C_Å0æ?«~A?1ê?{B3ÕkAé?_x0003_î[ÜtQê?_x0013__x001E_È_êè?ÎXWÈðç?W}_x001D_0cé?ë)CÖè?|_x0015_Ù_x000C__x0017_ñé?9»¹Lå?òaÏ¯é?Xïå9:Hê?V&lt;_x001C_EÔ¼é?"ÕëCÔê?_x0002__x0004_©âü	_x0014_ê?à}_x000B_Êáè? cÄ_x001C_ßè?_x0001__x0011_3_x0006_jé??_x0002_ä]é?_x0004_uxíWÇê?âÍG¢é?ý«Ð5é?§#$-rê?Ú£nU©ê?7/Ô_x0007_æ?ÙuÜêõ_x0014_ç?ë_x0011_Þ_x0014_{ç?ÆØ_x001A_µ'ë?Ð(­V¼lç?8üÝh_x0014_ê?A·_x001C_a\ë?ÞFF¥)ê?_x0003__x000D_êFë?^ê*Èaì?L½;kë?ém2ïë?_x0019_½Ï&gt;Øç?U@_x000E_±Ýç?	Ü²3z¯é?ª3RÚ)æ?{Ñ§Áòé?_x000E_6á|xÂè?&lt;ë¦_x0003_&lt;_x0014_é?vØb8Úê?qsõExãè?ÕZë_x0001__x0002_Êhæ?lsUÌª¤é?8	æ_x001C__x0006_è?qÍo_x001C_ôÍì?l&gt;_x000E_ ZQé?i@õçZÂç?ÁàûáÝç?Å¥Àõ¤ïë?æ_x001A_Ò"ÄDé?qÃÇ¢ÜÙæ?AóÃOé?î(3qDã?UîXçµ_x0006_ê?Iæº±_x0006_é?_x0012_æ¾Ô_x0002_é?Jgs¯³:ê?Øi)E3&amp;é?_x0019_A_x001E_Hv&gt;è?§!] Nué?$Qj­ç?ñ)N?Öê?º]jÝpå?_x000D_Yú_x001B_®&amp;è?ñ_x000E_mSë?¢år_x0014__x000E_é?gZ&amp;q×æ?þ!ê¥ýrë?à|Þ$&lt;aæ?ðÍ8:0è?;ò_x001A_'Òè?_x001D__x0007_ØzK3æ?O ª é?_x0001__x0005_\_x0008_ÛÂ¢&lt;è?¾åE\ÿüë?Ô|Eç?#£Â½Âå?»½Fßs"ç?ÑxIþ÷ä?û_x0014_¶Bä+ç?¢ZErÖ5è?D_x001D__x0018_8^ë?7Nø_x0008_nç?Ö¿÷fßqé?&lt;Ê6Ìsé?²_x000C_Á_x0008__x0012_æ?T_x001A_mÈ¡xë?ÿx_x001C_Íîç?¸Ýµ_x0003_ié?D(pÚä?ÕD_x0004_r_ç?õ_x0006_ãÞ_x001E_Ké?âà l&amp;jé?ú¢ºTé?Wêêø°Óé?Á(§'@Få?ê:Ä_x000D_+§è?Ï:Mæð@ê?âô@_x0017_0Éæ??JÞô,kë?_x0002_&amp;0LLÔè?Ûoý½_å?M)¬_B_x001B_é?ÝÑ¹_x0017_Ðç?æ¬_x0012_¶_x0001__x0002_Ü²ç?kÇBÉü è?û,Þêé?-ÌI7òHæ?Å´Íûë?ýÑ_x000F_tÎPæ?c¾6&gt;_x0010_`é?&lt;¤_x0013__x0001_×ë?°«¢nLûç?aó³ôóæ?0¾Ù3Êæ?a¡O_x000E_öç?Ú	6oç?¾Xü_x0012_Gë?p.Ä_x0003_&gt;jç?ÄÇ_x0017_Î_x0008__x0002_ç?Ù_x001A_ñsªê?×BÖ:Úuê?+=_x000E_uHnç?2ôÙ[Té?*R)	%_x0004_ë?¨LDêú_x001B_æ?ù=öí¤)ë?gqû_x0019_àdë?Ãýìcë_x000B_ë?$ëË_x001F_Ôæ?~S_x0001_Ù2é?4ä6ñ®é?C«_x001D_sQé?Î©,©Vç?Î'øDç?)¿ù_x0015_°é?_x0002__x0005_&amp;ÙèL}Jè?x_x0001_µO©zä?,ýkfïë?­ÜxUaè?_x0006_'PÇEè?=«_x0004_ïé?ünî_x0015_÷ä?_x000B_BnxCë?\æâ61Qè?ÄË¾®kSè?_x001D_&gt;{_x0011_è?Å.e¶ñnç?IóXkè?.ËOÀù&gt;é?cþn$¸ïæ?_x0013_O¥¼_x0017_Æè?5_x001A_Y|è?éë¤9$å?úPáú:å?!N_x000E__x0012_\é?ðïrò×Ãç?;:rü|æ?3v¡ÓÝç?Wí°7Yè?,àû¥øå?{Î®^&gt;ç?¾Z_x0018__x0017_Ëç?¬æC,iêé?_x0007_$Ò+ç?Òôñ_x0003_c&amp;æ?££Ý¶gRé?[l©8_x0002__x0003_ýÙè?nTÝÐÐé?_x001E_VO å?lu¿Nbé?_x0001_xÓ1_x0005_é?rWMhìê?¸a@¼_x0018_é?ìâq'_x0005__x001B_ê?¡,ZQZ_x0010_ç?³JÑ_x0002_î?Æ}ãÛÂ³ç?´-_x001B_ºæ?Ch]_x000F_ùé?_x0002_Ý]qæ?g=´^Ý_x0008_ë? ±éÀ$ç?^ºgîKê?:_x0002_2boé?¢új_x000E__:ì?õúêÉ°zè?¯¥¨_x0006_òé?:_x0014_ZÃè?Sy&gt;m0êè?S,SÑb£æ?û|MM_x0004_±é?r=y_x0019__x000C_^ç?_x0017_í_x0003_a_x0002_!é?E_x001A_8_x001E__ªé?ó;ié?_x000C_¸X´ê?¿zÜdÿé?§¥µÑÀÝê?_x0001__x0004_0ÓSl5ç?Í/Ã¤£ê?FðÞ9Fæ? )_x0019_ÓÏdæ?ÒÊ(Á[×é?_x001A_m'wÀ^ë?Ùÿ °é?!_x0001_ù_x000D_ç?	BÖë?Ù¾ÿD_x0019__x0011_ë?q±çç?ÖìÃLÇé?gÐ*JÎ$ê?1ÀßL?é?T%Uê?/Daêþïæ?&lt;ÉïBë?**_x0003_Íîlç?Æ_x0006_â«÷üç?;ãL-H~ê?ÌÖÜ[õé?S¬4`Ëå?I_x001A_X¢%_x000F_å?µ_x001C_=+å~é?#6ø·_x0002_é?Þèsíå_x0007_ç?Bc_x000D_Ü_x001B_Ùå?_x001F_9U_x0012_ïúé?Ba_x000B_D_x0019_Bé?Çª_x0005_&gt;f&lt;ë?8Ù0¨_x0012_è?SD½_x0001__x0004__x000B_Þç?JB1kr é?*rQQè®è?C¶á×þCç?¬h_í?ü-+IÎç?33;HáRë?_x001E_§EFg÷ç? =Óë[è?ê_x0005_Ø_x001F_JYä?¥Ç$ï{ê?£Õ"Ú¾Xæ?*'ëQ_x0008_ç?$*®I_x001A_ç?±¢hûªvè?_x0003_í_x0006__x0002_Ôæ?¼¿¼Þ¨ê?_x0003_^,Ô|ê?k)j}&lt;è?£k^å?_x0006_o´_x0018_w²è?ÜàÍ ¸ç?Æ­f»^%å?	_x000D_Í1c~å?¿2ô|_x0003_hé?è¿D«c÷ì?ªâµ*­Óë?_x001E_ôw´¬ç?ðØnç?íT_x0003_*ujê?Bô0ßÜå?ªéÌIoè?_x0001__x0002_îø_x0017_¡Q-ç?1Â_x000F_Ìè?¬ò@Zÿ»ç?B&amp;!	_x0011__x0012_è?_x0019_*È;ç?+ÂüÒÝæç?ý8Øªé?_x001A_U	H0é?ö.zaü:ç?¡×k_x0002_¡ç?1w_x001A_-ëå?iÈâÿÎuê?_x0011_3Æøé?ÕJ47Ëè?}ó¯Ô é?·Lë®èè?¹¢4exç?_x0002_pÿIæ?Ô-2Ca§è?øÞ¡_x0002_5ëë?%]ÉQ8í?Þ_x001E_/ñ_x001D_úê?ê_x0016_ÁGÿç?a/Ô:_x0005_ë?pm_x0013_À_x0018_vì?_x0014_â,¸®Ôë?[Tì3ç?ÜUè _x001D_å?_x0008_$__x0002_æ?tå{IWæ?|%»ï£è?bM_x0011_ï_x0001__x0003_Ô±é?90¥è?'2_x000F_Ñíë?YH}yí?_x0006_ô4&lt;æ?|_x0008_'i©Èæ?&lt;âµ_x0002_tIç?ùfº¾Nå?ñ¯6_x0010_öì?ñëÿGê?\û­_x001F__x0003_Åæ?_x000B_1Fv*è?'_x000C_¡_x001B__x0007_¿ê?S_x0001_¬1d[ê?êî¤ ¦é?Î9÷óºë?;)Ryê?V5£K¼ä?¥x|­_x0017_ãç?$OmòÝé?-%_x0003__x0014_ië?¶"4Êìè?_x001B_ðÏk6eë?wá¶¸Ö\ê?%.Ný	æ?_x0004_Röäè?_x0006_å8tæ?½¿OÓ8ë?_x000F_v)é?æú0_x001F_qì?ã¸Ëå¡Pè?LØ#ûå?_x0001__x0002_*ÞAN-é?ÑwC_x0018_úê?§.²vKWç?±v`©;é?¬w_x000F__x001B_:_x001F_é?÷Ø µ`Fè?A?½X@è?À%Àpç?O_x0007_²þÃæ?»k²Ãðé?_x0016_oÄñjè?0_x0006_äGî@ê?.þ.¶ê?hã«÷`Lç?q£8_x000C_ì?wháè.é?O÷Xãþ,è?-Ç;%Ýwè?hÎ aw$ê?2¸jìî?30jEô6é?Sé_x0008_&amp;äTé?Ô¤_x000F_jÂç?_x0012_R_x0017_þÝ(ê?Ñi_x0019_Û_x001E_}ç?ð_x0018__x000C__x0013__x001B__x0019_è?èÌ_x001E__x000B_U±é?_x000F_©À_x0003_ê?Y_x001D__x000C_Eñ#è?¹ßp"_x0018_Rè?dY±ÅaËç?ª_x0004_nÌ_x0001__x0006_Ù³é?;$ân&amp; ê?zæ1îê?_x001C_{&gt;_x0008_Àè?*_x001A__x0004_¸é?~ì_x0008_-®5é?Dn_x0003_2KFè?ïh\_x0012_ê?T%y3;ºì?)r&amp;ÎÙæ?RÀVÝ@_x0011_é?ëì¥_ò;è?»_x000F_é³~^ç?¤Ø¸øsÉç?[0Ìïºè?SÊÏ[§è?â^±/ç?äÏ_x000D_Ö¤­ä? ^_x0014_LFë?ur_x0007_Oæ?_x0002_q{Xª_x0003_ç?Rm_x0016__x0005_áêé?²W.ÀÌì?¯ß_x0012_t¥Åè?òÑ4ÿê?ÊwçÓké?Çã_x0003_¯Æé?_x001D_µE47è?Q½Ø0_x0002_ë?_x001D_0_x0013_Þê?E:.qáêé?M&amp;Øóå?_x0007__x0008_è°_x0017__x0016_ç?~3!ÿ6_x0018_ê?1ÖÎÛgfè?_x000D_&lt;°[¿å?¡_x0001_vêïç?_x0003__x0005_©¨_x0014_ë?éè5àç?_x0006_r_x000C_W_x000E_ºë?»BMâë?_x0014_'Ýýé?_x0015_þM_x001C__x0002_é?cÿ_x0011_uüç?½æÇè_x0006_dê?¾Èe6ë?%mdå?_x001C_sóÛ_x0013__x0015_é?Ô£|sè?y£¦_x0004_ïê?ñ_x0019_phÁöæ?k?H_x001B_lç?¬³dogé?_x001B_EêTÔè?AøÊ¨äç?Ì_°_x001D_jé?_x001A__x0016_oªê?´y)S¸Oç?¼ô¶S¿:ë?_x001F_¥ûà(_x0006_é?PI!°+ìè?_x0015_xýDÔé?_x0011_YÞ;&amp;dé?[óÈ_x0002__x0003_	éë?jKqç?\_x0001_P]uyê?Wöï_x0017_¤´æ?v¤ç_x0017_ê?hÀ_x000D_&amp;ß?ç?:_x0004_N_x000E_Âæ?_x000B_z(dç?»Y'ì?[ÐÕxè?_x0019_Å÷ç?¶/þ~çç?W0õ"Ý_x0013_ì?tæ"lJç?_x0017_W4_x001E_Ùkë?W&lt;7û_x0001_ê?Ý_x000F__x0018_ª6ì?âÇÎúÔæ?æÊp×Ð8ê?Ä¨Â²OÙè?;[7ióê?mZOªÎê?ûY¶ß_x0002_ç?_x001F_â-/Ó`ç?´ÇhV]=è?Ä}¨Ñ_x0016_ é?¿ZÞèÁ"ê?¼b°f_x001A_ì?Ä!lÂõ æ?¶Ü_x000B_Û_x001E_}é?ü_x0013_Rùàè?_x0016_»õ_x000C_tè?_x0001__x0005_¯'+»_x0016__x0003_ç?\ 	xè{ç?&amp;ÈËol¬ç?_x000C_B-µ«Úç?_x0010__x000D_«°ç?èQ¡5»ç?cÜ,ç?n³í&lt;ê?|u_x001B__x0013_4«ç?_r° Zê?}_x001A_³'ýªê?cK¢yjé?ç_x0007_Æ_x0002_Iè?@Ò/nké?":zé?;gÍ&gt;Ö9ç?_x0007_"à[_x0003_ê?"¹I"_x001C_]ç?ãd¥0ëç?6Ndy¼6é?_x000C__x001B_Ùéfbë?H¬ï_x0007__x0017__x0010_è?ÛýüRÓè?ñ|°Ñ_x0006_ë?_x0016_)Ýt[ç?Äo¾ÓÊæ?¾*w«_x001C_Bë?¾_x0006_ãd]ãì?_x0004_YN5UTé?ei»Øpé?\ÕyÎØpé?«½"_x0001__x0008_»ì?ÿèú_x0003_~ë?0ó¢Zã?_x0002_%7v_x000B_ê?ß	qy@ê?|X¡x,é?ûiZHé?Õ¤ÿR$é?Ô#ZÊ´nê?¾Ä­úÈæ?Óû×_x0006_Ëë?²K÷ñ_x001A_+ë?5_x0004_êaÇé?_x0008__x0007_¦º_x001A_ë?n_x0006_§|©è?K©²!ºç?¹_x0006_è?_x0003_òÅjÞé?;û_x0014_Ìlé?_x0005_¥®Þç?Ám~&gt;æ?ÕýÓÕýç?ÚXzB¬ê?J&lt;i­ê3ë?#ï·~û_x0012_æ?NJ?ÄÓæ?ÈGD0mVè?µ®ËßBê?ôë@O_x000C_è?w$»OÇç?¯+å©è?d·¨6¥è?_x0001__x0002__x0018_ìåþ_x0002_ë?³=JxPë?4fY7üè?ëdùäTè?Å_x000B_@ñiê?e½_x001B_D é?¡ùºÛÉå?~wgÁZêç?F_x0010_`Fêé?ªoPè?é_x000D_¸yç?ïtÿ1yæ?_x0015_d«i#Bæ?_x0003_-LÐ0'è?fZ³8Óxê?p_x0014_eãÀê?®ônYVæ?í_x0010_ìØç?!TÐ_x000D_&lt;Åã?G_x001D_ÏøýÔå?ÉË_x0003_ùw"è?ÅÉ83 ç?\å/_x0004_:ç?·_x0013_LFsé?_x0013_Çín¤ç?_x0015_Ëz¨è?Ö£ö"»ë?Öø/&gt;6Té?`8Ç_x0004_è?GÇÁÇÐúç?¹8º_x000D_tæ?â_x0010_NÇ_x0001__x0006_t ê?s¦50	ë?P_x0003__x0011_.ºè?xÃq_x0015_ßÏç?_x001E_ô´è?E.._x0014_Óxé?Gë§¬gè?_x0007_Êá_x0012_ê?e_x0007_Î·Zë?^nôíè?ãK#\ä$è?LêÂz-sì?@_x000D_]xàè?âÛ¿_è?_x001C__x0005_2\ç?Óë8_x0004_àðè?UP7­¼ºæ?çcÐÜWë?òË.þûâè?#eµæ__x0012_æ?_x000D_ªuÃ_x0012_ë?Î_x0002__x0002_ /ì?Ô©²6c³ê?	_x0016_Ô)é?®x;áÃé?_x0013_dEìè?M¤­_x0006_iÐå?¾_x001B_WMZÏì?ä{(%èÐè?­{%ñ£_x000B_å?*Ç_x0012_O&amp;é?%MÒ6Üfé?_x0001__x0005_._x000F_þ+óê?ÝO&lt;±_x0017_è?y_x001D_¥_x0004_%úè?Uf&gt;ïí?IèpJæ?^"LO_x0005_%é?ÝbòüzKç?¦OôËS~é?þ5CwETè?Åñce_å?é[$&amp;Øäé?_x000B_Ã]êXç?ëø7ØãÄæ?_x000E_à_x0003_^CÙè?êl_x0010__x0019_è?_x000D_¨ð_x000E_ZÁç?Ô)ÈôC_x0006_è?ÄÒv]i_x0002_ë?OõMÀÍç?¡Ê²_x000E_­ê?_x000B_f_x0017_IÐ³ë?K_x0007_²#Ësé?õa_x000C_&lt;`/æ?\ºxp_x0006_é?ÞÚ4-âé?ôRh8Òê?Ó_x001A_ºúÀé?:yFæ¬æ?H¼âÐ±è?~^Æ¬[_x0012_é?Ãh	Þæ?_x0018_=ÇD_x0003__x0007_pì?*1á5ùÞé?![æb _x0001_ç?b®MfÊóé?P_x000E_X_x0006_Óé?_x0007_©Y~^ëé?bÙ_x0011__x001C_ì?dÂ&gt;Ú5Lè?ì&lt;£1ëKç?&gt;Ãæmkå?83aOÌè?ò%I&amp;¥è?f´_x0002_&amp;õç?_x0005_mH¤ è?\kò½Bãè?Cçôýäæ?Æ_x0019_®Ìeé?¤d¤£ÇÃê?G_x0002_ó._x001B_ç?7_x0018_`å?YyM_x000D_«_x0004_è?ûkªè?àÍ*ÑPmé?Æ_x0019_%&gt;(é?äqü_x001F_kæ?É^ñÍè?³Q$z¯]æ?¹!ÇbÜôç?}yK_x000C_é?_x0019_Û¼°ö]é?_x001B_«{v&lt;ì?&amp;YÞ²¾hê?_x0002__x0004_TS&lt;_x001A_ê?×èì)&amp;_x0003_ì?ÿÈ\_x000D__x001D_µç?ÚrÀ¤æ?_x000F_Æ¹Ï_x0012_Ëæ?ÿ4,·ãç?æÃ6|õÊç?ùY1Gè?Y«QWÏë?7_x000B_N_x001C_³é?é*ö_x0018_fGè?sk{_x001C_æ?ôðR´î7ë?_x0011_Ý=_x0011_¬è?8ò¶êÈæ?_x0014_Ï"Ú_x0011__x001E_é?_x0006_&gt;ðï_x0015__x0012_é?ê­þl{å?¤?4WâZê?A¡{êC/é?ÌÒê_x001B_¶å?ÌJ_x000E_Ú)é?f_x0013_+ùê?G%Ñ_x000B_§æ?ïñCáê©ë?&gt;¨1_x0001_cê?JU8aýè?ÝkØI_x001D_ê?ªg?Ìuç?HÞ] ·ê?/Òóøð^ê?Éâ_x0001__x0005__x001F_©ç?ø	RT_x000F_è?SR#ÿôAé?bE_x0018_d&amp;ë?&amp;¥!Á±Ïê?_x001E__x0019_;eÓì?Ï/%_x001B__x0012_é?#Z1¥¸é?SîÄ:1ì?_x0012__x001B_ñÃånè?!_x001A_ÊØè?éPLí!ðç?/Üïqê?¾'HOÅ÷ê?Ê¯E6'ê?Á_x0002_Åk÷æ?&amp;_x0007_R+_x0004_æ?	Nµ|P¼é?ÎêÝ"Ý[ç?¶(ÜÌÌæ?ú¢_x0005_¥ïë?¯1Sm_x0014_é?QùÃÜºé?Þ6_x000F_ë?÷H³:Õå?ü%×¼å?|A_x001B_ùVæ?Ã3ÚÞWõç?G"_x001D__x000F_Öpè?Êçû_x0001_vÜç?+ÃG_x0003_ºç?&gt;_x0011_Çêé?_x0002__x0004_ _x0001_þÈ-ê?_x0011__x0006_"_x0006_Zûè?v_x001F__x000C_Óè?ü1S§æ?I_x0012__x0003_öY/è?ãùKæ8ç?¨B«ÕÃØè?nîm_x0006__x0016_ææ?Ë¤FÍèè?Ü³¶Eßè?ñ,!¬vÑè?{$Ú¢õSç?;èEÏæ?_x0013_br_x000B_Hé?Ì[àº¶"ç?n°¬[çmç?|¨¯Dç?%_x0002_Â7ê?07Ø"_x001E_ï?\öÕùº_x0007_æ?H©_x0005_ÞgÆè?_x001A_y­,®dé?"n_x0018_ÞÑ|ç?_x0006_Ë_x0008_"þæ?5ö%A_x0016_é?ïoyAê?S%Mì_x0008_î?3ú\9H3é?9Qø_x0007_34é?Ö~_x001F__x001C_Tç?_x0008_õ-fê?_x0016_~N[_x0002__x0004_h¤è?#£P#ç?×íÔ,Zè?Û.,_x0004_ê?&amp;`nÀ:jç?é_x0014_R¡Åé?s7b_x0019_Ùdç?@É_x0013_kç?"ï½õ_x001F_Ýé?gµ+_x000D_/ôæ?«©]_x0007_1ç?·8N_x0013_Â_x0006_ç?_x0014_NjÈÑé?z_x0001_ö(I_x0008_ì?u	]_x0018_1wê?h_x0018_ÍÑé?(MèO×.è?FJ_x0001_µ_x0006_ë?¢^õ_x001A_Swç?§@C`Òé?aüOª+ì?õä9óÜ%é?_x0006_S_x0008_¤öç?òí_x0012_ÒÍ@è?Ê%k_x0018__x0016_Üæ?¾ïÍËó_x0001_ç?Ø?n^Xµê?Où-¾è?þê,bè_x000F_é?_x001A_qö_x001C_awç?JbuIÔè?_x0015__x000F_&lt;r_x0003_®ê?_x0003__x0006_Õó_x001C__x001E_Åç?h_x0005_%¹àç?C_x001D_X_x001D_¢è?Í°_x0001_ºp&amp;ç?gYBT¢ê?¡þ­¦é?-_x0012_²+Úé?0­×´j é?0¸ÊËmMè?±Ü.Íè?Þ_x0019_1Vnè?wJ_x0015_eñïæ?§GW­¹ê?òÆ¯_x0004_Ké?{Cª4L@ê?¿¦$¸è?é¤6_x0019__x000B_ç?c¾ôê?Ü_x0008_qôîCé?_x001D_ë¸áDì?_x0017__Á9_x000B_0è?LÔ_x0007_Þ3_x000C_é?!_x001B_L·Ãè?:/Û¶_x0002_ê?ø_x001F_ª3mJç?ÿ©Uo¹ç?_x0001_C_x000B_Hâê?@2aºZàê?Ò¶ØÕkç?_x0004_ÊP_x001D_È'ç?c9oa­vê?ÿí_x0002__x0003_ü£é?ùe=Ñ_x0001_é?_x0006__x000D_ Q`é?_x0016_ÍãÆ/ì?»àiÑRé?_x0014_Cº»ý¿æ?økÂþukë?+×÷²é? 8ÑìVè?c¶'Sé?ù_x0004_¼àNÉé?_x0006__x0007_\_x0008_§æ?@Õc1±ê?!ß£òßé?!dù¡M^ê?&gt;#Ò¾è?¼2´¸V¢é?«yä_x0011_æ?¸è¬]Ágé?ó*dlæ?ª%Îý_x000E_ä?Â"_x0012_%ë?®_x001C_â³èjç?l«ï1_x0004_më?"ÁMØ®æ?±ûrÕÌæ?eX¶è_mç?5ôùÑ×êë?BÞe½é?Är_x001D_t£é?_x000B_¸ØB1å?ôö=Á_x001D_¬è?_x0002__x0004__x000E_ÚX&lt;Mç?ì_x0001_ªJ&amp;gë?ÞÙÀüNSê?ÿÒ£¨_x000C_mê?O_x0019_T~ê?ÿ_x001B_i¿ê?_x0001_8Dý¡ê?Ò~ßL$æ?ÔS@!#@è?ay1üç?Ô¨&lt;&lt;é?ª|-ìé?¥Ý1Q_x0005_^ç?~]vÞ:ºæ?;_x001E_°~ï·è?_x001E_u¬×}_x001E_ë? #}Â§\è?]_x000C_ý8Vêä?^_x000B_³Oì?Æøù®Aê?o}_x0003_$ç?­_x000F_ûSÕoè?wcv_x0003_Íç?~fsGÁé?_x0005_Ô|&lt;^¢ê?Ê_x000F_B9qÕç?¶_x000D__x0019_¬5é?C`¼+*+è?M_x0012__x001F_¹)è?`¡÷_x0016_kÉè?à0å&lt;äoí?ªÔ_x0001_F_x0001__x0003_÷_x0016_ê?8¬ùbÜ°é?NÂ'×£í?¶]¡Û'àé?&gt;¥	øÊ/é?_x0001_m#õÅç?Ù_x0011__x001C_ iê?Er¥_æ?Î_x001B_Ääð_x000D_è?SðÜ;cµæ?_x0012_é_x001B_5_x001B_Æç?_x0007_Ï·_x0018_é?T_x0002_K;ôè?è^w_x000F_ÊÄé?.OB¦/ë?rcçyë¬ì?_x0008__x001D_TÍ¤´ç?f}_x0010_AÃ6ê?_x0017_¾'Ñé?ã¿ü&gt;{}é?å!øõ ¿ê?§%_x0003_&amp;~ç?´é_x0016__x0018_¢_x001E_é?_x0013__x001C_c¤£ç?T#ÿ°Gæ?Å¤Ù'¼é?ç-ßz²¶è?Ó_x0008_Á/ê?i0÷OE'ë?ª)-äè?³¢_x0019_ Ûæ?ÏU}¢&amp;]è?_x0002__x0003_å_x001E_Ë¡Ìæ?zH_x001A_t¸å?ôÂ¦ªç?*?¥s&lt;_x0002_ê?)Ç_x0017__x000E_©æ?&lt;V¬é?_x001E_@}Úæõæ?Ö\ÊE°æ?fI½åÎê?*O_x0004_Ws¶é?â &lt;ìe_x000E_è?ÿ_x0016_Tå_x0007_è?­~íÒ_x001D_´é?}¹s'[ç?KÎ¦_x000D_é?öA?Ç%äè?/ëâ½é?\hQ&amp;jè?­àìE^Ãè?_x0006_$!\?»ç?	_x0010_~ÀMç?_x000D_EàÊÈé?MTÁ._x0001_Äê?é_x0012_ö÷uôë?Ç¼7wæ?C«x_x000D_¼Eé?©pÉ\¡£è?_x0010_,jÂÝ2ì?_x001A__x0002_DÈ_x000D__x0002_è?OkÑ«Ïè?_x0015_Ü¡¢+è?_x0016_ºà_x0002__x0003__x0010_^ì?_x000C_ç_x0010_Ð_x0015_°é?Kc"R°fè?è_x0018_yå?	[ãÕg¦ê?Ô?_x0002__x001B_#é?H³oý]qæ?hø±ë?1eøM_x0011_Vé?ù6·u9è?x_x0018_#móå?Ççm´ è?ë%s@û_x0011_é?_x0001_,÷GÄfç?p)_x001A_¹µ7ê?å¶ß:°Zé?7Ù@9_x001D_Lç?`\f{_x0008_ç?ðq£Y£Ïæ?_x0005_w_x0018_Ò½_x0006_ê?s_x001F_%_x001E_è?Èwè?;2J4_x0019_ë?(´ßd$'ë?^ÃÐ_x0010_§ç?f&amp;g_x0011_øÏè?ÿ¶HzQSê?¿Àç'ùç?wMn&amp;Ðå?=ë'v_x0003_í?çwaý_x001F_ñé?_x000C_Y_x0013_é?_x0002__x0005_h_x0019__x000F__x0001_­é?/_x001A_«]1_x001E_ç?&gt;9¡_x001B_`×è?j0t¼ªè?Fªb'g{è?X\g«üç?6Ì;ûúæ?÷Íçs_x0010_;é?"øÞÌgØæ?b_x0010_Xö_x0004_æ?3viív¾è?_x0010_t_x0012_0â_x001F_é?í_x0019_ÅÂç?áXaJúê?!_x0007_L§_x0003_ê?8	YnÔ_x000C_ç?_x001E_Å]ÊB_x0004_ë?òiU_x0001_F­é?_x0010_À`¸bé?ÉX¾í÷/ë?_x0004_KQËà_x001E_ë?ÙPÇî	dé?Å_x0005_ÏÀÊ3è?XR7¨0å?_x0016_3@$¥×ç?_x001F_vXÊç?ã?È_é?ú=|Þ²ýè?_x0010_ZìqÔoè?-&lt;J£ué?3_x000D_þ¿_x0005_-é?ºòÆÃ_x0001__x0004_"ê?_x001E_4Tc¤ë?ç_x0011_ÿ¿Èé?ý_x0003_ûÂ_x0002_ê?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¬_x000F__x0001__x0001_­_x000F__x0001__x0001_®_x000F__x0001__x0001_¯_x000F__x0001__x0001_°_x000F__x0001__x0001_±_x000F__x0001__x0001_²_x000F__x0001__x0001_´_x000F__x0001__x0001_ýÿÿÿµ_x000F__x0001__x0001_¶_x000F__x0001__x0001_·_x000F__x0001__x0001_¸_x000F__x0001__x0001__x0001__x0002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÷_x000F__x0001__x0001__x0001__x0004_ø_x000F__x0001__x0001_ù_x000F__x0001__x0001_ú_x000F__x0001__x0001_û_x000F__x0001__x0001_ü_x000F__x0001__x0001_ý_x000F__x0001__x0001_þ_x000F__x0001__x0001_ÿ_x000F__x0001__x0001__x0001__x0010__x0001__x0001_²¥oÐæÏç?ä¤^Wì?Ø§¬¬Ç·ë?Ôé¥ è?RD§çSæ?jï«ÈÒæ?´ÊoæÙ_x0015_è?ÿ+_x0019__x0013_Á_x0003_ê?v)Õçç?_x0007_'»¥ºæ?_x000E_{eÖúé?Ô_x001E_½ _x000C_ç?_x001F_DJÚè?ùØî0¼ýë?_x0002_¡?|Ìé?x6K½þEè?É0©osüè?_x001B__x000D__x0001_yd_x0007_ç?þ²:Ï(ç?Ýì_x0007__x0003_Ê_x0014_ë?ó±Î]/ë?íüFRäæ?¥«Êßøê?ö[TÂ¾æ?Ô@#Ü_x0013_æ?$ñ»&gt;ë?ñs¨¦µé?_x0001__x0002_+T_x000C__x001D_¿$ì?\4{r_x001F_Ôè?mVÃ^_x0003_`è?¤_x000E_ø¬×è?_x0008_tjç?&amp;æ´&amp;_x0008_^é?ê_x000F_Giªè?Él¥Hôç?ÅùrÚ°_x0002_è?õd_x0007_Áoê?3¢HNz_x0019_è?·%Ï!Ûè?=§è?ë3|ÝNøè?K.© !&gt;è?nèKÍ¾Øí?¸a\ïI*é?_x001D_B){¦å?	_x000B_Ü_x0014_Ì_x001A_è?¿&amp;2°ªé?GT_x000E_$¼Pê?j:C\Ò¯ë?ÅMÚÅæ?_x0016_¶¶7+ë?½ò¡sf«ç?_x0010_ÁP_x0005_ê?þÂ­_x001D_é?ô)D¶{ê?ËQÍ_x0005_¸ç?_x000F_@]ñÕê?Vj&lt;Å$è?¡Ï_x0001__x0002_i¯ê?þ;_x000C_]Cå?^_x0005_sö_x0006__x0005_é?å8¬b^"é?³_x0007_¡º+ê?¢_x0004_cÄé?E&lt;1Bè?J3U_x001B_jðé?¸tfÁ0ë?ÇO&lt;æ_x001E_ë?¸üy_æ?ðXn:é?_x0013_¡öRSå?DcTÅNçç?F$"%Ùç?êë_x0011_KDè?Ú}_x0002_XÊ¦ë?×y`Cíè?Ç±E_x0006_ç?_x0016_IH8æ?BXÈ_x001B_®+ë?üGÀÜ_x0008_æ?z+þ´lë?3_x001C_$±¹ç?êóCû©æ?_x001B_ ;_x000E__x0018_7ë?û_x0008_}hïê?¤ÀÔËæ?sÉàXè?w.,MÅÔè?Çå­aóXæ?´`Lãvë?_x0005__x0007_c°SÛôìì?%0Gy©Aì?¶y_x0002_CÖæ?&gt;qØ¥ç?©{z_x0001_v@ê?mO_x0007_Üç?¬9=£®äì?*V\ùé?[p*_x0007__x0004_è?'\nTMè?kR²É_x0007_,ç?8è_x000C_Òîè?{iìÊ°ê?±!üj·æ?ä¡_x0003_âDç?lT_x0019_tÀ_x0012_è?üð;ç}è?w¶bºëê?T!_x0008_f_x0005_ÿê?_x0008_\êº_x001E__x0018_ê?ËkB²è?_x001A__x0014_ú½Ôç?zrOIMë?í	\q_x0015_ç?% _x0004_ÿøwè?_x0012_OêOé?_x0006_l_x0014_èøRé?g÷C¬ð_x0001_é?Æã#¨;tå?uòÊH`ç?*PÏ_x0001_è?Z¬¾q_x0001__x0002_­cê?"uaN7è?Yp ð9¡ç?Í7x±æ?Ïû\0ãç?¯"°Ç_x0004_ë?f÷ÓºXç?R_x0017_%)e&lt;ê?&gt;ÃIØ_x0010__x0010_é?_x001A_ÅêdL_x000E_ê?h¹Þdºæ?_x0014_)L¢uê?­Ó¾ÙvWí?_x000F_¯®[Æê?ÖzÕè?°_x000E_¹ÿÖé?FWÁ³¬Íç?&lt;ù_x0019_2Íç?Lè1±rØæ?Õòø5$æ?ôw`ú,6è?¢C²8_x0010__x0007_å?úZsÞÞ|ë?0¬å3ê?D_x000C_üÊ¬Üå?»ÐÀµÖÕî?k{É­½ëå?¬3o¯_x0003_êé?,Ï_x000F_Vãå?)¶_x0012_·ß_x0013_æ?j?_x000E_._x001C_è?&amp;~n«&amp;è?_x0004__x0005_üX"ò°ÿæ?nÎtß¤ãé?ÎäIEa_x0008_é?C_x000B_sl¦Íé?,7ðÒ_x001A_è?Øf#)È@é?l§/3+5ç?_x0016_Çp¯ã?U.VHè?:ÒôèDè?ªÊNÎ_x000E_½ê?_x001D__x0001_lb»¡æ?áÆ[´óæì?)|äÎë?_x0014_®ýë÷ç?Bµ@_x0004_ñ8ê?y_x001D_Z;_x0016_úé?h^ÏQöbì?Q_x001D_sïæ?lr¬_x0003_(ê?¾_x0017_µp,é?ÐU·=Õæ?n_x0012__x0017_³ðé?Bsõþå?n_x0002__x0003_ÙÅ7ç?1h $é?Æ_x001E_Â®À~å?­._x000B_4_x000D_ç?ÓiàÝ·Ûå?ÐbC'Ý_x0005_ë?T/±pG)é?ÂÜò_x0004__x0006_Æ£é?^:k£}é?¢cÀäõê?\oOw ç?Ã_x001C__x0001_éÀ@è?æÌM|tíæ?Løßbç?âAH´Öæ?ÌpS_x0007_Së?¤²êØ_ê?_x001D_5¬ü¹ªæ?ø_x0011_oÞi_x0003_ç?è¦=l¼è?_x000D_)DÇ£?ì?_x0006_²8òé?"âßUt ë?_x0002__x0008_X@ê?ðB!7é?¯2÷g¼Lç?Û9±ßTè?[z¼ØÛ&gt;ì?tK_x0003_ GAç?úRikÏÐç?ûLÉD=_x000F_ì?_x0004_Õ³\É_x001A_ç?	VH#y_x0012_è?µ_x0011_ø©_x0015_é?ÆÞcz`ë?xê_x0007__x0005_cGé?¯ú£_x001B_aè?Hò^MÄlç?Ñ÷çWØæ?_x0006__x0007_kQ_·é?ÏíVÆ²Ïè?M· xÞÕç?ÀÖ_x0005_mµé?-2bKÉ1ë?º;s´/é?õ ³ºÒ¿æ?z¹_x0004_¶@mæ?7fïÎÏè?_x001A_Lâzbéè?$ñ_x0014__x000C_æ?¥g_x000E_è?/øýJ½;ê?[óá@·ë?ÐÅ|S¤ë?Ãð¿ÉÚ_x0015_ê?QÌ¶_x0015_Î9ê?9è	_x0014_VÌæ?º_x0015_ _x0001_ë?Ðö|¬GÕê?_x0019_#»|ií?xÓÃ_x0018_cê?ÿ¶_x000D_Ö.æ?;C?7r_x001C_ë?Db%»!öé?._x0003_íXè?_x000E__x001D_zn¦ é?öA¡ýSç?$lH1_x0002_ê?ÈíéúTè?*X:ØàÆç?Ç_x0011_nÁ_x0002__x0003_MÂå?»¹_x0013_A^¯ì?xé(¡_x0016_ç?Z_x0015_ßí_x0014_é?¡_x0007_Õ¥Xå?Ìi&lt;ô_x0006_Úæ?dºL[ò®ç?¤_x000E_ À¥)ë?\Ú_x0011__x0016_ê?_x0017_,3%_x0011_ë?DI_x0007_?~ì?(ÞR_x0004_Cé?_x001A_I_x0005_»rnç?ªÍ¯ÍÀè?b_x0011_ùëê?B_x0011_=¦ÙEë?/-\j_é?_x0007_ûö%kÊæ?q¾¡¼¾è?i_x0015_"ÿ_x0016_ê?bñ"(	_x001C_é?bøñS_x001E_ç?Ñr Ð_x0016__x001E_æ?$ù_x000B_1gé?_x000B_H5×è?I9_x0001_ú^4ç?l_x0008_&lt;Åqté?Y;äCa«ê?_x000C_º _x000E_Ê´è?Wöf²¢è?Q÷p_x0005_äè?½ìdðë?_x0001__x0006_¾ìTb_x0017_oé?4ËE}U,ç?_x0011_"a@¥è?ºlT yêé?×¾óDV_x0016_é?!ÁSf&gt;Yé?~¸ñÈIç?þ_x0001_áCå?`Wq_x0011__x001A_×é?_x000E_s_Bé?ÿF_x0016_íÐWê?´tª·)´å?BM¤Å[å?H6]Rié?V³×ÙMç?0g_x000C__ã¯ê?A;³Uä?ª_x0004_&amp;~ë?Bñè&lt;[§å?8ìÈ_x0003_Àç?C*`ê?Rhâ_x0005_#wê?ÃAû_x0007_Ø*é?ÀÕL_x0017_í?_x0011_å«Sßå?¤Wò.Ê_x001E_ç?H»×zÂé?µBDø®_x001C_è?_x0003_³1¡_x0012_cê?_x0002__x001E_öfÒè?¶z_x0010_ï~Kè?_x001E_ënY_x0002__x0003_Þé?B5"tÂmê?à¡¼_x000C_²è?§ò_x0017_Õ¤_è?&lt;_x0012_´ä?Íâqr©_x001C_ë?`yQ_x0001__x0002_§è?¿Ñ¬¹¦è?_x001F__x001E_4%µç?VV1ïä?_x0016_ßÂ¥²ðæ?O§ì*é?#U%ÛsÜè?O_x001A_ORCòé?+üõl¯æ?Ï×kÔ¿²é?\_x000B_éxêXç??4øgð¾ç?*Á¨BBé?|öüm_x0002__x000E_ë?Î.9ºeæ?Æ_x0013_ªÑ¤ç?r4#2ç?¿_x0012_Ë©Óê?_x0011__x001C_{3âè?_x0011_e1ÀÐ¿å?åÔéûPaè?8ª_x000C_âÂì?&lt;íÍðDè?Öf_x0005_þê?yO_x0015_È!_x001D_é?Éúz½gØë?_x0005__x0007_¿w?Âêå?ËsW¢Ûç?ù_x0007__x0002_åI.ê?Ç:ñ'è?_x0014_E_x0001_îpê?òAå?4î?È¶:|òç?_x001E_&lt;UWç?ä_x0001__x0006_Ý²æ?äOðAs	ì? Ô_x001D__x0006__x0015_Âè?ÄÚýÅ"é?OÉ\¢é?Ø_x0011_¹àæ?êd_x0007_Uç?ê@ðPÙ_x0007_ë?ÆBZÄ#ìæ?àÛ!'lµç?Q&gt;Íû¼é?g¢»y§éç?àlJÓE¤ç?_x0013_t©v((è?ÅVÉéI.è?_x0012__x0008_!ÿn¥ç?-{©_x001A_!è?Îwóc¼Aê?Ë&gt;_x001B_Ðæ? Ãpì?_x0004_é4Ø½å?_x0003__x000D_Dæé?#I_Dê? ZM_x0002__x0001__x0002__x001C_ýæ?ääOâöFé?ñV±÷sç?ßÓ_x0004_qeç?ÿl§ìbþè?¯÷+4þå?Ì_x0019_a _x0002_ç?½w1é?¼dæm¸âé?Ë¾2/uÕæ?ö+0æmHç?Ò`Ô:ç?áÒ@Âé?Ï	øwhç?_x000C_Ý _x0008_ å?Zà?©ªã?êuVJä_x0018_ä?Ê_x000E_4_x0002_ê?_x001B_ØVB±è?ëJöÞMç?ë_x0015_õA&lt;×ê?Ýº[_x0003_e_x0011_ê?%i_x0008_-x_x0019_ê?_x0006_I©é?_x0002_Äv!ê?_x0018_uö	ê?bí¸ÒCkæ?{`Ôu¶¿é?e±HË_x0004_ç?êË_x0017__x0012_Úë?¦¥ñNYå?ª/JÎwè?_x0002__x0004_é*_x000B_Þ£¯è?/[Õéì?_x000F__x001A_0zë?#,(\¸ê?¼ð^éÉê?vYäò_x0005_Gç?_x001D_q%hè?¸¦_x0012__x000E_ÿûç?Tnº0iÉä?_x001E_R¶°,Ïê?ÔÙ¤ é?v;¿¹¬ê?ý(@Â±Îç?_x0001_¢/;#ç?íJûñ%på?X_x0015_K_x001A_Yòê?»@Á°Ãè?Aâ.£ãê?U¯æéè?_x0013_fñyjç?¸lxyçé?v_x0008_¥&lt;_x0005__x0006_è?)wqJÅ½é?ïó_x0010_+ºvé?ö_x000C_Êb¾`è?óø¹{À"ê?:ÑÎ5@=é?]Ý_x001F_nr~è?_x0013_°í¦,ä?ÚËÎ~_x0012_àæ?'5 -è?_x0003_N	:_x0002__x0003_ïcè?ÌÒØ©Õæ?;éÄ×5±å?_:t)_x000D_Ãê?E_x001D_g#vë?_x0003__x0019__x0013_Ù_x001A_é?_x001C__x0017_c	^²ç?ïSÓ`.é?·ÖÔýWÚè?êd×@_x000D_@é?YFt Úç?ÿ7òGyõæ?WØH_x0001_Nç?*Q4 (ç?$E¿-Ë/è?_x000E_å¼_x0010_s_x0001_é?Ìã_x001B_å§#è?cj_x0013_¬:è?SÕÿ¾ç?ø&amp;.Óujé?a#ë_x0017_£Fç?X~@O(æ?)fÕ·¢¨è?ßÍóÅç?_x000D__x000B_!¶wç?_x0003_fÖ¬êé?Ì@Ã#·õê?_x000B_Oånë?°Dí½Eì?_x0012_Ô_x001E_=Cè?áèQ¬/_x001B_é?Ôf?à:Tê?_x0002__x0003_Û_x001C_TÚiIè?`B_x0007_5ìÄé?¤Þsrì?_x0012_øhË_é?¡_x0019_R|2ç?_x0001_&gt;-|sÚé?mÓÜÓ_x0008_è?ø_x0013_ÖÛè?_x001A_ï_x000F_7¼Ìç?_x0019_5*mää?éP§Ðuè?@Æ_x0004__f_x0015_è?_x0018_È;1þé?)_x0013_÷6áè?ùD_x0006_knè?È]Þßýé? l/ïx9é? $Ýà_x001F__x0018_è?´]Ö&gt;0fé?Êæ%¸y×ç?_x0012__x0016_âàæ?Rù8þnæ?¹(t§Ië?YäQú_x0012_é?Çg:éPå?dVê_x0016_Ðcæ?OVI&amp;é?ËÕÝØbiæ?Ú7IæZ²å?lÑþ?&lt;òé?ÅÁÛ»Bì?_x001D_ÃÿJ_x0001__x0003__x0006_æè?-·²ë_x001A_Jí?Ì·í_x000E_YÉè?NÊø_x0005_0ê?ûÐôémå?¬­_x000C_áùãé?)~¡_x001F_fç?ÑÅ¢Øaé?_x0001_¿_x000E_àÛå?)_x001E_X^Öç?í	=Ú_x0012_üè?KxäVG}é?îð+%W^ä?³_x0007_0¢_x001D_ç?Ç3yT_x0005_é?ï?_x0008__x000F_ôé?âOé?ßÚÔë?ENðÐ1é?ufKËÅê?©_x0016__x001F_FHë?,X ó=ç?®TY_x0018_K®ç?_x0017_Î}Þ\jé?ñ5$'Vç?Fä_x000D_GFç?ª{;@_x001B_è?£¸_x0003_aÎê?à_x0002_õ_x0011_;áì?n5_x001E_³Øè?÷«¸[âvë?Èì)_x001B_-ç?_x0001__x0005_i`êDeë?[ð¤n_x0010_ê?CAj;*ê?*"9h¢£è?4_x0004_)´è?­_x0007_S»_x001F_ç?5õ¢Îç?®i/ævè?¦¢/_x0012_übé?Yõ|Z7ë?tÙbe_x0001_$é?_x0018__x0017_¿¤¦å?ÄS«£_x0015_í?c7_x0015_ø:Àè?²Ïk*Çç?ùèOiirë?{_x0001_²Á ê?Þ_x0003_hDé?c_x0002_2 ¸è?Rú²ßë£æ?H&amp;R¥_x001A_è?Ýü_x0002_ù48é?+m¤4×²ë?²/WlYç?_x0001_åK_x0008__x000F_ê?ùÒ_x0011__x001B_*Eè?Å¢àÕ;ÿè?,³&gt;ï	ë?b&amp;×ì?ÂFmÿ~å?&gt;»D_x0015_Äê?çÄ_x0001__x0003_$^ê?_x0013_²¾è÷tå?ðFS5§oé?_x000E_Ìµ¡cç?_x000B_ÐôTØÜê?â§ðóÝé?ÛN`®_x0001_é?ÇJ6òNéç?_x0002_d¯Róàå?¯_x000B_ä(ëì?â?^(Øë?xÜ%ê?_x001A_®÷Äe¨å?¬×Ï,Ðè?£ð_x0007_22é?×0ë?_x000C_`Ig¢è?+ÔY£hç?_x001E_ZôÇ¡ë?³"S _x0015_*è?ð¢&gt;lõê?Ïb½{¾ñé?´D_x001D__x0015_¼Çé? ÝÚ%ezë?É&amp;_x000F_ÙHí?Vðùê?3Xx6_x0010_}é?xr²iÈê?_x0005__x0008_åldªæ?Ùì]ºX¿å?Y²ù{Âæ?_x0013_¦³£[ê?_x0004__x0008_9ZàÈ´å?ú'õà^2å?pQH_x0003_é?_x001B_v!_x0017_v[é?_x000E_æÊbÍ½ç?»^/¼ìFæ?üÞZ_x000C_è?&lt;¡_x000C__x0007_ê?_x001D_§ó½	å?ËÒÀ_x0019_ýé?(iÁôq1è?ãUVûå?ç_x001F__x0016_G+õç?ý_x000B_¿_x0012_ô¡è?HP½ÄÊyè?ÎÝÖsç_x0004_ç?Ùµ_x0012_ué?oK_x0014_¦¥Íæ?¸e_x001C_2_x0016__x0012_è?ì¬«Ãé?Í½_x0005_:³ê?_x0006__x0018__x0005_¥Ä¤è?ÁàÑ|_x000C_Ïä?©àþ`zè?_x0002__x0007_×_x0014_Ï_x0010_ä?`¨óøÇúê?_x0001_íe£{è?/üIÂF_x0006_é?Ît²Xì?Uß0P_x001D_	ë?2A2üØÛë?	=éµ_x0001__x0002_Oè?ý¯÷­^¥ä?_.óòSÂè?ÞÞTfç?£å¡½n3ì?Åª¾%¹ç?r¨M_x0002_-_x0010_é?Â8A:hé?*ÛcÄ Âë?"øæ_x0016_fê?¼rå9Uë?î{³Ñæ??2·Ç_·å?_x000D_£Û2x_x001D_é?x&amp;_x0006_aÚê?;¼(uµê?Á¦ÃCO_x001B_ê?+~¤]?_x0016_ê?Î@0DEè?)Â&lt;ËVfå?ìvý­êè?&amp;fAGþê?|ûk_x0013_8Îê?.XH=_x001E_ôæ?4ó MGÒé?:çE7~ñê?-SÂaUjç?Zc£M(è?5!t²Ô¿æ?ÿº~ì²æ?ÞEíW\è?_x0012_Åå_x0006_Îé?_x0001__x0003_Ú"[ã1è?÷ÒTo÷_x0008_ê?û»ño_x0016_é?8&amp;×{\æ?_x0003_ýÆêné?_x000B_3r_x0001_¡æ?ì6b7&amp;§ç?&amp;­`$_x0008_Êè?¿7ðyàÁè?ª®^Ôðùê?}ÑÒ¢®¦é?ò«_x0006_¨&lt;Xå?NWªtê?álö~_x000D_Aè?`²6ýè?µ`k®ç?Em_x001D_é? éOíYì?_x0008_rôgo_x001A_é?¹&lt;l_x000E_§_x0010_è?o¨üÝÙpë?QNfH_x0006_4ç?Æ_x0006_DÚNæé?qý.$Àé?&amp;môãª¬ë?¨ÊÉhè?Û_x0005_Í¶çQê?iZp¦|_x0002_è?o¡_x0010__x0018_Ó«æ?_x0012_è%_x001C_Ðôë?o_x0019_Ré?²$ßS_x0003__x0004_·ë?ð¶û3¼Rç?rwnÌ=é?2ñÐäé?ööbùýäå?®r1ûX ê?8,!Ø¼»é?a_x001B_t¬wå?p_x001E_W(Û_x0005_é?Q*{_x0019_8ê?8w¹_x000C_èJç?*Ú?Yê?%/¯=?äè?®þ/#m*î?¸¾LÌê?'J_x0007_,è?"_x0002_IVìé?s¹WTlÆæ?_x0018_üú7_x000C_5ë?çÍÅp5ê?û+ÄËôÞé?Ù?_x0001_»»å?,[ð;9ä?8_x000C_É_x0001_zé?_x0016__x0003_@ÔÔä?P_x001C_ùÁÝæ?æ~v+®Xè?å_x0016_ìQ;ræ?@ÆRØ#sç?ÈþÜÂ_x0011_öå?Ä×\E_x0018_ê?Ëc¿BÔç?_x0001__x0004_w+vDÛè?çG2åé?R¿G=îç?S¡POÐ®ë?$¤&gt;_x0017__x0001_ê?Ñó_x000F_«æ?Ö_x0016_8U7)ê?¦º¸_x0003_R,é?Ïì_x0011__x0003_ÜUé?_x0011_1_x000C_¯!`é?AÐIjKæ?¥t´é¼¿æ?Ò¨ç3^Øè?@.}_x001B_~8é?rp¼jç?}jKob_x0016_ç?_x0005_}Üàçæ?_x0013_üô_x000C_Jpé?½Òó·ýè?_x000D_ _x001B__x0013_Røé?÷_x0012_59~eè?÷w_x0002_*åè?fÓ{_x001F__x001F_ç?	ëÀ@_x0001_æ?Ôú=_x001D_nç?ó¼cmì?L'Óæê?ÿÇ¦Ùè?u/P¿{ç?nÎHI+ç?)Òd³@Õî?3ác_x0002__x0003_úóæ?Ö	Î_x0019__x000E_àå?Þ_x0019_8°ñ1ç?¦Zb	Gç?êûæÊÓì?-YÙ³IÔê?²Á_x0004_kç?µOX_x0007_íÖé?ðò_x0019_Yë?"#í_x0003_ê?ð_x001B_/_x0001_+é?â4(-S©é?ÜZù_·è?(G¦_x0019_|ê?ô£7ÍÕÃæ?_x0008_©òVTè?°Wr_x0004_ÿáæ?¢Þÿ=_x0016_Üè?óªKÇ©Ææ?2_x0017_\ç?ãm@«ìç?H&gt;À(Tì?%)y9îë?`xK\¦Þé?6c:Å·é?p_x001C_&lt;§ùè?x¨Õý´_x0017_é?«ýöGç?Ã¶US×(ë?âù_x0016_É_x001D_ê?_x0012_á _x000E__x001B_å??!þ4â_x0010_é?_x0001__x0002_6b_x0006_%÷wé?®¨ïÿvJè?¤ÀáQWRè?ºQ_x000C_&lt;;ºæ?S.];èNé?¤"¸âÀæç?Óî_x001B_ü;é?MP¼,Dê?_x001E_#õ_x0002__x0005_*ê?°±#Àçªè?ÐFSMYé?ÄlàOµbç?õuîÉ¸_ç?Ze¾êmÆê?ªÊÍ.Ý_x001E_ë?´ß=_x000D__x0012_»é?Æøø¥8è?5)_x000F_·Ôç?ÌÚdMLèç?ÂØi_+ÿé?òí7J_x0011_üé?0_x001B__x001E_»iê?éyøÖØê?¥ñ_x001D_¯è?[ÛÏê?£ÅÃ.Ùæ?ÊÀMè?Â_x0018_`_x000E_é?IÚ³ikëé?ù_x0006_RÊxæê?öÌËÌ'é?¨Ï!²_x0001__x0004_é?_x000F_aJpÈÎç?'q÷¨_x001A_æ?Åãyºñç?Ð._x000C_Ó½_x000C_é?_x0004__x000C_·_x0004_L_x001D_ê?®¬ßúÕè?ÚÔx¦xé?íhfWªç?_x0001_!y_x0014_&gt;è?\A¯}©è?ÆÂyPÉéè?±_x000C_~ºkê?ÙVÙ_x0006_íè?ã_x0003__x000B_ëyê?,´_x001F_±.xé?/ÄÙMìé?ÆXý­\è?MLm_x0003_üê?_x000E_6-Ü_x0007_Qé?Ô+_x001A_mÉGæ?ºÅ_x0008_(_x000D_ç?ÜïQ¢ê?§-_x0012_rpýå?¿Pç?Xé?¡M|`_x001D_Hé?©_x0015_ÜK'_x0002_ë?_x0005_¯Ó3þè? _x0012_GçÎé?zg_x0010_Wz·è?_x000E_¦â«_x001F_è?ÆºPoÒ_x0005_é?_x0001__x0002_6B_x000C_áµè?³ä_x001C_¬Mé?É»ÞÉé?w_x001D_ê_x001C_³_x001F_ê?»:w¨êè?_x0008_dÛb£¥é?µ_x001A_m&amp;_x0002_Fæ?¹MzJ_x0018__x0017_é?TäãbÇè?¸ _x000E__x001A_Ë.è?$KI)(è?_x000B_Ôf/Tè?ª_x000C_£âÀ ì?'ûB+Ü¥é?B&gt;|$_x001A_¢é?X_x000B_r¹«è?f|ipD·ê?/§¤*_x0005__x0018_é?àI1æ?_x0014_äNÝ_x0002_¬é?¬A\ý÷Dé?KÁÔ6Keç?µþMüCê?_x001B__x0002_7¨	è?]9`ÓÝ_x0014_ç?3_x0002__x0010_Ï|ç?ó%_0ðÞæ?þ_x0015_aT¢é?; ×#Mç?RÀ5z6é?W_x000C_ÏÂïç?ÔÖãh_x0001__x0002_Òèè?ÊX-¢(wé?ºû'Ò¦æ?¾êÁPßÊè?_x001C_Xnê?E_x001F_3Üè?ñOÅÒ+ê?Y´ñê?«Ï¾ßè?k(_x0018_ç?_x0004_f_x000E_û_x001C_bê?³_x000B_ÓÏé»é?¹Ô´í°é?Vô¢¶ï	è?Æyw;ë?^ìø_x0006_w\ç?£H_x0011_«¯ë?_x001F_=6¤ÿç? &gt;_x0003_/Rç?½°TÁç?x¬Ñëé?ás/î*é?%`ì)°è?¨/_x0016_Pþè?R_x0019_Õ2nè?Õn7ãè?­ý,©ñ_x000D_ì?wbè_x0011__x0007_é?ÖV_x0019_XLê?_x0003_¬oØ_x001F_ë?½8ìSGNê?_x0007_GïG¾è?_x0004__x0007_ÿÀ^uè?~Òëë_x0013_Áå?_x001A_Á"iUPä?D5_x001B_oWuæ?Y_x0002_@m©è?ýÖÉãõé?3kzÜ?[å?_x0014_Ú_x0015_5è?q&gt; _x001F_ê?ø%ES+_x0001_æ?|+7îÏ{é?_x0015_|Ïßè?_x000B_&gt;_x0018_äþ_x001A_æ?"¥åi&lt;è?7ã¯ÐzÒè?j»Ù(á_x0004_è?bn}Uä?ÿ}ÅCé?_x0011_x1_x0003_¶ê?w¹*sæ?(7&gt;_x001A_Yç?&gt;gë¥ç?:Ah¾Ýµê?Î+µ_x001B_þíä?pæq "ê?Y¥l__x001B_²é?¶HTq(àè??´_x000B_l_x0006_nè?ßóå,Zè?]Mü/^è?ê¨¹*¸æ?àä_x0005__x0001__x0002_d0è?_x000D_[vF9?ê?ç®]þ_x0001_«è?uqgÑRé?Èâº$bå?@Väüoä?Ø_x000E_Ò_x001B_,é? ¸µ_x0004_é?eo/õ£_x0008_ë?¯5£cç?	mP_x001D_gðè?s.XÓÌ_x0017_è?e®ý§[æì?:Óý_x0018_Ïê?ó÷úÛçæ?ù,c ºJé?_x001A_&amp;á×Åóå?_x001F_uõ_x0016_ôòê?±*#¥àé?¤ÓÓ³iæ?_x000E_ò°}¬_x0007_ê?QIpè?40óÃYë?ÉbÎè?í~_x000D_éÜ=ç?_x0017_ë,jê?1^µ5¥~é?KãI®xé?}xDX_x0005_ë?_x0006_Ýi¯í?V_x0015_û_x001D_¹ç?µß	B_x0003_é?_x0001__x0005_ÏQ_x0012_l_x0011_wé?G+2úÒæ?_x0007_DÌéå?¬_x001F__x0004_$äè?%+ì©¦è?_x001D_Ùc³"ê?_x0016_Wü;ê?T_x0012__x0012_é?Ù¢¹ËÌè?lÆhN¢ç?3¼5Mìê?_x0002_ylØdè?_x001A_·)ãàÛé?¿4®Ûòê?XÂúaù&amp;ê?¼50pë?wÿÏ_x0003_Ò_x0003_è?_x000B_ÞFªª/ë?-¨_x0015_3´_x0014_æ?-ÔÙê!è? ËLqøËé?ö7ñ_x001E_d"ç?ßt/=	¢è?6JV_x0015__x001E_ê?µ«ùIÛ±ç?®oÜ.ÿÛå?Çx_x0018_(í­æ?ÝóÝµ8_x0002_ê?F&amp;×_x0017_ð4î?°9ì¿×xë?Ïôd2_x0010_ç?41}B_x0001__x0002_Û5è?dÎ±Ö_x0012_kè?þd_x0011__x0004_ê?,?³õåþç?I`Ø;_x000D_ç?æOlüê?ZÃ|×_x001B_yç?_x0007__x000B_dbÈnæ?/ÛÖmÂå?@E½g»å?"Xyì÷è?ù_x0003_óö ê?ØÊr&gt;ó]ê??x¬+^Úå?1_x000E_D¯a¶ç?ß±\ÑZMè?qè_x001A_1_x0014_yè?ä_x0013_na¼è?`¶Þ2_x0011_é?é=£ðé?Õ_x0006_Ö½îé?¹°|ìëwç?½ß67æè?wØã0Äné?u&gt;ÜCv@æ?÷³Ù#Oíç?¯#&amp;Ubé?oCDr\Uç?ëêÉº^bì?.ù¿cê?LXþWþç?_x001E_üÛUé?_x0001__x0005_ºSj7¨å?nvS5ø@ê?:_x0013__x0018_/ è?ý¹Tñ_x0008_è?Û'²Þ_x0003_ê?¤:Â_x001D_næ?¡i_Úu0ê?sÅg4nè?YÝy¼=ç?w¨_x000F_¹Gè?jüK·_x0004_ë?I%'_x001B__x000F_&gt;ë?_x001F_å_x000E_é?XDX\2£é?«_x001B_r_x0013__x0006_Yé?Èõãæ§ç?SáËëé?:_x001C__x0002_òjé?°_x0006_:ËÑþè?h_x0013_°Qæ?ÙlLµùIè?ïMÀW~è?ð1íá%ê?ß­ü¼ÿÖå?­ý6`ç?«ÂBEÕüå?M_x0019__x0016_ì*vé?bG2A|ç?2qÓäå?f0@	µë?¡ëóÏ_x000D_µæ?vXx_x0002__x0004_9ê? nÔÈ´æ?¼6!3%%ë?Ñ õÉbè?g´³_x000D_¡ë?_x0014_1O|è?_x0003_|¸Óë?¾Z^_x000D_Õç?¾b#dCæ?_x0008__x0006_î¿ÂÔè?ò_x000E_)1ê?&amp;º_x000F_;¸é?0àBæç?B °)ÿhæ?î»_x0008_d_x0010_ê?;_x0010_éB_x001D_è?CSÚ_x001C_è?o­àU­íè?û~J;\dæ?7«ðpeç?!Ä¯Opê?æàáÛÏpí?,Có_x000F_5ê?ºxØø¶æ?¤nªÆ_x0014_mè?ä_x001B_{_x0011__x0014_úæ?FÑ°ç?þ»_x0019_¾	æç?¨²_x001D__x000B_cxê?¿z_x001B_ð8Òé?Ï5cÑ»ç?&lt;I2Ã_x0013__x0001_è?_x0002__x0004_ñ¶xã'ë?r ¨f¹[æ?v±ûOÍ2è?ÞL¼_x001C_6å?_x0001_+kÛ_x0019_å?4ëpÏPñè?Èó_x000B_óã?+¶z÷Èæ?a§¸_x001C_ï²ê?Ù%h¤+ç?.ÃY	JBè?E_x001A_þä?¥Ûh6é?­·kcè?Í¼5_x001A_1Âé?_x0010__x0010__x000F_Iôæ?3­Væ?¯ÐÒ¤Då?_x001A_ÃG{½ê?kU¶ü_x0003_é?S.6 ç?^ÉÆÂí¬è?°«}¿v²ê?w¶ñÞ"Wë?ûK¯"_x0006_mç?jñet¡Ýê?Aì¯8b$ê?_x0018_3_x0014_M²(ê?ÑÜ5^é?©_x0010_"_x001C_ùêæ?5+}8&gt;bè?Öè_x001A_m_x0002__x0003__x0018_Íé? +¹_x0001_üyè?_x0005_	{	\è?_x0004_ëöÄ4{é?ê¶î­_x001E_é?	{&amp;_x001A_±ç?%ô)öÃ¤è?É§|_x001B_a_x0005_æ?nÆMµ¨è?2[¤¥&lt;«ç?Àò_x0016_²;&amp;ê???íÚyé?'µ¡k÷xì?W4_x0006_ß_x0013_°é?Ú¢â°{òé?\àAoë_x0012_ì?±»³9ëÐè?&gt;7*_Ïè?î_x0012_¸Ò_x000F_:é?ºêR_x0003__x001F_å?ß_x001B_fÇÛ_x0013_í?}Öªx_x0002_ë?êNYAÉê?´âÌRx#è?`^ßÁ_x0006__x0003_ë?»ÞrµP¿î?Üê_x0012_!üãé?p_x0003_Ò_x0017_9ç?TÃ_x001E_³²í?U_x0015_ Ù å?Ã°j%Ñ_x0007_é?eû_x0002_ùé?_x0002__x0003_à_x0004_¥©_x0003_ë?ïmâí?iÖm_x0008__x0001_ê?í_x0001_,«°é?Â~@Tè?Vn°&amp;_x001A_0å?`»¾_x0001_ÛÙå?ºî#è?_x0004_ÉÞÞ#Üç?&lt;·«°Éí?_x000C__x001B_n±_x0011_Oê?_x0002_ÿ"Ä_x0017__x0014_æ?åù¹/&lt;è?_x001B_å_x001E_é?`åEäµé?æk@cé?_x0013_­£ç!ç?ã¿Ý³é?¿·°Lññç?~¬¸~wé?©9*§Úûç?¹JÉÊ&amp;wé?p_x0011_Ý_x0019_dlê?¢ º"°eê?½Ìb÷'@ç?_x001E_±A_x0016_¶aè?{!b$òdé?*^Bº @è?ÒôÇé?Á}_x0016__x0011__x0019_ç?KØï_x0011_ç?ÃÔ_x0002__x0002__x0008_Ú:í?SbdAë?_x0014_t_x0011_(òÑè?êH¥ø³âë?_x001A__x0004_"Nié?´~þÌe¨å?_x0003_9×4_x0012_ë?_x0001_gå~3_x001C_å?½_x001E__x0014_~ß3ë?¬½K_x0015__x001B_µè?_x0003_öqÞ¿è?=T´_x001C_Ûå?ìÊÊßÕå?à$_x0007_Më?ð_x0005_E_x0019_Æéç?äEqìê_x000F_è?Éy£è?6C²û¿è?ÜÄß®VOì?1Ãò)âLè?ð;kP¾Lè?¢_x001C_áMiê?Köb7h_x0006_è?Þ'_x0019_z$¤ê?Ùö©)bç?_x0001_Ðó	_x001E_ê?¾B_x000B_AûÞè?tBÅHR«è?¾_x0006__x000E_lª[é?_x001D_×_x0006_é?ÀÑ;³Ýè?°BëVðWè?_x0005__x0007__x0018__x001B_Lèì_x0003_é?_x0014_(0lq_x0001_ç?1	ÕÖ 2æ?´l]¥_x001C_è?u&lt;ÞTÂÌé?V&lt;æ`zCê?_x0004_Ã8&lt;1è?_x000E__x000D_¶ÄÀ¼ç?Ðü&lt;b_x0010_ä?º£_x0006_áùç?_x0017__x0014_åºSæ?­ùcÇÓæ?:÷_x0016_Lì?Ñ§_x0007__x0010_ñé?»Êg9&gt;Fè? EGÀOAæ?;åËÇ0é?_x0002_KÍäê? _x0011_i_x000C_h¦é?6Ë_x001C_BÇê?Ç¶x_x0015_	ç?_x0003_­¡¯³è?_x001E_O[%-æ?Mefü_x001E_3ì?=^¼çn×è?¬)M6uëä?`3ýî'áè?ðbý#_x0010_aè?_x0017_NÐ%l¤ç?ôÁ'çè?kö_x0017_Dì?_x0012_µ!«_x0002__x0008_³wê?æ==^S_x000E_ë?ýÿ_x0006__x0004_ê_x0017_æ?CJÙÌ²æ?ð_x0003_G)Ûé?_x0006_t4·_x001C_é?´'ØÏj°ë?À-,Fë?bº_x0015_ßô)ë?2ÝT¡_x000E_Ùé?æ²ÉwÕ¾ì?9_x0001_ Ôé?ßa¢ù_x0008_è?_x0005__x0007_&gt;ò©îæ?Æ+1æ=²ê?_x001E_z_²hè?ð³¯Ù^éê?=`s÷è?ý_x0019_5é?PÂô§6ë? _x0012_hÑ_x0005_àæ?µ.´f{ç?âÊÝdæ?FÇØ)-è?û_x0010_]ó_x000C__x0006_è?`_x0019_Í&lt;×ç?që_x001D_®_x000C_è?oµÿ|èí?2DÞE	_x0017_ê?d·¹Riä?Röè_x000E_÷ç?¢:Ú=é?_x0001__x0002_¸IÍ8~è?óG¶_x001E_ì?^'{²d\ê?JW@Ðé?_ÀQ¶_x0012_Îë?õÀR¯_x001D_±å?,zÖíç?ÁÆ2\«_x0005_ê?lÏ\6¸é?_x001F_(±úè?J_x000C_wæ_x0001_ê?ÐÅ?,´cè?ï/Ù_x0005_ ç?|x¾_"ê?_x000E_f;_x0015_"_x001C_ì?9[_x0013_\½ê?_x0018_È_K_x0004_ì?dõ¦	Zë?èSÎ±lÑè?ÆÊQèW_ç?T_x0014_UÙ_x001F__x0012_å?¶}ófç?º¶xÂé?¦D¥QAæ?=8âécêç?úp$ÈÅì?Èûé?ô"#ùË1ê?úT¬.ßê?Yê¸_x001D_Eç?f»áñçå?R Î_x000B__x0001__x0007_èªç?o_x0013_Øñté?æ«_x0008_uùËê?ò&gt;ü¥¹å?²ñsDñé?_x000C_ÙÃÜ¹|ë?ÀQõù$ç?V»(_x000D__x000E_Gç?óV1ÇB&lt;ç?d,Læ_x0003_è?¨$ô_x000B_Âê?÷Ö|VËDé?EB¿ön_x0011_ë?Ñd?:è?Þ¸È&amp;ùë?_x0015_®Îtê?ùø_x000C_r_x0004_é?¿7KP2è?\i_x0007_Tiç?_x0002_·õÁbJê?Ò=¢_x0006_Ïìé?Rìøè?__x001C__&amp;_x0005_è?Ý,È÷Eç?_x0016_ñ!ÿ|ç?+i½Ö¹½æ?u_x0013_8'næ?î¬_x0014_çPßå?_x0007_ë_x0012_Cg0å?µDåå?:«àë¦9é?om¾q_x0010_ë?_x0001__x0002_ë_x000D_¬£åê?½þÆÍè?©Æh³;é?ô#g¬Ç_x0003_å?Ógx«Íç?±y&lt;_tæ?_x001F_Z`"ý_x0001_è?AÐ¿¹s/é?ÉQ¤¢|è?Z¦§~5¾ç?bÇ_x0015_Ð_x0019_ì?_x0013_×ñ#ué?8Ú¡¢é?ÂÜXzD_x001F_è?¹1ßFõÏå?ü\ö%úè?_x0001_&amp;l¥ö5ç?UÒ_x001A_ãM¡ê?e_x0017_:9_x001F_é?sce´7oé?¹_x0008_xÁãé?Á¹´zÕhë?_x0002_ÐY_x000B_¤ºå?_x0015_UM»ùç?&gt;_x0018_Ð}Üuç?î"e&amp;	tç?ÑjÿCêé?_x0006_ãçÆ£Iè?b^³øè)è?^Ã/£Ié?Q{ç°°è?Uö_x000D__x0001__x0004_Cç?'}dízç?_x0008__x000F__x0010_dç?dUä"'ê?_x0017_u_x0010_ç_x0003_é?úôsu÷ç?©A¥]*è?ì0¢÷_x0011__x0010_é?_x0015_Ä3«-Cé?EVÆ_x000F_f8é?ýMÜ_x001C_ê?~ÜøÝ&amp;ê?ª8¹X_x0010_}ç?gD\[fê??;_x0002_¥ê?æ°_x0003_\;ç?·_x0014__x001A_U½ê?j_x0013_GÊÖê?:!GeúGë?&amp;¬í_x000C_ëç?¨(eê?Ý2_x000F_¸Nè?ã¡Ê¤qæ?û;.z^&lt;ç?SE_x000B_Ë,ê?QfOàè?h%IK_x001B_æ?r(â_x000D_è?·¤_x0015_£Zê?__x000B_*_x0014_Ì9ê?Âèõ_x0018_Jë?_ç_x001F_;sè?_x0001__x0002_rúAçýè?®Åm¸_x0016_¯è?Kn¿_x0008_aë?ÑÑE[É°ê?j§òè^é?âO_x000B_7qõé?@1_x0018__x0017__x001D_è?@D_x0019__x0003_^zç?Y.M_x0017_©_x0007_ê?!,´Åzç?0çÐî-·è?£Úú&amp;ðê?V_x0010_z_x0018_¤è?¹_x0018_ÀV{è?»úÒÉÀé?îOÜå?4|i{#æ?_x0019_MGÉïæ?_x001A_¡ë=ê?Ì®»xæ?&lt;ïË_x0004_ÔJé?ñröé?Es¿Òæ?#x)_x000C_y]í?&amp;·V#è?*^Z·«áè?´ÖË»¼ç?_x001A_Ó°@_x001D_é?Á#ªË_x0018_ê?¦!Ó5µ@ê?J"_x0019_Êé?âÞ¢_x0003__x0004_Küé?¹H·_x0012_ç?³ÑßT7\é?_x000D__x0010_zõÇç?ìm)øØ_x001A_é?P?_x0002_Èë?àô_x0007__x001F_°è?ð¶´Å_x0001__x0013_ê?Å"yJNæ?Ç@Þòÿæ?ÇfK.&lt;öê?r!RWç?V_x0001_m_x000E_Yç?Å_x0002_Ï]]Ëæ?% ÷¸é?úÊ¸eè?ýtÎûÈå?ªJ)ÛRæ?N#Kg_x000F_øè?©Ua!Ó~è?éó¬Æ§³æ?F_x0014_Aé?I½£,ç?9q¡pçê?_x0018_´¹ÍXBè?¢\V_x0012_yé?£ÖlÜ8ì?p$SèXç?vI­ îé?6.²ß=é?O_x0003_rÉ_x0018_é?þ*áè!ç?_x0002__x0006_kûNTO_x0004_è?o^Sñ¨Ñæ?@îdO_x0005_Kê?+_x001B_Êô½®è?å×Ò&lt;ûæ?¼èÀñé?jmýÖ =è?å(_x001C_pìâ?ñ(8_x000E_è?ª@¶½ûÊè?Ïù³ÁÜhê?Ô_x000F_VU )å?zÉ_x001A_­_x0012_Òè?+¥ÓAanë?{2Uí_x001A_ê?8_Ôì»/è?}XS¾,é?G×0AÁë?À_x0005_j_x0012_é?ëº_x0019_ÍQé?|^s_x001A_-Cå?_x001B_\åD¸é?_x0008__x0003_S_x0014_Så?9&amp;PAyè?\ñýàoê?Æ¦EñÂæ?Æt¼æ?×_x000D_³\ºç?7&amp;ßÉJè?nõ_x0001_p«ç?ä;êÆ22é?öÎ{a_x0003__x0005_hhé?Ñ×\_ç?ßEÒ±®ä?¸ÚB_x0002_ü_x0007_è?ØU¢¬_x0004_4é?m9ì¯ô;è?L(!´Kê?ÞWö@¨è?G_x0014_E¢pç?Ä@ìFÈæ?[OSþh~ê?wüô»îè?}pW hdæ?_x001F__x001B_Ý+óè?¤»N_x000C_ãeë?_x000B_Ì{»_x0006_Ãê?Ô»"_x0017_Ú«é?¨_x0016_CÜ³ì?ñÜ_x0015_.ö·è?[0üN~7ê?_x0008_éõ'¬é?¬Ì¼_x0012_æ?ÁÚT_x000E_Ùè?²ï@_x0001_óè?=0¡_x001D_ ¸æ?Ñï]êuê? Í|§ÚÛé?ò`ïíÇë?PøÒ9æ?|­"Jræ?²/_x000E_¡æ?_x0018_Åã8_x001B_é?_x0001__x0002_+7ûn³ç?=er;õqê?´ +TX æ?õ-`Äk)ë?F;x¤¸:é?_x001C_I);(ç?e/_x001C_ç%ê?WÌÖ_x001D_uè?_x0005__x001A_H®Ôé? +|oLé?X8;j1¾ê?_x0014_y_x0012_ØÊºê?ÄQ$ÖÓÿç?mlÏ_x0011_iè?¨ì¾i æ?túÝñ%é?n&gt;¶_x001B_&amp;ç?CÁB3_x0016_é?véO3Æé?wb_x001F_Sæ?\ýÖæUç?Xà]¤Õ®è?Xø8%qç?`Ôu¤Åé?^ûÈ¢_x0007_¡ç?¾mb_x0003_é?Ï;_x0003_8_x001C_ç?dÚ20mÊç?¶ù{ó_x0006_ê?pë_x000B_ÿo~ç?n¦_x001C_¸_x0012_Jæ?ÛOýø_x0006__x000B__x000C__x000F_ê?_x000C_|;²_x000E__x0011_ç?×!7_x000F_ºë?y# £µè?eÄïî¨ç?Tµ|-_x0002__x0003_í?_x000E_!ó°W_x0010_æ? _x001A_·;(zç?_x000D_×F-ó*è?_x0010_Ñ¹hã3æ?¨_x0007__x0012_ÿô½ç?[D³£±ì?àBa¾ì?îÇ_x0012__x0005__x0018_ë?´{·_x0017_ç?"ÌJ	äè?z3Eê?Ú'Kã8ì?ØÁ(_x0012__x0001_é?Í0§O"_x0018_ê?3_x001A_dv@è?_x0003_¢r©®è?ÏÕ+½_x0012_æ?U¸{âH1è?_x0001_Û1Wè?å¹_x001B_]vÅè?_x001E_{ _x0010_Ié?ªW_x0019__x0008__x0004_{è?¿Q0,¸ë?&amp;Ä¨ª½Ûç?_x0003__x001B__x001E__x001C_	;ç?KÉ 1_x000D_ç?_x0003__x0004_A¤éö9è?ê+ËUf[ì?¯ûwIEè?·ä¼ú_x0015_é?å®_x0001_Ø¦ç?ò¼_x0018_#é?+¬Ú×?þè?2Ð_x001E_°Hç?&gt;êøÇzøæ?#cWVè?ð&lt;qQ°ç?	X}ûqê?uXÆ_x0011_ç?_x0004_cLç?_x001F_&amp;_x001A_íñ{ç?|Çmðw&amp;ç?ô]¬»$Qæ?PØpRk&amp;é?ïRd·è?Ê_x0002_é?Xé?´_x001A_øôüñé?iÃH_x0013_íè?_x0016_¥_x0010__x0010_Ö_x001D_é?j¤&gt;%_x001D__x0017_æ?L_x0011_ëkêè?úkp_x0008_¹cæ?ð¶&amp;¦Ó_x0012_ç?F&lt;5_x0003_³Vè?IAªºè?N²_x001D_èüå?¾ 4Ó?ë?ò°Ë«_x0002__x0004_Ô3é?tiL«Qê?§epû¶¼ì?¿_x0018__x0003_ë¨æ?(ö_x001B_Ø&gt;ë?ÍÝe~W_x001F_é?ÝðAÅä?G¥_x001E_ÝÆç?íoÉ=ýé?4ò»üÚã?Mg%_x001C__x0006_è?ÉæÜF¹Sç?Rk·§Ç,è?'2H¾_x0002_Åé?¶! vÞå?ò®8Íæ?¸h÷Jçè?ÔÏúê{ç?²_x0018_ôv1Rê?ý_x0013__x001B_¾è?¸|Õ_x001C_`_x0013_ê?ÁÓ_x0017_ºIè?_x0005_BüP_x0001_ðæ?¼È_x0006_rüä?úü6¤kã?²8¨_x0004_ëè?ÉîöÈ¯&amp;è?ôîÎªë?½Ìª_x001F_3ùè?fºHÀé?båD`Í_x0007_é?ëìI_¿è?_x0004__x0005_Ã_x0006_Vu_x0005_Ìê?_x0006_GoÅ'ä?ýc_x001B_B}è?_x0013__x0008_Ö¤cüå?`f}ý_x0001_è?wÖÖ¯ç_x001D_í??_x001A_L´þæ?Ùm|õxÐê?Ü_x0016_f-Ìæ?_x0010_Ñ_x0002_¼Cæ?-±¾Ù8Ïè?N¼EàUyé?³á"1õ_x0008_è?_x0018_¹ªn;gç?ÀiÊ§ç?¨ÿÓÇpè?«:xçw_x001C_ç?&lt;Íxìüuæ?|t¥tîè?ìw¡Â?#è?6A¸lUéë?3WBèè?`_x0004_ö·þ¦è?:ì´`2=è?Uatëæ?æ`Ë_x001D_¾@ê?|Úoæ?3_x0004__x0015_'¢më?rM_x0013_Gg_x0012_ë?¤t~A_x0008__x0003_é?ó(Ô_x0013__x001C_'ç?Ü_x0007_P6_x0001__x0002_F_x0017_ê?¿ådN_x0019_°ê?JïñCsQè?·_x0005_E°`mê?ë&gt;%¯æ?©l(°Óç?_Ô0ÖßÚç?õÆ¬ÜH,é?_x000C_Ñ_i­óæ?òQ@Þé?z) ÌMæ?	2«f­ç?ìÕ_x0010_í_x001F_ê?Cp=&gt;evå?®*ÀÒ1Ëè?gp %J8í?bÊÙùpè?®¡ñ_x001C_!Dã?f¾Îûç?0½z|_x0019_í?dÅV_x0001_n+ë?()U_x000F_jå?MóØ!é?¢_x0014_Cóa;é?Ðçç_x000C_è?Ø4eÐê_x0011_ê?ñH©eí_x0012_é?Üb_x0007_Á`Õä?)Ûa ê?ÿ_x0018__x000E_Ë'ç?Ø!G¦TIé?6UË¡ûè?</t>
  </si>
  <si>
    <t>2e68d035b887d6fa5dfc24f7dd2958bf_x0001__x0003_ ­Ûß6è?¬*ø/Gíç?]_x001E_ êJ é?½Ñ4Â¨é?V_x001A_v¤ç?¶À_x000B_Té?`WiÔµë?d«éxëÇæ?êyWâlè?_x0006_z¢Ú:Tè?Û^¥x/é?0q5­{,ç?Yj\{¯Fê?_x0004_ß#_x000D__x001B_Eæ?¶³¯	_x0002_Þè?Ñ´ë?Ç. ÷ç?ñ´Ü÷é?BUK¤sØè?[#}Ôë?XJ#'Ýç?_x0016_/®»³å?_x0010_ÊîzQ é?ð¢bvÜÄè?°§ú¬_x0003_Ùæ?m$_x0011_ÆäÉé?WY­ _x0003__x0001_è?k¥÷_x0016_`è?äÆÛ`ÎÙè?äñù5ìùå?Ð¨´Ràç?oZ_x0016_,_x0001__x0004__x0002_}ç?vÏý_x0018_¬õç?4@Ç¤¿è?ï0ôÖ¿ç?F_x0008_Ù²_x0001_è?ºçÌu½zæ?l&gt;Ã0]Fë?wÉÆrTê?Ó÷³Þóë?u_x001C_ö£úvè?)kÞÑdè?e(_x0010_=N£ë?Ö¨_x0012_á	/ì?ä&lt;_x000E_ç?¾u|Ôãå?Cuº°è?í´¨\?«è?_x0014_f¤Ú0|ë?­}0Ç¯ë?þûU`(~è?¸_x0001_8akè?_x001F_Ö~_x0008_rÕé?lsùkyé?	_x0016_Yeaè?_x0003_Ô?yÜé?m_x000F_Z)ê?¢ËébpVç?_x0002__x0014_D:ié?(òC_x0018__x0015_è?vp,_x000F__x0004_ç?_x0001_VÙúê?¶£'qzìæ?_x0002__x0004_*¡ko_Ñé?ù¥ï1Þ{é?&amp;Ý_x0017_þæ?8&amp;×YÎzé?_x0001_oäuäzç?*ïM)'ç?û_x0001_³ð"é?&gt;,_x0006_zsì?½_x0003__x000E_¦é?T@oê?½D_x0007__x0017__x0017_ç?à_x0002_r^"ë?=({ûJxè?©Ïkç?uB½qÂæ?_x0013_ðì_x000C_æeé?1S]Î­æ?68¸q_x0012_Ôç?ÍHüè?_x0004_79_x000E__x0004__x000C_é?,Á]àC{ç?õÜEH]¨é?qãÑ7_x0003_Zè?ZpÔG2¡é?¾º¯&lt;·Xæ?{¥_x001E_ôÍè?¢zø,æ?´u`î¾&amp;è?Ý½´_x001C_\é?6=_x0013_c¤ì?_x0003_zçd{^ê?_x0019_ ¯_x0003__x0005_2Äë?-ÁÂ[6_x001F_å?_x0016_r3é?D_x000F_Cç?*¾(h_x0016_5æ?¸&lt;_x0004_®yòê?Ih7àíçæ?¼g_x0002_jÍç?Á\Ì_x0008__x0015_4ç?ûÃ¯çqé?Íô3âä?4Pf*;ë?8í"_x0006_¬è?LO2¼_x0007_%ç?\ÿ5þ_x0015_ë?]çk¿¥_x0001_ê?¥ÉSÕç?A3ÉCæ?¹t÷e _x0014_é?¡ &amp;_x0007_*_x0001_é?êþ_x001B_Pé?'CU¿wåé?_x0014_ s±ê?ãX§ó}ë?_x001F_³^_x001E_ù¿æ?TM¹Ò1ê?85Ê@ä?Z_x000F_&lt;eÛ_æ?ÂWæ2pç?õ_x0005_ ìE_x001E_é?%_x000F_(,é?aÏjmk-ê?_x0001__x0002_ý_x001F_2Ýï0è?#¬Ó¾Þè?/_x000C_è?Êµv»3Øë?_x000B_îé ùæ?_x0010_/t_x001D_ÿ¯ê?`Þïû/ç?_x0002_¿Îq#ké?ÎÔÂiO¬ë?4ÚnKé?{ñ_x0017_`¾Aé?pÚccÝê?ÏÜ_x0003_D_x0004__x0005_ê?@_x0019_MÉ4@ç?ïÞâ)_x0003_âæ?|¹:ïýç?_x0014_	ÒW» ë?_x000B_6EoàÖè?ì®§_x0004_ò_x0018_æ??®Õðhè?cÖ*ô_x000F_è?¯#_x0007_suïê?Ù_x0012_Ñé_x0003_è?_x0001_|si@ê?¬s9#Zç?Í3q,Ê6ç?n_x0005_&amp;_x0011_Ôä?)"fzç?|öp[âç?&lt;^mùàç?&amp;Û}«ç?_x0010_Ð_x0001__x0002_·é?«!Ë;Sè?.T@óé?Q\Ù)Eä?":5çPjì?j_x0016_N®ýbé?äÅlÉoé?£'ý¾_x0013_é?$ÝëÙIæ?Õt¢³Dç?$T\#kôé?²tPÉjê?Ò&lt;D?è?BÁ?»ÿuë?{àÄÀ_x000E_Áè?_x0013__x0004_ºj®ê?&gt;Ì1&amp;ñYè?_x000C__x000F_Å´èí?À¦¨ájë?èÎ`{gè?_x001A__x000E_1Èè?ÕïOJWê?#_x001C__x001F_8eÒê?yÃ4ÅO	é?L&lt;eý}ì?jì®æ?fúU=½_x0008_é?eí% àå?L_x0010_ANËê?ÊË_x0015_'_x000C_è?|¾Lß5¸é?k´¼¤_x0011_zë?_x0001__x0004__x001D_á_x001B_:ië?p_x001F_SR5ßè?¤Ûç  è?sÌºçgè?zó_x0008__x0011_w0ç?4­nÎî³è?Okßÿ¼é?âÝI%Ûæ?ÅêÚ«è?XoæXRé?ÿk«W#è?Ù¹¨m_x0019__x0002_æ?N=0jë?_x0002_3Ì °Ìç?G8{_x001B_è?4_?Äeë?_x0011_÷s_x0003_øÐç?ûAãàç?|éMíOç?4_x0001__x0011_ÒÚé?N9Pi¹©ã?2qò(¿ä?ÊolbUì?ó9ÔÑç?_x0003_Ð´_x001C_vä?ª*ÚHÔè?L_x0007_N9åë?¥éV_x001D_·Tê?ßÃ3_x000F_ê?î­*è?Ù_x0013_¯CO4è?áß¤_x0001__x0002_+áæ?ª~¨r8Èê?¥&lt;¨~T_x0017_é?_x001A_$c(¹hé?Ã_x0011_*pøAæ?Ú"u§ç?4¸'²sè?Í_x0004__x001E_]_x0002_æ?_x0010_Sº7+é?_x001A_çØ_x0012_¹è?¢6Ò¯£üç?ÆûÅ£è?_x0006_¸&amp;æ?Íe®_x0002_Òé?¥_x0005_9üü_x0003_ê?.²-¢_x0019_Èè?5LkkÃç?!àØóë?^)4ËUåè? [KöMîå?4ñNuÍé?­l:ð'_x0013_ê?¬)óeÔ"ë?×»yÆ¥Îé?£_x0019_ô_x0006_×·ç?¨_x0014__x0004__x0016_ê?¨±Ã/~ë?Û'[+éØé?áC3ÛZvé?Þyç?ª.é?ªªSÅRç?_x0002__x0003_ÅÍKm0Hç?yP¤G¦è?"?Yç¦ç?óý@vqÚê?_x0005_M/_x0001_[Úé?x)5C_x0013__x0001_ê?&lt;`&lt;Üé?ð S_x0008_E9ë?Z¡ðjý×ê?_x0016_Oª°_x000E_ñè?÷M|ýÛå?9Ì®ç?ø÷ï¸ è?Oæîm_x001D_è?9æ¥ï#é?_x0011_ZLüÖXé?J9SMßé?_x0007__x0018_ú_x0001_Vì?BÖ[G%_x0015_ê?C_x0010__x0004_5 ©ç?ò¦ÚÇã¹è?Æipüyìç?,ø"ÚØAè?¸=;EÐê?ûÛ/Éëì?sSê{ é?_x0014__x0007_»_x0011__x0001_°é?_x0012_ò^~_x0003_ê?¯d_x0016_K:Oê?r¥Õ1 é?&amp;g_x001D_&gt;_x0011_#é?¢Òü_x0001__x0003_9Gè?_x000D_1_x0005_I-ë?,§êÜ`ëé?7 w±åTê?_x0004__x0010_SøâNê?ØÛÓD(2ê?qÉ»Ò­{ê?Êà_x0002_d_x0013_é?7q¤w.Uê?_x001B__x0003_NÖ«»é?ãc°ñãë?i ë÷µ¯ç?_x0017_£DmËzé?fuøê?8ïÏSpå?_x0002_Õh_x0018__x0019_ç?Ô_x0016_êÀè?SÊÔä¥æ?s_áG_x0017_)è?ü'OÝ±qæ?íeN½Pè?Å3*ä_x0011_uè?YbÖËÄæ?_x0013_¾Ù«é?|ö}{\è?¨"«©è?6ß8TÒuã?Ì¢_x0011_«è?T=R_x000F_j	é?\`¸¬è?_x000D_ ¸_x0003_b¦é?w_x0011_W_x001A_'_x001A_ä?_x0001__x0004_	ô.!{é?_x001E_%=É_x001A__x000E_é?Á3yd_x001A__x001E_è?8ÏRö¡å?Q÷´ÃÛÀê?k»8_x0008_?¬é?\ÔÆËKHè?e90!a_x001B_ì?29Ð¼@_x001C_ê?.äaA-ç?#^_x0008_sGë?º_x0006_M¦y_x000B_ë?ÊhV1Ñå?þgKÖê?_x000B_{ÚCxë?_x0018_ÀÊ{h¤è?Q»ç!_x0017_é?ÑÚ¸6_x0003_eç?ù¿¼kM@è?K¨:Jé?ÍL_x000C_Ú¾é?\x_x0007_Öè?_x0012_eàjH_x0006_è?_x000E_U¦ô_x000E_Hè?åGÊL_x0019_Ié?å¼ÄEPç?_x0002_ðåQ_ê?Ê¾Å®è?&amp;5§+_x0001_Dë?_x000D_ÖPV\ëê?³ø[_x0001_P3é?v^¡_x0001__x0003_fè?ºXÎîtç?{ýÚø	è?"ªôÈç?þÍ-ÞHKé?LÛ!Ü_x001A__x0015_é?ñé_x001D_W_x000D_é?PÌ uÇç?E§Ljê?!_x001F_A¡_x0002_è?ÌÝKôiì?_x000B_¥ä&amp;á¸é?°&amp;ûSJ[æ?½¶3©&lt;ê?_x0018_÷ÌDÝç?Ó1_x0013_«Xë?ÍQ}_x001A_Âæ?7$º8gì?IÖ_x001B_àì?¯ûuî_x0006_­ê?YÊ¹#ªè?u8\_x0010_¬¹è?&amp;Ýöáû3é?¼[ß^)ê?ZDöPÙå?0&amp;m3&lt;è?l¢ç_x001D_£ë?:aM	Xå?­_áFå?²àeýJßè?Ô?¤Ã2ë?WÞÈêì?_x0002__x0003_÷T[HTé?¥=*_x0015_ïsæ?øÕB£;,ë?_x0011_ñù_x0005_Øé?÷è­ê?\¼(Î®_x0014_è?_x0006_2_x0017_lïå?&gt;Òú_x001F_$é?¹X_x0001_Q«_x001E_é?¯&lt;mñ)ç?ö[kïAè?gø$uX_x001F_è?µ©9ÃÈµê?ÁÓ÷F_x000C_¢ç?´ÜÅÑè?öÀºæ?[_x0013_û_x0007_Ùôì?µÇLà_x000E_Aë?AOC¤oWê?T?SE_x001C_í?Àg`æ?¤æ:ë?{Òx'ßç?£Ç»¬Õê?~h_x0015_ö_x0003_ç?dÒÔ_x0019_ùè?_x0005_å¥j»é?_x001E_ý6­ögí?=_x000B_¨_x0013_v_x000B_ê?\_x000B_õÈ1ç?/_x0007_¦³WÙé?z¬G_x0003__x0004_~]æ?Õ_x0016_§ÊBé?_x0019_þeYõGç?øý½»/|å?©þ_x000D_$=é?ù?º! ë?¨·9õhYè? PM_x001A_è?°JX_x0005_±ïç?ee(6ãå?3*_x000C_ùç?¾_x001C_!_x001F__x000C_ê??ü_x0006_"r_x0016_è?.+#§"ç?è_x0019_¿ÊÂ¤ç?øP,TÇæ?±+dqå?­_x0003__x0005_z_x001C__x000C_å?_x0017_1$(ç?ùË|¨Ýßè?_x0012__x0016_ý]ÜÖè?dv3U­Ãé?hýtû_x0002_üé?_x0001_°Ô&lt;F]è?SQ_x001E_Ôè?Vî×4_x0014__x000F_é?n&gt;å×Z¯å?ô¥n_x0008_¯ç?_x0002_@Õóç?e_x000F_^ÙX¾è?@gq?yýë?T.¨óOÖç?_x0004__x0005_¡ÒG üë?¢pZö	é?G&lt;û_x001A_ré?ä_x0003_hPé?¶¸ ½_x001F_é?okÊ5]ê?_x0017_&gt;éê?£¬õÑê?~_x000C_B% é?_x000F_wó$[è?a-è_x001D_N0ä?_x0017_kc»å?_x0012_ÖÍ2h ê?îDµóU_x0006_é?ª«tWLrè?YF_x0005_BChé?©_x001F__x0001_Õ¬ç?íð£Ùgë?÷?ÖäL¢ç?Ékô­!é?[àTµÉé?G±¾+Vë?¦À_x0010_éXê?#oöQ³tè?ð}M\1¶ç?Oÿ94_x0008_ë?¤ðVöGæ?ö_x0002_=¶ç?ßV«·M¸é?@áÓÂÂç?!áfä:âê?·_x0015__x0015_¸_x0002__x0003_.é?Î_x000C_Eç?I¾Õý_x0004_Læ?6H÷½ùBè?e*ËÙ;7é?ì6kÑþãæ?DÙ#Ñ-ç?ß`èb´é?8(6BÙ8ç?;{ûéi&lt;è?ÙÏF=3æ?¡&amp;»Áç?RM/Á¹ê?àxüõ/8ç?¾_x0015_|Ï[¨ë?a5ú/æ?¥dß_x0018_ç?|ºR3ôÇé?_x0007__x0001__x0008_§9Gæ?Ö¾+_x0008__x000D_ä?¢òg|mé?dãå«QÀê?oÛ?Îeç?­*kÂè?²_x0019_þ_x0014_2Xç?M_x001F_|ÿDdç?ß´&amp;ºøê?_x0003_HB|Té?&gt;U+7ã\ê?I./tv¡è?a_x0003_ÈÇ¼è?CÅæí$Íì?_x0004__x0006_Z_x0002_V×å?Ùnêkbçé?_x000C_æÓN{æ?ÌÃu_x000E_è?$s¨_x0018_ÍVæ?_x0013_Ò9fç?iÝ=xCæ?ÜOÍËé?RÃR÷ðôë?2¬_x0005_epqé?æ_x0008_=6oé?_x0003_3Ý_x0013_øæ?Ñ_x001D_85'ê?p_x001B__x0008_ÁL}è?_x001A_U6_x0017_ä?_x000F_ðÖë?_x000C_h]_x0008_mç?¨¸_x0012_l¨å?fÝ×j&lt;Gë?_x0003_Æë_x000D_ÅÞê?×_x0013__x0003_ü½è?_x0019_á\_x000E_è?ê_x0001_6þ_x0006_­è?÷¾¥ ½å?´3ãt«Öé?×ãûÔãxê?`Gö1úé?PksÊvPê?ý:Ñò_x000B_ê?wM_x001B_~é\é?Iá¥ÌäÉê?é©`v_x0001__x0006__x001D_9æ?Ï3ø_x0003_óç?_\­.^ë?hé¶°»eç?[OÉÁ)Xé?Î²x©_x0015__x001A_ç?ª"9Ioé?8¹Tòé?ùQÙ²Âæ?n¤ãSXûé?_x0014_µéCx«ë?ÎbLÚê?jnÀ_x000D_'ç?_x0002_áâÁê?ÉD-õ_x0004_é?ªü¬ùcè?é¶D°õè?Â^æ%ÁÀé?îo_x0008_ya_x0008_ç?«×À#½è?å~-¼lQè?eºS`!ç?©âQªæ?I5Üd_x0011_è?uDýSJPç?e bÁç?¶÷óEk~ç?ølº§_x0005_æ?Îcoª:Ìè?#_x001D__x000F_¾é?«ØÀ_x0003_Ì_x0003_ê?iä_x0019_ê_x001F_sè?_x0002__x0003_îÃ_x0002_aç?î×:­¼å?Ûè^­Pè?ú©§Ê_x0018__x0008_ç?ÉÃß7Æè?¡üV_x0005_!}ç?R5^ßÇ³æ?©S_x0018_³ç?àrWòÓì?qÐ÷åì?~ô_x000E_éÅç?Om½üÑÔæ?_x000C_MPîæ?J¨Õ?êOì?g_x000E__x0007_q)å?J.ÁËIê?Gk6Yê?þáF7_x0002_bê?-ã¿3Jè?Û=E¸½æ?¹ãðe_x0012_@ç?GÛÒz^Ûå?ÀOt_x0017_Mæ?4ÚNÊa_x000D_é?[Ð-_x0016_ãè?ôíEßiÀå?Ü­:~	Qé?_x0012__x0015_Ì_µ@ê?ìÂn*Êê?TwõÉpUé?0}[Ji-é?å_x0001_¹w_x0001__x0005_Álí?_x0017_9_x0016_¥ïoê?ÓÚé!¢å?_x0007_çè	gç?S1"-¼é?Â)ÔÆsè?GkQzmç?rçE¡iç?Ó_x0002_^!:è?þÕÞ]ºSé?¢i_x0017_ë6_x000B_ç?}dm^$é?îÜÂa»ë?~Ù_x0015_-ºé?Át¹`@è?O77¥|è?!Ö¼g÷äê?Æ,¨	_x0018_õå?SMÌHÊë?_x0019_ÍJ¿¸Âæ?ÉÁ_x0003_sF&amp;è?¹§Wå¶æ?¡¼µÜIûé?úB_x001F_ðý_x0003_ê?­_x000F_âyþÐè?±_x0004_'¥Q9ê?kÅY£wÖë?áÖúTÉ¾é?½ûq]0é?ê¯qNè?_x0003_ÊÁl5¬é?:ÃUËYê?_x0002__x0006_ö_x000D_×y%Èê?x_x0014__x001E_p/_x0017_è?Ç_x0019__x0005_Çi!é?¡-ÇTªÏé?Kò_x0006__x0012_üÀå?_x000E_ÄûÊé?_x0017_×Y_x0006_Ææ?æêz»îYè?3KxRýµè?-_x0004__x000C_cÊè?Xý_x001E_ÅPiê?¯ûÿm[æ?~_x0015_ÆGµë?Å_x0003_ÈÕàæ?=dÐ_x0011_I¨è?_x001E_ä_x001D_#mÚè?ENÑñDé?_x0001_kcè_x0007_ê?&gt;:_x0004_µ2gç?NÀò|Ðë?ÖeA_x0008_j:è?þ*_x0001_fÄ®ç?)OòG;kê?þ3\_x001F_òè?LiD5K_x0016_è?á[_x000B_ài'ë?@A6©æ§í?®¨T2ç?U1ª_x0001_pé?ïðíßç?¼buzâlç?YR_x0001__x0003_5è?!¬_x000B__x000E_ÃØè?º´¶bê?K8s=söè?_x0017_rÆõÛ^é?_x0001_×«Îè?:urd¼ùæ?._x0002_:°ê? Yï}Ä¯æ?_x001A_±Wøëè?8_x0003_Úk«mê?Å©¾ß_x000C_¦ç?ó_ÿ_x0019_ùç?§xÿ7ç?Í´_x0017_ñµå?L£{_x0019_lå?Ö±{¯×Wé?Ó_x000F__x0013_î*_x0010_è?ð¨ûÙîê?$ÁÀ_x000F_7_x001D_ê?¨æQ_x0017_ê?89Í-_x0002_è?Låj³_x0001_è?_x001E_Õ±_x0004_àç?NÂø|æ?ú_x0015_æ¯	zì?~/wS¡Qè?ð_x000B_÷»ÖØå?Ô(³C_x001C_Wç?iÑÉ­¶hè?;/þLMé?È_x0005__x0019_#Î_x0016_è?_x0003__x0004__x001F__x000E__x0002__x001F_ôé?½½2Iwgê?{_x0016_"L~çè?¼[Î_x0010_ý6é?5_x0015__x000B_°Äê?zR,#Ûé?²Æ_x000F_ç?¬"_x0015_ùgvè?Ù¾¿Ïýè?N60µé?°Ðo_x0014_Ö?ê?v)_x0001__x0011_ç?À2¡/ø_x0001_ê?_x0018__x0018_ká )ì?Aå¤M]ç?ùc}³îAæ?]5'ÈMé?&gt;×È¹_x0015_ê?}þ@wè?z_x0019_È­pÝè?H¢+Qè?üQ] !Sç?ÁÂ#Í+ç?| kê_x0005_!é?_x0012__x001F_°ô§:ë?_x000D_@.u½-æ?zÔ£}²Òé?8g!Ûcè?Ql$ª6é?¡~Òh]ç?¤ýÌõ;kç?ìL´U_x0004__x0006_)=é?Ý¦û!aé?jþyr4ë?ãÏ_x0002_Çêé?­j_x0012_3zé?¬Ò¸ù}ä?6¤_x0003_4]Aê?½ÿÔ_x0014_§é?Ô:_x0019_-¸ê?QY_x0012__x0002_í?_x0010__x0013_Wê?Ä|Ø£\@ê?_x001F_cÁÉ!õç?lë-å?öÔ²­/\ç?¥äeuÁè?¥ì	ukë?Î_x001C__x0010_-Ç_x0003_æ?¥I._x001F_1é?s®_x0008_ë?0:_x000F_ºb_x0017_ê?ÎÉÙàæ?Ï`¼	_x0001_çè?e_x0017_¢áPyè?_x0005_Ò¦PE_x0004_ç?¯]@G_x0019_¹ë?aã-_x001D_é_x000C_ç?ßö#_x0017__x001A_è?»1Òmè?%-ñt×ë?ËÈDGê?Ø´_x0005_W¿é?_x0002__x0003_é¾æC=\ê?½~Î M!æ?)Î¼ÍÏç?B³_x0008_T|)ç?"_x0015__x0005_÷&lt;Êê?ºX6,zç?¶ã_x0002_û è?÷ø)_x0002_Õé?6_x0015_2ó_x001F_è?F_x001D_a	#¹ê?k_x0005_z+n_x0017_ç?ëD´a+ê?8õê{ÉNæ?pÐIh§âé?ta¬×)Àä?µ_x000F_ÆA_x001F_fç?.dç{:æ?]y«¯ûôè?¼ì¥\&amp;ñé?üÏ_x000E_íÜðé?»Öôàé?¶6?{r	ê?k·°|¨ç?_x0015_õ}xÈê?_x001C__x0001_1r|îå?à&gt;¶v_x000D_4é?ÝÈí?_x000D__x0007_é?aè8ÊÚÝç?d,|5{æ?»6_x0002_Ø¦Uë?É_x0001_*_x001C_è?h_x001F__x0001__x0002_áÑæ?Ð_x0019_ç)]è?Sy§ íç?_x0014_PJó7Hç?zØ)áq_x000D_é?ö_x0010_ø_x001D_ê?0z	uÛFç?P_x0008_Cç? ÜE;´ê? ­_x000F_Ré?_x001B_`ò©Çé?Ää_x0018_â£æ?í*a_x000E_Çë?&gt;Iu§Pþç?èJù;ï&amp;é?®õ_x000B_âå?¨_)8¤è?PÝÇ_x0013_é?ãgPo%°ç?&gt;$3_x0019_~ôæ?L£G²Qê?8_x0017_E_x001C_éÖê?ê_x0011_ã_x0019_ïë?U¶}_x0018_õ?é?J¤³_x0019__x001B_ê?ÃOSÉÏ_x0005_ç?3ÀÅ9éé?õ¢(sè?zµBØç?(ÛsÛ_x001D_[è?_x0017_×£w_x000F_Ýé?ì9ó_x001D_Ä°è?_x0001__x0004_ÖÓl0_x0001_æ?Öaêó¾Öå?;_x001A_å_x0012_oä?jÿC.M0ç?}×7¦_x001F_è?8Ûç!	è?!ÝgÈã¡é?V×Ä*àPç?AV\óÃç?÷_x0015_àòKç?ä}Ó87è?{@Ì_x0017_J¤ç?me¸¶Fç?cXÄ&gt;_x000C_·è?F$_x001D_È4&lt;ê?%@¸æMê?ã_x0003__x0011_ðíç?J_x0007_¸ÿ_x0019_é?&amp;azÜúè?ùp½7ÍHè?¬ZL\Né?×mðræ?_x001A__x0002_v¢m_x001F_é?ý_x001A_v@Éç?õ_x001D_èÿå?i;W_x0004_Óç?}_x0004_4_x000C_Óæ?¥7ÚºªHç?C÷@_x000C__x0018_ë?_x001D__x001A_/WÌ¬è?NÌ§;Dê?Æ	öw_x0001__x0003_¾Åå?	ÅôVÀ¡ç?FEfÆÛé?Ð nõ$¶é?¶ÞEþé_x001E_ç?¥_x0001_4XSç?X=JËè?¢#¾ÏË_x0019_ë?®ÎÒNê{ç?áZMQýñè?ÍU]î,Óê?×ó©Ñæ?ð?¾Õì?_x0019__x0008_mºà±é?|³YÜç?{¦]¸'Hé?]¿&lt;5ÈLå?$åm½'æ?Ñ_x001C_þOôÓè?µ_x0018_®È¾Äé?}ö¿Ié?f_x001A_CãÒAê?f*#+_x0007_ì?Ñê¶	_x0019_ýå?ý²5¼¯Ñè?hnµk_x0002_ë?#hC¦§kæ?HO22Øê?ÆÇE_x0006_Hë?TV5_x0005_Ô_x0015_ì?µ.('Óé?4kcaè?_x0002__x0003_ù¾T£ç?q¶Ýè?ü×4â1ùæ?íÑã(ä/é?¿&lt;Dä?©«1!_x0001_é?&amp;ý8=ê?_x000D_ó°Q1ç?â_x000F_ô±¶æ?Rt6@rè?T»Îù¥æ?i_x0006_Âç	+é?°vhN_x0012_¡ë?_x0014_D¨qÍ_x001F_ç?iÎ´jé?;´0_x0019_è?òñu3±ç?ëýRXkè? ºì×ç?¾fÇ_x0005_é?$W¢Æ_x001F_ë?É=IßUsí?Ë¬¬_x0005_	æ?à=y§é?H_x0017_+|9è?Ãê0È*væ?8xNì?n_x001F_m§ç?¦¹fWféã?#_x0010_üé?_x0015_ºéó¥úé?áZßê_x0002__x0007_ÃÞê?JÒä±Âë?é{Ðîìkê?æ²_x001F_B&lt;ê?Ï_x0004_úpç?ÊÁÁöZ_x001A_ë?ÎNÿAèç?ÌN_x0006_n±_x0011_ê?¹Sþä?ïæ?MùÜú_x0008_«è?Ù|gZ|@ê?_x0005_=Zãê?]R_x001B_ÖSRè?_x001C_Çáå¾Ìê?4=¥(ûæ?òÀ_x0002__x0006_{é?Ñ_x0003_1rHê?¿¦^æþè?Xç6³_x0011_iå?Ùp4·¢è?_x000B_#Ôæ?!®èl$¾ç?~âùô´é?è;fææ?_x001A_Ålý$ì?¿µHÀpæé?`$º_x000D__x0008_Ôç?'rõL\ê?à¸.p&amp;è?ÊdGá_x0013_,ê?ÙU½$Fç?ÞE_x0001__x0008_é?_x0001__x0002_4g(~#ç?ÏÌõ'ç?x­¥_x000D__x001A_ç?5~À*Æì?f_x001E__x001C_F½yè?(Àe_x0013__x0002_è?\ô$4Z¨ê?Ü¹,é?_x000F_«QÈy§ç?ç"¿u_x000E_¦è?h«¶_x000B_&amp;ê?~_x0010_ôvgç?C_x001E_¦_x001D_¨ç?_x001E_¾[ZMä?dÈ¥1T£ê?ßG|Ùèë?u"r½aé?÷ø_x0011_Ôü¼é?,Zá¦(kè?XYS_x0014_e]é?é6o6Â7è?_x001B__x0006_/ìë?_x0002_ëës	è?°0bÖQè?_x0004_¹ªc`oæ?æÈÙ$%×ê?ýÝ_x001F__x001D_·ê?_x0001__x001E_­`Ö¸í?fádÝ Åé?_x0013_S_x000E_pÁ_x0002_ç?¢13_x0003_&amp;Xè?_x000D_;¯õ_x0002__x0003_å_x001F_è?ÝáÙ:_x000F_Aè?\2_x0015_$1_x0001_ê?_x000D_ 	_x000C_è?!Ärmz(ç?m_x001F_­yC_x0013_ê?äÅË?t=é?_x000C_c½H8½æ?ö_x0006_|_x001D_}ªë?¥v(ì_x0006_ê?Ó\;\sóæ?Ý½ n_x001C_Pê?b_x001C_Æü;Ìè?&amp;·"¨u³å?¶=Ý_x0010_&gt;_x0011_ê?æ¯õÄØùé?¦°o@¢Xè?ê¯_x001D_¶z_x000D_è?x2_x0004_'Jç?¦E¿A¬në?-­íåeæ?t Ébªë?Om¸¦_x001E_cé?u¸ylÀæ?A_x0006_Á;otë?¹b%Úç?_x000C__x0002_2¯ê?íÐh×+ê?U_x000D_dy8_x001C_è?³ß\±­ë?_x001F_ýêó_x001D_é?c¿Jöýé?_x0001__x0002_äïUd_x001E_Qè?ÃÒ§Êç?;Zeè?_x0019__x0015_Vlòå?Ë°µ_x0004_8Ðç? QÚü_x001D_ä?*½X4:ç?_x0015_8M_x001C_¸Uè?kª+!æ?_x0017_ì`_x000E_áè?B7gÝBê?_x0008_ÐFN(³è?ä«){¼Éæ?M'1&amp;É$ç?õsÀèë?6ÊA_x001F_aè?ü_x0002_-×}ç?2j_x0002_¸}Ìç?{_x0012_Ë "¦ë?(!:ø¨¤ç?EÇÿ_x0014__#ë?³\®Ò«ê?J&gt;µ_x0011_bcç?Y@Ì_¸yç?_x001C_/Ié?_x0011_ÈÐ2è?®_x0010_Ü_x0019_Vè?\_x000E__x0019_gAKç?`¹Í_x0018_:_x0015_æ?­`§ü_x0007_äæ?_x0018_êÓ_x001B_ìè?*_x0007___x0002__x0004_m5å?1ÄA`ßê?`$ßN¸ç?3ÐiIxå?aO_x0006__x001A_iç?Hût_x0003_è?BµPá2×ç?x_x001A__x0015_(P,ì?¼°ñqYoç?&amp;_x0002_tÆºå?_x0008_+ê_x0004__x0010_lê?_x0008_õ_x0002_ô[ê?M¿_x0001_°1_x000D_ç?©_x0017_ý«7ë?mÒ1_x0018__x0013_|ç?õåW_x0018_ã³å?×/ÆEê?61,2væ?9_x0012_À_x000F_~Õê?Hbÿ ¡_x000C_ê?Gë±ù	ê?ùT#ü_x0006_¾ç?¸!çGQç?±@èLKÜç?Cj_x0005_COê?úÈÛycè??ÀFcÌè?ûHï¿}Ôæ?håÎã_x0018_ë?wz_x0005_&lt;­ç?ïhÉ[|òê?§;_x0002_!þÊé?_x0001__x0003_åBÐ%çèè?óõª@Nmè?´_x001D_ü_x0014_Ë_x0014_é?¨û·¶xè?_x0017_Ë_x0014_èCè?`ùùmùç?I/q']Tí?Í¸º+âæ?£Å]_x0003_zç?³*ýÈIZæ?&gt;ï¡zæ?úÎb=1Xé?YB_x0004_´äè?l"_x0018_üâè?¶B¬®_x000B_ç?,à²D¬Ìé?_x001F_)p	é?Çq_x0014_âìYé?þ´\Ï_x0002_­è?_x001B_ûÆEé?ÿ4.®Sç?î'U3ºè?N=dõ_x0007__x0007_ë?_x001F_äq&lt;¾æ?_x0002_z»Þê?$@¦úç? %D)-é?_á&gt;HG¥è?hûµê5ç?_x0012_u`T_x000C_ëê?_x0003_Ô#»lúé?½ü'_x0003__x0005_jæ?¶Ø\@´¶ç?TÈd	_x0011_xè?åi©ú&gt;¢è?S¼zÀ¨å?0_x0018_à|ì4è?°£ÈKê?ÙlÿÄ'è?°z_x0019_LÓ_x0012_é?np_x0003_è?m}$«½°è?úÌóæI_x0002_é?_x000D_lß_x0011_Vè?VÏ*« ùã?1t_x001F_¬ºÈè?ZÍó$Ô1ç?½ç_x0018_w_x0010_è?çcâjÂç?7$*Ýæ?®rû_x0001__x000F_©è?¾ñû~@;è?+k_x0004_µíê?{{_Pç?~_x0001_d&amp;¼ë?u_x001C_ti*é?èÈã¢ýæ?PvRæ?ûS{_x0002_¿é?ã#_x0008_Bmè?Þþ_x001E_;t=ê?_x000E_\kOÏæ?ù¬¦|lè?_x0001__x0003_åKèn]è?:_§_x001C_¿ìê?èZoÿGeè?ÆC4Ñ&gt;ç?&lt;];Ã¯ç?DùEsAå?LA_x0011__x001C_|é?K_x0004_O÷¼ç?*é:éê?ÒL_x0007_öê?z¥·_x0015_¨_é?n¬è íê?Zð¢3,ë?a_x0007_cÐè?¯-å'Xè?ÖaÆúúZë?+_x000D_ªþê?úK_x0008_×:ðæ?_x001D_ý¢ÅÝè?(¡nÄÂ&amp;é?î_x0012__x0001__x000D_Ï§ç?¾9©v¦é?ðçvÀzé?u·B5ùç?_x0004_9ß_x0005_Ølè?_x0018_ÖZjÛè?Ôò¬_x0011_dè?Åq_x0002__x001E__x0016_ê?_x0010_0Å_x0010_oä?ÖÜÒÓ_x0015_¨ç?ÀbÁáÎè?c\_x0002__x0003_N_x000E_ê?ôq^_x0003_Gè?_x001C_6SÁ¢Yé?¿zâ0âè?_x0018_á_x0006_ð§è?Q_x001D_Yãé?8_x000C__x0019_roç?0(+Q÷æ?±&amp;ÖB¥ç? _x000E__x0017_U^ªé?ï!Xðê?_x0019_rSÚîÚè?ÃzÈn4æ?Ì_x0018_½_x001B__x0015__x0003_ë?l_x0011_¤PBê?Wgyîdè?ÙéóB_x0013_ê?]Ø­§é?èwj\_x0001_è?À_x0012_'Gõé?ÐV b¦è?_x000C__x0014_|0:qé?Ø{Çfºè?ÂgÜ"@úé?VnÂ\Iè?&amp;Ü9\_x0008_¶è?J_x0011_3Ñ_Fé?_x0001_}d)5ì?CÇ]_x001C_?ç?uÉ&gt;±é?üí°æ?¬¬_x0014_QÃNç?_x0002__x0004_m°ø"Ýé?i®é¹&amp;é?"±_x000C_»úè?&lt;A}3XXæ?ùVLxüTé?ßÆ_x0012__x0003_ßhë?Ð(çhXØç?--ú¥(}è?_x0002__x001E_oz.ê?OEv_x0007__x0012__x0010_ê?åæõ4Þäè?Ö×þW÷tè?6c_x001E_©úvé?4 RIÒ¡ê?Ø'£ê?a._x0001_?_x000F_ýç?[}_x0001_¿_x0014_Xè?_x0015_üª|Ké?=ýfF+é?ðÜ'ÀWé?xÏ~ì ä?_x001D_q¹Uyæ?_x0001_W=ùë?¹è1;ç?C0_x0005_Çé?3Û}²è?À_x0006_eXÉê?.÷_x000F_ØKWê?ÐæNA4,è?%º&amp;¬°æ?kÛöè?Æ7ÃÉ_x0001__x0003__x0015_Èê?_x0014__x001C_1&amp;Àÿé?ÆÁÒ:íßè?&amp;_x0001_2ÊÎè?_x0013_Fpåv%í?_x0006_9¢mÞé?×*d%0_x0011_è?6î¶äÌé?Çº½é?%áÙã6é?³à\`?­ç?³Bvæ_x0012_æ?JÍdÜßë?Ð_x000D_|ª;ë?)ó¥_x0012_;è?äjÝd¥9è?Ií_x0008_³_x0005_¶è?ìjv«ç?Ç¤_ý¬9ç?{*Å_x000B_¤Jê?SU­=ê?g¤¨BVØê?_x0018__x0005__x0012_dµ_x0002_æ?_x0012_çÕU`Fé?ÇµF_x0008_Bç?Úð!7woè?Í*kEéÀé?ñYóïé?ß5È.Íê?öG¢¡_x000D_ç?_x0007_~þw_x000E_Öè?üÜ'/è?_x0006__x0008_½Ë÷~ì?©OÅÜ_x001A_[ê?ßÃ-ïíè?µcÅjâ_x0017_å?ÑÅïñæ?,báI¶¢å?¨w)_÷è?_x000C_ìL¦¥qè?Úø_x0002__x0004_\ºê?2]DYÄ_x001B_ê?_x000E_»U_x0015_°è?w¬_x0011_»æ?À_x0019_Ð8¤æ?2erã0é?'w2rDé?_x001B__x0008__x001D_ê?sý_x000C_¬,è?øæ_x0013_â%è?lÍây_x000B_,é?W6ñg_x0013_sé?_x000D_`«_x0003_Zì?®9_x001E_b_x0002_ì?¢CYDü]æ?p_x0005_`ß®é?êà2_x0019_U-è?ë_x001F_û_x0007_Áè?_x0007_FDjCë?_x0001_ëµ_x000E_kWè?o6uªê?âÈÈ¯¡Òè?_x0007_Õq¥eæ?Ìñëï_x0002__x0007_-þé?Fk?_x000C_¿]é?7Á_x0014__x001B_ÉÝé?áêáÅ³_x0006_ê?¿!a'åâ?ð-tû_x0007_ê?®2§_x001A_è£é?,Êg·eJê?sA?é?Ç_x001E_Põ=7è?­Ñgúê?Þª,íé?.3»ê?öÀ¦µ°5é?ÞíýS\_x001B_æ?_x0012_¬ºô5æ?ºÕº_x0007_¬é?ÛV_x0005_+ê?SKö_x001D_½ì? ý_x0003_06å?ºã(¾¤Øë?wÖ²NÇ`ì?_x000F_Yü¬®è?5|"»Jè?7_x001F__x0001_ùRì?5åmÙ_x001B_é?iU_x0004_8_ûê?+9~_x000D__x0004_,ç?ßCãl¡Të?:[o#Úè?X_x0014_©ëëè?o§øËè?_x0001__x0003_Ó¾BöÂ&lt;ê?ï_x001A_&lt;é?÷._x0019_ç+é?@_x0012_9Æ³¹è?_x0015_ë©_x0015_&lt;_x0002_è?ÐÒûòÑé?_x0015_1ï_x0003_ýªç?hÝyl}ë?½ø¼_x0008_!Më?lÔ¦e:è?6zôé?Ðýoe_x000D_è?C_x0015_Ymç?éoÍ._x0005_æ?v¥øWå_x0012_ë?iëÊÐ:è?1¨,+&amp;æ?Dê{_x0015_¦ê?Ý_x0003_ ¨+wç?¤mÝ@¨Èé?]Ð_x001F_ëë?¤Äo2Àæ?Ù÷Õ©a3ê?zÒú¿ç?_x000F_¶jªTµè?I!7ï|_x0008_è?ÒaP#Né?_x0007_«Víè?GñÃ_x0016_;Íé?\[ÙÓç?hÆ_x001C_ ;é?²ý;"_x0001__x0002_ÉXç?êÿ_x000D__x0011_è?P¼°^»ê?=µûµ¥é?XÂ©´èè?iþ$q_x0015_{æ?_x0007_R_x0018_×Á}ë?á_x001E_\*_x0006_é?é{Å*àè?ø\írè?ÙÙâpê?³WËp;ë?_x0008_WþaTqæ?ú¨ÎÇyç?Ü»÷\ê?/_x001B_?¯é?;D¾³é?³áÀ±þbç?cUiôsé?X_x0006_Ët¼ìå?ô21ôñðé?_x001C_ª¹_x0002_Î«è?º_x000C__x0005_ÕJ:å?Å_x0017__x0005_fÑ8ç?d@¼P0dé?_x001C_ÿ32[;ç?µa×YØUé?³:¥Ü°mê?|Íèæ´ç?©F(tÉPê?FÈ| `æ?ÊÂÅLÄé?_x0002__x0004_ëfîI_x0015_þç?[ë¿Ô·7è?haÆOé?»_x000C_ _x001F__x000E_Þè?º³]6-	ç?_x000C_¹TKXÔæ?]ÐÉ_x0017_RWê?^2r_x000D_qãè?Ô_x0001_ÓÎ_x001A_è?_x0005_¬rTÅè?_x0003_È_x001A_zì?N~óû¢½æ?ø_x0004_)_x0008_1Zì?,/ÎR\é?Z_x0017__/ç?ÀWèFë?í¢_x0001_cè_x0012_é?X-è_x001E_o)è?KùU_x001B_è?_x0011_4:9æ?4í_x0006_næ?Ô_x0014_s(¥ç?WÕ-jêÇç?ÊÖÔu¥ê?ñä¾Sræ?°iaN4-ë?|_x0010_G_x0007_}è?7ÚzÆÀSê? âÆP­_x000D_í?`_x001E_Á£¹¹å?Á8ß¢ÕÑæ?,4u_x0002__x0003_0¹æ?£&gt;Ó¾_x0001_ç?í±_x000F_;ê?V3Ä÷Hç?I#ÁIQé?û/¥7_x0012_è?æ_x0015_é_x0019_+è?Zuû_x0007_äê?ò_x0013_ê§ç?ÂEI½Jè?+_x0011_	û_x0012_ë?&gt;/K_x001E__x0007_è?ÞVß8é?X_x0001_¿0_x000E__x0008_ê?"éG|æ?Ôá_x0017_z_x000D_é?¹¡_x0006_¼lëç?(¯_x0008_çè?Ã	_x001B_ú0ê?Á_x0006_g_x0016_±é?_x0014_)üâ¶îç?_x001F__x001F_Ã¨ê?é2É_x0015_öé?¸¼P_x0017_sì?é{(ÓOè?Sß&gt;¿Éç?Ò_x001A_JÎMæ?ãûÒLXç?²&lt;}ç?ä4Ñ¦Fµé?6h+Æ­ê?àn¼_x0017_]è?_x0006_	Hÿbê?_x0005_ûJÏè?×Xz_x0005__x0003_þæ?­À¤"+aé?_x0016_,_H¢ä?¢_x0012_§yl&amp;ë?@¼oÚ¨ì?+9«~Ëè?·¸gè?ëÐ_x0001_)v_x0017_ì?oâqZÿæ?Kz¢áñæ?:°ýÄré?¯¥_x0018_y2ì?_x0008_P´µè?_x0002_u_x000D_$è?_x0003_û_x0006_Aé?Î_x0015_	é?®J_x000B_r_x001F_é?ôéO2¿ç?Ù_Õ__x0012_âè?ÅÃèb{pç?uÿõ é?_x000C_4_x0012_öºè?¢e=8üíè?©!_x0007_T[Éç?Ö ©=_x0019_«æ?Ú8ïÞìê?_x000F_g_x0004_Ð-é?|_ÆÁè?ê|xê?Ôß_x0019__x0001__x0003_µç?cO_x001C__x0018__x0012_Fí?_x0008_pÌ±ç?_x001A_R{Mè?V[»Mî´ë?·Y_x0015_­vë?(¸ÑwË¿æ?öm^C%ç?_x0018_rü èsè?ÑcM[ç?Po÷ÁÉsê?_x0016_Ø_x0016_qåæ?MÙëÐPhæ?Á×bñöé?òGu{Øë?äý;Ù£ê?_x0007_&gt;Ìé?X¬ÔÛè?ý^·Læ?8_x000E_~gEë?Y2®æ?GÍ._x001A_çç?h-ìz¯°é?z ãÛ©å? ùuòkç?¯&lt;vÐO_x0008_ê?W!*¤®?î?gg_x0019_Ü~	é?O+_x0002__x0003_½ë?:ÏpÚIJè?páWö£æ?ßï}üÊè?_x0003_	©[p*ÜÎç?U}ã]µÝç?¸_x0007__x000B_gíÑæ?µMÌè@é?_x001B_b;Xéè?¾½}ÔVé?g-{Çè?²Fd*_x0019_wê?:¯_x0014__x0014__x0001_é?Íg_x001B_ó_x0005_ê?f¢û¿¦ë?æP°ì_x000E_Öé?ÐÅ¿!_x000F_é?`8_x001E_°æ?¯·_x000F_é?k_x001C__PEÅë?NZÍÈå?×±Ì|âÁæ?/Þ_x0001_Jgí?Á&amp;Û?_x0002_ê?À_x0008_a¡Íç?â_x0006__x001F_Ð_x0002_´æ?X_x0005_©ÇXé?½jp_x0012_Ë1é?3Û&amp;DðÝç?_x0018_p&lt;_x0016__x0010__x0004_ë?	fóYX!ì?ð§ß¢Ñãé?9ÀT_x0006_çè?Ë_x001E_B6°ê?·f:R_x001E_ë?_x0017_äÿ_x0001__x0002_ßzë?è_x0008_ÍÛ_x000C_dç?öÍæC¡Væ?òÞYjùç?¦é)Y¯æ?mí¸_x0003_åé?à0)»]ê?Ì.Æ_x0014_»_x001F_è?vÛ tëÇë?å_x000B_"ë?HX_x0001_t+Éæ?ÈG¯H?¨é?_x000F_Ñ_x000B_¹CYè?¾ÍaÖ'ê?Ð«_üfë?§öt_x000B_íuë?®t_x000E_î&amp;Üí?#OR _x0006_æ?_x000F_~_x000D__x0005_-&gt;é?ëX«é&lt;é?s@ X&gt;é?ïIê%ç?c:£_x000F_ºé?_x001E_´§¹_x0002_ê?_x0012_`CÎå?_x0005_ð_x000E_`ê?4ãÍÍÄé?¬ÞZ&lt;Åê?`_x0012_¢Î1Qê?_x001D__x0015_Ðx?_x001B_ç?O_x000E_hz{7é?Ø_x001F__x0015_ºAoè?_x0001__x0002_ú½Óyé_x001C_é?F¶?_x0014__x0013_é?ÖëÂ_x000F_ÖJë?_x0014__x000F_EºÂdì?L_x0007_q_x0005_²ë?.q±Õfê?ÿF¦\æ?þ©!îÌè?Ò;ÿ:³Ýì?_x001C_T_x0008_tcæ?¹nbíé?._x0006_¥Þøê?ùßïh¶ç?K3õàº_x001C_ç?¾5ð_x0016_»_x0017_æ?áH_x0014__x0010_é?²¿T?Ô×ë?4-eã¢Üæ?ù¥?.Óùæ?çI_x001A__x001F_è?AË§Wlé?²Sf_x001D__Bè?n¤="Ø(ê?û7=#Ïå?/1Â¹ç?_x0016_ÒC_x001C_Ûè?_x0001_/A¾ßç?¯¤_x001E_³úÁè?ªPùî©øæ?¶¹zÃª_x0011_è?[ó_x000E_ß[é?±É_x001B_c_x0001__x0003_Ö3ê?_x0006_v2oè?s¨ææ\dç?ªYzµê? ¢FÕé?Í_x0016_Ömáê?ëéÑ¾¥dê?üåreÜ_x0010_ç?O¬ËCOé?*_x0014_ãÄ_x001E__x001E_ç?hüÍMôæ?¤Ïí8Úé?_x0001_|¨Ýé?Pðcºé?_x000F_µ^ò_x001B__x0017_ì?avµt'è?¹,KDê?.ÃqG_x001D_kç?þ­þÕ¾ê?_x0002_o©Õ¹_x0015_è?Q39pnpç?âÃáå¦xè?_x0010_E{$5«è?¬´Äkw/ì?RëÖÅ¹ê?ý£D Ã÷è?NÊM2_x0005_è?Ð_x0014__x0008__x0005_PÛæ?:EÞtôuë?_x0005_A_x0017_ò¾é?GsÝæ?oÀébÛä?_x0002__x0005_²lWé?­î¨5üç?U0{tè?ýY¤DËÍè?À_x0017__x0014__x0016_Ãæ?8'Â:}Mè?Ñ~Ùa_x0008_è?Cÿõ§æ?nQ¤¸&gt;ë?&gt;É.´vtë?_x0005__x0004_©_x0015__x0012_"ë?C1ÜÕå?¢±ôØ¶è?ámÄhæ?FÃíu¬Þç?_x001F_O¢à_x000E_æ?_x0016_Ø._x0014_ué?_x0002_¦l¬é?©Õ©rS¿è?_x001A_W{_x0001_[ è?_x000C_íw"ì?_x0013_=_x000F_6	ê?a_x0007_?Ï½¬é?§t_x0011_Té?ë_x001B__x0014_F!æ?ÌPß'Áê?:Ñ_x0003_¥^è?ô³ÚzÄê?AàR]æ?²_x000E__x000F_­Ówå?2ç_x0004_{|ç?Ú[_x0002__x0004__x000E__x001D_ç?_x001E_¶ôÆ=ï?ZÔ'Äè?Ý[öÔËë?9:RÈû¥ç?qõ_x0005_Ð_x000D_ç?oÙb'_x0006_Ìæ?Ø_x001A_o_x001F_cé?´ÿ*Hé?_x001C_ëg)ä?Áo&gt;Ì_x0008_ç?_x0003_ÿ®_x000E_´ç?Îð¹¦@ç?Jþê_x0007_Kè?_x0019_A³ è?_x0008_æ=¼é?|âÊlãæ?t#xÑ×àè?Å.°_x001B_ôç?_x001B_ìMO¾æ?J¬­ª«é?S£m½çáê?÷_x001A__x0011_Ã.ê?g;_x0013_k\;è?7k7_x0018__x001B_-è?/t¬úóç? 2ÖµZé?£íëqè?´ç,&amp;	ì?Æl'á{æ?NV/½ö:æ?ß_x0001__x0001_-öXé?_x0001__x0002_ÖC&gt;_x0006_«ç?k_x0015_}_x0017__x0007_ìæ?lo1ÔÄTì?îsÒNUé?bbÛc%é?ÁH2¦c~é?ÆØFÂâ~ê?Rb°Ù&amp;é?·ßú²tKè?hN_x0010_­úBê?_x0015_ Óu=ré?+ó»Äæ?_x0004_­ã$æäé?UVÆ#Ã_x000D_è?b%_x0013_eè?Îy_x0001_ÿÝÐç?.º_x001C_´Öëç?²´_x0011_çÍæ?Î_x0017__x0012__x0005_ë?5T!Âé?_x0007_J_x001A_ýUðç?³&gt;~Ìc5é?_x0017_':mcç?[t9Õ_x001B_æ?=G]G_x0003_ê?ú£Ê-_x0012_è?yï¼K_x0016__x0004_é?_x0014_F_x0007_£_x0011_¸æ?Ëy8Sq\é?0õ/ÌUê?¥_x001B_ÓÅàæ?A_x0015_t_x0004__x0005_&gt;è?û\­Ý_x0019_ç? _x0006_ ÂÞ²ê??Í@¼!Ûë?Â¯_x0003_Ýßå?rät]&amp;té?ÂÃå4tàå?_x000F_N_x001B_{×_x0002_ë?"^_x0014_K_x001C_Èè?2@×£ÎÃè?_x000D_Ç:	Î_x0018_ë?bhaÁwæ?8&lt;1E&lt;£ë?¬_x0013_&amp;ó&lt;ë?w`_x0008_¯ÆCë?·9éDÄé?_x001A_Wÿ_x001A_Jæ?_ÍlÍÄ~è?dã×«¯ê?e	N©[}ç?ú_x001A__x0017_OCì?ìnô_x0007_²Gé?tsI_x0011_9Ií?)£29ëýç?¡&gt;1±ùºé?Ù5Lèöäê?Ú©ÂuJ_x0003_ë?_x000B_g¿è?Üð]_x001D_å?P0~È`é?Ä_x0001_Ü9&gt;þè?ª¬S&lt;þ­è?_x0001__x0005_©þ4_x001F_Ô¼è?ìËòñIGæ?4Y¡)ðè?¥Åá_x001F__x000E_è?_x001B_UY`sé?æí_x000B_éïç?_x0018_{T"é?]Ã_x0005_³Cðí?ísCÒê?ÆØ¸&lt;ãé?Í_x0016_iP!è?Níú]_x001B_æ?Mñ(_x001D_Ëmé?Ì|«wZºæ?_x0003_	pûüç?2Oã&amp;*Áç?¢_x0002_KÜbIê?~S÷¬ý$è?_c#Á_x0004_¡ç?Áõó_x0018_6å?/_x0017_g7ê?gõm&amp;,è?¾\«_x0014_IHæ?2Þft1«ç?_x0002_OnÈê?I_x001B_k_x0006_¸Ýé?Ç¯(ý¹,ê?¢AÐë?Æþ´Åºkç?¬_x001E_¥)_x0018_æ?½|ùüà°è?èº_x0013__x0001__x0003_ý³ç?jÏ±Ù_x001A_ë?¯¤_x0013_b_x0010_îé?üÏv«é?_x000D_@FEÇæ?Y§áç?¸Iì Cç?_x001F_*&amp;~	Úé?_x0016__x0003_f·â¹é?_x0002_k«_x0007__x000D_é?¿_x000B_Ëµå?£_x0015_"A_x0002_é?Ú?_x0014_M×ç?_x001E_¼Ý_x000E_:è?¬¾P&lt;Áé?ó¢RØÄãè?K&gt;O|Òüç?sbØ_x001D_*é?/ÿÉ¥Nå?8ùTpKå?V_x0011_ïý5ç?_x001F_²2oç?XÉÞªÃ¾ç?+£Å=¨_x0003_é?»`i:FCå?_x001C_½4ÿºë?¼Ñ:ó_x0018_é?VºÎd{èê?è^ß×ç?ò÷_x001E_{;Rè?)_x0015_c°G_x0011_ç?&lt;IÜ_x0019_+¸é?_x0001__x0006_ÁY_x001B_ï6_x001D_é?_x0003_bkè?'\\ç?Z»ùå?z_x0003_2Ü¸è?-_x001E_ïTå_x0002_ë?fVJR$é?·WG`,ë?R¨sk_x0012_;è?EÒc-è?_x0005_#¯·Ç_x0019_é?:Ze°¿Aé?âS_x0019_êmkè?ÉbW_x001E_4è?ñ_x0018_ãb0úé?TâÖCÁ9æ?_x000B_äxø»°é?KVå°"ê?8ì]ÆÚAê?Ú_x000B_k¥Û4è?_x0015_x3*Û²æ?ÄM0½¾é?&lt;ÁÉ5þé?ãÈ_x000B_}ôë?DáÁ¢@ç?tþÉ± é?Ø®ì?n=ì?&lt;`_x0004_¦×ä?_x001C_¥|ù³çé?_x0008_ÿLóÖê?ñç_x0011_ÈÍ"ä?·åðj_x0002__x0003_&lt;&lt;é?ÅÃkøÕè?B¹_x000C_B`æ?l-þ¸w^é?_x0011_QîÕ/æ?gú¥_x0006_ªé?¥Ðß¼Éè?_x001D_8jÉrwé?Z#rz¸Ýé?XF]ZåÆæ?AÚXóCè?½&lt;Q¡R_x0010_ì?1tx_x0014__x0006_ié?ºû_x0003_r8ç?v_x0014_SÜÔé?âLj¿é?Ê_x0001_gâ_x0001_è?WÞ½_x0011_Ésæ?í_x0016_M¿_x0017_ç?½Îù"áåé?÷_x0004_Éý½æ?f-G]ã´ê?KyV,é?_x0010_d_x000B_¶÷å?¸YæLÂå?ú=óá¹ç?0ã9òÙçë?_x001A_µÞ»úè?mµ©^_x001B_è?)®#_x0008_ ë?Êw÷ÿ_x0007_òê?9J_x0018_¹ç?_x0001__x0002__x0010_Ef©gôè?Së(|è?Ñ+ÚÜ¢ê?"W'_x000F_è?á(h/læ?Ç_-qÑê?T&gt;îx*ê?Ú**_x001F_.æ?z_íÖ 1ë?â6PZè?ÇY#Ñ¶ç?÷&gt;å è?òp5üWé?_x000C_½(K_x0006_è?~¬5í»è?×_x0011_eÔé?j³(éÉè?O»`:/¿ç?6£_x0008_P¤ë?Íul)7(é?A`c)§òè?]Ëþ¬.è?:5çk¤æ?*U_x0005_L= é?£J¾¦Xé?#ïØoýþé?ôî{_x0019_'ê?|_0½ç?¿ý_x001F_M!fç?a±ß_x0012_å?_x001D_ñöãç?_x0017_9ÂÆ_x0001__x0004_^àæ?0m~^¦cê?Ô¥\r°è?#ö&lt;yÕé?ºU!Åjç?Vô_x0011__x000B_`_x0018_é?[_ok°ê?_x0006_ëY¢jté?(ýæä³_x0011_æ?l¤¤ITøç?×S¢Ð_x001F_æ?©¸_x000B_rHØç?k¹Õë?¸Ä:_x0014_è?_3_x0004_Xuæ?ÜÆøG_x0010_ê?¡V´,_é?&gt;e@ê? ó_x0010_é?ê¨zÊ´¹è?g½WÿY"è?_x0019__x0007_ëË_x0003_}é?xÆò¿zdç?J_x0007_ÐbàÏí?-]4¼ë?´fÒìhxè?6&gt;vä_x0014_ç?]79_x001F__x0018_è?I»_x0002__x001D_@é?'ð_x0004_Ùj å?XÔd_x0015_ÿé?Øõ=HC¯æ?_x0002__x0004_ÂÝ¤hüdê?þY:Æ[¢ç?Ð¹_x001F_ô£²ê?Þ_x001B_½Ç_x0019_ë?#If?Qé?[_x0007__x0005_ÁYè?è¥B_x0003_3¢è?Æó¾5Ðßå?èÃ|DIè?e³Ù¬ÔBä?_x0014_öéÂLè?6®_x000F_	;:é?0Õ_x0010_^Î#é?¤a_x000D__x0001_vÝå?ÐªS*±ç?^K&amp;Ç±é?g_x000F_,0sÅé?ÄÛ¤ï7Té? F}§Yç?_x001B_%ÔlI_x000D_ê?j¡î¿ä?(«´è.àé?o¯w;Û_x0017_ê?@.vþáCé?)/Ñôº2é?"_x0002_q;è?"MJMCæ?s_x0018_Xëyç?HV_x0002_qÒ_x0007_ê?¶%+Çê?/ÃEÈè?D _x001D__x000C__x0001__x0004_¤ê?_x0016_»"_Ûìê?F*§_x0014_:öé?þ,ß_x001C_ê?_x0011_¤i=üè?÷_x0002_z"ÿAè?ôÚÅ¥ì×ë?Ø_x0004_ü¯°¦ì?Ûù:_x0018__x0015_ë??°Àª3è?!_»X7êê?ã_x0015_ß=Êå?Ñ¢üÞ&lt;ç?$¢i¬úlæ?wñëÂÅæ?_x0003_Ñÿ&amp;¤é?ÛTÕê¡]ë?+~Är_x001D__x0006_ç?ÎÅ¡ñÌ_x001D_é?åóGËRé?¯ R±fXê?DïÿÁè?¸%Îúé?ÌiEmKê?FlTlDì?Ùº~è?R[äGñé?+^óÛ4_x0010_é?V«&amp;×é?&lt;_x0019_­Èé?¢pLå#å?å._x0016__x0010_$é?_x0002__x0003_e_x0006_Bé?º_x0012_Ø2¨éè?si_x0016__x0016_ð6ê?_x001D_êr²¢Oë?_x000F_åu/Óç?tir}ç?6µ4é?mÞ/ªç?KFÔêCë?_x000E_©[ª%Bê?_x001E_¥#ÃT&gt;å?_x0014_ÁEN¡bê?¼¸åÂK_x0005_ç?»0Ú(6ë?ÆJþ1£ê?#ÎÏ_x0017_µÞê?ävH__x000E_Ôê?5Ü4_x0010_Hæ?åô+_x0007_ê£ç?xNàôqüé?ä°¡¹_x0010_é?eÖ_x000B_un_x000F_ê?ü_x001F__x0014_xê?Èuäp;è?xb	¿³öë?Á³=÷è?ÇÊ!_x0007_ë?´¼~û)!æ?öO½ºç?_x0003_3_x0001_a[§ç?Dñ_x0004_óÈë?´30_x0001__x0003_Ìê?¿_h_x0002__x0017_æ?ã4fNª}ç?_x0002_±Ò-Üå?IlË¬è?ÿ\é_x0004_Zíå?ÙÛäãÂë?àDÛ&lt;kßê?_x0003_J|_x001F_æ?	ÐÚaåæ?2háàèå?4ÑäàÇç?¸QôF|é?^ lØñQé?ÈwôY_x0001_í?­&gt;øük2æ?EXÖ_x0014_Sç?3èç/@ÿè?Þ'&lt;Ié?#ÞÁ¶é? å{#\é?¢öÕCpé?yý,_x0019_4ê?0®¬}é?°ÃëÝüë?¨%Ì,é?_x001B_F'?8_x0015_ê?qe&lt;ç?&gt;_x0011_Èí&lt;Äé?ÊëìR_x001F_æ?TA_x000B_:_x0004_Ðå?_x0015_õ?_x0010_qè?_x0001__x0004__x0016_Íp#`»é?Á|,ù¨Må?»B~]2ç?A_x001A_l_x0005_ê?_x001D_oDI_x000D__x0007_è?þ]¶Aaè?=ÐÊè?xUJJS\æ?©_x001F__x0016_Wè?4_x0015_ïD­é?%î§Ð_x0015_ê?HÆ¢Âdæê?_x0016_6h_x0004_bbì?JøçÏÎê?l/É&lt;N´é?V_x0017_æÑ¼_x0002_å?Îp_x000F_YJFç?0¿iÔC»ç?)ú»_ .é? ¢{Ñ\Ãé?8üR³Òå?q_x000F_¶j!Ûè?¤÷_x0008_:ã?yö¤Ìÿwå?.2[$_x000F_é?)µW0A§å?ß±_x0010_çÞè?þ¦Ò_x001F__x0014_eç?_x0003__x0007_V=jßè?á_x0002_PI-¾é?:òð«e_x000F_é?Ûñ_x0002__x0007__x0015_é?¡s_x0013_Hë?_x001F__x0019_m$O_x000B_æ?T#*0æ?@_x0005_¢Okå?å8¤_x0012_þCê?5P[B_x0011_é?E_x000B_Çrë?_x0016_ ÑáÓcç?ÝÀFÖí¡æ?K_x0005_è_x0002_0ì?sb1Ú¬Âè?; %¢oæ?®_x000C_å_x0004_#ã?ÜËÞ_x0003_ë?_x0012_9©ùh_ç?ÚÙQ#t'è?û'-_x001A_äôæ?l_x0012_¢2_x0001_}é?»Ð§&lt;_x000C_å?a +$U1è?.9ÛTç?âê_x000E_#_x001F_Wè?«ð2¨³æ?D¦9&lt;â_x0006_ç?Î¸~~_x0003_Mé?¡8Üðª9ê?ØÜÐ_x000D_;¥å?¨{²säCé?_x000E__x000E_?°Öä?+.¹&lt;æ?!póQ©_x0010_ê?_x0001__x0004_Ë=BØ_x000D_ææ?gS_x000E_ÏÚè?*aèÓ7ç?Ã&amp;4é?"h¥ÉÞé?ü»ÈüÊ,ç?_x0017_ð_x0018__x000D_Üé?A¹_x001C__x0002_ë?_x0003_·¬QOç?Xµz Aè?´Ë	bØ÷ç?¬Â3ºULç?ªÚ.ïlèê?Å"¯_x0003__x000B_ë?Ù7÷ú~°å?	qsõ`Æè?YÃºÜÎ-æ?3«0L@2è?¢æð^Õõæ?×?ÀèOé?¡Z_x0016_µ±é?¼6r¦_x000C_îæ?:Ø_x0002_`Pç?àõ\ú_x0008_é?ÄoÕ¸Làè?*wHÿ_x001F_æ?_x0017_é_x001E_&lt;f_x0006_è?_x0012_¿tï.è?ì²Aù_x0014_ç?uHñé?j_x0017_Õä¡hè?_x0006_ß)ï_x0002__x0003_°#å?Ð¾³Àeè?aÊ @üè?FÀºë?_x000D_¥°ø_x0001_Kè?³®;öS_x0016_è?Âl_x0004_þ}ê?_x0004_âÎ_x0007_Loè?_x0016_êõõ©ç?zGû¼&gt;6ë?C+ï_x001D_éä?[;øû_x0013_@ç?âªwç{å?4ßæ[_x001E_æ?rÓö_x001D_cè?ItÃT±]è? _x0013_¼vê?_x0016__x0008_-Åè?­jìÝ{ê?e5â#D(å?¸_x0011_ô¥­æ?ºb_x0013_f\aè?¨àè=âä?Ò_x0010__x001A_ÄE5é?ú0_x000C_À_x0004_uè?xÕ¹Lt1ê?_x0003_T_x001B_v²æ?"_x0011_Íõæ?hY©#_x0012_ç?ßáÖ5ê?OÍ«_x0019_©è?Ý»2¨¢é?_x0001__x0002_?eã_x0015_\_x000C_ê?µuô_x000D_Zè?ÈM¿»è?~©&gt;_x0005_Ïè?Çÿ«s#æ?&gt;2¢hÎÖè?§Â× Ré?*ÞX1'÷å?¾_x0001__x000F_qÀçë?_x001A_æäYs­æ?z_x000E_&lt;&lt;û·é?_x001F_Xõ;é?Þ_x000F_®5_x000B_{ç?_Ë_x001A_ýãì?Þ_x0019__x0003_â_x0010_³é?_x0002_Osn¿Zê?L&gt;¸dk_x0015_é?_x000C__x0005_ù_x0003_6Nè?;&lt;Öøvøè?_x001F___x0004_C_x0019_Êé? ³«TÚè?k¸vÝÈ_x0007_è?$;¼;ÿç?~KÖn¡^è?Í_x0004_YáÉUè?®ÿlâÞèè?/¤íªìê?uªÑbE±æ?L&gt;hB¬è?¬c_x001E_`Ë_x001C_è?èÕ¬ºõýå?qTÂ_x0003__x0001__x0002_òè?p±¹öÔ_x000C_é?_x0002_áË'°vê?_x000E_Æ'@Ò£ë?°Ï1_x0002_ècè?Å÷TÃê?*+ÜWdsê?ó¿3)¿é?C]PÍè?P_x000C__x0004__x0004_ç?mÍÁn»_x001F_é?e9î_x001D_ëè?Ú&lt;ÏPè?ß¹&gt;ù#é?BHm;P_x0010_é?âk$Ö_x0003_Êè?:_x001B_û¨­ãé?Ý³/Ãø]å?Si+ßè?l_x0003_Ãå»=è?®!û}áé?R:Ïé7ê?_x000C_Û¾;?è?¡È$é?N9©¶eè?â×ÅÓmÁè?ZM4©_x001E_tè?_x0004_«Ìßÿëè?%p_x001F_!ê?M:ø½Gê?éÅ_x000E__x0010_yzë?¡¾Mó/è?_x0001__x0002__x0013_æ;Ü&gt;Zè?^ZnÄ_x0007_Þê?M_x0012_lûå?&lt;_x0016_¥Ú)@è?ø_x0006_DQÔê?Fñ`Ô)ê?Åç¯8Ïé?íFJpgmè?ªd0*Ïcè?L¯×_x0001_ê?x_x0002_MI£ì?u|O4¿iç?uÓB8Ñ!è?_x000B_ÈèÝMáé?²_x0016_\óäç?+ Ã_x0007_cê?-¦{Êv_x0007_ê?60Ã³_x0005_ë?#·óÚo_x000D_ç?aóh&lt;&gt;\ë?ù_x000B_tÿ×_x0014_ë?ð¥S@þç?öd_x001D_Á_x0017_&gt;é?À·_x000E_ìè?Î0¯_x0012_ç?VSLgçsæ?IÝê?k_x0010_$H" ä?_x0019_¾"ûCè?6Mc_x0001_}3ç?N®Z_x000F_&gt;Ûå?Á.&gt;_x0001__x0003_aÏè?ß_x000F_oªè?}ñÏóJåé?_x0002_Í°$´é?7Òüçé?ï:2X=#ê?NFÒË[ê?Þ:Ëà!è?`+Ãpjé?\®yvMê?Y ;_x001C_ç?[3²²é?fÌy¶ãç?IbÐe_x000E_Hê?_x0002_ñ_x001A_s Ñå?µ¹_x0013_)_x000B_ë?ÐHß_x0005_Úê?~8Q/d_x0005_ê?ìÌ_x001D_§ê?ÿJÝN5Îè?rÖ&amp;=fã?ÞØ_-é?%÷û¬7æ?«^ó_x001A_è?ö]P_x0003__x0007_é?_x0003_*20úè?»Ì+ðæ?Ð=_x001D_áé?ó7ÅZæ?K§_x000D_ªü*ê?lñR_x001A_¾^é?(_x0015_z_x0003_³jç?_x0001__x0002_3@«cFë?)§¹_x000B_É;ç?_x0004_óèR_x0012__x001C_è?¥u®µ_x000B_ûå?g"_x0010_#_x0001_è?+£p&lt;å?eBÂJpä?DúS.qví?Ö=¢à é?._x0012_Yúöé?-_x0005_ìÙ_x0010_)æ?O_x0018_ßÁ!_ê?ñîÓ7Ýlë?&gt;_x001F_ï?Çâê?Bò{_x000B_"Bé?z}_x0008_»_5ì?mÃZÃ0ê?Þ¾D£Óç?Õ{4Mì?6H¸oÌ×ë??L_x0015_kìå?_x0011_Í_x0008_ÝYé?H®¶_x0006_ìæ?k$ïB8è?Q_x001C_É_x0010_»¶é?Vð¬Sè?Ë{5½¯æ?{åã_:ê?NKÉ{©ç?c_x0002__x001B_xÝüè?vá^ú{zé??:_x0018_P_x0001__x0006_6_x0011_ê?Ô1Äç?,-OÇû¬è?ùûpSÏ_x001C_æ?ÑnC$:ç?Ãñ_x0007_Såaì?ÿ¤Qµ_x000C_Âè?åFsÎç?V§úÇÃXæ?_x0017_¦Õw_x0003__x001D_ê?Rí0±ø¶è?X''Naê?d_x0005_Z5;óê?~_x001D_³E_x0017_©ê?ø¾¾,_x001E_ÿê?è±ì?xë?)_x0011__x001E_µêáè?uÅn´´é?_x000B_&amp;ä_x000D_Øé?"]ù=$é?ìe_x001A_ßåÿé?B&amp;6¸_x000C_è?Ðë_x0018_È­$ê?\m×_x0011_Ðë?_x0004_ìÙ»ëé?~_x0016_þêMê?&amp;p¨A¼Dè?|gèÂo1ê?¾è_x0005_Q_x001A_@ä?öí9ä©jæ?®/:°æé?_x0002_Õ_x0005_[Þè?_x0001__x0002_³_x001F_Îä_x0004_é?¶c_x0011_ÞIì?_x001E_0m2ò_x0002_è?â_x001E_$UÛæ?JQrà#é?®vé?ñ}_x0005_w_x000E_æ?è._x001B_é?ZR²9Ië?}ICÐwÉç?Fþ_x0016_èoê?_x000B_»§²þþå?  ¬J]å?Ê)+NP'è?ÃÄTÑa_x001D_æ?XÕ;_x001F_'!ë?_x0012_5_x0011_gç? $­jo¡è?í_x0014__x0012_¼¨ê?%]&gt;Fòç?ÃkQÁ=!å?Ponã(qç?ÝRo_x001E_7Yç?Þ_x0011_äVé?H=èÕIµë?kºwÌeLê?QNÛm[ç?fÇa*åç?¹Û¬_x001D_æ?÷·}È_x001C_¬è?_x001E_Q2Lsé?&lt;2Á_x0002__x0004_2%é?¾X_x0019_«úÖç?Ùª_x001D_ä¢Ëç?.ÌÛ_x0018_ªè?T¹ÈG_x0002_è?Æ¶w&gt;­ç?!ÛoFÄë?.øû9_x0017_ê?_x000D_Üµç?i³_x0012_ÂÆUæ?åÔlüMàä?P%"_x0001_'ê?¼MÁÏR·ê?_x0004_ö¼_x0010_ç?Ñ:cÖ_x001A_ê?"Ã`úGç?ÙÓ_x0002_Xèáç?v_x000E_FþÉ&lt;ç?ß£y;Ø_x0004_æ?Ö©S·í?T;.½é?Qy}Dë?J	´Ùç?í¸qg+ë?ï´»å®xã?p*ðl·ë?­»ô_x0006_¤+æ?§è_x0003_3öç?x¿÷1Öì?CÚÂu¡±è?Æ'\9ºþç?Ð»_x0010_Té?_x0003__x0006_4¿_x000F__x0002_eòç?ë÷}å?_x001E_@	Þ_x0019_³ç?Iÿ&gt;ê%ç?ì_x000B_£çëæ?Zâe[è?|çí/_x0005_Ôç?/ã÷aè?øÈätóLç?O¨Ý_x0013_é?_x0017_x"2Éç?_x0012_Úcä_x000E_µé?(á¶U:ç?.Ós&amp;_x0006_ì?°;m^_x0002_è?²_x0004_nM¼ë?_x001A_²Í²`ç?_x0003__x0001_ù¹6|é?=éì/7é?ñ\s_x0002_ué?_x0003_ _x001D_j`è?NÛXõë`é?ðÌ_x0016_UåÍä?_x0015_Gú¶ê?Føhäå_x0010_æ?÷w_x0007_ÝPê?Ç_x0011_,ÀØ¹è?Å^úÊûæ?ÔÎ_x0007_óhè?*uÁ.á«ç?_x001F_Î2MÍíâ?.þÂ__x0001__x0005_%Æé?j©WJíÉå?O6äã_x0011_¨è?L¾_x0016_¯ÀVì?O'ª¹&gt;_x0010_è?Bìúz_x0004_ì?O{Pø+[å?¸bìqÄè?+V¥¬È ê?o{~¥Vç?_x0005_§Té)Mé?Ë£çæ"!é?ûc¢¦Ìÿë?_x0005_RP×Fæ?7¬Ùíµ7ê?n*VÒ_x0019__x0006_è?ø±ô_x0002_»è?)«)Ë£wç?ßï_x0012_?§Èé?¯G-^%ïë?u_x0012_Ð~«è?õ&gt;v_x0012_¨eå?_x0012__x001D__x001C__x000B_k$ê?_x0003_xqÈ­"é?3§j2bè?»øÀê?±è_x000F_á­_x0013_é?_x0007_1_x001F_¼¥è?â5Ö«°Óæ?==¿èoê?»q`Ï{eè?@°£ç?_x0001__x0002_¹a_x0001_wsì?N³@2;é?×D¯_x0005_é?×4lºë?=}ý!qÓé?ýÛ²0ë?l¼ùF_x000C_¨ç?QÈSÈå?¶6_x0002_V_x0013__x0013_ê?Æñ&gt;_x0003__x001C_éä?q/l@Ìç?s[é5-dé?¬öÚÓ_x001F_+ê?6Á¦ç+uç?_x001B__x0003_Àâ¨_x0006_ë?p_x0019_nÜKå?	v±ëí?_x001F_6_x0015_ÿUÚæ?Ì0àÚ_x0006__x001D_é?RMÄå?èüá2®Õç?)YÀàé?hwòÊÔhæ?±k®L°è?[Ìzsé?i±_x0005_óÇâæ?¥Ïê¾XÐæ?¼±ÖÇ-ê?9s¹²_x000C__x0016_è?uÜ_x0018_ìæ?OGD_x000D_Ðæ??ÍÎK_x0001__x0002__x0008_Ôè?@ g;¬jë?NÃÓúóè?¢.Uyz¦è?t;(è?÷cWS_x000F_½æ?ÿ6¤Ï,Oè?0ÇÛCské?	_x001B_Òó_x0011_ç?ÐäÖ×Ï&lt;ì?Z&lt;_x0006_ÿIkæ?³Ä_x000C__x0005_ï[ç?@F[¿Üè?¶¸Ýyæ?*­+5_x0002_}ä?uâÖ_x000E_è?_x0010_OeÛ3èè?fÀË_x0014_Äè?aÌÜq`ë?ýs_x000B_¹%°ê?»_x0008_´_x000E_è?p_x0014_³q-=ç?ì(_x0001_ÃM-è?%WÔ-ö/æ?hÖUó-0ê?T8&lt;ÐÌ¥ë?Ì\+0ÿCê?}B_x0010_y«é?Z{åö|æ?ðrÙ¤\è?[E_x001E_Ç._x000F_ê?Ñ1M±Ûzé?_x0001__x0002_Ünú0ÎPè?52_x000B_a»(ê?[_x0012_z/Sõç?ñà©íÏè?&lt;_x001F_¨"°_x0019_ê?¤yPyÇ{è?±Ð£´ßé?=µ@rY±è?ófÈµ?1ç?ü´Ì3òkæ?Ó_x0014__x001A_S|è?4zZ¢Xè?áhE_x000F_,é?À¤RL»å?ÈDÝ_x0011_-ç?ÒÃ0øhë?40@.Õå?¦GæÛÆUç?_x0015_µÅýê?è,oÃ¡bé?®_x000F_ü9ñÆç?9:_x0005_Êê?OHv!_x001B_è?^ j©ç?é_x0011__x001D_é?¢&gt;Ê ¿ç??¢µIÀæ?VÜriæáç?_x0007_LÀÛ_x0014_ë?_x0012__x0019_þàå?QÕ|Xèì?BÏ\F_x0003__x000B_ôä?nñù}óïé?PûoÌõüé?Å/F_x0008_Yç?òÈ"Cåê?Ep*«4é?%.ì¤µë?N32¿ß4ë?þ©øZ0_x0019_ç?_x001C_EÅ_x000B__x0012_ê?ÝÔë]Hè?_âÛ_x0007_*Óé?F_x001B_¢ X\æ?ä\_x001C_ý±ç?ÈVÐ#ç?Ü¤QXä?0T_x0017_µzé?#æ_x0005_cç?¹7^®ß_x0004_â?_x0001_éB_x0011_hõê?D_x0002__x001D_M¨_x0006_ì?_x000F_17òh§é?¨ Ä+¶´ç?/¡R_é?0!	Y_x001B_¤å?ð1_x0014_Çâê?ØùîÅ_x0005_ê?B­Ùæ6ræ?_x0007_±º£ÿê?ð_x0005_OàÊzè?ÊËEz_x0006_æ?;í_x0010__x0003_qÐç?_x0003__x0007_ÀÖ¿0Éé?Û¤b¶æè?ÙJHw¤ç?î_°k_x0016_ë?Å_x0005_ÆÞ_x0008_.é?KO)5ø_x000E_æ?×í®Yºé? m_x001E_Äúé?æ[b_x0005_"ç?yh_x0011_ò_x0018_½è?_x0004_Ý-_x001C_k%è?Æ½¢\_x0018_ç?|!³x+té?Ã4y_;ç?É_x0008_&gt;ñ-Òé?_x0014_4^+ç?_x001D__x000F_¨ë?$ñdq¼^å?ÎSs6¦pè?³LÎÁd,è?wjËpõ¿ç?|¹_x0001__x001B_næ?Vß _x0006_*æ?T+¿`_x0015__x0007_ê?_x000E_ñbe_x0007_æå?þïFõ¹ç?`o3_x0016_æ?~Æ'ãÜÜë?ÞóÔlæé?¦.í;YYé?]_x0004_1_x0002__x001A_ê?XUjc_x0003__x0004_TÁé?¹_x001C_$µË#è?@B_x0002__x0014_§¤ç?56¸Àhè?½SCQfè?h_x0012__x000E_ý2è?e®ô_x001E__x001C_xé?_x000C_4_x001A_ê?à_x001B_¾3!é?_x0012__x001D_jµï_x0001_é?Ôv8(_x0002_ç?Jzb_x0001_yóé?L¯_x0012_¹&gt;{ê?ñ&amp; _x0015_tè?-Lõ`¦è?ã^k[ÏÍê?x_x0012_ÒfÌç?r¨Ï®Hìè?u{k,_x000B_ë?¿Ü|Ftê?#Åy¿ç?6ô_x000C_ÿì¾è?óÂ:_x000B_è?·ÇKFvnç?I,«ºC¢é?A¨½Ø_x0003__x0007_è?ÈüÌÊå?&gt;þ_x001A_,YHê?¿|_x001D_èç?°f^é?N¸´JÚ_x001A_è?Á=¶&lt;¬é?_x0001__x0002_¡6Ð!é?6­3ç÷ôå?_x0008_Ë_x0004_³_x0006_ì?KþDòæé?µ_x001B__x0004_eÛé?@_x0014_÷/-Rç?Ôx95Òèå?ø ¤È%êå?ÈåozÏâé?º_x0012_.ó÷ç?bH_x0015_wæ?ØÎ_x001D_ÄPOê?ï×Pbãqê?¢¾_x0017_ÓÐ_x0010_æ?'D~íÄ¿é?ì_x000D__x0015_¤á?é?_x0001_à_x001A_£Cé?=çM__x0002_ê?_x0016_Ä_x0007_mkÎê?Á'@_x0011_)ê?F,óØGÏì?Ø~~g.ê?i£h;º_x000F_ë?_x0010_ÉHt_x0013_êç?8­9º¯å?_x0016__x0002_,_x000E_æ?MÝJ½_x001E_ê?$Ï_x001E_±ç?°î{_é?D$öKé?ù8¶X÷Më?£_x0018__x0016_è_x0001__x0002__x0016__x0015_æ?ò¨OW§æ?_3¹gë? _x0016_n½L¯æ?äúØ\\_x0012_æ?Dxßï"Gê?¤ÁUÂøé?øK\¦§éæ?Î¹jnÄç?ÎFÖ&gt;ä?Öøü[æ?_x0004_¡à_x000B_çç?dzYQ_x0002_4æ?è¥_x0017_Ä-é?¤©·Íæç?XJ¼Oüë?Kn_x0002_IKóé?y#ÿ{²ýê?Ø_x000E__x0014_c*_x000D_ì?5®ªG×è?®è¤¹ýê?_x001F__x0001__x0008_À§eé?_x0014_ôFmê7ë?2Äq'Í¤è?½bÌeù_x0015_ç?çÌfÜ_x0014_ç?¼_x0012_Û³ç?"nÑÓ¦rç?ù\ÓTò0ë?¨Ç½_x001B_Ð_x0018_ë?*º9Ì#æ?&lt;_x000D_WÃÛBê?_x0001__x0003_YéöFÛè?ö=Áªìæ?ã=¿ »ç?_x0004_¨ý_x000D__x0013_8ê?R}¿»Ð9é?_x001E_ÓÍOê?r¦áAå?dIt_x0004_å?æ=¶ì-_x000D_é?­`6ÌÓ¢ì?þKðê?ËFY_x0013__x0002_è?l¼A_x0005_Àé?3Á«v¶è?_x0001__x0015_j!îê?w9"¦é?öêú^Ç_x0002_é?¼È~®_x0003__x0005_í?vtÒð_x0016_ê?m_x0012_NmÙ¿å?êéñ_x0006_aé?2|H_x001C_é?&lt;öË_x000E_°í?|4M_x0006_¤îç?lPq«Dì?Bas¬è è?np½ûè?Ä,óÒç?1G~Èø_x0003_ê?¹}_x0007_Û¹­å?_x0017_yCæ!Yë?_x0002__x0012_I_x0001__x0002_lè?ó!äê?·Êiá%pç?_x000B_ÚÖá_x000F_+ê?Ïmd¯×ç?à_x001D_Å¾_x001A_ôç?Ùí¾Ìáé?ÞE0ý²té?~(²V(æ?i¡Hë?«oGëêGè?_x000C_®i7}Ëé?_x0006_DDtië?Ý&gt;í¼ê?¹3³Ù_x001F_è?è÷ÇC&lt;oé?_x000B_C´2Né?z¢ÒÈêæ?ö¼ÀosÔè?àÝlñ~æ?"þ,%Mç?_x0007__x0013_AÄ£­ê?ðxÿÇÄé?sQC_x000B__x000C_ë?B;×_x0008_å?P{Û©ç?w»µ._x0007_å?w¹éè?Uxä²_x0012_cê?§¥9_x000C_ê?ÄE	_x001E_ÊPë?_x000D_%¥_x001E_Rç?_x0002__x0006_f0µpÆè?½µ6¼ç?_x0015_´îj_x0014_é?øT¨R#æ?}Ñ_x001C_¨è?_x001D__x0004__x0019_àÕ6é?_x0010_â»_x0013_è?è?,(_x0003_àP_x0014_ê?à¸_x0017_cÊç?ÍS_x000B_¹r«ã?Ò£¤_x0010_¹è?AP¢Çgê?^üíâµ¼è?ø°ô7}/é?æy&lt;¬_x0006__x0003_æ?cÐQ*I`é?Y·gDïæ?,_x0001_¾_x0005_Ðè?ûîe¢~ðç?]já,Dè?Dî)Ì½Úì?¨¸_x000F_eÂç?\+&gt;åæ?[£¸[_x0011_oä?_x0004_Álô_x0006_dê?_x000E_Þñ_x0011_6ë?K_x0003_ME_x001D_Üê?#ªÒ_x000F_?xè?ÆVr³_x0017_áé?ÆßV_ké?CCU¯ê?qZªo_x0001__x0004_fè?_x000C_úS­þè?%_x0003__x0002_n6Çè?XÇ¬_x0019_,¤é?©(_x0011_ÔM,ç?¬ø è?_x001E_ °b¿®è?¨étÊJê?,Ñ4Axsç?pg»_x0016__x0016_é?	_x0008_Z8_x0012_&lt;å?YÉBÆu_x000E_ç?_x001C_&lt;N-_x0008_ç?x9¢Q·ç?ê°ò»ä?³þcz[Ûç?ðrbÒ_x0018_Áç?_x0008_ÍÒgXè?@M¡é3|ç?ôAîg§æ?_x0001_OÉy²é?Mæ_x0007_¢è?ÞAü´Æç?¸¤ÈÞÃë?#XþÝè?Ë_x0001_;zê°ê?çèC8_x0016_Èé?_x001F__x001F_vÃ¾+é?ª_x0012__x001A_Ç'%ê?jO}×_x0001__x000B_é?¬pv,é?¿».âæ?_x0002__x0004_Êþ³§öõë?_x0008_üiòPé? ;^6¥¯æ?3&lt;Ü_x001E_G&gt;ã?5ìµ2Tåè?¶ÊB7ç?È_x000E_ÿì?_x001D_^_x0014_zZúé?_x0007_ÎÛé?v_x000C_J2ç?|!WñéAå?Ó'_x0001_)°ë?µ_x0003_Bè?ähÒxBê?ud&lt;þ[é?Ï­lÅ6wê?÷GN:^¯ç?Xí_x0015_Î3è?Èo.MOqé?~IÖàøë?ÐâÍ_x0016_D[è?oé2hªè?#®Ó±*è?Æ×ãJ¼_x001C_ê?Ò=ÈÁ«å?É»A¹Æç?Æ¨&lt;jlå?³uæ_x0016_Íè?Ü$e¼)æ?_x001B_Þ÷eÄ¢ç?ß_x000B__x0007__x0001_iÉé?&amp;¨©_x0001__x0004__x000F_)ë?Âé­îê?Dø±¹H_x001B_è? ª^ãç?ÂÑø¡¦è?u`qËfç?&gt;Lü\hê?¡Äëìkç?îþ½ìè?ÌZBáÂpé?¾ß	çè?_x0010__x001F_ªgè?k_x0003__x0012_2_x0005_í?&lt;8c:7Wç?Í¾þj_x001E_&amp;æ?_x0019_Ø;n_x0011_Àê?o_x000B_ØÑÎê?ÍÚÆÉ|ê?Ù¸2çueé?g¢B=öè?2_x0015_Ê¤è?ålåÚê?¾VÛ_x0011__x0014_å?Mêâg_x000C_ë?_x0003_iq`npè?ÊéÀtCÚé?ðZC_x0007_xFé?CüP_x0001_è? _x0005_OJì?_x0007_|_x0002__x0004__x0014__x001A_é?MEä=àXç?RR¶9¬Éê?_x0002__x0003_D_x0010_í]¿·è?öÁ_x000D_æ_x001D_é?9TÚ~_x001A_Lé? fÔi_x0013_Ðé?ò7&lt;_x0019_ÏFë?_x0005_ti~ç?:¬ÆsÅðê?_x001E_hì_x000C_.eç?&amp;_x000D_g°\öä?2ÏlÊ¹aè?y/²_x0002__x0006_ÿç?Üv²6É_x001B_æ?2¼_x001A_Dýië?"O_x001F__x001B_méæ?ã}Çôæ?ñRXÌPÁê?tP$¥ç?ðr"UFØé?$h³_x0001_ué?ÄSÕ_x0012_v3ë?jÌ$XZNè?ùB_x0018__x0019_\ é?[ô¬_x000E_\é?1ÈÁùÒ÷é?©_x000C_æéhÜç?_x0016_ËËK¤_x001D_ê?jPçW^ë?&gt;E¶ÖS_x001B_è?÷/÷Ä_x0016_÷ç?D_x001C_6uZè?tr2_x000B__x0001_í?å£Ë®_x0001__x0003__x0013_iä?&amp;§_x000F_XØæ? _x0012_üÙä?_x001C_ÿKlYÈê?Û«._x0006_)é?=óp÷ä?FS|¬_x0016_è?Xn|Êå?_x0003_þ_x0007_qé?,úÿwQè?;_x0002_¨;6è?©jx_x000C_Çé?ç¢ÉïWé?³¡_x0002_*=_x001B_ç?lÝñt9Jé?)"¢´_x001D__x000D_è?ÍM_x001E_»ÛÆè?ÌÔÉÇPå?â]_x0013_òué?;ÎÅnÛoé?æ­å_x0011_þjæ?Y_x001A_+ì±Åç?ÑM°_x0006_¸Xé?1_x001B__x0001_ÜÁÃê?ÝD"Û½é?¹ñl_Jé?LØlªè?_x0012_£g})±é?F§/Õ¿ê?hN_x000C_§¼æ?+	e5E!é?%pÃ+[ì?_x0001__x0003_Ó JÚkè?;_x0003_=möâë?Göô-_x0016__x000D_ç?*ñØdÝè?ÆA_x0015_	¤é?Ì_x0006__x0011_qLeê?/²'Ô÷æé?=À]ïè?Z~C"a@ä?ÒZé_x0004_¾øç?!#${^zè?èX¶:Pã?_x0010_FÔ¡×ê?õ$nÔ=è?r_x0015_ÓþÌé?Å_x0015_Ì_x0018__x001B_ì?^ß_x000F_ý(ê?ªÑ_x0003_30}ê?úÊUÉè?ük!fØÄç?á¾\þLsè?_x0018_m«ÈK7ë?©aJjäí?&amp;àEwÀÈç?Y_x001E_ÿ_x000C_Cê?m2L¼ÔQç?@_x001D_Âêìæ?_x0008_1ÕÁ_x0005_@ê?;ß#_x0012_)é?c§úÿÁì?hÅÓôÍ6é?_x0002_È(´_x0004__x0005_ú_x0017_é?¼zMÐä?ä_x000C_È_ñë?ulóÛæ?V0¤3j,å?_x0003_MøD,ç?£jÝ_x0014_«ê?	Àþ.lÃç?_x0017_7 ÀñØê?7ilÒÁç?¢¸ö8&gt;é?d³w_x0014_H±ë?Çv_x0001_ûÝ­æ?Êc¶+»ç?æìaÈä?6Û?}±è?c_x0001_\#Åê?4¥)£ç?s4MÀÂè?ÂÍ·ª~ë?±Í'øýrê?l-Ë]@Aç?/Õ­_x0007_è?ÅË_x0016_Þì_x0007_é?&amp;fÕ}Mê?÷_x000B_ôu¦ë?ÎÈ¢_ë?._x0015_aé?4L_x0002_ÖwÑç?Ì¼¿	"_x0006_ë?= ~Vîê?_x000E_C&lt;?Íè?_x0003__x0005_Q³|2_x0014_ç?â1üf_x0011_4ë?W¯_x0007__x0005__x0012_è?5ºeV®ä?5ûÊë_x0011_è?ðµ'oé?çÅ÷_x000F__x0001_ïé?ßúë]I?æ?=_x001D_o-Öè?©²gDS:è?îfºØ}Så?Ü§Tøøë?o«pÔè?!Qÿ¿4é?ÆVçwLÛë?Â$B_x0018__x000C_Ëç?¿_x001B__x0019_WÅç??ÁªÑ»ë?C}Tg`è?©ú´Ò÷è?d_x0013_"¿2Kè?ñËb_x0004_Wê?_x000C_á¦ _x0002_ê?_x0003_­§ï4è?]_x0001_sç?GÃ%Oé?R29þ	ë?eR_x0008_ðå?F$_x001E__x000F_=Så?ú¦ÕJ{è?Qê_x000F_b&amp;òé?öºÿ_x0006__x0007_Þë?x_x001F_þ_x001A__x001B_Fê?_x0003__x0001_ßÕÃê?_x0007_äÂ1Tæ?Nç_x0001_0ê?óÀo¤§_x0018_é?_x0013_F³pêiè?ÄI.½Àæ?_x000F_¾ÚÈ_x001B__x0002_é?ñêZsè¡ê?²¹DãPié?¿_x0011_UZm¨ì?¿^_x001A_l.ç?Eèp&gt;ó_ç?@Í_x001F__x000B_æè?ïD_x000E_ãVë?tÍ²-Õ.è?Ï_x0013_ýYæ?vq_x0005_Êªé?ËÂ4Å_x000F_ç?_x0008_Ð_x0011_ÿ "è?¥¯8Ídé?ÿ«_x0004_Íç?_x0016_'ÃJè?/Þ$WgÈé?·¯_x0019_ÍÜæ?Em_7)@å?NRýÿè?_x0005_ä9kê?"Lg.$Ùç? S +qæ?Ðdù_x0011_ä&amp;ê?_x0001__x0003_í¨³²ææ?Ö_x0015__x0006_Õé?_x000F_	qì%è?ßh_x0013_B_x001D_è?^IÐSé?´|ë*_x000F_ê?^&lt;Zµê:è?èdtVyé?ì_x0011_Lxë?WÓ~fÍ_x000C_ç?Ýmbø_x000D__ç?_x001D_dóª~Åë?&lt;Úo dë?òëüÎ_x0003_ç?2c[_x0002_­æ?OÁ]{M"ë?â_x0008_F_x0015_Ðê?X_x0017_ÄÓç?_x0018_Íò_x0004_é?kÆ®í?Ðçz_Úã?&lt;Oí/ç?({XÂdè?&lt;°_x0007__x001E_£Tè?_x0015__x0019_ °h#é?X¿ö$Ëêç?ZBÛ³¸Ëâ?$fp_x0012_h¯è?à×díò_x0002_è?_¡åshì?ßY_x0008_¨åë?U©íS_x0002__x0004_Ûãæ?Vì¶Üòé?qæ_x0001_×°ç?Ô6­ñtê?Ìá=²å?Íp'Ì(_x000F_ì?E[KìÚè?._x0018_mìöê?»&lt;cH¥ïç?rÅ_ÅEÌé?P»©_x0006_Xç?þÁÑÿäí?åÐÛåHBå?À_x000B_W eé?8nçMè?_x001F_¸Ó_x0019__x0017_ç?H;b¾¶%ê?² ýLâæ?¼ÙQJ[Mé?&lt;ýÐckNé?jÆÕ_x0016_%aæ?2Æ _x0003_ç?¤`ê_x000C_DÎé?2~y_x0013_Ðé?êÖ0´_x001F__x0011_ì?_x0016_Âúdæ?_x0015_*$ ¸¦é?ßuyæå?x¸³pÓê?ª+Ä9Oê?/z{¦_x000E_è?=¬_x0016_ßËç?_x0006_	ìxm«	÷ë?SF½_x000C_ý´ê?iÈ«JÏç?Û_x000F_ÐË[Ëå?%I]rêæ?õìµ?/ê?r_x0007_:ø_x0003_]è?îzÿß_x0014_oæ?fL_x0014_8m_x0005_è?5_x0019_ò_x001C_å?_x0017__x000B_I?@ç?Z¼þ_x0001_`6é?·$_!Ú¢é?6p@2ç?ùè¼_x0008_Ìç?JËûyAKé?L¥¢9_x0004_è?Û²® ç?-vB_x0002_±,è?t_x0015_3R¾è?¸'ç$?!ê?æ¬EÁò5ç?xòÆïÖ2è?þHÜ_x001B_õé?þ+¯Éèé?8_x0011_À»Læ?&amp;y·=ùí?ïu­Òéç?ñ0BÜ8ç?ìzÔíýmè?_x0011_R		üÛå?æ#¤m_x0019__x001B_tê?uµØÈ@ë?îÒ+±/Ëç?D¶bßãæ?M¹M²ëè?&gt;ÔùÓ_x001A_Kí?k©Ðdú«æ?Þé-XÂé?}ßFÌT¶è?èb~Ó°ë?Ð_x0010_ySê?â_x0016_«òïè?s"Åæ?Qg»Èzä?^Soërê?õèkké?_x0015_[³sl¿é?$¡ÏÂwé?Ö;ÃFê?ÅË¸bÊê?_x0001__x0010__x0019__x0019__x0002__x0010__x0019__x0019__x0003__x0010__x0019__x0019__x0004__x0010__x0019__x0019__x0005__x0010__x0019__x0019__x0006__x0010__x0019__x0019__x0007__x0010__x0019__x0019__x0008__x0010__x0019__x0019_	_x0010__x0019__x0019__x001B__x0010__x0019__x0019__x000B__x0010__x0019__x0019__x000C__x0010__x0019__x0019__x000D__x0010__x0019__x0019__x000E__x0010__x0019__x0019__x000F__x0010__x0019__x0019__x0010__x0010__x0019__x0019__x0011__x0010__x0019__x0019__x0012__x0010__x0019__x0019__x0013__x0010__x0019__x0019__x0014__x0010__x0019__x0019__x0015__x0010__x0019__x0019__x0016__x0010__x0019__x0019__x0017__x0010__x0019__x0019__x0018__x0010__x0019__x0019__x0001__x0002__x0019__x0010__x0001__x0001__x001A__x0010__x0001__x0001__x001B__x0010__x0001__x0001__x001C__x0010__x0001__x0001__x001D__x0010__x0001__x0001__x001E__x0010__x0001__x0001__x001F__x0010__x0001__x0001_ _x0010__x0001__x0001_!_x0010__x0001__x0001_"_x0010__x0001__x0001_#_x0010__x0001__x0001_$_x0010__x0001__x0001_%_x0010__x0001__x0001_&amp;_x0010__x0001__x0001_'_x0010__x0001__x0001_(_x0010__x0001__x0001_)_x0010__x0001__x0001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Q_x0010__x0001__x0001_ýÿÿÿR_x0010__x0001__x0001_S_x0010__x0001__x0001_T_x0010__x0001__x0001_U_x0010__x0001__x0001_V_x0010__x0001__x0001_W_x0010__x0001__x0001__x0001__x0002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¡²O_x0018_Ôøç?mØbÓïé?9ðôÒn}æ?I1æ?È§snÇ_x000F_é?ÁB6©'2ë?s³M+0è?s_x0007__x000C__x001F_&lt;ýè?_x0005_,_x001E_ò_x0018_Rè?o@_x0006_e+9è?_x0019__x000B_m_x0003_ÉÂé?_x0003__x0004__x0010_/(_x0001_øê?!o®_x001E_Zç?(ã°{Ùòé?RèµYsë?P_x0001_oÇnì?áÚîLèç?-Á³½:ç? u_x000C_ ¦ë?ÒÜ0°Ðè?öë_x0008_y ­ç?ösP#Öæ?'Ñ_x0014__x0008_Æ«ê?Bt»_x000D_æ?|i³)uºë?ªþhõ{Dç?ø®Dßívè?@kttÙè?]qd:Äqé?D_x000B_Z³|_x001B_æ?&lt;9Õ$_x0003_é?ßÙOÀG=å?+d¬_x0014_é?Å¼ð@_x001F_ê?¤&gt;_x000C_\¸öé?©*åç?³C_x0002_9¨(ê?dnï3§_x0012_ë?,«*©3¡è?l\ôic·è?:î"_x0015_Yêé?)Jwëè?èÓ_x0001__x0004_q"ì?CØ._x000B_bbé?½_x000E_D_x0014_zé?·_x0003_+Kt¹é?ÈH)ªé?òií	¡Ñê?SØoÂ_x000D_øé?¿oÈ£Blè?c»_x0010_¶smç?çÌð'ç?úê©PFcé?1q_x0006_¼¡Âç?ì¶_x000E_mé?¡5gWë?Äò_x0019_Z_x0011_ç?ôHµqðè?Êz6Qçå?¢_x0004__x0008_ê?zÕ¹ñ9ì?ô¶2_x0014_;¬è?`wºll_x000B_ë?NÜ35&lt;ûç?_x0001_ÂS£_x0019__x0002_ê?_x0008_¬¿Êì?_x000B_05'ç?ÃÛNózqç?âtä¡l_x000F_è?&amp;_x001A_k¬|¨é?»÷Äëç?÷ü­méç?,¾B$O|ä?Õ¿B_x0012__x001D_è?_x0002__x0003__x001C_úäæ?¯©_x0001_î_x0004_ç?»_-Aé?Oö9¤n_ë?Ü¹_x001D_è?ÃX_x0003_P#lè?Z|dê?ýÿ]Íê?Þy_x0007_¢PÖæ?@]"XEîè?ráußÔè?$U_x0004_Ãëê?$w7V_x001E_Åê?j_x001A_¯w¨Ïè?Ç'ì_x001F__x000C_¶ç?&lt;æJÑ_x0012_Áê?dS'ÿÂùè?mW§¤é?_x0018_}ôêìå?_x0006_L©EÄãå?k:ú&gt;ÆÍå?Z4*:òæ?¥ÂÄíè?Ò°ª(_x0005_ê?£¿ß&amp;Læ?Ô¶:_x0005_Xë?# Ò4@é?Ì2_x0018_uN|è?_x000F_ßã¶2}é?í?f"¡è?ý_x0019_0q½æ?âbÛ_x001D__x0001__x0002_¹ì?¨|_x0018_lé?¾º"^ÃXè?_x001B_a;_x001F__x000F_ç?F5!ý_x0004_ç?K*Æ*Ì	ê?6BCÎmUç?_x001C_b¾¯Ì~è?lH/Nê?à¾·ÿ5ê?_x0008_h¬&lt;è?ì!¾NhCê?_x0001_lµä_x000F_ç?xµ0·3é?_x001D_ªO!!è?D´	v!í?Ù7 klÚé?Î_x0019_&gt;îTé?6Wë_x0019_ä?S¦(ÏÅè?_x0013_ª;¼Rué? Yòà&gt;8è?é¢Ý¦áè?_x001C_ôê'£õå?»PcÕìiè?Ä_x0010_èþþòå?¥ÛuÓ!ºé?kñÒé?õÜNKÙç?áWfoSè?åêâcSfç?¿«M?I_x000D_é?_x0001__x0003_êø1_x0006_·=ç?¯kT©=ç?)Ëdé?ª²Âõç?²A%ä5øé?[Ë_x001C_¨Æè?O_x0013_»PJé?¾æÈ_x0017_;|ê?ªNH;ÁÓç?È§çä8´æ?jÕßw`ê?ÉkËÃÌé?{]sr_x0003_ë?ß_x0017_Jõê?íR$êì?Pâ[É£^é?¨Ù'Rªä?ì÷Ù	ºæ?Åª/=þIê?ÿ½Õå?¦¡Íré?_x001A_õÊVhë?_x001E_µO¿!úè?]J0I/dæ?6-Ý_x0002_cé?_x0019_Øæ§ç?[þöQiDè?!×£÷Gë?ß_x000C_ËÙ\é?(ë¼¢8è?_x0006_ö4üç?üô_x0002_	¦Hç?ÃA_x0003__x0001_Qê?öÉ4-{ç?aÑ_x0008_ýo@é?@P0gèè?Ð&amp;_x0004_*_x0002_æ?_x0016_õß_x0006_É_x0007_ä?_x0006_Ð_x001D_¹-é?¬ dè?yÖb_x0011__x0014__x0013_æ?RÑæ,_x0004_Äè?v_x0005_1/è?uÀ%I¦²ç?*Ü_x0011__x0008_Äæ?_x0007_(juE·é?6ffºÐ³è?9óæzz&amp;ê?í±1üÏè?_x0014_	µ¾_x000D_1æ?S¹è? _x0019_íå¡_x0003_å?_x0005_õr_x0013_ë?Ø\f9!ìè?e	µÎ_x0010_è?ò\X­KÎë?/Ê_x0019_dè? ÎÀ¼Îæ?_x0008_6^¨Aè?±Èá¢ê?s«Q¤4ç?Ö]j°¦ëè?ñ^W´é?_x0005__x0006_k95Cç?Ý_x0003_påC°ê?P_x001F_Aë;è?9t²jµµç?ç¥Pl%ç?ï_x0001_u é?z#'¶è?_x001A_43_jë?ÂÉûé*é?úÐ¨_x001E_¬Mê?"ú_&amp;à®æ?LâqØ|ê?ÑPp¼|ë?g1y(Äé?#&amp;_x0002__x000E__x0010_.ë?KDv@±ªç??_x000C_+hæ?RÛz_x0012_{æ?"æ©5Íé?Voê¬è?0r@ é?ÂB¾ïýHê?9ÜÇÑ_x0008_Íé?ý_x0004_]öç?Bóa®Õæ?;?õy6ç?èF&lt;xBé?@_x0017_tDê?·Í_x0010_¹â)è?Ýüéå§ç?_x0014_Î¬í	Øè?ë_x001D_ëÛ_x0005_	Òæ?â!®%X5é?`ÈLoÒÎè?o_x0001_ws[_x0019_ç?¯F¦âÂå?¬¢R%Ýæ?ïÎé?`b:jo&gt;é?Èü_x0015_¡_x0003_ê?OðÒq°ßè?9Ë°Ýÿxè?¥ç_x0006_ËÜié?±mrÄÂç?ÏÓ_c8Pæ?CZ(×3_x0002_è?&amp;_x0011_¡v_x0012__x0002_è?Û¯sD_x0018_ê?ii_x0006_Õ2]æ?#|_x0004_Í¯üç?_x001E_­Îâ_x001C_ç?4oÌ$_x0008_Kè?æïH©ïCè?%_x000B_÷§ëlè?l'äµ_x0018_æè?E8Ù_x001D__x0008_©å?ç&lt;].ë?ªëê'¡é?_x0015_se_x000D_è?Ú&gt;V_x0007_uê?··_x001B_ÚîLç?éa_x000E_3´é?ÖcÑÞ_x001B_è?_x0002__x0008_tn:,_x0008_å?.&lt;øû_x000D_ì?ïLû W_x0001_ç?:¤nç&amp;è?Z£\qÛçä?ò_x0004_§_x0005__x001B_ë?Y»_M_x0010_ç?¢¿Ñ!@é?Ø²ô{¯×é?ÎuêëÜã?ó½·_x0007_§¾è?Ã_x000B_Àd*ç? _x001F_d_x0018_ê?ÙÁÊ%ê?¹`?é?ÊB/þ¯è?/'2¿_x0010_°ë?I_x0007_N¡£Bè?_x0015_ÄsK_x0003_6ë?&lt;î]Éé?=ðc_x0006_4ié?_x001D_QªëÂÛè?Úó_x0001_ºÑZç?T/êK_x000D_ç?·XjW2è?#c²w _x001A_é?S_x0001_Ðïx°ë?©5´&gt;êç?_x000D_KW1*ê?MGÙÿí¾ç?©þv§8è?Y_x000C_i_x0001__x0003_òFè?ÌE.é?ºF5øp5é? Õ¸è?|_x0010_0Þqè?¸w_x0002__x0002_&lt;Ùé?ù_x0010_I_x0011_iâæ?ð¶_x001C__x0013_,ã?½_x0019_¶¼æç?n.7_Ù&gt;ë?ÌpÙ¸è?Ý_x001C_üwé?2_x0013_Éé?­éÂúÝOè?/ÖÆæ?&gt;ô"Æì&gt;ê?5He	½®ë?Ø_x0007__x001A_ZáWæ?]øÛ Èê?W´qÂ°,é?¿]3acê?@Ë"­së?_x001F_d~³é?FÈ_x0017_nÑ_x0004_é?-¼^t×è?A8¯Sªç?÷ßì_x0011_ê?ä6Wâ©dê?Å%_x0013_¯_x0005_ç?¦wò¯VOé?D·emêå? ¡}B_x000C_ë?_x0001__x0002__x000F_h.à`-ç?¨3W\iç? ¾n,æé?r+Umé?ÙÝ#jKJé?i¢_x0010_$¶å?	_x001B_`æÉ\ë?¥òû8°ç?ØS_x0007_Ü_x0008_ç?Úw:Å!ïæ?»_x0015_¬Þe_x000C_è?,B&lt;÷ê?7×8_x0015_8ì?Ãôk÷ç?°ëC¹_x0001_Xê?Ó1¥¾_x000C_$ë?ö¾u_x000D_ Áæ?k§´_x0002_c%ê?¾l»³ýåæ?&lt;1}é=è?_x0016_eÉ.åé?î_x000F_¼Êè?VÕ÷Mt°è?uoþÒï¡é?ç_x001E_ÈKUé?Í_x0005_y_x0003__x0016_ë?ÀôCç?ÖtÅðê?T&amp;ðøN_x001E_æ?_x0001_f¤x_x0017_î?êJ_x000D_],ç?Y2éV_x0002__x0007_üç?_x0013_uPø¹Që? ¯Y½üè?ß_x0011_7ÄT½ç?cKêËé_x0016_é?_x001C_©&amp;ë_x0006__x0004_ê?ã_x0011__x001A__x000C_ÝÐè?_x0008_Þ¿_x0017_Fé?_x0003_ã~+Lç?²îÒ«_x0005_Iæ?fLsj:Zç?2ì½á#¨ç?8%A_x001B_;¨ê?P¿â©èé?@å_x0003_?|`ç?ªöÂ]¼é?5¥«Ó3ê?ÄFRÌ_x0014_¤è?v|å¥5_x001E_é?_x001C_0aªé?äubøç?­Eì&amp;f$é?RrÖRYç?Ýr«ç_x000C_ê?_x000E_iÇL~hë?@9_x001A__x000E_âçé?d¢~+;è?_x0004_¸èTÑ¹æ?îÊÙ!ýç?_x001B_ÒOÐËç?_x0001_Wy©ç?4"à_x0019_8ê?_x0001__x0006__x000B_VÄ÷¬é?Ý¸Æ1¾Âé?_x0018_/®_x0014_Öê?_x001D__x0016_t´ì_x0002_ì?¡HßÞAê?*å_x0015__x000F_£æ?û_x000C_^Öí_x000D_å?ÖAYjXàë?]¹_x0004__x000B_Î_x000D_ë?_x0007_oé[Wøç?_x0018_çÅ_x0003_Êä?JIQÅè?ËY_x0005__x001D_,ê?_x001E_É3dö_x000F_ç?Ô_x0014__x0010_à(ç?_x0013__x0018_)´@ê?Ra_x001B_S-"æ?&lt;º8ïÆ[é?[^	Ö8ê?ÿ#£Iéuç?*_x0002_¥Zå§æ?ý ©_x0012__x0008_µæ?á=_x000C_öUé?a*.M_x0012_¡é?_x000C__x0010_iÁ¯¾ç?È¤Nçè?é_x000B_½sWê?ññûDê?_x0008__x000E_Âý_x0017_ë?²þõz_x000C_ç?å7¹_x000B_Â|ë?g_x0003_A_x0001__x0002_»æ?åÄ,^¯³è?ðÎÓ_x0011_Ã_x0012_æ?Ó¯ª¤­`å?_+3XÚ_x001F_ê?_x0001_ÉÖ´¶ê?_x0010_&gt;àtïè?ø¹°u&lt;Úæ?rß-n¡iæ?w1Ä_x0001_â·é?_x0011__x0002_Ô¥êé?î;Î&gt;Gç?öZìÈF_x001D_ê?;7-_x0019_m_x0017_ç?R_x001E_Ö}ê?$í	åç?ØòrFKè?_x0006_Óïù_x0014_üç?ß&gt; h¼ê?(¹_x0002_¹²4ç? oç?_x0005__x0011_ì2´mé?÷ø._x0018_ë¤æ?ÇDåDç?AÑÄÓ°è?ÏUx+&amp;ç?«nl©_x000E_ê?_x0007_0ã:ßè?`Û&gt;_x001E_é?_x0004_D_x0005_Ò_x001A_±ë?òÑÖR§æ?ý_x0008_©3ìæ?_x0002__x0003__x0011_"ºÐ_x0003_å?_x0001_NahÊ½é?ÐºÄìå?ør_x0019__x000C_ôì?'&lt;ÿ82ç?wl¢Vè?é_x0010_OZÀùê?ÎjMW!_x0001_è?ÓÂ ÿ8è?kÊÇ_x000E__x0017_è?«ÎÌù÷[é?_x0007_Âq©N3è?Ò2n¼Tè?_x0017_o_x001C_Õ%hé?8¶?_x0013_6è?&lt;B@'ç?¥=;§Ø;è?{=£¡Õõã?.ú_x001C__x0014_Åê?KÀ#ÙM;é?Ãl&gt;½@ê?ÜKk*ç?Ts_x0005_Ñ+è?I²|_x0011_:é?ÉÿH!¬ç?¾÷¡éUè?fRÆCÔè?þ÷Ølqè?Äh_x0007_z£ä?/S_x0004_¹XSç?Â-lÖ­è?Ã ï´_x0004__x0007_@§é?tÀ_x000D_VËpê?0_x0004_²q1mæ?í#lXê}é? =7e*ë?/_x0014_â_x0005_8	ë?¯_x0011_Ç¥­8ç? YÅ&gt;¶4ë?´ë_x000C_?âç?«Ëè[_x0014__x0004_ç?L_x001F_mTÚæ?_x000E_%Z¦_x0011__x0003_ç?nÉæÁ_x001F_ê?&lt;ª~ìëç?,¸_x0015_®æ?h_x0002_½{Mê?|UPÚè?&gt;Éò¸_x000B__x000D_ê?d@_x0015_VhÚæ?¡n¿_x0010_|þä?__x0001_¶J`@ç?ôÀ×»çè?æ_x000B_ù9Ã@ê?.t_x0004_&lt;£0æ?êløßpMé?Ì_x0006_µ¦úç?âcù`Gæ?¿Õ_x001D_±îè?í"zqsí?;_x0011_¯êu³è?&lt;h¯©$zè?Ðlæ÷MFæ?_x0001__x0007__x000E_ÞºÆJ2ë?o_x000C_Cõè?_x0011_6_x0003_Ã%_x001B_ç?ôDÂvÔ_x000E_é?_x0013_´,	áÓå?BbZlÚç?¬¶Ð»_x0012_Éè?~ØKù¿_x0001_é?¥jñÚwè?ð_x0006_ íé?tís_x000B_Ûì?&amp;Ú©_x0013_Võæ?í¼]?	ê?êÄj_x0004_q£è?êÆCþé?_x001F_Bº_x0005_l\ê?%ö¸¢ç?Ý¨æ³ä¼è?®C_x000C_ôèç?ÁPbÁØè?|¿ øóé?üú._x0017_Úè?ÜÎW"Â_x001A_æ?º&gt;_x0001_4c÷ê?Õ6åãÒìè?5wãþô3é?_x000F_²_x000D_þ5Læ?ÞÝ_x000E_ÉB_x0002_ç?»]ZèPåç?Ý«OÐ:ç?W³Ù'_x0013_Të?&gt;D¸]_x0001__x0003_ÞØè?[_x0013__x001D_ÕOòæ?äÈKÊ.ë?0YÝ_x0016_ñç?ø^MJ.â?_x0015_Fe&gt;Úè?a°tì?l_x0018_®_x001F__x0017_Eç?Ñk¥_x000C__x001A_è?¨â¢rè?¢Ôý_x001B_Xé?ü&gt;°"è¶å?È_x001B_Æa/ç?àÎ[É9é?_x001D_7}Øóè?ÝñhÉå?_x0002_ÓkdU@ç?è_x0018_ß	÷_x000E_ê?='±¤vé?_x0006_éþjä?)³¾_x0005_è?µeÄ-Åë?JtÕ(Úê?_x0010_ÈÝtè?X	u?Âå?KjVÿÄgç?r1rüç?d´_x0015_Ö_x0003_÷ç?ÈÀ5$mæ?4³_x0005_Î×è?Z÷àMDç?_x001A_5f$töé?_x0003__x0004_ç_x0005_ù¤é?,:Í,ò,ç?$ÒÒæé?ÍÙ_x000C_ô(Gë?j'v~±ûé?_x0017_W`(ì?_x0012_·¼_x0018_ô¤è?&gt;ÀÌ¯z×é?wÄ.1«_x0001_è?ûëjÍ¦è?Û×D§¶_x0016_ë?&gt;Ê»ÓS,ë?êúóÐ}jè?_x0015_Æöç?Wj~;ç?yb@;Õè?ÁeÜ¦Óè?È¤¶Xîå? Ñb|­¸ê?"éôÓ7_x0002_è?/_x000B_EP_x001A_Pé?&lt;_x0008_·mT_í?û7Öe_x000B_è?2o¸Í¸é?Ô}ðæÅê?äLHÕrîä?¨ RßApæ?Éîö-ZCæ?²r_x0003_ýïé?ú¦÷°½&lt;ê?,Æ^£=æ?¹¶ò_x0005__x0007_=¦é?ÚsÚP×Hé?7[÷Yýè?L_x0006_H§ë?¤_x0017_Nebç?gó8ï_x001A_Êè?)}_x0003_V!Fê?4_x001A_î_x0002_&gt;»å?ãÂú6Ì¶æ?_x0004__x000B_äc_x001E_ûé?'þ9_x0008_àJé?ÊL&gt;_x001F__é?/r1ó)¯å?|zA¾_x000D_é?øAA_x0003__x001E_ê?4íUã:ïè?BôÌgë¤æ?Ö©QQúqç?Ë_x001F_&lt;×ç?_x0011_9è]_x0018_ç?%Í{£_x0007_ôè?`³_x0004_INæ?Õ»&amp;cÕé?r·y¹næ?ÍOèTè?&amp;ytÐß)æ?±a¨oé?4:A_x001B_ûê?_x0016_&amp;¡_x0005_´é?_x0008_qK_x0001_é?_x001F_ge~Èé?|'¤°å?_x0003__x0004_Jÿf_x0003__x0008_é?Ú:_x0019_9Àê?lÆÆ_x000F_¨ç?Z£Q_x001F_Uå?sË±l_x0011_´è?M[ÓqÕÓê?2ôWrhZê?Sì,7Éjê?M	li½Fè?_x0001_¡%üH_x0008_ê?Wsi_x001D_U²é?È)Ë±dbç?dIs`«ßê?°_x0016_×úã?_x0019__x0005_¼_x0005_¦ç?«ýð&gt;Øªé?_x0010_³ªµ.ë?_x0002_¶ßdê?ZOô_x0004_=8ê?_x0002_7&gt;Ðè?³ÿ&amp;"Èªé?5_x0001_ ýßTé?`±%µ:÷ç?\oGfç?Pbwq|tç?V6¼zÿé?áq_x0019_&amp;ê?×&lt;_x0011_± qé?UÙ÷_x0003_	Ké?³¯8ü$ì?b?_x0006_å#¼ç?Sút_x0006__x0007_7¼é?Ó¢#çÅ°è?_x0003_f_x001B_Uç?)M£_x001F_°_x000F_é?¯*­Ùmfè?G¦0²cé?Âäòå?»û©ýæ?8î±Sbè?AO_x0001_YOé?_x0018_ï5=&lt;Íê?Õ_x0004_S	_x0014_ç?èã¿è?ö_x0004_h@pé?þR³8øì?_x0008_À_x0006_Ajé?_x0016_ÈëVNè?þ_x000E__x000D_ãÝNé?_x0008_ ¬h:ê?³bÁÛë?_x0017_dd´\è?~!_x0005_o_x0002_né?:_x0012_¦"+àé?jD!%Þÿç?Ø:­Ïé?ì_x0016__x0014_ñûç?ç¦¨6¿öç?_x001E_sí©é?ËÇý«Lüê?p°_x0011_cPê?bþº\cê?Ç¨¼ ¹^ê?</t>
  </si>
  <si>
    <t>9a2bd0ac661acdac8198bbdeaea5be50_x0001__x0005_$rÎkÜå?n%¢Â*Öê?÷Z_x0002__x0007_¥_x000C_è?ö$ÑÕÛUè?,/LÃÛÐç?¾í¦yç?µÎG&lt;é?_x0003_çÂs7ê?óuË:iì?é_x0010_55`ç?©GJÈÐ¡è?Ñè_x0012_ìäîè?à×é_x000D_O1í?{_x0010_|-ãÒé?¬R)½}0è?`è¤v_x000E_té?»¥îêPjé?(ÌÚecè?`ÍÃ§JKæ?Ò4âo06ê?5èmQ_x000F_éæ?X¥Þ_x0004_é?´w%qÐ_x0004_ê?Âr$KÓ_x001E_î?gè*Wè?¸_Ù_x000F_Pmê?ÑÆé86ä?G_x0019_kJäç?_x000C_àoè?Ñh)æræ?_x001B__x0019_ý8Þé?óÚºÀ_x0001__x0003_ûÕä?rJQÌ_x0014_Bè?2_x0017_F&amp;¢êé?··ºâDÖè?Þ®_x0014_þ¼[ë?ïA)+{ä?¦h±Ô¿ê?ó«T`1På?O_x0002__x0004_ë­Îè?R3¨ê?rè6=²Ëæ?YøÈ¼ÿÊç?_x000D_!|}ç-è?6&lt;[_x000E_SUç?Ùì_x0019_5Áê?'ÓE¼ðæ?sÎëö!ë?D_x0015_^¥Nè?8×úÿ°Èì?ñW_x000B_w±[è?L!äþ4é?=# °(_x0018_ç?4/ë_x0013_ê?Ù¸Z_x0019_2è?zâFoÆë?õ.tû¬é?I5çøËé?ÓàåAîùé?#ñ_x000D_j_x000C_ê?à5lÔé?_x0007__x0004__x0013_Å_Ùè?SuUù·wé?_x0001__x0002_ÓÖt]²ç?nMF_x0001_@é?lÞ¥hlªç?1²½_£Üæ?þ¿_x0001_2ocç?_x0010_ÜcÐEé?7õ__x0010_Oôè?éòxMè?S*î4é?²b)_x0012_é?¨W_x0017__x0011_ 2ì?ÿr·.æ?ådæQyæ?_x001B_À_x001B_h0æ?_x0017_è+(Ü_x0017_è?RK0áÌ:æ?g&lt;rjré?ÖÆ+&amp;c¿è?PAä:ò[ê?|Û¤¡«ûâ?C8TØÝè?Ô·&gt;Ü·÷æ?_x001E_ëØxç?4àßl4Ùç?_x0016_aèÝ_x0013_æ?gv_x000C__x0005_ê?!_x001D_ú×¥'è?ùùt$aÑè?_x001C__x0010__x0005_ì_x0012_¦ç?®tóºPÓè?ÜQI_x0017_Áê?\®¶Q_x0003__x0004_¯Úê?_x001A_&gt;:¸Cé?øe¨npçç?á¾XF:_x0003_æ?+±w­ë¿ç?àBz]_x0016_=æ?_x0005_È×_x0002_ë?ü_x0013__x001C_Ý_¹ä?K_x0001_{_x0003__x0013__x000C_ç?f_x0012_=îr9ê?2õò_x0017_të?Ü§_x0010_$xé?UäºNÅê?¼¼øb·è??ZQÑç?$ðºì~øê?Ð_x000B__x0004_³hÖå?ÑÓ]|hUç?«B^Ìå?_x0019_R_x0007_øÛ¯è?râÖÂ_x0007_é?Qð·ø}é?¾{è?Rì=x_x0008_ì?^_x0004_î§xÑé?_x0018_ä+Â(é?¯ 6^Uë?ìÈêS&lt;âæ?vô×ý8kè?s¿[FK~ë?[Ìæ7'tè?*sò¶éé?_x0001__x0003_WO]¢±Të?ý:öO_x0002_æ?_x0014_®x!¤\æ?!Èî0{¤ê?d_x0014_&amp;£Ç~ê?ëD.ÅÖåé?[Neb×èè?´®Ë_x0002_ALé?^@±Nuì?/ÓY_x0008_Yé?_x000E_¶#Ndóé?B_x0019_&lt;çÓìå?_x000C_X_x000E_Wê?HOx_x000D_µæ?²?_x001F__x0003_Dé?sjb_x0015_3é?pá_x001D_VÀ~ç?¸_x0001__x0012_Káæ?ÐÄ	bTê?ôÙäoêè?}z×ª_x001E_hè?]ïDmææ?(xb¡°Jæ?à4_x0008_Âê?Øzáðè?n_x001C_öÊ2ä?_x0004_½!Skòæ?G©Oíç?Uég*_x0003_¨æ??_x0003_ÂÂë?Ô_x001C_rå;yé?'_x0001_¼_x0001__x0003_ÞÏç?è'8Zè?}Ñ dvÑè?ï¯²î2@è?ÿÍÛ"ë?_x0002_¯_x0012_Blê?þükÌJNæ?¾}¼Ü¶#ì?G¶Æ¢fç?å	1_x0016_=ê?×.Íyèë?¡`_x0006_®_x0012_è?&amp;%1Á_x0013_pç?²çµbê?AL¾W0_x0001_é?U_x0002_µ_x000F_ó_x0004_ê?­U½#?_x0019_ç?ÜH½_x0015_Npè?^o¼µ_x0014_,í?4_x001C_UËî=ç?)_x0014__x000D_»	#é?æPÊÉJè?x_x000E_½Eé?_x001A_¨ØWï	î?fÙDú_x0010_4é?Îãc¦¯è?¨m!y&amp;eé?	J8qFÝè?à_x000E_ífÁé?9_x0013_o_x0016_é?ùoc°ç?_x0018_Ã!«}ê?_x0002__x0006_¢ªé_x0005_è?¸DÌÜ«aæ?Ñ-õ_x000E_óå?F&lt;_x0005_áRé?Êô_x001A_¥«Óæ?¼æo¡è?_x0017_fÙøé?TyY_x0001_iæ?`H"õÞê?:j¦_x0019_ì_x0014_ê?7êMIAê?[Ã" fé?,ßÖ¬ßç?	:#{ è?¶oÁ³|ûç?ñ_x0011_cröê?3ü_x0003__x000F__x000D_(è?_x0005__x0003_(ÅLê?pÉã_x0001__x0004_Ýê??_x0006_Høy_x0011_ê?_x001E_ù\ó!rè?%Þ_x001B_Tû_x000B_ç?¢?f3é?Ê_x0016_®~®é?jYAÓ}¦ê?~éLé?1_x0005_¶æ?_x0010_Ôk_x0010_}ôè?Þ_x001C_0_x0007__x0012_¤è?¡¼ï$F³æ?ú[_x0015_]&gt;Éç?_x0001_+¶Ç_x0001__x0002_XÞæ?ù__x001D_=æ?V_x000D_wû9(é?_x0017_¥móé?­#?_x0011_Îé?ý¼.k_x0018_è?D0"¢ué?ýR_x0014_ðuJê?OÿÚ#_x001E_è??®µ+Øyé?u_x001A__x0005_çÛå?ÉaÓæ"Jè?2 ¶7Ò²è?8_x0005_Mpê?ÂÃ_x000B__x0019_h_x000E_ê?*UJ¬½ë?ëÄÒ-~;æ?U0ÀªD è?)5Ù¸Êé?ïÌúÔ'é?F(ë&lt;é?å­±µTé?¹¾S"Lçê?ÐÉÀïÙå?q»zà_x000D_ê?+Ï»Ñ÷Oé?_x000F_5jÆ+é?õ[_x0013_µæ?ôRº´¸ê?-¸L_x0008__x0007_Cê?_x000B_Ë&lt;"t_x0017_ê?Ñüá_x000D_agç?_x0001__x0003_|ÎëõÆé?¨Dh´é?·_x0002_PLê?ÿ3Éáoè?3È8Nzè?»óÐ«é?hZé_x0019_&amp;)ë?=·Ó"!ë?&gt;ú8Å_x001C_é?ý_x0017_k_x0018_²è?Í	h!Æè?Û"lÛvè?ïÌo@Íè?¼s_x0014_ÄLWæ?_x000C_EJ_x001B_Xoë?Ïhgá_x0001_Ýè?«¤,)®·ê?¨Qð÷w_x0003_è?&lt;¯ªwÀê?Ò8ÏáÎuë?ÀP´_x0014__x0012_ì?§Û"71ç?_x0001_Í~ Æê?ü_x0015_èé?_x0004_ÖZgè?&amp;¦eãÉÎé?9ã	¬16ë?¬LÑ¬ø	è?*_x001B_!_x001F_©ê?e¹»O¦öæ? ×ª_x0013_}±ä?ø¿Ä_x0002__x0004__x0006_dpé?ÿ_x0004_Ü½ý.é?­Ì¦Q§Jê?&amp;¢f] ç?rÜ_x001D_¤Né?­-QìiÇè?¾¢Ê´_x0005_è?ÞèF_x001A_j0è?9Fî~eç?_x0001_dbýí?õ}_x0016_ÿàõç?3nÁ6íkê?¼_x0016_õLêfê?§&lt;çX âå?Ò0_x0003_Bßê?×ÉN_x001B_å?_x0006_õ_x0002_7rÖæ?&lt;ãké_´ç?0TOó_x000C_æã?ÎÝ_x0005_³øè?°äM_x001E_jßé?aágÓSé?[&lt;ç"_x0006_¹ç?Æ;h_x0019_t´æ?¿_x0011_ónCè?¦_x001E_\ä_x0006_Vé?áÒç_x0003__x001E_æ?TÆ(oÒðé?Ç^_x0014_÷ÑBç?ÅGà~pªê?´5,$*:æ?&amp;½_x000D_þ[ç?_x0001__x0003_ï_x0008_ÖB¶ç?AjS_x0019_)Cç?¯cÕ_x000B_ß¬í?DKÀÄë?R&amp;%Nmç?fÆÕ_x0011_óré?Æô­éFç?ñô_x000B_é?p_x001E_Ô_x001B_3ãë?»¦¼ñÃé?»»¹?õ_x001B_è?þéá¼ïé?+_x0011_øFNì?PY3d¤&amp;ë?Gd]Ñ_x001C_ë?K[F±_x001A_Xé?")[f&lt;_x0008_é?S®æê_x0002_&lt;ê?_x0002_Óìó²å?âE]_x0010_é?_x0015_lé~è?c8_x0018_±¸è?¤eÌg¥wé?_x000F_7û_x0008_ºÀæ?Èåëñ¦"ë?â"ë=Ûrè?Zè½w¾Gé?_x001E_Ì¹-_x000D_è?]¿ð_x001B_Û_x0008_é?ö"¹{ç?¿ÃWEÕé?!_x0007_v·_x0003__x0004_ÛYæ?÷%lOÀºç?£_x001C_ò_x0005_*ê?ßêjãåè?B²_x0006_îFê?Â_x000C__x0005_cç?_x0002_¢_x0011_ç?¾µù&lt;êê?#9çîÃÖê?8íËÀêÇë?Þ_x0010_Éàç?"§_x0010_Ó¤_x0001_æ?`Ã²ÀÆ¤ë?£^·É_x001D_ê?|_x0001_a¾Aµæ?Á?îtè?PóM_x001D__x0006_ïë?voß²&lt;Üë?=PíÒáæ?&gt;sÎ /Ýç?_x0018_e]§,ç?_x0004_¿~Õkë?&gt;Édº¨âè?BRg¨·{ç?Ów@¥ç?ÊË_x0010_Ü¦aé?WÒü@&gt;æ?òê7Më?ýö·_x000C_÷æ?__x000D__x001E_Cqé?Ýq&amp;#,é?ê×*Ø=_x0017_ç?_x0001__x0005__x0003_ý´-®é?äE_x000C_Ã»Çé?+ãSdÃZì?J_x0008_ìø§é?RA²ËAé?Üé3c35æ?+_x000C__x0012_Q¶ë?ôëqÛËÖé?X;Ðçæ?À_x0016_ÞQf½è?¨1Û(«©è?Ø_x001C_ê_x000D_Éä?_x0017__x0019_áõ=êé?­Ù_x0004_þéé?§+Þ­¹ì?_x0002__x0007_&gt;ë¤_x000B_è?úê_x0005__x001D_}ìã?_x000E_a_x0002_"?}ì?_x0012_Y!G$ê?9y2Âë?a[*Ú9ç?úa`{xê?P3ÜÕoå?H2_x0013_pê?Jw;§__x001B_æ?CÁ+÷æ-é?ï¨·nÆè?vd&gt;6_x000C_è?1'_x0010_5-ÿä?_x001E__ºÇ¼è?_x0011_æðÖ/Uæ?1À¾¨_x0001__x0002_jè?_x0017_WøÓê?¿Ã®:,~è?"btÂhê?y'ûp7oç?ÇþÑ!ñé?_x0015_d|àÇ?é?hÐÕÆ_x001A_è?¤_x001A_²50ìé?»°¤áúê?_x0013_?_x0019_÷1&amp;é?è$a_x0012_&lt;è?åJ]Ë|_x0013_é?DYw)å?ÚîÔj*ê?_x000C_ûtPAç?Ë+Ý_x0003_qé?W_x0015_ÃN_x0001_ì?FþP(6æ?õ×&gt;1øè?yíöMáè?ew®'Ìè?'³M_x001B_Uiè?Wb_x0017_Rê?ÿ¯péKè?p_x000B_s@?ë?ì:0Ýæ?O±Ä_x000D_Sê?_x0004_9ù"ué?_x0012_B15"ç?Òèfå£è?ùÝ|Ä_x0018_æ?_x0003__x0005_÷QÄ_x001F_ùé?&amp;Eîf_x0002_jç?yÎ ,°ä?_x0004_Ü_ÎÚûè?Î_x0006_;_x0017__x001D_ë?Ðß_x001B_TÛ!ï?Rÿ$óÃå?_x0014_ÐL^Üè?_x0007_ßçEå?=.X1ö3ë?Å#%_x001E_Àë?'»2zØè?¶G!_x0012__x000F_é?AÖ_x0005_r_x000D_°ì?eU1»2_x0017_ê?3lt_x0004_f_x0005_í?_x0014__x0012_Á_x001D_%å?×±x_x0001_é?©65»ÅÝì?D_x0002_ÓOué?_x0008_¡_x0016_7¸ë?6_x0017_ç_x001C_}ç?Ö5±:Ø§ë?¦ü,;ê?&gt;¨z»×Æê?_x000D_XìV&amp;¡ê?#~Yó:é?*_x0017_3/ÿé?J_x0019_éÔ_x0003_è?¦¨*xâPè?ÞA°3èøé?Ù=ý¨_x0002__x0004_²ç?ºlßYì?_x0001_8ÿØ%ê?ez._x000D_*Yæ?°Tö_x000D_úµé?N_¥æÿ_x0006_ì?ûÏC._x0019_ê?ýd_x001F_Hè?±d¬S¸ç?Â!¢Dè?k_x001A_Ï_x0004_@èå?,	­µp`é?_x0003_RÐ*Ïè?*ß¦i­Öé?ÉÌÃ5Üé?ºþÐ¼ê?Ñ$³ñ¸ê?êlù¢y¯ë?_x001F_aËrêê?¬·Nÿ³=é?öÂ2ëæ?ò¡µÅõJë?áµ:0ÛÍä?ÐX;§_x0007_Fç?iÚ¡_x001A_äè?q_x0011__x0014_hië?à_x000B_tSCé?|K´ç?Ô¸¿Vç?}f^Îvé?¼ /#*ê?èÆ1ç?_x0007__x0008__x0017_HÔêÎè?Úü_x0005_,;é?8=T\ç_x0017_ê?ä­~}å?xêOQYè?êÖ[dé?_x0001__x001B_Þíå?_x0018_âHw£ç?ù9_x0019_çè?ëß/ç?oUäO_x0007_Ræ?È)iÛleæ?×óxaè?ù}2±óiæ?ËZh1[_x0003_è?ÛkãÈòèê?ÝÝÿù·ê?_x0001_«¡åeê?«ð/¡dé?BÂ_x0012__x0005_\9æ?À_x0014_°vIæ?_x001D_À2CñÁè?QT?§_x0015_è?i_x0007__x000C_ù_x0010_è?T£Ò´_x0005_þé?&amp;ºòê?_x0004_÷_x0012_æ?V½sS_x0019_é?&lt;£æNÙ_x0002_é?9(_x0006__x000B_ûç?/NÇHH"ê?fEcd_x0004__x0005_R_x0019_è?ï¶üÄËé?Püº_x0001_Îóè?S^¢¸Òè?r%çhgå?Kgac¶è?_x0012__x0001_&lt;uç?Ê"s^Ñê?l;´^å?*^æUñé?èN_H(øè?çM&lt;{òç?c%ªÅé?êL:ªÄdé?õS=Øé?ì¶9èÁ2é?_x001D_½E²Æé?üªë¥ç?Ov_x0003_ª}è?_x0019_Á n_x001F_Áè?8¿Uæ?¥_x000B_Íç?;»J"¾då?«!bàÖæ?¯_x0019_¼ÃÂ_x001A_ë?Z9Zç?ë!êìïå?óÞ_x000E_*_x0011_ã?"_x001E__x0016_ýSè?ù;V]¡ç?R0yêré?&gt;Ì¢®_x0002_ç?_x0001__x0002_ütðCç?Âáëéè?c7¨&gt;ýç?Ì»à_x0005_TDê?õp7xµè?&lt;_x0017_Ô=Òë?/_x0005_sHTé?kÐÒ_x0005_ñUç?6_x0002_°esê?ò^¹;×_x0019_ç?,_x0001__x000F__x001E_üä?á4Å_x0018_jê?Xj¸ºzè?4NFUè?ØÄ_x0012_X_x0015_ë?ù6E_x001A_#è?¯ªºå?³_x0010_j_x0017_Cè?`}&lt;ÐtEè?ìÕû}&lt;pé?ûT_x001E_Ôê?K\_x0015_e6Òç?ß=rIç?_x0012_·Åi}_x0003_í?04rfê? òì¸Gë?p®È(Îç?}ÅîaÔqè?Ù_x001D_3¥_x001F__x000C_å?à­óÕê?ó_x0018_ùZÆé?Ûá®Þ_x0001__x0002_Ôç?öãK[Gè?§x]";é?Þr,ç?_x0008_*·ºé?~:ÿüy_x000E_ë?Ç`ÒJ­Hë?4_x000C_L_x0011_;Cç?±_x0012_ ê?ëÏ,IJ]è?w`úb£ê?k5¬V¥¼ç?+î(Ì±è?Þß_x0016__x0017_øóé?/Ý$Ûê?_x001A_¢käç?ºY_x001D_ÅRÛç?(g\8Èç?_x0002_æ*_x001F_è?®_x0002_¼#¼`æ?ôÆúå?ÁøûI&gt;/ì?/+R{_x0007_Ïæ?]É_x0012_¦§sç?H4ÅÿKè?_x001E_«£Ïêæ?[y¨âÍç?s_x0015_Ãæ?ÇkÏ¯êUé?hdó_x0014_@ç?&gt;_x001C__x001B_)Mdé? ®*1¸sé?_x0001__x0004__x0003_m_x0018_ÄæÓè?MÖå¯ÿdë?Âßêæ?Ù(_x0006_è?_x0013__x000C_æ^º&amp;ç?©R$_x0019_àè?p	_x0016_a·ê?æó¸_x0013_Jäè?eO¨ÙÇ¶ë?þXª_x001F_(¹è?ò(î"_x0007_ê?N¾y:e¥ç?H$¯mqÀè?LÔÍ.è0ê?Aã_x0013_?þ'é?YhL_x0004_b ç?_x0007_úìTådê?¸3g_x001E_ç?¸ÏfMQeì?°7à¸lLê?ßM_x0003_UyUå?ÐA]_x0002_4ì?4_x001A_=Q_x0018_[æ?_x0018_êD_x001E_ë?Ô_x0011_CÙí?_x000C__x0018_&lt;³_x0003_bç?_x0006_·e#Uê?:SH©ç?«~~Rsÿè?Ý_x0007_ñùòæ?7=Ä_x0011_Lùé?Ýá_x0005__x0006_UÙè?ú|3Ç_x0001__x0005_è?UÞÆÿVè?@¸_x0004_è_³è?½"DAvê?\¾ßÓå?N¨gÚ_x0008_ç?_x0014_=øýH¥ç?ëtd&amp;è?(Å3_x000D_(ýë?òÖ _x0013__x001E_yé?}^_x0010__x001E_`ýé? _x000E_ãàðê?_x0004_M¦_x0002_.æ?úDÇÄç?_x000F_Éyö"èè?bá]ÙÈç?%p_x000B_9è?à¨H;'ê?¥×ÞiÑ_x0017_ë?æÕPþ*©ê?ëKó/Oê? r_x0006_Dç?w_x0002_U8Äê?&amp;#_x0003_^1Fæ?Ô4õ_x0013_@àç?_x0008_Rácÿ^ê?zÖÞåÈ9í?ÝÚU_x000C_è?ÓXWGè?­Úæ÷ç?^&amp;9×ðUé?_x0001__x0003_så/³_x0019_Jç?_x0010_4× ï6é?àÄÀ_x0014_,è?üÓºkdûè?_x000B_í¦D!Ôç?)()Ï&gt;aç?3Ò5Wk©æ?úEVZ¬æ?)_x001F_îÑÔé?sèÛé4Yí?_x0012_;vÈGë?ð_x0012_YâlIè?%|Ç^ä?±?£=_x001A_öæ?ë{iA_x000F_(è?o_x0018_}"é?qIJ­¡_x001E_è?ÄÈscú_x0002_è?¡_x0008_s?&amp;Wè?ô_x000B_ó£é_x0010_æ?uQuÆ¼_x0003_ë?_x0002__x0012_Ögµé?§îA+-¯ê?fÃx_x0003_a§é?Y§uÖ	_x0012_ê?WñÜWóê?VÞ#¥­xæ?tM¥½è_x0010_ë?ÈDGû_x0001_Xé?Öýü}è?_x0019_Ö_x001F_6¯Lê?éÃZ_x0001__x0003_G×ç?	_x001E_¹_x0004_wSë?¾¥õD´×ä?Ihí·|_x001A_ë?ÅAo^²Gè?+ç_x0002_sÉê?vDQY	é?®¶äTú4è?NÌJ\I}ç?«RÉnç?m_x000B_&amp;°kè?¦½_x0006_/è?k­9UÄôå?XLÖØ_x001F_åî?ìKdà¹Ìè?,b½ç?FþüGV©å?zäã±Üå?î_x0016_)gÍ®é?¬&lt;_x0002_.ú§è?dRwãë'ê?_x0017_M7¾_x000D_é?ü]Í}ê?j_x001A_´_x0004_ê?KÕù¢¤¥æ?«Éì_x0006_ÏFé?¸Øe7#ç?ÙÈÒd2Åç?Â ¯¡&amp;_x0005_è?gÞåé?T5òøkæ?×Ü¢_x000B__x001A_ê?_x0004__x0006_Q:_x0008_@_x0001_hé?Pæºw¼æ?l¾Í_x000C_è­è?K:_x0002_Ws_x0007_ê?X°áî=ë?CÚþ·#«é?«×_x0015_¯3é?¤ô1_x0006_ãÐå?¦æ_x0010_5¤ç?½Ë	_x0012_é?_x0007_bùk©é?í_x0005__x0007_R±ç?ÃnrDé?B|o4úë?[O_x000F_÷_x001D_ç?Æ_x0006_ú'ç?å&lt;Èb¯[æ?!àD~3_x000C_ç?¤-yörýë?N&gt;¯è_x000C_Oê?¢Øë_x0005_á:é?_x0002_±¬õwé?û_x0017_ñ(á!è?×ù~ýZç?³_x0003_*ÑÈè?wñ³Í¸ê?°}¯ò,eé?Ùx§_x0012_Æ´é?qGÅÆY_x0017_ë?õÄw_x000D_Ùç?_x0004_môæ_x0010_ñæ?Ô¨J_x0011__x0002__x0003_N_x001D_é?Õouá_x001E_æ?®rg_x0011_	ê?o¿_x0010_Té?ã_x001A_:*·ùç?L_x0012_ E_x0004_ê?©É*7½Wè?á¤çðê?_x000F_Ç_x0007_Íóºê?°Yïzr_x0002_é?®Í¦*Sè?¢üwþí«æ?_x0016__x0001_ç_x001E__x0010_¿ë?_x0019__x000B_Àvçç?ÿ	Ü³é?_x000C_Ú*2×8æ?_x000F_½]¦è?í¾­l_x0010_Vè?G¤é¥_x0014_ì?ä1¨z~ßé?Ú9?#3Eè?¦Ù&amp;czÇè?¼ä&gt;ù¬áè?´@H®Kì?ìÅZPtêê?î±³NÆè?«ÄBê?`CEuÀôé?Ëf±	_x0002_gç?Ã NX¨é?þ)ÑE«oæ?o¿*¬^ê?_x0010__x0011__x0002_ª`_x0011_öæ?Hð·)Ï%æ?ÞKîG¥å?]4s¬Îç?£´P¹~1ã?ñ61%è0è?ß9OAÅç?Â'H¡¾ç?mØà¬Iè?U_x0019_Y#L¦é?1J_x000C_§²&gt;è?GlVëÕå?´KF·í?e¯I+a_x000D_ë?çc"{\(ç?xg×± é?_x0008_ÒBD« ê?EW_x000D_y¬è?^_x0006_hö_x001B_ì?ÁÏ%_x0003_ûé?ü±à¢Pê?:	¤ü0è?_x0016_,_x0016__x000B_êæ?ë)6_x0019_,é?_x0001__x000F_xô|Àê?jtM	_x0013_Ræ?f3_x000E_y_x0007_é?¨R÷_x0018_I-é?#_x0004__x0016_¢Lç?p_x0016_~rfÇé?àtóoó&amp;ç?_x0005_Þ8ô_x0001__x0002_1_x0004_ì?Ùê­Ýç?ÏV_x0015__x0019_}¨å?#Ðtß,¤é?1à,ôI»ê?_x0012_óóÐ'é?°ÊqÝHë?uä&amp;øÀè?eJ~·r,ê?Mp_x0001_³Fé?¶Ä]lAç?ÜÆ_x0005_*®Gæ?#_x0005_ÍHé?ÿéÅ¶°Qæ?â´j:Fé?H,|\tGæ?¥)NW_x0008_ìê?÷o_x0007_ÖH)ì?Á`°ê?¾ð8¢ì?NäUÂäæ?$cCo©ë?vt_§zê?æ_x001C__x001E__x0017_:ê?ãóc_x0012_r=ê?$KP_x000E_ôä?ätë	cié?_x0007_È1:bç?é/&lt;70å?Ìº_x0015__x0014_Ñðç?dMñrÊè?¤®ADäç?_x0001__x0003_­}\°ëzæ?ÂO×N&lt;¿ê?YhsVå?QQÞ@&gt;é?u:c_x0010_ä?_x0011_¥_x0005_ó)wè?	GW_x0014_ªè?ö_x0017_Úæ?ü_x0018_ØA_x0010_æ?2_x0010_l°TÞë?w½Ç'_x0012_&amp;è?ôg1úÀÚæ?ñtÃyÿå?oüÙ_x0006_æ?§ü_x0002_G_x0008_æ?Ï_x0018_I_x0018_9ê?ÏÍ×_x0007_·è?Z_x000E_jMÕ.ê?æé@_x001B_ª+ê??¦¦ê._x000F_è?v_x0017_÷ôé?|ÎëQ®né?ØÿýFïè?0S}î+$é?äü&gt;Ãø°ç?_x001E_S½V_x001C__x001F_ê?Q¿ÛDóç?j¼v~q¦ê?ZºÁ#_x001D_®ê?_x000E_ø_x0001_o}è?±Nºu¹ç?ºÁÚû_x0002__x0003_%ïê?S_x0015_r« Zè?;àZÞé?ÃØ@cqê?.O&amp;nZè?I·5ãÞ¯ä?ì¿èª_x0003_næ?¶ÐVÃ_x0002_{é?ÿovkè?ÊåËfÛõé?1µí°Òë?_x0004__x0012_Y_x000E_é?Û±Æ_x0016_­½ë?_x0010_bp*_x000E_ðè?h·T\¸ç?_x0004_'_x0001_óqë?·­+_x000E_ì?Ê?g£ë?_x0002_Hê­vç?,Y¶Q}rè? èr#s#ê?#Ü¿å¿ç?_x0016_Ê©(»þè?Kû~(è?9#¶å{Ôë?z$3ÁµAê?(Bý³æÄæ?ó}ÆS.å?|°ùÕ_x0008_ë?ßÊTGì$ç?ÏÑ½IÜë?$#_x001C_j$ê?_x0001__x0004_Þ5ÜyFé?_x001B__x001F_Ç¹_x000F_¦æ?_x0017_fñVüæ?Nq!gzè?áÒËñç?B~_x0013_îé?ég1ZMçé?Håi½ñ+é?þÇÃû?ê?Sª¼Cê?±_x000B_ ¹dê?©$ÙR;é?ÖhÅ!¸ä?Æn\tèkä?£+_x0005__x0006_ãç?_x0002_Å_x0018_cé?(?ÂO¦ç?h%_x001C_æ?"hdù[Gé?¦ã+Ù÷è?bû_x0003_C¿Äç?'/£è©áé?ðë_x001F__x000B_¡ ç?h=v6æ?aÖáã{bê?`*M_x0005_&amp;é?M_x0004_H;Aýç?²_x0013_ªÉTç?\n#¹¶è?Íd±_x0012_8ç?_x0018_¶ð#Ö\æ?«&lt;Ï¯_x0002__x0004_ÕÔè?¤È_x001D_&gt;Öé?âÑ£GbÁé?ÿ_x0006_ÄØ7ê?¹Éãòïç?nóÆ'O´é?ÞåeÌ_x0004_Îè?_x0018_A_x0013_,è?_x0017_é_x0011_&lt;æ?ÝÓÿVuë?°_x0005__x001A_i\è?b:d1öå?»jËå&amp;1ê?}¯ôÈNè?ü9_x0014__x000E_VFé?_x0003_Ó]¸Åìè?«_x0006_nªè?=IôUà©ç?m{þÃè?°±(_x001F_Æé?Ôr_x0001_:Ñrå?_x0006_Ûùbê·ç?ÐYÈ_x0008_tæ?PüÆ0àæ?XÀO#[_x0017_ë?ò°R_x001E__x0004_Ìå?Þï©ìç?óX·¢Çæ?*¦,S¥è?9µ@ÎWPè?£ÉûE0³å?Ñ_x001E_¬,è?_x0003__x0005_Õ¶G­¦wç?ë7FÇÒßé?Ûë³Cú·ä?ñ%5._x0007_æç?,£ÚþRÑæ?_x0015_FtRí*é?Ïàö#kåç?çÙLPáì?ÌÑÌ£+è?[9ñÝ_x0008_Àç?_x001E_Ó"_x0001__x0001_Àå?ïü¾íGæ?üz?ÐÁç?_x0002_5Óíßç?_x0002__x0005_wïÊè?_x001E_/*_x0003_ç?Úey·¡é?Õ_x0004_Ðæ©¤è?r,¨ÃÇç?¾+ä!ë?{ î&amp;1è?,¶"¹ù1è?+ñ_x001A_2é»è?HÐÍÔcìä?¼RÇ3Fç?r_x000C__x0010_Ñùë?þÙ¼gM}é?aø*L$è?µïkgõ½é?'íAøÙÞè?ùÁÎB'Ôè?ÓÊ©5_x0001__x0002_nùå?X|OÔç?Zè½ó_ç?_x0008_~eØæâ?_x0002_;5Xç?(;³%"é?Ô_x0015_D¢Pç?ìÊåM_x001D_Çæ?³;Oÿé?ÌÈë=5Xé?òyøhÝê?+ Y£5è?@å·Òãé?wÀªAé?ð »÷§_x0005_é?úDßyS_x001D_è?D¡·|_x0010_ñç?X¥lèÈöè?»ú\ñpê?2_x0019_	_x000B_8ã?_x0010_ÿg_x001A_§ãé?Tlu)ê?Û_x000C__x0003_ÕCå?¨Jª_x0015_à¹é??¦ioæ?&lt;dj_x000E_&lt;_x0015_é?¾5G_x0007_læ?zOì1°wç?@W,_x001C_RÈê?À/7Yvßæ?_x0017__x000D_£6Ìê?1~=±ç?_x0002__x0004_uúç\"5é?ïìw"Þè?_x0010_ºkÆ,æ?_x0019_9gWú	ç?W|n¶bê?Ï?ë_x001F_!ê?v|)¯_x001C_é?Ï_x000F__x000D_GJè?à.¤ïç?õÃribpé?_x0010_ø{K=Kê?J^_x0019_bÏè?óNä_x0017_£æç?Çóþö)wè?_x0002_½Æ@û_x0008_æ?ZsC_x0003__	ë?Eµ|fnïå?NwCpA'é?Ò°üC¥Åå?²­7_x0011_ë?ÑÑÃÏ.è?)pPêí?o_x0004_Ë¦¹lè?y£9Ô½ç?x_x0014_Ü_x0008__x0005_jê?{]Zû_x0007_Eå? Q_x000D_ÝRæ?Pö¿*©å?uK"ÒKé?¹qbE[!è?b_x001B_7â½¥è?_x0001_}ûZ_x0003__x0004__x0015_íé?_x001E_)_x0014_j¦@è?¥Ñe_x001F_h1è?_x001F__J)è?ò	`z_x0016_tå?¡&amp;$áÝjç?_x0018_ï_x001A_7;ë?_x0014__x001D_©ãæ?Ò3Ì_x0006_Aì?_x0006_r¢_x0002_Vê?ÜÔµ¥Àxç?CÜ8m«øì?ódB°Ýè?yÅ8 Üßè?­ð_x001F_Â_x0007_àë?ç¦Õ_x0017_?è?RZðç?¸pî_x0001_Szè?_x0015_(Å£êæ?Û}4+ _x001B_ê?ë¢\ù_x0013_ê?2Ù7_x0002_fýæ?¸Ç©_x001A__x000F_Òæ?¼úM§¼ê?¯ %_x000C__x000C_ë?¼î,8,¢é?_x001A_P0&gt;rä?­äÛKî ì?~7,ù}lé?²g}ºUîè?Ëz¯U½§æ?7ñó47è?_x0002__x0004_Ô];ÇÄë? 7Ê¢ªç?·TeÈ*è?õ,úËnê?µâ¬Ê:_x0014_ê?|_x0001_çøÁè?7äcWç?_x000C_¹äí%_x0002_ê?ò_x000F_mßô³æ?_x0004_¶ÊñÛç?_x000B_®|"é?Ýºþáé?§sd¦{ðç?\_x0007_Øó³ê?!A_x000E_Eæcå?îÑ$è?_¬Ïxqê?&gt;êÓ_x000E_cæ?Ç[4Ò*êè?9Ñ_x0006_.)ë?°?ÃaK_x0008_é?|FÆ_x000D_`æ?ïõ÷è?ÞSÍ¾Úé?h&amp;ÍAí¥é?¸ë/_x001E_]ê?ÆæªjÔê?ux­²ç?°Ï.ì?_x0003_Å¹gç?_x001D_H·®ë?3³_x000C_Ü_x0001__x0003_;_x0005_ç?²³_x0005_²\9å?]o_x0014_í[å?wß!éqÉç?¨ö_x0002__x0004_¬Zè?£'WÒì?´àáËç?sÍ©Eç?_x0016_#_x0016_4w³è?y_x0016_UywÆæ?w_x0018_:_x0003_¶é?=ú_x0019_ÇNëç?ÎÊÉ_x0015_lç?s°b_x0001__x000F_æ?¿µüh!æ?4¸=_x0004_aç?®R­&lt;_x001C_ì?Z5*ù|ëç?Lû/ïpê?RILÄ{¨ê?¬¡i±%ê?\þàx²&amp;è?ñ_x0016_á'@°è?Ç¬l3_x001C_&gt;é?þ|_Ú½è?¬W	ÀÂê?Ü_x0017_L_x0001_[_x0013_é?¨äZ_x0002_&gt;è?_x0011_YyÇ)£é?Ì7Ê²À.ë?nÌÊVë?÷ÁOaÍ9é?_x0002__x0003_Jwt@_x0005_è?_x0010_ô·"Þè?î;Ùün_x001F_ç?(Ìoó¾-é?ÏìÊß5¹ê?}_x0011__x000E_°´ê?LiÖFæ?Õ+z&amp;Ùì?È_x0011_ì*×_ê?qz§_x000E__x0014_.ì?2Ã+_x0014_é?f¶K§ïæ?N¦àíæé?_x0014_ú&amp;7_x000C_âç?I£îãÿç?M6ÛPÛbè?{8¿¿ºßã?iñè.Î_x001B_ë?_x000E_ïì´'ç?¼Æä&lt;_x0007_,ë?Í=Õ©_x0018_âê?Çn_x0001_e_x0007_ê?1*ÝO_x0005_è?M_x0001_ÄzV_x000F_æ?LÃîñ¡§ë?°_x0001_jíTÞå?¾E_x0002_yä?u:p_x0019__x0005_é?þ«»ýJ¹é?³_x0015_TU¨è?¢ui&gt;èrç?à(¾_x0001__x0002_òßê?h_x0015_hc-_x0007_ì?ÀeÛ}è?.ÅäË`_x001A_ç?|+_x0005_7Ã°é?wÔÐ_x001F_n6ê?`g=OËê?#_x001F_©¦ºé?_x001F_µÁæ?È_x0011_M)¹Zê?ÊAþÊsæ?§Þ6Ãé?VCAê?1À[¶ç?æ?îú²Áxé?_x001A_û_zãIê?J5-_x0019_åè?(ëÝù{eë?Ë­Æ"$lê?ùüDP½é?tË$xñ0ê?ýtEå?Æn_x0003_Éì?,¶_x0005__x0012_'é?M_x0003_lÆ3í?Ìó½ù_x000E_æ?é,êDC_x0010_é?ÂÐ¥oÆê?¦¹_x0016___x001B_ë?ôÛñviè?Ò_x001C_Únè?±¢_x0018__x000F_ð?_x0001__x0002__x0004_I_x0005_!Jë?µ&amp;¨ô_x000E_íé?ip_x001A_NM¶é?2XòÚÖê?ö¤lbs´ì?Ø0&amp;_x000D_Sì?aã_x0010_s¥é?¸çÉÇ=ë?`ÐOç¯è?°_x0008_þQ&lt;è?µßFKÇÿê?Æß¿¯þ"ê?&lt;Ùï¡Å]ì?r~¬	¼_x0014_ë??ªé_x0004_÷,é?¿îI×¯¦ë?èÆúläç?«_x001D_q¼Rè?wE&amp;QyHé?Ð6{@vê?1ß_x0006_'_x0007_¼í?|&lt;5øËé?ÝoMtuå?xnB6£ñä?_x0006__x0015_pÂó_x000B_ë?¨©%æ?3äö¢ò_x001D_é?Ü²¡è?Ñ%#_x000F_Cé?%*¼6ßàé?úx_x0002_=èXè?%´,Ò_x0001__x0003_aiè?¦_x0011_hA_è?´òpdúç?F_x0001_ÿX_x0011_¸æ?:*_x001C__x0006_Ó_x000D_í?Üß j_x001D_é?_x0002_C¶Ò~æ?OÃ8Pé?.Z§ápä?'%â_x0019__x0004_8è?èðÍ_x0013_'è?_x0011_ÇÜç?N)âd'Åæ?_x0019_Ç_x001C_æ_x0004_é?"Ý¹©eé?ZÄLlJ"é?ZÂ(ñµ3è?ö19=&lt;ë?b	{cæê?B?³Në?_x0004_U´9ûë?_x001F_é6ßEç?»Êo îæ?e(½0æ?Pl#úqæ?OÝ¡ÇìÉé?¡×_x001B__þè?¡ùÿJç?¶üs	®é?Uj­ÌKì??¡Ý]qè?(ÙÏt)ç?_x0002__x0003_ëlÁùÌKè?3Úÿè?Þ©\9Õeê?=Î®Þ_x0002_è?NÃ_x0010__x001C_HÝè?!dP¢Í­ë?îádW{vç?;xÑMÓç?Ý&gt;7_x001F_&gt;ë?úÑªnç?ë£¥Oé?&amp;üÆË-.ç?LÖS){æ?&amp;È·_x0016_Iê?×_x0018__x001F__x0016_ºué?í_x0013__x0010_^é?ü"_x001E_ñé?¤Z_x0001_ ë?_x000D__x0007_wWÍé?±bx=_x0007_Uë?_x0006_ce§µaê?®00ãdé?1-Vv_x000B_ç?½Kú_x0003_$ç?d÷·`æ?W±æ3Óç?_x0004_Ù÷«[üæ?=G9eÃ¥ê?í½_x0006_½è?7)höòá?!®ó|áè?.7»_x0001__x0005_]æå?©-çò_x001E_ê?_x000F_ºM_x0005_¿æ?úT_x000E_ç?kbIiá_x0015_å?ß¯©ðå?ÙA^é|è?|Q,Ç_x0003_ê?É~§_x001F_{ê?:G2¿.ê?øÆ_x000F_ wXê?ß_x0017_Å_x0019_è? î¼!hEé?_x001D_î&amp;Öi¦é?æ0OYÒRå?$GOÛI_x000B_ç?$Õ^²ë?Zuh!8_x001D_é?|_x0013_)kJPç?ÊÐ½]ç?ÀëAÀ_x0013_Jé?Ê)¯_x0014_¼é?_x001F_©Y£@'ç?ÝÂ*6Òéç?îµ"_x001E_¯ì?_x0008_³¯¸;æ?:Ðs_x0018_í?egM4p=é?_x0002_ûø&lt;%_x001A_å?_x0004_Hl@BRê?Q_x001E_;øä?²Ëª±tBè?_x0001__x0007_1&lt;¡Z_x0003_é?±«´Ì%å?ôH^&lt;ã?OÂÓu¶ê?rY}_x0018_ë?#8ËM_x0002_Xê?,`?+Oæ?Ì+_x000D_²2ÿå?¡µcvËç?åð)dlå?_x0005_èÐïè?ý©ÜRþè?&amp;Döå?_x0013_¦xÈ#÷è?Bçê?9_x0004_qÏó_x0011_ë?²hÙ*_x0006_æ?Ð6ñù_x0010_é?Ô_x0019_55öæ?`$^ÑøFë?_x0007_Õfù&lt;kå?_x0005__x0006_ÒÊàçæ?~9Vo'ÿé?X£b_x0005_âþë?9òÍcËç?hÅ_x0006_+ë:è?0Â°di_x0002_ê?_x000B_2ÜòVè?¦1_x0004_ê?*¨W­¯Ûå?]oÖiê?C+_x0002__x0005_(Må?C`_x0014_,ìé?/HÏ­©è?bS£6(×ç?ò¤¶zé?a§©A+Zë?êó_x0014_Ñ_x000F_ê?_x0015__x0001_n±ê_x001F_é?Öfçã$wê?ú1_x0004_³_x001C_Lé?é/:ÏØ]ç?5P.°ÞÇé?_x0003_,ðvçÄè?_x0012_|Ö*Ê|ê?d¼_x001B_9Éè?_x001B_°_x0010__x0016_Bé?å_x001A__x0014_7ý ê?ÙqL_x000B_9{æ?¹î¤¾_x0015_Dë?Æ[µìæ?©ªYÀµè?vÒ\^è?Ø33Dæ?.E7)ê?Ó´s`wç?Å¯~ôàå?Ó3×.dç?Q_x000C_ôÕÏç?Åí	mè_x000E_ç?éþ´.×ê?_x000F_ÒøLè?|_x0019_aÛné?_x0003__x0007_Òy_x0005_ÁÌç?E`]:ë~æ?&gt;+:«Qç?ðÏóý;ê?8Êkª mì?H¨8éPì?s¨=)ýè?PHV_x001A_ç?f_x0005_@?sè?È.7nç?_x0006__x0008_¦ÿ,é?%_x0007_ß³Ç_x0008_è?P_x0002_yU¨¸ç?w9A?dwë?{r¦Ý¼è?_x0004_$`¶_x0005_~æ?&gt;(xJ_x0001_	è?9Ô¦íÛè?Õ[CÎïé?ù N¨sæ?ñ_x001D_J_x0003_ç?bØ_x0002__x0004_ø_x001C_é?_x0011_¡}RPÿê?_x0004_|x»Iê?	»£q&lt;ç?b_x001E_`vNoé?^»tíÞÂç?_x001E_ÁÏç?ú(â_x0011_~ç?_x0012_ÿø!ýê?§!µ:æ?à_x001A_S_x0001__x0002_-¼ç?"3ÆW»ë?_x001B_ì&amp;2lræ?üM_x0013_Ýç?×?C*_x0019_è?Úêï_¬í?_x0002_}ê?'_x001E_Í².ê?5±_x000B_&gt;JWæ?_x0004_hjU_x0002_ç?_x001C_!A®ÆÉé?+½¯ê?³L¦ÖÎê?}»GS²ç?Z½QÏüå?åÌM.Öè?IÙ(êô_x0002_ç?³j_x001D_Ú_x001D_Yê?ð§lû¬Ðê?û`ý-_x0012__x001C_ê?¦;gåé?rMàþ¶_x001B_ë?HúæíÎÚå?f_x001B_¤#eå?W_x0016_GÐð|é?ÀRÚÚ6Dè?!Y_x0002_Ô­éæ?à&lt;ºBKê?MT-rç?ý5©ê?ù&amp;Ñå?I_x0001_ÿ_x0013_è?_x0001__x0003_û_x001C_û31î?$¾+MÍ_x000C_å?¶2w_x001B_mç?_x0002_éX_x0019_j_x0005_ê?¾6ö_x001A_ãç?(wæAç?Gb[_x0012__x000D_ê?hfýU-å?¨_x0004_¼çç?w_x0008_ë?ÿê4£_x0005_Të?·¦\Ôë?©P1ÏÎê?}®¹&gt;Ûkè?ÜØÂ_x0019__x0014_õè?#ørB_x0008_¢ì?$_x0013_éë?_x0003_ûo°(è?£_x0013__x000D_ _x0001_ç?zÓuþ8é?Þ=êüõé?ç·&amp;v_x000F_æ?÷Ø¡`ê÷é?wßbjË_x0006_é?=_x001A_K_x0013_dë?Å_x0002_ÚúÍ²ë?G,+ì_x0019_é?ú(ÌóTÔê?e7ã_x001F_ïç?E_x0011__x000B_ð®é?ôã[æV.ë?K¥Ù¥_x0001__x0002_Qç?¥_x001F_­2_x001E_ç?e_x000D__x0006_úÕ(ê?ä_x0003_#´}vé?+»V_x000F_=ê?ùºh¨ßä?¶Ö¹cæ?«v_x0016_pÅè?8¶/°_x0017_lê?°"}bç?Ûªoå9_x0010_ê?_x0008_&lt;Ü\ñê?é!¤ZXç?+§Õ_x0001__x0010_ä?-¤_x0015_îN(ê?_x001E__x000E__x001C_Ú_x0007__x0017_é?&lt;%_x0006_Ç-3ç?|ìG0R*æ?ùÈ¸¸æ?¶ù_x000F_dæ?ÞC²_x001D_Aîç?ö¶(Cõç?P3Ëµ.âè?Ñ¿Îí{^ê?ÃLLEì?£¡ãÿºè?_x0014_´;Päé?_x0002_å¬D¶å?^ý_x0017_ÚÜîé?¾¹&lt;0glì?Ý÷M¹"è?x_x0003_ÑÙwè?_x0003_	NÑ«Áé? °¤xü_x000D_ê?_x001A__x0008_Ô]²²è?%ùhöÉç?¾¼ë?}ÝÊgä?à&lt;Ð_x0011_ûÃì?Ò$êíg'å?öpZ¶è?;F°3Æè?¡_x000B_ÕSÀè?uÂ±#_x001D_é?Ýã?zjè?uÎ"]oç?o¶ññÛ_x0005_ê?«_x000F_Jç?í?C°æ9ê?èª_x001B_4z,ç?_x001D_9y¤¬×é?l+ÅiÄé?Á(oç?ð­l+ðÎæ?_x0004_Û Oè?¯¢_x0019_Â/ê?_x0007__x0004_fDæ?j_x0001_©ç?µ_x0007__x0002_¹_x0007_ðæ?D¥î= mè?Õ;f.Þê?_x0006_ÁhÜRç?KÀkW÷ê?Áû_x000C_k_x0004__x0007_)ç?V1°;»vç?®Ú+µÓ©æ?££à£ùEç?Øj2_x0012_Êßë?ø_x0016_)d3é?»_x0011_Sñ_x0012_úè? _x0002_Ó¨\~ê?ÝÊz­ mç?%m°iÀqè?Ñ¸å_x0006_½è?\2ò3_x000D_òå?Þëë°«é?4£´`Âé?_x0001_XQÆ(¶ç?}ñ_x001D_ùé?_x0016_»Þ³¸é?@_x0005_k 4é?àQ«6è?I6`è?êEQË¨è?ñpË&gt;E=è?_x0012_¦á_x0011_VJê?7grG2}è?uØ¯Ü_è?kwwÓ_x0001_ê?ÆfÝv,ä?_x0003_V_x001B_ÌFíè?Ë°c_x0008_¿Ké?O©ACë?øv.ñhRé?é_¹sè?_x0001__x0003_ëâSJü×é?_x0005__x0012_y9{é?Qî}]ê?\6¤©ç?«'ÔT_x0006_ç?²0¥_x000C_ê?KÜË5.~ë?ºu2F_x0017_é?ËÀì"2Øè?rs®yGVì?Y_x0004_º¯ué?¸¡gÅdNë?M×_x001E_Tóè?¼&gt;s_x0002__x001B_ì?%_x0002_ñLé?D_x0015_÷	2ë?èÁ_x001A_¦-è?ü_x0017__x0014__x001D_ë?3#rö_x0016_è?Í _x0007_Ú_x000F_ë?ì±ö§(ÿä?3³-|,ê?Àâæø³_x0007_è?0?_x0001_Rç?ÍßóÃ_x000D_é?+´tx\#è?lJÙÂ_x001A_è?vgïÿ_x000D_Cæ?¦]\_x001F_Êê?MÜ_x0007_ÍÐðê?_x001E_^=`å_x001B_ç?o_x000D_	_x0002__x0004__x0007_6é?ÀÑm³_x0018_òç?¦_x001B_¨´V{è?;´¤@hê?&amp;ÁõÏcì?g*¾ðGËé?O&amp;öë?ÓóquIÒé?àVEÊ¤+æ?_x0008_OCûë?Í1Ð¾è?\^¸='æ?	·×9gâë?1ÇPê5aè?RÅ2/j³ë?Z_x001C_4ã_x001C_ç?Z;U_x0003_&lt;Ìç?Øôº_x001E_Dî?Û_x0011_lT_x0007_Þë?à	µ_x0005_Cç?q©Óé?O¼_x001C_a¼_x0008_ê?#þÁ_x000B_(è?Sñ¦E_x0014_Éë?-¸ÿ8eÏè?0_x0010_4Tèê?mÇ.=eé?+à_x001B_jê?-ï_x001A_ÍO_x0001_è?_x001D_Á½xæ?¹¨@Ý_x0004_è?ät¦_x0003_Â_x001D_æ?_x0001__x0002_qL½/_x0018_æ?`ùH¯4àé?¿á=\_x0018_è?Þ_x0019_Ö95ë?KÝüåÈé?_x0013_¹wlKaê?1Tnw_x001B_è?K~Yxgè?TET_x0018_Jê??p`è¼é?_x0018_ÔíFÇå?¥ä»_x0004_eã?n¥÷ón¤ç?_x0011_æJ_x0004_xqé?V]9è?1=YÊØçç?c¸_x000C_æÄ_x0019_è?À*{\oÍé?_x0003_+¤dç? Vûµ_x000D__x0003_ç?×îSt5Ïä?\_x0014_TÈòæ?3¦MnÞêè?_x0007_Û0©_x001A_Uè?Ì&lt;Àv7é?í_x0004_o³Þeë?_x000C_vøh÷ê?Uá~lv@ì?j)Úµþå?Í&gt;÷OYrê?õLÑf%ì?ËCù_x000F__x0001__x0004_%é?CG®¶Ôé?&amp;M_x0002__x0018_Wæ?ÀÆ_x0002_æ?TW_x0004_4øVè?Ø_x0007_ä+	üë?Võ°¡ÖMé?½÷KOè?½_x001F_¿_x001F_jê?_x001E_¡¬é?6È×2óÍì?:¨_x0017_+?qè?¿_x0019_±_x0013_Kë?@?è?ü)ÿG9ë?Ãe_x0004_tè?ðºxÛ=ê?"Lø|ê?'_x0015_:ÿCê?Ê&lt;©ÿê?i ¾è9Úç?é_ÊÆè?9*m,M_x0019_ê??IòÉç?ú_x0003_ëDÕßé?7_x0008_}_x0001_dê?h¶_x001C_·_x0001_æ?¹E_x001B_Z_x0012_ê?¿kÐ&lt;äé?_x000B__x0011_yë?kè_x000B_æ?Ð×ë\æ?_x0002__x0005_º«_x0015_-Ynê?PÁAíÈuè?ôhÁ_x000D_v]ç?hy×`aç?_x001B_â·ÅÅ_x0010_é?Bä¬éà¼è?Eñ_x0006__x000F_%Tê?õ&lt;âÎäç?{§ÜÒöPé?&lt;®í_x0017__x0001__x0017_é?Úuy_Ðé?¬_x0005_õ_x001B_ýté?ä_$z»ç?Ï¡©z¡é?	=ªÀê¸ê?_x000B_â+_x0008_ê?_x0017_}PÄÅé?_x000B_`dsé?í|ìbsç?¸$rR^ç?°ô_x0018_C_x000D_è?UßÍàBç?rÊ/8ê?*_x001F_°hdXè?æÔ_x0005_Xòáé?M=É)¡øé?7e0­ë?Wæ ]ê?vý_x0003_ø.ç?Ì¦Ù¯æ?_x0013_Kh¸_x001A_è?_x0002__x0004_¬a_x0002__x0005_vç?§Q$A'æ?ØäòÂè?HÌ¦®¦ç?Þ_x0003_SÓ_x000E_øä?_x001B__x0012_£²_x0016_,ç?Ñé_x000C_éé?=_x000D_U_x0011_owç?µbêª÷Çé?H"_x0013_£ñ5é?|£¥,7å?0³æg(ùé?Ó¼þsÉaç?\?,»Âí?Qá_x0006_^dðæ?omMF;_x0001_ë?æö¼ßé?á¨_x0004_!}_x001F_è?NýÅ=_x0007_Ðç? Ã½KAê?_x001D__x0014_´ý¢ç?_x001A_?ÂË_x0017_ë?_x001E_{}fOÁé?Ì.&gt;¯²ë?,Sõ¨«é?xH¼_x000F_îæ?O¸ÿ"Zæ? ÙKa¾]ê?Â_x0001_b_x0011_ðÛè?ó³-§!è?¤4_x000B_Æ_x000E_è?-´ÌÄn`è?_x0001__x0003_Ø_x0002_Ëpè?25­	é?ç_x000E_¸Ñúèç?"c#ÆÑæ?k}5bç?_x001E_Î_x0001_è?b}ë9Pné?_x000B_»c/Rè?Eýá¨_x0008_æ?«	þT×ç?&amp;*Gâ&lt;é?_x0008_ø_x0003_¬ë?Z-¸Ìtç?{?ë_x000E_úpå?­åº%Òùæ?¹§¥_x000C__è?_x0006__x001D__x0019_·_x0008_øé?ßuT6æè?y_x001C_@Tè?$ãóÜê?¦óë?&lt;ªlõ é?_x001E_ê_x0012_Oáê?`È&gt;)[Sé?_x000F__x001A_WÇ&lt;_x0014_ç?}_x0011_`ô¢è?êÛsånç?ò×~º¾Ýé?±¨¿_x0003__#è?­_x001F_ÕMüè?'Âzê´Vê?,`V¼_x0001__x0004_{Ëç?@°\_x0018_Bè?z®.®Pøã?¿C_x001B_Èvuè?=V	^_x0016_Jå?Z_x0001_ØÁ$!é?Qd1­Nê?þ§¦]*¬ë?ûq_x0003_Úç?åÌ@_x001D_ì?ïkN¯;å?w»"}æIê?F_x0004_Ò¦4ë?]ª²ÏÊÑè?P»±úNå?Ih/sé?F³ÎL-é?ó5&amp;_x0004_'ìæ?_x0010_NßHé?Ô§\,ë?­üúb8é?q±rÌ÷tç?ÈW*¸è?ÃSB_x001C_t3ë?þ'/¼_x0002_æ?_x0011_r¡&amp;"è?5SÚ»­è?ò7l=@ç?_x0017_h_x0008_ø_x000D_ê?¶Ë,_x0013__x0002_õë?ÜF_x001D_éZæ?Ný³mlä?_x0002__x0003_=Ì_x0003_Ðè?ø£riñ[è?4öOI8õç?å#1_x001A_Yè?_x0013_ÝYü9ê?£þ÷B»ì?IÏ_x001E_(XÐè?òùÃ¦é?Òï÷È_x0012_Ðæ?"Îxæ«Øé?f-_x001F_xé?ÐmDQ_x0010_%é?YuVà_x001F_ëé?;ü,[é?_x001E_´_x0002_ó«æ?Fþ¹ÀR#é?±Î/`ì¢ê?ñì¯_x001D_ëµç?B)XíDè?Ù,Æ_x001A_ìDé?]_x0004_þêç?Þt¶_x001A__x0011_ë?Ý_x000F__x0001_ú®è?Üvh!ê?QÒ3¨ê?ÈÖÉ£3ë?J_x0002_ö2Öþå?"qÇè?Ì_x0011_ñE¥ç?_x000B__x001E_.Gæ×è?g_x000F_aÑ_x0018__x0008_è?æa¯_x001C__x0004__x0005_ñæê?_x001E_uç3Yç?|ubæ²æ?e£_x0007_¶)_x001C_ç?R÷Êÿ¹å?¿_x0012_$¥ìîç?QXjÖ&gt;ë?7ê 0Õ_x0019_é?£mÕÑúÇæ?õQïò´kç?°~è®_x0003_&amp;é?Åwÿ»åê?P+_x001D_O_x000F_è?¾Öüåùé?\½@W®½è?^ø¦_x0008_Jøç?_x001B_¯Q_x0011_bé?ÖP_x0014_ç?¿jù\è?CÅ-_x000D_@Yè?a0û`l¶é?&gt;9Ae\@ç?_x000B_Õs_x0014_-_x0002_ï?¤wîéÁ_x000C_é?gpM¥í®ë?m²_x001E_úº_x0017_è?_x0019_ÇbjÑè?&amp;&amp;÷ÉÉÛè?å®vÙãöæ?È,0^_x0006_+è?»_x0001_Åæ?¾³ôN%ê?_x0003__x0004_ÖÎ;5Æé?4_x0006_å?¾g:üç?Ð)dëÁÄç?ôó«_x0015_6_x0016_é?Ú@k_x0010_ë?	M÷¡ö¸ç?¹3±ï×è?_x001C_4¿ï_x0002_è?®D*Ðfè?ôÕîö5ë?Ì_x001A_cT"ê?±±Æ:ê?,ãVÒ×è?/ÙÒ0Fé?ª_x0008_@+!äì?ÃJ°ôYé?³µô§f·è?§SÏë?Ú"_x000E_1ç?ÜúlAê?Êé¤/Mè?#JTÐæ?ÈÙ{l$è?Ü_x000B_J_x0005_øè?´_x000F__û_x0006_ì?4%ZøLsê?ÛDÙþé?æ%ü_x0013_«Cç?¦ý÷eëåê?æù¤E{æ?ý_x0001__x001D_U_x0001__x0003__+æ?ÔAô_x0014_±Æå?K«hjç?_x000C_++Z_x001C_Kç?¡¥Ü)Ë{ç?I®ãÛÔæ?ãî_x0008__x0016_jæ?j5Ò_x001A_ë?û_x0002_î¦å?Ó÷#Ä»Þç?Å_x0018_d©~_x0011_ê?_x0014_.$_x001E_ï_x0001_ç?_x000F_Ã­_x0015_ºÉë?_x0013_P;né?º@!h¾2æ?Èé?¹~R_x001B_¬_x000D_ç?5óµ_x0002__x0002_îæ?_x000E_°ÙI:Lè?¿I;_x000D_é?^:©°Çè?;e_x0003_§kê?@Ë{ç­è?]§Óé5é?z9;ºzIê?VÕ%uæ?¥Ð§øVæ?_x0010_óC/lë?!\ö_x0001_×é?o¸ñ-¼±é?««"Äè?@$&gt;öðé?_x0001__x0002_º¸2Ê_x001F_ì?ò_x001E_'ZÌç?UO}ùÔÅå?Z*¡_x001F_@aê?³òmKè?_x0006_ªIÉvë?`_x000F_h_x001E_òæ?J~6HfRë?C_x000B_lî-Òæ?_x001F_¥{ÝBæ?*Ë:ï3ç?ÖÒ]W$å?©äbºªäè?×½/U&lt;ç?_x000E_(a_äãè?_)÷#§}ç?L-7¢ê?6saû æ?Á3æoéë?°_x0016_û_x0012_Äç?_x0006_îAeêç?&lt;p­ê?°Û_x0010_¿ç?ÕjúBÊæ?Å_x000C_ÚnkVæ?OXdËóê?¾Cíé$æ?_x0013_$}Ê 4è?ÅQ^_x0014_KTé?Ûû-ÇOðê?Üz(¤õ'ê?³Ð¨Î_x0002__x0007_;Gí?Ã±}_x001C_çè?8*Xh_x0018_ê?¨ÙõKé?#ÄÁæ?0;6_x0008_lßç?ä_x001A__x0010_Ñ_x000E_Né?iJHV(éè?W¼z_x0007_þì?A\HPlhç?F&gt;2_x0010__x001D_ì?÷ô#ã_x000B__x0004_é?Zi¦²÷è?~_x001D_ÊE$kæ?ë_x0005_Ägéæ?5HÌ_x0013_ÒXè?ULÍ¿F·ä?#ÿADé?»½_x0003_æ_x0018_qé? [ünlä?=³Ò _x0006_Üè?RvdÎê? _x001D_Ø'ñæ?õ?_x000E_0xå?F6C­x`ê?åw_x0003_Áè?bø-_x001E_)ç?Es_x0007_«Ìé?ä_x001E_*_x0001_Aë?ÒtÚh¶_x001C_è?_x0014_J6Êv&lt;ë?_x0018_H-âiFë?_x0001__x0004__x001C_¨­_x0014_Eë?8¹geé?÷Ü/ý_x0003_Ëë?£l)!_x000C_ç?í¯`_x0010_"å?W÷¾_x000D_7å?OÌv8é?äÉK@_x000B_~ì?A6c'cê?}î°_x000B_9é?_x0006_F©Ñdè?ð_x0001_|_x0001_Öé?È5s_x000C_ÅOè?³7¯÷²_x000F_é?ö,Lç¤ê?«¶_x0014_Êsè?uçÖ_x0002__x000C_\æ?ü_x0019_Ó·Hè? M_x000E_¸ÁUè?Q_x0018__x0004__x000F_[ç?±ÿ´Ü¡Èë??¬Ë_x0019_âç?!g_x001E_¿±_x0001_è?ïÿOû_x000E_é?Ku]Oêé?YýP­é?_x0003_G_x0015__x0002_Pæ?ØÉüì?"Ç{ù_x0001_í?_x001B__x0018_e)4_x0014_ë?ØÏ_x000B_&lt;ç?~? Ë_x0004__x0006_Ëâæ?_x0016_3_x0014_Hãê?¢´_x0002_bØè?_x0014_&lt;&amp;¬Nê?®b´m_x0005_ì?½=_x001A_mê?Çúïo`æ?G_x000D_19å?_x0012_¸[Áç?s_x000E_§mæ¯å?_x001A_ÚË_x0002_\ä?£a&gt;á8_x0003_ê?,ââìüã?ÑéÐrþè?T§Ë\_x0001_Åç?/:_x0006__£é?¸L¸_x000E__x0013_ëæ?¶rãL%ùç?«}K_x000D_Ücê?y¾_x0003_ìåê?O 6®Êê?~jáCPè?±Ý_x001B__x0005_#[ê?0ÀaÃÍ_x0010_é?þ¥ÌS_x0010_æ?Òm²g_x0010_è?Aä_x0007_y_x001B__x0018_è?Lô ¡åë?L2EÉì´ê?$í=_x000D_³æ?&lt;_x0013_hì¾äé?Mªín_x000D_äé?_x0003__x0006_?tÜüqdç?Z®#,¾^é?ÓÍ?0$²ç?Ûî_x0004_ÁíÖå?°Y_x0018_x53é?¿_x0014_68ê?_x000D_Pè?b|©ÿ_x000E_Øè?&amp;\	õQè?_x0006_¦ô­×_x000C_é?5É_x000D_Ø è?Mî¢xSgê?_x0008_uÈ3è?'ÿ[_x001F__x0013_é?tt`ªäê?\Ó_x0004__Jè?_x0006_Aüg"úå?ÿ¦¢_x0006_ßë?yO_x0010__x0015_wë?!n®hfÈè?½8á Æ_x0006_ë?·_x0005_+|÷_x001C_é?_x001D_ùëºBÙé?_x001B_bÂ_x001A_é?÷_x0005_ãýç?ÃËNà)[ê?OÂªÐÍ5æ?¡r_x0002_Í{Ié?ciú_x0001__x001D_æ?[}WðÒêç?ÈùlL/ë?MV1û_x0004__x0006_ü[ë?Õg¾&gt;Læ?hYy_x0010_×ë?;_x001C_.OTóç?¥véD_x0007_$ç?û³¥._x001F_ç?_x001E_¼±C×æ?N`8h&amp;è? ,¼ì_x0002__x0019_ê?ðiD¯¶_x0001_ê?Ï_x001D_T¤ì?Êã&gt;ãëèè?ê5`_x001E_Uèæ?bµ+'}ôé?{ë~:~ÿè?_x0017__x0015__x0017_UéÛè?äÞ­èênê?:f_x0005_ãN±ç?&lt;á&amp;ã_x0016_ç?5	®_x001A_¾¶ì?ÞaP1Hsè?Liíe³îä?ó3ÆWæ?µñ_x0003_WÓÆæ?JÐ=Né?s_x000F_z½ÿÊé?ùó×&lt;Vé?_x0005_ÔÏ@Ó4ê?§y_/Éè?Hø²ì?2Ù_x0007_pÖ3ë?É0'ÍÈé?_x0002__x0004_d5Ïaè?áÜ[ýëæ?Î_x001B__ëÑBè?`pB%¦_x0015_è?·³K_x001E_óè?:êò°¿è?Çôa×_x0007_é?_x0013_®Öûãè?5¬·_x0001_è?gñ9~V«è? 5f úçë?_x0008__x0019__x001D_ø_x0002_Æè?_x0003_þ½sÊLé?_x001B_Gp@Ê»ê?.i_x0005_WÁÀé?/5dæ?_x0007_«uà´½è?0K_x0007_«Që?T_x000E_R@zë?P_x001B_¼fü_x000F_é?_x0019_Â_x0014_×së??_x0015_Èý%ë?¬_x001D_jÇ¼­è?³]_x000F__x000F_é?éY $ä¯è?ôÌdÎÿè?³¹XÆe¾ê?qz'a_x0018_è?9´x2@Íé?Î&lt;îé?þQ8¾ëæ? 7¯_x0015__x0003__x0005_;_x000F_æ?ÂSì_x000D_Útæ?¬¨%ëÖÉé?Ný-im­è?z_x0011_Î1é?_x0001_ßó\æ?¸_x0017_W¥¦¡é?Vç~4ñç?Â²2ïÎËé?þÙfÄö[è?^|rçºé?_x001B_î+íOÆç?VF_x0017_0áþæ?_x0006_Ýj½_x0005_âå?+¾_x0002_nâé?_x0007_úKê?_x0017_GKÉ_x0010_Ûè?ý¶_x0018_CÃè?ÄCÝ'Ü®å?Ù¶h_x0010_Wè?v_x000F__sÁç?GÍ»pwé?(ÉR=ì?¡n¡_x000B_f ç?yX?Èê?$Î2«Mç?_x0011_±5ëÖé?._x0004_Öö§è?K_x001B_òÃ§è?ÞñE_x0005_ýèè?N«Ë_x0003_Vè?å_x001D_ò_x001C_"ç?_x0001__x0002_þyë.cæ?é¤oÁè?êeu=æ?ô_x000E__x001E_.Ésé?ã!3_x001F__x0005_*ç?IUåÀDè?_x000C_Ä×Áç?¨ãR\ú_x0005_é?ù_x0013_ò_x000E_0_x0016_ç?Ó@Tl½ªç?c(¿Èjç?1æÖæNç?cÎ_x0012__x0001_è?±¤¿ûfè?$)û,í?_x0003_h´Øé?µÖ°µ/ê?&gt;w i_x0003_¥è?'ëÖèè?¤¬âdyè?²øÁ·æ?Fmo­u:é?Á§Ú%è?ÊþN_x0013_ªè?´Ë®_x0002_gÆé?_x0008_üNË×¡è?¦|æ'_x000D_ë?ã§m]Øtç?ö_x001F__x001A_¯_x000B_ê?·%°ø\3ì?_x001E_uoÆPç?Sñ_x0001__x0003_ÿéä?åM¡áèç?Ê-ÊÜ°Þæ?X²õÏæ?º_x0011_ ._x0013_¤é?_x0015_r5ú¨_x0015_ç?_x001C_6¦SR~è?~M_x001B_Ìâ¤ê?¨s2ï_x0002_²ì?MvÌ\_x000E_å?aÖ"à1é?ÞBôuýí?××_x001B_CØüí?«=Ô",¢ç?_x000C_LÙt_x0013_µç?´_x0013_¨_x0008_uæ?,ØTp¬Éê?Ö¤_x000F__x0003_Nå?l¡óõxê?_x0016_bùÙ2gê?_x001E_Í8ê?"¥ÐY§ê?»à_x0018_Køæ?H8µf~é?bM¶_x0012__x0017_ì?ÇW¹6jeç?É±_x0008_ª_x001A_¦è?VB=_x000B_`é?_x0014_1r_x0014_ä?7`"_x000F_1_x0017_é?ð Ëï;é?_+Í´_x000F_ê?_x0002__x0004_(¸-÷ðnæ?¹uTé?ü­c;Ó"ë?ÆÖ_x0011_Ëé?PlâÌùóè?à_x0014_ó&lt;é?ý¹Þ_x0002_øë?	În$yæ?¿ØØ$_x0019__x001B_ê?ÕR²_x0011_ç?%âÑ¹@Ué?_x0014__x0012_oHé?_x000D_àLÚËÕê?_x0002_7_x0008_Xðä?ûÌ_x0013_~g_x0001_è?ùh_x0019_$ì?[ù_x000E_Úè?»Vz_x0001_°Äè?_tÉ-Pì?~LëñDVè?*c;´§è?Y_x000E_1ê?å×_x0011_õ®é?_x001D_dâñç?G¥[ïé?P_x0006_ò¸Íþé?_x0010_bÁùkVè?2	_x0003_¤_x000F_ì?R&amp;ªÖêtè?ÛþÅm~fè?6S:æ?ÚßË[_x0004__x0005_Þë?@§ïS_x0008_æ?_x0013_8i¡å?_x0019_³£?[ç?_x0012_r_x001F_Mé?"$&gt;5gë?E_x001F_l×Öë?Ö÷_x0001_k¹õé?j¥ëÏ_x001E_è?~^É_x000E_~è?ó©2Mgè?ZHÄuz¥è?z_x001A_ôú`_x0004_ê?¿¦ßÓ&gt;æ?ên_x0018_»Ó»è?´Ñæ_x0019_ç?p_x0005_Á²ì?mÜ¢3~è?Hëîê?yÐ*ó-_x0017_ç?ý{ò=ìè?_x0001_zjahç?]IÇ_x0001_æ?i½Xi)ç?Èb_x0002_Ìné?Ñþò'n¦æ?_x0003_l,ù³Ië?ÕÕØÂÞé?yF&gt;K@·è?½V¢Çmç?_x0005_7ñy_x0001_Iã?AwSÎ0è?_x0003__x0006_[ÒÃÉ»Sé?A+_x0012_:e)í?tð}k¡è?_x0002__x0001_%£_x000D_ç?;_x0010_1!ç?Û@_x0007_IFpì?ÀBc*é?Ý xß_x000C_è?)){_x000D_è?^[Î)«ç?_x0010_á=Zè?²Ôìxûç?\ AíÔjè?óç¨äëÇé?Þû#=tç?_x0019_J &gt;å?í	3vÙ»è?üzÞéc_x0002_é?5ËÅ|ç?Ç!ÔÖÞYê?"_x0010_£è	+ê?ô¢_x0003_!¹Éã?_x0004__x0005__x001D_÷æ?_x0008_àòv_x0003_Õæ?§ý ÄgÊè?(Ñ®1Æê?=#'w{9ê?Ùß&lt;ó$ç?_x0013__x0018_.ëïç?R{_x0006_É·aè?ò^á\4ê?&gt;Ô½_x0001__x0004_r[ì?Æ­kByè?£(ÿ_x0002_\Òè?t£_x000B__x0013_êæ?ÂR±xÿç?/?_x0007_B_x001C_æ?[+"Kê?öS[(Jê?ß_x000E_ÌGç¶ä?z_x0002_÷_x001E_Ýç?°W.ÿ/Fé?u_x0002__x0013_¤å?·ú@ï_x000F_pè?Â%_x0004_Ï:ç?_x0010_]tàñ_x0010_é?pFcú+ç?_x001C_ÿyÉïé?±wòqªë?H_x0006__x001B_êI_x000C_ê?_x0004_ís³kç?äá¦ô7´ì?úe×¬Öæ?_x0008_[º0é?X]¥%r_x000D_ê?é_x0007__x0004__x000F__x0003_lè?hbá)9ç?DÈwñWè? «Ðeé?$&gt;ïè?ù!Üé?9&amp;O&gt;zç?;,ÑÛíËé?_x0001__x0004_A$ØL\_x0002_é?*ã=_x001F__x0008_/é?åâN$ªdè?¦ö_x001C__x001C_Íè?CÂ_x0001_8Oÿë?_x0018_·i4dè?Éê4.ç?G¸ü$Ø¿ì?zéÎªæ?qÈ_x0003_5ç?Xwø@_x0011_}é?TD)½Ëç?_x0017_ÇÙòÇè?¶_x0008_âNdôç?_x0007__x0018_lÁ_x0012_è?ºUË=`ë?*_x0017_RE_x0007_Uè?Õrÿ¯÷\ë?_x000C_É'_x0012_ ä?cÐ`ê?AÍsáé?ÒÍñÖpîå?_x0004_d_x0013__né?r_x0001_fÑäê?$½XG_x000E_üç?0_x001B_~{Oé?.,["Û·è?öqgAÍç?Ç=ýµzYë?Rk×_x0019_Ðòé?Á1_x0014_wuë?-C!Ù_x0003__x0004_¥ùç?ñèýÇ3Æë?Ç_x001F_÷sÞê?â_x0005__x000D_.aÁç?alî_x0002_Gé?¢ã Ë!¸æ?_x001E__x0004_wm|ì?®j=_x0019_ê?¸_x0001_çôÝç?_x0003__x001B_1_x0019_#{è?§àV£¯`é?'_x0014_Ê¤¿ç?¼e_x001F_Ú_x000B_ç?çÄC|Íé?_x0001_±ÆQ±é?_x0016_?B0Lè?t6Ü_x000B_5¬é?_x001B_wfÐùè?è%üdæ?L0}Û33ç?PÒÔ0dí?[#.¾5Ñê?©µ!¨æ?JP_x0017_mê?Ý_x000F_Î^¤ç?¢Í¢Qäç?Ïé_x001B_ç÷Äç?ôÎîvòë?FöoÆ_x0011_Òå?qkÑ¦úê?ïÅÐ°ñfé?n Ñ_x0004_y=è?_x0003__x0008_î_x0014__x0017_þ&lt;"è?ó_x0006_n_x0011__x001E_Dê?¸ÐË£Áë?¼LÛè?DþRû+ê?Uüï_x0011_s_x0007_æ?aDÛ®_x0013_é?_x0014_p_x001A__x000D_âê?KGl_x0003_¬*è?_x0005_²Jaû_x0004_è?_x0005_¤aO¯éå?dHu:fÕæ?¯!7'_x000B_è?¼&amp;{Õwè?R¸¥RÖgê?/Â4_x001A_:Èä?_x0005_h$_x0017_ë?ÒíYÊ)ç?±_x0001_»\_x0008_è?éVXèÐä?ëHD8Â#è?-Ð$ôé?_x0016_C#q,Öë?Ñ¢_x0002_Ê_x0005_è?gÏ_x0003_Ägè?t~¬,»æ?ÅõöÆå?ß-«zê?£ê]2Qié?@A_x0019_&gt;©ë?(Ë-qé?_x000D_wg _x0002__x0006_¿ßè?ê_x0003_ëºð_x0012_é?Üh_x0006__x0003_$_x0006_ç?å]Ãä_x001D__x0006_è? oø5¢ç?_x0006_½¯d$_x0014_é?x)·ò	ì?a _x0004_\_x0001__x0006_æ?òY;z_x0010_Ãç?qÁ¢lOÉé?é.k!_x001A_mè?_x001E_çµ·mÊê?_x0018_©ú_x001E_ñå?W8R}×Ôê?@_x0011_±OÏêé?¿(Üc	Èæ?_x0014_B_x001F_ý_x0005_±é?Ð0%è?y|&amp;! ê?_x0006_Ï*®è?_x000E_Ã~uïæ?~h£é?RÌH'Ðè?«þÿXé?ýt_x000C_6sé?_x0011_@_x000C_Y:ê?eXiT'hç?òwÌHg^è?)_x001E_*r½äé?_®_x001F_$&gt;è?H_x0010_rÐUê?s;øA9~è?_x0002__x0007_H¿Ñ¨?Wé?.bVÏlê?Va!ÁYè?UdDnûç?+_x0010_X[ê?ê_x001A_iÚf¾ì?½¦É.hê?HÃYFª«ê?f_x000B_ ê?¨áÐà¿è?_x0003__x0006_Xð{wë?°ÎBÄ×Lç?á¶EêSRè?| _x0011_ðè?Z_x0007_a§;ê?|É_x000F_Æºè?-§%bT è?O_x001C_vFVÆé?·öO?fé?_x0004_?Aòoç?,S«_x001B_cê?=Èñ_x0005__x001E_yç?ÚÖà_x0013_pè?]wÌ×TÐè?_x0013_uÛóè?_x001C_±ÄúÌë?/[Wèì?nðÆ£¸ê?K)¿Ëë?ëíZ	S»è?IÄóáö_x0004_æ?_x0001_e$®_x0005__x0006_\_x0001_ä?×!¯§Vç?#ñi­è?0_x0003_åÑ,7é?èL5SF_x0004_ç?ß÷2_x0019_ì?QÆ¦d&lt;Vè?_x001C_°DÈæé?º÷ÅN_x001C_éå?|ylç.óæ?ÒÕÖ5^ê?îå¬Ú³ê?J±ÐW_x0001_è?µ²Ñø3âæ?þ¹J1-,è?_x0008_m_x0012_Eaç?rÝ?Ê¿Fë?À%,_x001B_gç?³øÉòç?_x000C_Ö¤?ºé?¯&lt;)&amp;ç?¨ÿ7k_x0002_ë?´éà_x001F__x0017_lç?À}u _x0001_é?Å{JyÞê?o_x000C_Ê³)2ê?_x0017__x0004_ä_x0012_rõé?÷_x0002_ÛYK«è?L¡%ÿê%é?!_x0008__x0007__x000E_¯çè?ë_x0004_håÛtê?_x001A_ãVãýë?_x0002__x0003_uZ_x0007_Gª¶ç?'(J[_x001E_¸é?(£t^õâè?¦zÙ»Êé?XcU®?Îè?LûÓ°®Íë?C5éá»é?N+j,_x000B_ê?æ÷Gç¦¸ç?ùá£²Væ?Tà0&lt;	ç?&amp;_x0001_íè?_x0005_Vÿq_íæ?Iü»_x000B_Ð±é?º&gt;&lt;_x000C_é?WXBLzè?Ù_x001A_1@Aê?ÉH3WÏ°é?/¬w¾_öç?t_x0004_*qã?®÷­_x0008_êÂæ?B&amp;f¯ønç?ýc¤½è?²Õ¥_x0001_Íêë?;*_x0006__x0019_Í$é?Ø+&gt;¢H_x0006_æ?ò®6­æ?¸¢_x0007_P¡ç?;_x001B_2,è?%_x000D__x001F_1ç?5DVÏ@áä?åO¯7_x0001__x0005_%âæ?Ð³_x0004_Â_x0016_ê?Ñ9%_x001E_¾é?dC''Óé?Ý»o¶Ké?æ¾_x000E_Ò~è?0_x0011_1qèç?åù5Ø`_x000F_é?_x0011_ÙDÿÒæ?¶#n5	Lè?ø_x0014_ø¼éé?±®~ðë?Ù{cÎdç?Rs_x0010__x0012_etê?ZâY¡mÕç?]_x0014_Ç±é?Põ_x001A_¼æ?4_x0012_!_ðê?½UiLÆ_x0019_ë?(|À'èªê?­j_x0016_Oýtí?_x0004_Ée¿ïRç?è]¸/¡_x0008_ê?¦¬QÜ8_x0010_è?_x0002_-¬l&lt;jè?$×}è?_x000F_§_1ê?öÃÏ#H¦è?	_x0003_¡V6é?úö=ímÿç?qbÔ6#&gt;è? (¸ìöå?_x0002__x0003_ë_x001E_lëå_x0004_å?ØZ|Yæã?p_x0006_ÕRUè?"äb_x0006_Ùê?_x0004_¯_x0018_CTè?îÖcDå?É_x0008_¥üäæ?/x)ê?G`_x0001__x0011_)öæ?³ÇO_x0007_¼é?ÌØê?_x0017_\æ?qoVÓ&amp;_x0014_ê?Øa_x0014_0·é?_x001D_]±ùUüè?ëÿó®¥é?ê@aåàå?±ñ½VR_x0010_ç?X_x001F_s8c¥ç?º§%Rié?cçF@Ëé?µô55Nòè?_x0007_ö3äR&amp;ê?D'%º æ?ÝPTC_x001C_ç?î·Ë·Pcè?¸âEÊ¡ê?ÅÖ1ûø[ë?Ö_x001E_£Y_x0001_¸å?Aæó{Bê?_x000F__x0016_ÝA_x0012_è?ÙÅ¬)\Jê?ð¹\_x0017__x0001__x0004_Ê!è?`£×Ö_x0017_è?°­ÐÑæ?I²b.E7ç?_x001C_ßà_x0008__x0006_«ç?ÃTÃ£Rãè?»_x0005_tCê?z_x001B_ ;àê?ÃlNG_x0018_ìé?¹Økè?»é?Í_x0005__x0019_×t5é?÷¤(Yü_x001F_ç?_x0006_Ëp_x0002_}è?ýþÁ,é«æ?~#_x0010_&amp;ãCé?2_x0016__x001F_Â°ëé?õtD4¶ç?wq¼qAè?¸ejÜ_x0010_öæ?M¹Uw\&lt;ê?ªÂ_x0011__x0010_ç?zH¤_x0003__x001B_æ?_x0013_ìÞ;qãç?ÈSÌ?_x000F_ç?$Èy_x0017_øç?_x0012_§]êRè?swªJ=që?EAâ÷þé?ý_x000C__x000C_÷ETæ?F¸ó_x0002_°é?LMÙ_x000B_üÚç?_x0018_ò_x0007_zÐeë?_x0002__x0003_Daw"ñ~ê?û9;0AJæ?:_x000B__x0007_ vê?ã_x000E_¥zÃúê?_x0001_røÚmæ?û´U¤Swî?1Eáv_x0008_ê?ybh_x0017_&lt;è?Ùû£É´ë?_x0019_å39-é?_x0001_Èð_x001A__x0015_Gè?æ_x0008_xþmè?³DÕ,_x001E_ié?0_x0011_1gê?R­E¶J}å?pÜ_x0012_ÏÊç?t¡2êiæ?_K"_x0004_¥_x000B_è?_x0006_¤_x001A_è?_x0018_²_x000F_³·è?k3tQÏæ?ü&amp;à)¿å?_x0004_$ê8ê?H_x001B_°4ÓÎæ?YÂ,Âç?_x000B_ùßkàé?T|Á¦¡é?Ë_x0018_i×\Øæ?Ën,®´ãé?ÁØ¶kë?Gh}cD(æ?¼Ô_x0013__x0001__x0008_Ëàç?Qæ4q`wç?Ô};*¯4é?Ç£únÑ6ê?ý¸_x0012_Ïè?¶.5íç?§¬å_x001F_õáè?¬Ò¹v|ÿç?$'ò²$Ìæ?¯¿ûP ç?zª:_x0018_\ê?7&gt;,Ñ'é?²=Ðî+ë?Ö´_x0011_óýé?Ä³½hÒµç?_x0018_ÈOÕÍ}ë?_x000C__x000B__x0005_¢ê?_x0016__x0007_B¬Jê?â´&amp;V_x0005_´æ?ßøzcíë?âO©T¾_x001F_ê?ºÑ·J_x0001_è?ï_x0003_ÆK¸ç?òäÈ!_x0002__x0008_è?x.õ³Ræ?Èf*iùå?a_x0019_Bº§¦ê?_x0006_6ï3±_x0011_è?-qãGc¦è?}ßåågÚè?CVË$Ú_x0014_é?_x0004_ÿqÕÀ×ë?_x0002__x0003_-b_x000E_÷­kè?_x0014_iì=_x0007_Êç?ü]ï¥Èîè?%M¥=Óè?í(»[óê?äÊ_x0017_Ì!ç?-³S.­_x0003_ê?&amp;_x0014_Wz"çì?^}Jv¢_x001E_ê?Q»öÓ+ê?ï´y_x0001_Eæ?S[ZpôÜç?_x001D_Ä()Tè? wiké?.S¶Ìü_x0012_æ?¢Æaßè?µòFqê?à¶Ôì[è?â¶|þ¢è?Ë(tc8cê?Æ÷*Pç?`æ~Êå?nt!½_x000F_å?ÒFã+ë?RÿÎÕë?í:ª$è?{&lt;k~P÷æ?Si/_x000E_xÃë?,@6Ád_x0018_é?ÉíE¦Ûé?ë!e·~Ûç?QÁÈ_x0001__x0002_Ý_x0002_æ?ò¹p¤2è?;$¸,ê?YÂ±_x0006_æ_x000C_ç?zEh¡àë?þ,[_x0018_Bé?&amp;u¼QòÒç?KlÇxå?_x000F_ø¦ØV¾ç?cÝ_x0015_øæ?ì¹+'êé?ß©_x0002_¥kè?"ðb_x001F_é?·­¢ñ_x0006_~é?§÷ýöç?pî_x0014_n®å?ïD_x0019_àÜ?è?K®pZç?¶#_x001C_Âè?¸_x0012__x001D_ û¦ê?*§(_´^ë?_x0001__x001F_E_x0014__x001C_:ë?®éiH_x000B_Îë?QfÛ«ìä?b_x001C_4úÃæ?§8¾Éå?ÜQ_x001E_©në?¼f§jé?¬ÿÁé?ld÷döæ?TÒ_x0014_â_x000B_ãê?Ä}lUë?_x0001__x0008_lõfû¬´ç?þ±RÄIæ?÷­_x001C_ã4_x0012_é?eòìnP$ê?D_x0012_´îÎ_x000B_ì?WOÕ{aê?²Ç¹J¦ë?`î[ÿ)@è?V'_x0013__x0004_%_x0011_ì?JDÇ¬ é?ÁqÐÆþé?s_x0003_bÎ8ê?Ï6\jßÙè?öÛ$Tõ_x0012_è?0áèë?ÿ_x001B__x000E_«©æ?³­_x0019_¼é?õv_x001E_è:òä?øEÑd°ôæ?­¯kpÈöæ?RD3Z4æ?Íg_x0005_n oé?¹}ó÷Qè?¥éÄ¹¡æ?öJWÓõXç?¨_x0006__x001E_ÌïGê?EßSc_x001F_è?_x000E_¡I4´é?\_x0015_(è!Äé?_x0002_rï{&gt;é?(Q¹Ôdæ?_x001B_Õ_x0007__x0001__x0002_j¤ì?+6_x0001_HÞ_x0001_ç?&amp;h`sÀç?:'åLì?pç.÷mé?uõném³è?)9_x0012_zºé?å¢Ý«`Ñæ?&lt;À5*¨è?á*_x0015_.æ?ºl×Kæaè?_x001B_¥ECÓ¸é?Ý_QèÅ^ê?'Sú°è?¶^×_x000E_îXé?qµ©¸¯é?[ó|Üõæ?ù? _x0015_`ê?@_x0008_ÑE²Sè?}Áwè*-ç?_x000F_ç_x001D_¹éç?]l&gt;vggë?¶58´Á_x0011_é?è	_x000B__x0019_ /è?f£6BÌè?. ´Æ_x001B_¶é?Æî&amp;0_x000F_è?_x0013_&lt;_x0017__x001B_9é?X\?"¶ç?&lt;yÿ%uê?{&lt;Uøpå?q}_x0007_×Ý_x0004_è?_x0002__x0003_¶[7ç?ûY_x0001_Lç?_x001C_Çø	¸Gè?z_x0011_©¬¤ì?._x0001_h_x000F_¯ç?_x000C_æ~¥ æé?'ý&amp;è?_x0004_B_x000C_Ååè?¤/3rÑmë?-jöÖåNè?ª¥äHúä?cþMR_æ?O{r_x0008_ôðæ?Ó_x0008_YüJèè?å~Ëè_x0019_ùì?$dæÒfòé?_x0010_e=gRæ?ñûq_x0011_xè?v_x000C_Ú7Æ+æ?¶À²¹&amp;ë?Vï]_x000E__x001B_é?_x0008_v¬%3»è?_x0004_sXÇðç?2Ú»µè?¶ëGÚK[ç?®Àd_x0018_õKë?_x001D_Ì1òé?ª¸fâ÷Eë?Î×¥ï0ç?_x001A_ÕÎ³_x0015_æç?õ±?cT_x000E_ê?_x000C_I#Ñ_x0004_	ÓÆè?ì_x0012__x0002_	Ké?ÿºÈp;6ê?gÎ´Nºë?ëW+yç?d`_x0018_è?1z7¿4è?øQßVë?ï_x0001_PÞ8pæ?X_x000F__x0001_t_x0018_è?¾=ñ«óç?¤uÈ»¥Ìæ?ì¿_x000B_G$èé?rxg4ö_x001B_ë?lù°b·Èì?¡_x0019_O_x0017_:"ç?Ü	bµwæé?`sn_x0006__x0008_zì?_x001F_®¥l{é?_x0017__x0017_'Hî-é?Ùð¢i_x0003_ç?ïKlDpìè?þå®c9`ê?¢_x0003__x001A_Ðfé?_x001E_áe2è?Ód_x0005_Ww.è?õeÅíê?Mu{{§ê?@_x000C_Ä§c¬ê?ö;Ô_x0003_µè?2_x0004_ºÒ(_x0007_í?ñÝO_x001A_Mç?_x0002__x0006_ënýàíè?W!~SÅ_x000E_ë?­îiæë?ãxeê?³_x0005_¾3Üè?_x0018_&amp;F*í?.ÛAi[zè?&amp;_x0006_S_x0006_.¤ê?À0_x0010_'Å;å?Î_x000B_73U{ê?0¤Z®Pê?;õ_x0012_ª_x0002_oë?B_x0012_âöMí?aÉBè?­7_x0015_Þì?HÛ_x001B_R8Ûç?¸±óQ_x0014_æ?|1C_x0013__x0019_ç?0á_x0019__x0016__x0006_#ç?_x0003_Æfáæ?ÍãN®éæ?ø6·_x0001_é?ÏÄSÿç?¬áÛÝ_x0005_ë?_x0015_t_x0004_Yê?ÿËÌÓ5Ûé?I°¾§¼é?_x0013_jî_x000E_Óë?_ï_x001D_úxé?Ö_x001F_Ø¦«{ê?_x0004_r©wê?$±ö_x0003__x0004_]è??_x000E_c°øé?e+ã#ý_x000F_ì?êä_x001C_x&gt;ªë?:^¶®é?_x0008_BWIê-æ?nÀªæX|å?¨å$Gç?#ñ}MÛ_ç?Ò_x0001_]¡_x0008_ë?HE¸Wÿê?x2ÃãPné?_x0012_~u×_x001B_²ê?_x0011_	_x0002_¶å?÷OÒUê?þÑ"E¡	è?~¸RTëPè?_x0016_Ò\"Úæ?_x000C_LÊMsÎç?gÌ{^åé?¾4R&lt;Ñ,è?_x000B__x001A_ÎÏcé?|Þë	Õiê?_%0×¨ ì?_x000E_©¡mä_x000C_é?ÿ¶_x0016_IWå?c _x000F_¯°é?_x0007__x000E_%YXè?¿þ_x0003_.ç?_x001E_9K&lt;|è?ìÁ²KÊßå?_x0013_î·$Yé?_x0001__x0002_ûób½=aè?£µ|%ù=ê?|_x0015__x000F_SËæ?Àpå?_x0004_¬r¦_x0010_ç?"_x0011_Q&amp;láí?ÒÝRííSè?~%¸_x0005_ç?L¹Ðàaë?_x001C_»Lt¢è?ùBèìÕþé?ÑR_¡iÚæ?1ë+ÇÑÉè?æâUnå?_x0008_PÏ£Hè?h_x0007_ÙÇ=é?ÐWOg¾æ?QKp_x0003_æ?y¢ÒçÈå?Èà¶Üç?E7_x0014_­¿é?Q	Cç¶]ç?ê¸V="_x000F_é?N²ê¾Ð-ì?ÛWÇ¼Ìé?+Ä¢Jé?nLÍª_x0018_mê?iÄ_x0006_ÒÔç?_x0007_K_x001B_8ì?¥_x001F_Z|âàê?à_x0007_ÆÎ_ì?r¿Ãë_x0004__x0005_6_x000F_ë?õ_x000F_ï­_x0005_:ì?Å_x0002_Î@Pæê?¡kÙgUæ?7?2P­Òå?_x0005_y?å(ì?jM	Ánè?¼{ÃÀLë?W¬è¿ê?è¼__x0016_Jæ?_ u¶9è?Ùðks9è?PîNã«_x000B_æ?§ïÛ6é?ôÊ_x001F__x0010_¬ç?»ulî§ãç?¼2_x0002_µµûè?_x000D_û£_x001B_Oé?¹µzû_x000D_è?i9ÙçÝê?zF`_x001E_&amp;ç?=?6¬_x000C_ê?ê&lt;üÇ0Cç?ñwVNóé?pêH_x0003_ôÜå?LÍ_x0018_b.Rè?û,E¼ê?ÉïbW_x0008_vé?_x0007_ Z	_x0015_®è?_x0001_jZ¸¯×å?à,3ëÿè?Y_x0017_rßL;é?_x0001__x0004_;_x000F_ª(ø@é?R¿À½5ê?^\^½é?@å_x0010_-L¦é?n_x0016_0èx_x000F_ê?Îg®ÒT¡í?Ú5_x0016_ãê?R_x000E_ò~aEê?_x0017_°ýaéè?Ò)Góo_x0002_ç?úh}e@è?*p_x0011__x000F_	yé?{_x0019_+_x0003_è?u«\{.è?Ô1g~±{ç?hð¬Cýè?Z¾¸ø_x0001_ì?³_x0001_à_x0002__x0013_è?Cú©bÞç?r_x0001__x001F_æÄ{ì?;J¢Ë@þç?à@Íênç?q+_x0004_êÁ¯ê?|Ñm¨Pë?*os.TÝè?l_x001E__x000D__x0013_ì?A_x001D_1Ôã?¡_x000E_§xå? äpãxsé?i9´è?SBeªµ_x0008_æ?|i¸ï_x0002__x0007_V¤ç?ÒgûSí ë?Q_%ñÇå?_x0005_­hDôfè?í_x000F_å&lt;ÚSë?8"V_x0003_vsê?´£÷E¶ëé?,j{Ô_x0011_ç?»O_x0016_À_x001C_å?_x001C__méè?ñg[îòäé?õp©xÓ_x0014_ê?¥[¶ ¼ëé?R!H_x0003_Dã?uVu³Oë?Ô_x0013_Ò_x0017_¾_x0006_è?yÄé%&gt;.ç?Qh¢]Mé?²sB5ñé?[ÏÖç_x0007_ä?a~!B-æ?ðÌd_x0004__x0003_ç?_x0006_O/hWä? M,ÞÉç?ïMSWvë?~0é¿í?0M_x0002_Xs½ç?d¥Üu.,ê?Ëø±Ç­&amp;ê?i·_x0001_0]ç?_x000E_f_x0007_æç?3kd,[æ?_x0001__x0003__x001A_¡*í?_x000E__x0014_ã_x0004_í?_x0018_nQäÖôæ?:_x001E_vÕEé?m%¦¾ë?&amp;¦ì$¨&gt;ê?Ç`ÂEÎOé?ïw»°b,è?	Qò/3è?QbæcÀÕè?ÀU_x001C_¦&amp;òé?ëÓÕê?_x001C_Séeuè?r~cè?a_x0017__x000E_0¢Çè?G_x0004__x0001_-Uë?)Z©÷»ç?Í"_x0002_JJè??7_x0012__x0016_ê?Ò5Xèê?*t5­fæ?H_x0002_ö¥!ã?_x0016_YÔÃG_x001F_è?_x0018_%úÊýfì?¸÷VÇ×ñé?.ÙØØ.ê?_x001A_è¥_x0008_ïHè?&amp; ]_x0007_^5æ?wFFwhñé?ZãÎ_x0016__x0008_è?Ïò(ñ_x0016_xè?)2²_x0002__x0003__x0002_ªè?ÕòÆa/Ðç?h_x000F_=õ_x0006_ì?ù-Ôç?Ëq&gt;Òûç?v_x000B__x001C_)=é?Ä_x0007_ý_x0013_:ì?zI&lt;Àuê?½_x000E_"-K×ê?¥VÞ¢7ã?2ÚsV£wê?|»!Ðøè?|a_x0015_8«æ?²Uý¹Â_x0005_å?b!ÞÂÊËå?Ùâ_x000F_\%_x001C_æ?_x0007__x0012_Ü_x000C_þæ?ÖÍôð÷ë?ct¾Glé?æI_x0012_ìÀÍê?®õ?Ùê?_x000C_^1óòç?ñPFô¥_x001A_è?_x0017_:î´ê?P¼_x0008_[Dÿê?ÞDýR¨nå?»}ª¶+mç?C_x0005_%Xë?*S""`ç?ßåi^*ì?Q¹«Íºç?à#Ó¨_x0001_Iì?_x0001__x0002_2gýÎfè?_x001A_R0í¿|è?ìëÄ 5ê?f%Q¦0¦ë?_x001A__x001C_äÞK2é?(F+Së?&lt;Ý«ÞVç?lÖ_x000F__x0003_Èé?t"_x000C_ù_x0013_`ê?)ðPæ?_x0014_#{ËEê?ÉÈÞ# Üè?û'­#{è?ÀÚéµa"ç?²Z+3ÑVè?Ö_x0006_êHê?/²Å¸8Æê?üÔàl_x0005_ê?è_x0004_¾³é²æ?ÝBÅg0ç?ÎÖ_x0018__x0004_ê?_x0017_¶¥3m_x0013_é?@3d'_x000F_é??O%Êá_x0006_é?iëÖ¤Öç?4_x001F_iû×îé?RL'_x0015_¤&gt;ë?_x001A__x0006_væ?EðLµ·¢ë?{©5`è?_x0002__x0002_èL{¨æ?_x0006_u_x0003_"_x0001__x0003_Õ&amp;ç?bôü(òè?úr Qæ ç?l¬R²Eë?_x0002_]_x0007__x0014_ê?=×H_x000F__x000D_ê?Dú9%_x0002_æ?®¼¸Þ¡æ?FA­ðv*ê?É£íßE³ê?_x0007__x0006_÷ÜõCé?ªR#ÂÖê?v_x0019_SÉOyé?_cJèLgæ?	£Pç¶é?­Ñÿ0_x0018_Áæ?×~°Vãé?5IJ\¨è?_x0014_cxíê?}JU.Zä?î}\jÿ ê?2Ð4Tqé?~BB_x0010_Ùê?}ÁòÀèïç?ÌïéI²_x000C_ë?`PÙDè?PÍK_x0007_}oè?]Õh)Yé?)gÛµè?_x0007_^r×$Ëè?¯ñÒ¤'ê?rôv©æ?_x0001__x0002_³6_x000F_ð¤ê?¬6?Lõè?HÝ¶_x0018_$é?õì£9Iwê?"À²ÄÆ_x000C_è?Pe¢)Õæ?_x0002_¾ÿ	å?¶_x0019_/LG^è?û&gt;RÈÃÁé?Ýº¼A#é?Õ_x0018_j×;_x0011_ê?O_x0008_JØ_x0005_è?abwé?_x0002_yJ,&lt;Jæ?~fB·­¡ë?×ÏI 1	ì?ðï)¾è?_x001A_å²ç?_x000C_WðAÑ»ê?_x0015_þe¦¶ûé?_x000E_Ô$_x001D_qè?ui_x001D_9­Öè?¡ÒCh×Äç?_x0019_ò±¿¹Óê?ÔqÐJ7Hé?ôWÂè?x·@ècé?²åÃí$ä?«kIê?y¯×iê?ÊT&amp;üçå?4%´ _x0001__x0002_U-ë?×A 4åzè?È$&amp;Ò_x001B_0è?c¦¸î¼~é?fEµä_x001B_æ?ºGXáFÈê?Ïà)ô_x0012__x0005_ë?lxÆ-Aâ?V_x0007__x0016_¹Iè?_x0003_Þ3¼êæ?E_x000C_Ödç?_x0013_ÿuÛzé?_x000B__x0002_Ö¹À²ì?Àn_x0015_ggè?&amp;oãÌè?Ã_x0007_Y.¼è?¬_!©ë?~ò_x000C_þ½ê?Ã_x0002__x001A__x0019_Pãç?¹_x0011_/þè?-¾d_x0012_ç?¸æ¾Qóoé?§©ÃB_x0006_çé?Å¤ÄgCýå?tRÆf©,ê?_x0011_,ÈÈ¼ê?_x0019_ÜË_x0006__x001F_Òç?vL¬m½é?péÁÉQûë?1ðö!Ø_x000B_ë?/ÑMEgí?_x001E_~_x0004_ò{ãæ?_x0003__x0004_NfÁ-ç?«_x0012_$ë?¢_x0013_t_x0019__x0001_ê?{í_x0003_&gt;¾ãè?õ_x0004_õ¢Ïê?dÑ7BÕæ?ì1$R0xç?ã*$ï5æ?äèeÈ4ê?è_x0001__x001F__B:ê?ÿÆáÂ&lt;æ?uåQ_x001D_C_x0005_æ?e_x0011_ÿMê?ÈM?p×üé?®#ç_x0002_Ùå?¯R_x0018__x0011_·_x0013_è?S_x000E_Ü1_x000D_&gt;ç?Ë{DÚMè?_x000F_LUOë?½¨×Çç?¸ã1¸è?WE8o&lt;é? _x001A_Ù5:Zå?÷ïH_x0006__x0001__x000B_ë?-q_x0011_³4$è?¯X)ª­_x0019_ä?F6$gºê?lÒËÜþê?_x0006_^L}_x001E_'ã?A¡¼_x0004_éç?Õb_x000E_Ætâç?³"ÆÂ_x0001__x0003_"Éç?s_x0001_Õ_x0002_¤ç?X?VN_x0004_è?¼_x0001_ÐÀæ?_x001A_&amp;&lt;Æû¬é?¼S Èé?À*dÏ²é?oâ¯[jwç?fû«,S&amp;ç?£2¯µÊþæ?ÅÉ9äú_x0001_ê?ì_x001F_gýDæ?_x0006_a]|_x001F_æ?Ú_x0015_Gy,è?måe_x000D_%Ðé?cè¿wó®ê?ó`®5xæ?j#_x001A_p¨Çç?_x000E_-®t^4æ?j´ _x0010_Wå?´þjç?_x001F_ç?á_x0010__x0014_Ð_x000C__x0005_è?í¨N_x001D_ë?"¨Ô_x0018_ë?E°Ø_x0016_¨é?ñxS¦´pè?:Vð¡_x001F_Xé?_x0016_ôõFûå?d&amp;ÛyÞaë?&amp;Y7¥µZæ?ÎóÖÕ}¡ì? %~ªÖç?_x0002__x0004__x0012_÷ôLøïæ?¹r,&gt;_x0001_è?_x000B_èî?¨YZ_x000B_é?_x0003_r¹Àê?a°&gt;®ìäè?_x0004__x0006_ëþ¢ç?_x0002_9)Çì_x0006_æ?ª&lt;çiNé?*_x000E_4_x000C_ÝLç?&amp;9KGèè?_x001F_lÙÜ;è?_x0017_s_ÉÔQè?ªðÌÓÜªå?_x0012_ù_x0002_¤_x0017_þê?Ùç Á÷yç?_x0008_X_x000D_üç?@C2ó&gt;mç?È@tNi è?¦Ð_x0012_Ã\»é?ËXã1èé?_x000F_!*gè?ÞÕý_x0015_Ùóæ?íSn-°ê?ÈÛ_x0011_¦_x000C_é?_x0019_ôCX§âé?é^_·Ù·è?k¦é_x0011_\ä?ì(CÚÁé?¬1³tÂÌç?5È³d²æ?K_x0007_»_x0002__x0005_÷é?¡¨Y7Ãê?è½éb_x001C_ì?É×¯	ê6ê?Ç@s_Êé?)¸e_x0005_0è?9_x001B_A_x0019_Ðè?ó»¤Tò]ç?¢mDI]·é?ÌÏðÃ!vè?ØË=¶_x001F_é?sf_x0004_þ²[é?'ú&lt;]òvë?ß$U-çç?âáÕ¿oÃä?Ay´¯é?_x0001_ºÍ|_x0005_ç?°Ôví`ì?éDæÍÈç?DÜ@_x000E_´ûë?¡;_x000B_ÿùøé?l_x0015__x0006_¾ç?z_x001E__x001C_Ýîé?û_x0001_i'òÇì?±_x0003_j_x001A_ç?_x000F_XÛ_x0017_ÇÐæ?«_x001E_=35ç?Ç¨.&amp;/è?d§ÎC_x000D_ê?_x0016_ÄgÔìïê?ï[Z_x000E__x0004_ßè?_x0011_j_x0004_¦å1í?_x0002__x0004_òÊgý»ç?Åè¶S_x000C_è?AcÝÈæ?}zÒÁqWé?S[B³)è?:"ÍH`è?bÚûØyê?_x000D_Â ÁJç?¬_ûKýê?'i_x001D_ÞÝç?H\¶,4ë?_x0019__x001F_¿éù+é?:¶Ø'þáè?_x0014_p_x001C_c_x0003_é?Õpé?Äé_x0001__x0006__è?_x000E_ Ø+é?¯o"ª³ê?_x0018_'·_x0010_è?§_x0007_IÑÿë?_x000B_¼éø_x0004_ì?_x001E__x0004_Å·v"ì?®_x001F_ZDè?¾¿ªjé?*3çié?$_x0014_Q¯ªqç?SñbrúÃç?1ãï ßê?âeräÎè?}¯J_x0008_÷_x0003_è?åCuªZç?áUÏÉ_x0001__x0002_²ç?@ÎÇ_x0019_Åç?Q#¿Ø³iæ?_x0002_\ÝÙÌ!ê?gBÆx¸kê?¯º@_x000B_Ñé?gÛ-ýì?%Û:Ï2@ê?¶ò}qtê?óx.eé?_x0007_Çey¸rë?`XÈ=á÷á?­F_x0003_8#\ç?óog_x0019_y®è?ßºcûu9ë?ëÑF')è?)å*¹+ì?_x0010_ìùç?Ý_x000C_Ã_x0004_ùIê?½_x000B_ÄÊ$¶ç?Oq&lt;2@æ?¶+_x000F_mÉ_x001C_å?á ËGsRç?_x0018_V_x0013__x000C_Oè?&gt;( _x0007_æ?Kª±å,í?_x0007_©_x0010_Iå_x0008_æ?&lt;Ç_x0002_hk~ç?LåÞô4Èæ?N 3+_x001F_Nê?3îÝ_x0003_vë?ÕycÜÔwè?_x0002__x0003_"!+uè?_x000F__x000D_½þé?;Á]&lt;Æ_x0008_è?_x0012__x000E_Ë\§ç?ÜðÔ$-ë?ÎdðWê?@_x000C_§&gt;ö:ã?u©a!Ìôç?M_x001D__x0016__x0005_4è?èÜÄii_x0002_ç?_x0004_wh×_x000C_0æ?³2b`_x001A_ùé?m¬2fò7é?_x0001_È_x0016_bÜìå?_x0006_¯ú_x0011_ç?ÝMv¢í!ê?_x000E_·&lt;JÔ_x0005_ë?Å¦_x001E_5±Ðç?êÈl#è?x:ftURè?hÈ_x001E_hMç?#ëKë?R	_x0002_tF_x000B_ç?ä9CÃ_x0017_è?_x0008_­ÂH¼·é?'¨Lç¿Wê?ý±_x0006_z3ºé?Ñ1&lt;Mèæ?&amp;Õ+_x0008_¿¬ê?1ÑÈEÉªê?Ãk\Ø©ìê?ñ_x001B_óO_x0001__x0002_F_x000F_ç?6`4_x0016_µÔê?Î,_x0010__x001C_ç?X_x000E_JJæ?¾ÿâuë?JÆ,Ô¤ê?ªvÕbÜæ?uÉñºë&lt;è?1}_x001A_æÝeå?-_x0010__x0013_]êê?/U±ß(ê?_x0016__x0017_«xOZè?s¤pKç?âÏ éé?!!íB¯&amp;ì?_Û -.×ç?r{]"ë?%*_x001C_Mñvå?°.ï9|Ôä?|AöÝUì?\ÓÂé?Øbô_x000E_¹Hé?ÃføK)è?­²_x000E_Ò_x0003__x000B_ê?êÁ¥Î{é?¨Væ£ë?ovx·©áë?Ú_x0017_ã´'å?~¹ÉëÓ_x001C_è?$J ÙâIé?S!_x0006__x000C_ë?¯ð ¸¹ðæ?_x0001__x0002_o#_x0002__x0018_­îç?_x0019_Nþ_x0017_»é?_x0016__x001E_!2_x0003_ì?½Ò~bóè?Z¥r |ç?½¾È_x0017_Ü&lt;ê?_x0003_}PÞfç?_x0011__x0001_.qëVé?ºTY^%»ç?GÊÂ_x000D_é?Ëã_x001B_³Ì·è? _x0019__x0014__x001F__x001E_ê?Ù%K)eç?ô_x000E_Ú&amp;_x0012_~é?x\Js2è?b_x001A_¹JVbè?_x001A_7Î_x0007_j¡è?ðxöj®ê?2[_x0008__x000C_É»è?L+b&gt;Ëië?`pì­é¸é?rûå_x000D_8è?£Ñ³³Ué?åÑéZÎ´æ?N_x0012_Â_x001D_Þë?|,_x0018_@µé?IÖ'(_x001D_è?K¦_x001F_ ³æ?"=¢v°Zç?{@&amp;_x001D_'é?_x0003_ðÁ_x0001_xfé?We|	_x0002__x0008__x0002_úê?ËEðÏå?(§©.. ì?A_x0004__x0011_cñCê?¶_ÒúÀ_x0005_å?òb_x0001_£Fé?T_x000C_BDqÓè?Ip_x000F_zì?Ý×ma]ë?u=0¹ Ôç?¾_x0015_×ÆóÌè?´Òßíæ_x001C_é?û¯eìÂOæ?_x000F__x0003_ßlè?_x001F_yi"Æ÷è?_x0006_¿xýé?âknOåhê?üñ¿!_x001C_ê?_x0019_S;Lã?Á_ít_x0001__x0016_é?_x0002_ÿ_x001D_^9é? ¬¥&gt;ç?°iÝ ½ê?½¹tOÞºè?.Ñ(+_x0014_é?ûòé±_x0015_÷ê?Ã)O_x0004_ç? ûNtê?_x000E__x001E_+àHé?¯_x0011_ÞÙ_x001A_ªè??n_x0010__x0007_é?ÏMÅÛ_x0004_·ç?_x0001__x0006_9_x0019__x0018_F_x000C_ìé?P_x0002__x0011_ë?¦ÅrÎmë?_x0013_ÔÓÑê?S[`YÚ.é?ÊLÖ^Wlæ?µÄDè7è?n1;a_x0005_æ?ÝP-.é?)VHx'è?hhÖñp_x0018_ê?·Ä¡êüDê?økù\}9ë??L¶^ç?Ä#TaÏæ?3?	´ç¯è?`É 1fè?9D&lt; ¡+é?wñÎ_x0004__x0018_ê?_x001E_2õì?:_x0011_£{kè?ÇÔyéeç?¨§ÑË å?8»l¿lOì?é_x001A_7Áìé?_x0015__x0003_5 Ñê?+GþÔè?m_x0002_¡ðé?p­1sõê?ý_x0018_ÑwÖé?t2ê_x0019_Á"è?.ïÜ_x0001__x0003__x0003__x0010_ë?è_x001A_è,hé?¹N0 ¶pç?Ô_x0004_ù}]è?Ë:ù¹ÏÅê?_x000D_ÄÓ3¸è?³F:ïL-ë?úcm_x0008_:¶ê?à_x001B_1o\õé?ß¨_x000B_«1ê?_x0013_òÇ_x000E_í?Í»³PNç?¯ï®n±æ?x(_x000D__x0011_b&lt;ê?ÉY	à&amp;é?&gt;`C°ßè?GôIQbå?d¯_x001C_µ1ç?_x0007_ì^2_x0007_Wê?ªùÍ	Jè?_x0002_\_x0003_¹¯Eë?3mNæ_x001A_å?O&gt;_x0006_&lt;8;è?ÒåÙý_x0011_ë?H$)pöæ?¯&gt;&amp;mÀHè?_x001D_±Ýê?VLáô=è?úí¯ìzê?æ_x0001_û_x001B_ªÒç?hÖç¢Òè?a[£\é?_x0001__x0002_×ÛÃæé?|HÎ1MÍê?×4`_x0012_è?_x001F_Âh_x001E_&gt;è?Áï&gt;L¢ë?HôÓ³íê?BMzÖ¨×é?Iþð§ª±è?DV"Iê?Ú~ña_x0016_Uæ?_x001C_­ãà$ë?T_x0004_ü_x001A_n&amp;é?¹_x0003_Ä³`ôç?áÓÅ/_x000C_é?¸$Ì~«Gé?_x0004_ï_x0004_4ì?VÑ_x001D_|Sé?Ð¦_x0008__x0003_¡åæ?$_x000B_ÉCê?0a±_x001B_¤è?_x0017_&gt;Mté?n#^_x000F_è?³é¯_x0017_â$ê?ií~¯Øè?WK±röç?_x0011_ 1¹é?_x001A_®fà_x0018_üé?KbDê÷¯í?M½_x000C_¡ç?«Àrá¯Xç?ê'd°qé?uA÷_x0005__x0006_¯_x001D_æ?g¡_x0003__x0016_æ?ÔHñÞ®/ë?Èumè?_x001A_¼ð_x0002_d_x001E_ê?¦PGäÕ&amp;è?Z¥SSêêç?eÁ_x0016_é)_x001C_ê?Üj_x0014_1Æ@è??&gt;°&gt;èê?ù»Ëµæ?Ôäz_x0004_«dé?_x0011_ý_x000B_Umë?ðZþõÞãæ?ë´ì,#­å?íH_x000C_Yc!é?Ó«Sý_æë?Ò,ÈaÒEç?¯Í_x0016_Ré?_x0001_Az_x0017_2@è?NÄÕ_x0002__x0014__á?¿_x0001_YÖ_x0010_~è?¤q°ÿ­|è? _x001A_¡`Îç?_x001B_ÄeI±ç?_x0014_Çánvê?_x0004__x0007_ÎÅTê?oøW_x0015_@¤ê?kXgäõ_x0012_é?=.¶ýÇsè?R[ª_x0015_`ê?b_x001F__x0002_­uç?_x0002__x0005_aðíèo³é?ÆÉTÔø°ê?_x0011_Äî_x0014_*è?å òÕC¯æ?@JñZæ?hªÏsZÍë?IhIóå?æ_x001C_,_x0005_Êã?_x0012_,&amp;Ô«é?_x000E_¨ÌÒ&lt;è?&amp;_x0014_¡_x0013_¾ké?G¸ê®¼è?_9Bææ?`5_x0008_§bå?_x001E_öd_x001F_kè?%e0Éæ?_x0019_}­rOé?ÃÔm9ä?x»%ù½é?/Mt¨µ_x0001_é?ýQ²_x0012__x0011_¬è?O_x0004_«Äé?ÚT±ü¬ë?R_x000D_ÿÄmè?_x0003_[Ì\mé?à&lt;_x001A_`è?ÈKð)è?÷?2s"wè?óðù_x000C__x001F_¸é?=È_x001D_Q_x0010_ÿå?íaa±_x0003_Åæ?CzÊ´_x0002__x0005_&lt;é?{­²ÔRÄé?äöç_x0004_Uê?È_+{ë?}ã®ç?¿?_x001A_­Àé?,¨åN_x0003_Åé?Ê¶²fR9ç?ÓV_x000E_ÅÏNè?_x001D_ëx¯ûç?_x0003_¹ß¶9Mç?JHÂ¡ê?µ'Þø´Jè?AR_x000B_øBÿç?¤6ÕÖ½ç?Ð_x0014_Yæ?òÁ_x0013_tÒè?f·0áé?ì_x0002_t±è?rí|É@ê?OXev£_x000F_ç?|2Ïû±Qç?Kä|ô±è?_x001D_É{¢_x0004_ç?)ïÛU±Àè?55;ÊéAé?	a0Á_x0001_Jè?^î\VB?ì?¸ÄØ3Âë??¾_x0016_¡_x0008_äé?_x001C_ç_x0017_#l¢é?é]?_x000E_4ê?_x0001__x0005_«ð¹Åt§ê?áÀÄ_x0001_~Öè?þÂhq%&amp;æ?_x0019_8îTMí?Öû×_x0006_^ãè?ÌÈo _x001D_é?|IûÏ_x0016_çé?_x0012__x0013_AÜÓè?e;_x0003_@+_x001B_è?©Jr_x001E_ùþè?õ @YÀê?#¡uJåì?ÔÎ@_x0004_Rç?^å´TÝï?c_x0002__x001D_m&gt;Eê?Î_x0018_Ê¡üç?õi©æ?Ñ_x0016_ÓÀbôè?P_x000E_@ì1ã?×ú£¿Ýç?F_x001D_-AKç?rq«Fpç?èL:ûçcé??¯¤ØDê?DÝ´Ëfç?k.ì5é?GC#&gt;Õç?e9_x000C_JC_x0010_è?Vk¬É·å?3ÃÅ_x0011_5§è?¦¹¨_x000B_Ï*ç?Qv º_x0001__x0003_äåè?_x0012_%t;_x0006_ç?c}â`ê?ß3ì®ë?_×Ô_x0006_Lê?"ßIyeë?0Kàÿlå?|s%_x000D__x0003_Òê?`_x000E_ÛË÷è?±áQ1Hé?_x0001_ì#_x0008_©Ôé?ð~K_x0004_fé?¶ý_x001D_è?+i´¢_x000D__x0004_ë?ýd÷pwUæ?@Dônæ?l0.H^ýä?ªec_x0002_´ç?Zé_x0002_¾Ýê?@¢ÞûÖ3é?P,_x0001_5¾Ëé?)1Xefíê?1é3Øß_x0016_ç?^_x001A_zWwé?0o_x0004_P»è? I+é?ÂIe¨Eé?}ç_x0003_f×Åé?Þl	Ñ¼ê?a!Íö&gt;_x0004_é?_x000D_mcÙ_x0012_ëê?Ã32ù[è?_x0003__x0004_*Ó_x001A_1£+ç?/¿ÿ%}ç?mÏVäØ_x001E_è?#Ä¯vÖJæ?¾=x$ã?_x0002_ËN­ê?_x001F_Òù[Êí?jL©·k#é?¢]Tý(è?_x0008_Ïî»b,æ?mÅÓó=¬ç?U_x0015_Þ$ê?²©Î0_x0004_©ê?&amp;Ú_x001D_lz7ê?_x000E_ÍY|_x0002_ªè?dI&lt;µ|å?YàEtrYè?´Irî°&lt;ä?_x000E_kùã¡Íé?¤zÝÈJé?Ã÷È©7ê?´ÖÆi_è?@`ÁKè?C_x0018_ÆVPZç?¡i/Îpcæ?4Î&amp;	é?Ëý·	;¾ç?J¢p­|&amp;è?p,¯_x0016_å?rà_x0018_üð^é?Ñ_x0001_½©_x0010__x0018_é?G_x001F__x0001__x0005_ 7ë?íî_x0011_v_x0005_ç?giß_x001C_8aç?¡eÎCè?OD_x0012_(é?¬ÜÁ	ãæ?Î$2|ªç?ï5`î6ç?É¾:Nµ;é?vÂ8È¹è?)d_x0006__x0007_	ê?»A_x0010__x001F_);ç?7,Kî7æ?_x0017_~q_x0001__x0004_Oî?ÜÚ:»5ê?_x001A_Ý¨ü_x0015_ã?#Ø¥Oq_x0003_å?ÂìLtôé?·bÛg½ç?²+¥aí?þÛ_x001E_Í_x0006_é?±1J1Äè?G.ËFS_x0019_é?µ,fÝê,è?½ÀÔ8é?p5_x0012__x0015_Hç?hc°}§Xê?ørféM_x001E_ç?§_x0002_Aç?_x001B__x0016_½1iÌé?à_x0005_n_x001D_uê?±Ý_x0012_m°Eì?</t>
  </si>
  <si>
    <t>c6c91cd297c8f52ce92c27a288547c63_x0001__x0002_s_x0017_kQòçë?z»F_x000D_òê?Zy+¾ø_x0018_ê?&lt;ýÇý¦é?'Z«_x001F_B·è?ãzXxéè?î_x0012__x000D__x0018_é?"Laý]ç?@åL~Vè?°½xòìè?_x0013__x001E_ÕÜEæ?é_x0015__x0006_!aè?îGo©_x0014_0ç?`_x001D_\é_x000B_Üç?çK_x001A__x0017_é?p:#­îÕë?1Cq}øùç?lóêZ Uë?É©*_x0011_6ç?_x0005_¦_x001F_·Oqè?õ_x000C_Gýì?hBmòþç?°8_x0013_vñÉæ?µ_x0018_,,ñPæ?_x000E_ýBD6é?Ó_x0001_;úç?áÃ.Jå?ùSkeÿç?±t-#ç?·¥(%É§ë?Hª¶"òé?Ýy"á_x0001__x0002_hCé?_x001B_&amp;` sç??_x0008_k½ªåè?Ñ_x0013__x0005_«è?(P$_x0008__x001D_vè?_x001C_á_x001F_C_x0002_ç?_x001B_l.}p«è?_x000F_Q£MIë?$°_x000C__x0017_åaê?)!öé_x0004_}ë?ÎÝ_x0006_Xn_x0001_ä?ºôýØç;ê?óR¸­Kè?_x001D_M_x0008_ä«é?¦øB_x001D_ûÁê?^®bR_x000F_é?_x001D_¤¡t¯ê?c1§,8Ðè?(QBlZ_x001A_è?²^·ölè?éD6&lt;]_x000C_ä?ü¬=_x000D_ç9ç?m¨ðÛ_x0012_í?_x0005_ñ·ßêë?#4ÄÎæ?ì®Ä+Èæ?{õ_x0011_~Íè?e;HPñæ?ÈmÎFKÏë?ÈI=\è?_x001A_*S`¦ì?dMJïiê?_x0003__x0004_Ií0'¡Ùè?h@Påä%ë?Êòy_x001A_±Óæ?ßù Qsê?~_x001A_$ßå?ØØIÆ¥æ?[ë!t	è?z_x0014_­ôryé?ÁÑ+ÝSæ?c\_x001F_±_x0014_7ç?6R!`/×è?_x0001_Ì&amp;{¶Ñè?B`_x0007__x0019_:Jè?g·&gt;Ï²¼ç?ï?ô_x001F_é?	{KE_x0011_è?LÑ_x001C_¨Îhæ?U`i_x0002_ÛEç?Õ_x0013_Ãbç?Y*¡ýéé?yBÔOÃ_x000D_ê?_?Ìv9#ê?"»kÂ_x0005__x0001_ë?+_x0001__x0017_.Gç?Ûv.Coé?ÔÇèÈÍê?T7ãp[é?æå áCé?»+¨QOî?ó÷01Xyä?Äl_x000C_ÊJêæ??n9_x0001__x0002__x000D__x000F_ê?§O_x0001_Oæ?úÏäú_x000C_(ä?l_x0016_c_RZê?ø3_x0016_ùiå?_x001B_á[;^ßç?º@sa«é?T[ÐÝW_x0018_ê?Ä¶ë_x0008_	_x0013_é?0x;*_x000B_þç?ý§UG³é?D¾Z_x0012_&gt;Ié?¬ÊX]5æ?Ì~Cs_x0003_ê?_x001E_þ¯§^"ë?Æ«{8D¬é?K[_x0015_ôÂç?îo_x0015_ôºë?×@V*_x001A_ë?ý_x0007_?_x000B_eYë?ÛÖÃ¶õöè?!.pbY&lt;ç?_x0016_¾ªó§é?¤ãÚæ_x0001_ïæ?­cõKhæ?c_x0005_ü_x000F_Àè?I#r®æç?_x000D_ Ç_x001A_Lé?xÔ;ª_x000D_áè?½ksªÁç?LÇ&amp;ê9è?7Pl®öæ?_x0002__x0008_ç¼';Wè?±&lt;íõH_x0004_é?»`_x0013_jâ_x0003_ç?Ð;nhvPå?@¯æÎ_x0007_íê?àôaÜj7ç?ô·A_x001B_#áç?§ü_x0005_XÇè?[ðúQÆè?1__x0014_F³«ç?å®c^Iç?¤í3ÚéVç?_x0002__x001F_V_x0005_Ø¨æ?O_x0014_îÉûê?_x000E_l\?_x001E_è?ÞñïÚpÖå?G(_x0012_áè?Âj®^ê?"5D9_x0019__x0011_é?:,Ö_x000E__x0001__x0004_ç?"òrñ_x001C_é?gl}¨7è?y_x0006_]g0ìæ?µáµí é?ÿï¡wÏæ?Ö·Üâh_x0003_ë?Ø¨_Ô.Îä?_¦³|Þé?ñ¨Èka×è?5Ýïµtqé?1ÜÈþ¶_x000C_è?ìÃû_x0001__x0002_ØEê?í?\Éå?&gt;{+´ßç?YÓ*7Öé?UÿQ	h­è?L_x0007_5«_x0010_è?ôTåæ?çÂ}ç?_x001E_,ÿ$çéê?Æñ_x0002_¥1£è?Ô_x0001_]_x0015_ië?z¡ÌUWúä?¢_x000B__x000D_D0_x0013_é?U~¾ú!ðê?Õ8~:è?¸·ÇWF_x0005_è?#_x0002_h5ç?ÞÂô}_x0014_ë?,¯inhâí?ê_x001D__x001F_lÇ5ê?Îó_x001F_!À_x0002_ì?)lò:ßLê?ëËL*Cè?éÏÁV9­ç?¤¦gr=ê?©jÞ_x0007_Ñé?x3´VÔýå??_x0012_áV¯ç?_x0004__x001E__x0006_Ï¤é?Rµ7^+ªê?_x0014__x0001_~¿,ì?.s_x0010_Qµé?_x0001__x0003_"¡õTê?uc±&amp;_x000D_%æ?ºüÒ8#é?²F£_x000C_å?õ~óãsç?îÀuê?QuT×L¾ë?©ÓTOp´è?x3Ýâ_x0019_ç?òV1Íê?À·J·é?¹%olì?N_x0016_¹°è?àðÀö²Sè?:{_*_x0016_å?_x000C_^_x000D_wëé?ß½ãU/í?æï¤DHÑå?UN+gäé?·\zl_x0002__x0016_é?&amp;üêpû|è?®uÅè?ÂøøÇ0.é?ÜÙ\,;å?ÕÂ=Þç?(\æKæ?yìG_x0003_Y½è?¢YNIRÛé?ÕÇ½ Uãç?z·Y3âì?ÞUëêê? _x000C_ø_x0002__x0003_Ý1ç?Þo_x0016_ËÀ_x0001_ì?_x000E_"_x0011_×Êç?IbÇè?_x0003_ºhíW¡æ?«¿ÐÏÔÑæ?]eÖ­£óæ?_x000D_¦kÅXæ?²Ü~Sì?ï¶¹{é?_x0004_Æïäì?Ìè¦ÅÒ%ç?ª×Äé?_x0014_°&gt;ÒæÌè?_x0014_!îBI_x001D_ë?&lt;@Úl_x0019_é?nc	_x000C_ïå?/ 8Wê?´÷ãö­Xç?_x0019__x000C_¤é?¿ÀØ)_x0017_?è?A\p,¦ï?ÔY[Y%è?ì&lt;Z¹gí?o~Wiÿç?^Ðg´åè?¸_x0006_ý_x0019__x0015_é?&amp;$w»°cç?Ë)_x001D_&gt;ç?(o_x0003_K_x0005_èæ?èýT_x0011_Czè?Ü3BwÐ¯ê?_x0003__x000F_oájf_x001A_+ë?i:¸_x000C_qwè?j§Ü_x0017_é?°_x0008_Ïëæ?Õ_x001E_;è?VT_x0001_¶'è?k_x0004__x0014__x000F_Wê?äÅ0_x0016_Lé?è2áyã0è?n¯jD²°é?e&lt;¹,3_x000B_å?@`ÉêQzé?þYG¡Pnè?qé1%+Èé?©¦å¹qé?_x0005__x0003__x0003_V¼é?_x000D__x001D_G5äÀé?_x0001_~ôWÆ	ê?_x001A_ú!Yì?`_x0007_«\:ré?_x0013_ÊÈrìé?V_x001F_þ)Ð§é?êüû¬¤_x0008_é?°å_x0018__x0015_õÀë?Ñ9àè©é?(¾	fB_x000C_è?ï%_x000E_ïéé?Ïýñ9_x0014_ç?_x0006__x001A_O_x0002_îÜä?|?ÌëÆè?lsë4¶_x0003_æ?U_x000E__x0004__x0005__x0019_å?½Íä_x001B__x0011_ýæ?6w_x000E_!ûë?_x0011_t0ÔVæ?³ù!_x0001_ ê?_x0014__x0007_øPÄê?7nHtþè?¢[\ÿ=_x0016_å?Ð|VR0_x0008_é?0º3&gt;©æ?_x000D_â_x0019_Q¥úè?ßóØ¤/å?\ü?ÿ±ïë?¤_x000B_ù!ì_x0011_é?Aý_x0008_	¸Cé?_x0005__x001B_ä-Yç?l_x001E_-e§è?_x0003_,_x001A_WG»è?uÔßå?ñr¾|¡_x001B_é?çî*ÁYå?_x0002_¶Ê_x0002_]Qè?_x0018_	%Èaç?ÈÓÊrzç?á&amp;_x0006_Cè?f}6D_x0013__x001C_é?_x0017_üºÛY_x0001_è?I-ÞöuÝç?Öw_x0002_Uè?E®aéÝ«é?)n_x001E_å_x0008_ê?LKÊªé?_x0001__x0002_Þ"óÅX?é?¬&amp;ìvLâç?_x0006_AP%_x000C_ë?®,7d"iç?Gç_x001C_9-_x0007_ç?ü§Ý_x001A_7Dë?»_x001D_^$ç?'DÚÄpç?lÀ¤h¼è?âäq_x0014_s³è?ü_x0003_3ó^ê?_x000D_³êPXWè?6)áY|_x0011_ê?ª¶Ï?áqê?_Èþy£ùê?_x0017_¼ã'ç?á	(6×ç?ãLØ è?Qþ_x0006_¢¤é?ÿ®_x0010_ÿK\ç?!6SãIè?7E_x001D_{å?_x001A__x0014_é_x001A_v1è?8_x000C_Ú`Ó¯é?þO_x0007_²R«ç?Ùdpºè?ùëÿé?´ò_x0005_jæ?;.`_x0017_ÿJæ?Å_x0017_K_x0018_ê?§_x0005_¥úÜNä?Ãp_x0001__x0006_ì?n»å_x0003__x0016_ê?#íïÎÚfè?_x0012_o0océ?TßR_x0004_Uä?ø_x0003_@p°'é?Ç	S è?vUß_x001A_'ué?L_x001A__x0002_è?r"¥M]è?yszëÚ ê?g«ÍLÀé?h¢¶_x0013_\.è?)÷i`â_x0014_è?´_x0005_n_x0014__x000C_'ë?÷yÉVé?¹ã3Ñ¯Sé?_x0003__x0015_H·_x0006_æ?ÉÕ`_x001F_ÔOç?_x0004_O¬_x0012_Õç?%2ËÍî¬ç?µDÐ§ª¯ç?&amp;/,õç?¨@â_x0008_o é?é«e¹­×è?Êü_x0014_&gt;ìç?_x0008__x0004_D`U³å?ZÁå;{fé?*õLßQè?pj_x0015__x000B_ê?HYï¢{í?TMbâ&gt;_x0007_ê?_x0003__x0004_Á_+4m¸ê?ÆV_x0019_@	ç?XöÝ_x0015_vé?Fôjè?pÇþ:$ë?7qo¡_x0003_ì?_x000C_Ú@ðÎé?Q_x0006_ZÎ_x0012__x001F_æ?ïàßý5è?_x000F_ñ¦é÷ê?ôÞÎ¸ö è?:9¨¥_x0001_²é?_x000E_u¹äë?½Æ_x000B_ö³é?©Ã_x000E_ÒÜ®â?û¬&amp;&lt;tèã?_x0004_Ô9_x0002_Ïpé?ÄÅ@,¤$ê?¤f/Xºë?#'3ì?S&gt;`&amp;Nê?ûåK©Ú;ë?_x001C_ÌF_x0015_×ì?ò	ò¡$Áç?]9°b³é?b~ÜU_x0015_è?ö¾j£é?¦g¸­áÏé?þÄIH¤kå?½3_x0016__ìæ?¦¾¤Ö:Né?,_x0001_1_x0001__x0002_ªËé?·Ê£wêâç?ÕÄ®_x0018_æ?`ý`vÌPç?_x0003_×ÏÅç?Ós©=õé?6V¸Ï_x0017_è?_x0003__x001F_ÄõÍê?_x0017_©L2:ë?	p"	¼æ?NÐõR_x001A_æ?eÓ¨Aö_x0002_é?k¤_x001F_M	'è?ÌD_x0015_0½ëä??ðTIõè?ÕÄ¿Uç?f$ØyCfè?r#Æ/@aç?\Òvv_x000E_ç?Þ_x0015_ÁìVç?óÒc#n5è?®¼s¼é?aæÈpæ?n@=±ê?$_x0016_§_x0008_ç?Ditú_x001A_ç?|99×ºWì?Ä_x0003_ë»´ìæ?°]üS Ýç?-L07_x0014_ê?	ð_x0007_·ªè?Ç²NP1è?_x0002__x0005__x0002__ &gt;é?_x0006__x0012_6&amp;°Gè?B&gt;	ªßÄé?uötB"Áë?_x001B_ÞL0Oæ?SÀøÿeçè?º©A_x0002_Yå?vyúïê?°5__x0007_ië?_x0002_¹ì@+è?¦9Pv-Jê?°¤îÎMê?§Ö:¸ºEå?¡m_x000E__x0019_ø_x0017_æ?HµÏ_x0016_ÄGé?üÎyÎFê??h_x0011_H#æ?-F4.#é?äßZ_x0007_¤_x001E_è?_x0018_ Å_x001E_ì?"_x0002_@_x0001__x0013_ê?o&amp;hÈP_x000B_è?²g&gt;_x0003_»!ë?ÜÂ]Nç?_x0004_ p¤±Öê?ÈC*þ+îé?µFÃå_x001B_`æ?&amp;lôfè?(÷_x001A_µÝ&lt;ë?pCÊ»óê?³ìÖ¦Ïé?µ5_x0007_ô_x0001__x0002_gê?®-Ié?_x000F__x0018_^Bµè?ô=}¤ æç?jµ×6`é?Ç;_x001A_	Næ?_x0012_îÝ×Îë?bYqª@é?_x0004_mU_x0017_è?ç_x001E_DD¼Rè?+ô¸_x001D_õç?¾BHS_x0002_Tç?î,Q_x000B_ß&gt;ë?æ_x0008_ÒÞé?$ÝÈjTç?U.3gæ?&lt;ø_x0006_¥wì?¨,|é_x0012_ê?ðáª7¢_x0005_é?³{_x0016_®è?è iX-ì?ïÇÙa&gt;ç?ÿÍlé?´ÁþôìOæ?&gt;_x0018_@qÏ½å?»^$V?lè?XõÌ(Ûç?5Þ8_x0011_é?ØlÓGë?_x000B_ôÙ»Ígê?9U_x000D_êxå?3è±­Qç?_x0005__x0006_Êï_x0011_à_x001F_Oî?/òíAýè?Ë_x0001_¦úåç?²+ôqì¾æ?K_x0002_ÙXÕ_x0008_ç?y_x0005_úÕìóé?DÉ?*dé?o3þJGRè?Ð..Ææ?$|c9:è?CÂ_x0006__x000F__x0019_Wì?Ç+H¾øè?¬2B_x001C_Õªè?&gt;^~Iÿå?¢_x0019_kòè?ø«_x0002__x001D_êè?¿n'¶Ìì?¬Î«_x0006_Yoé?YÃ[¦_x0006_ç?_x0003_ñý'·Ré?B_x0018_vÍç?	_x000F_®æ?&lt;ê·wæ?àN®i7ê?2WSÆÉë?ëê¯âBì?-Î½Ô`Fé?Ýqéæ¹ì?êuwyPêç?_x0004_Khrnè?§_x000C_ì5é?L~F_x0002__x0003_«_x001D_ê?è	àe!ç?ÝDm~ê?AÁWÖîé?ëÐKX2é?ÎÇV_x0017_*ê?_x000B_dcfKé?@[h§5æ?¡1È¶_x000B_é?ÞóßEæ_x0010_é?®ñ¼ï_x0007_¦è?÷¤dãÚqè?¿|ãÜIé?8_x0005_ËBóé?@_x0008__x001B_ýKbç?-_@"Áê?äÀßç¾_x0003_é?å(~åê?_x0001__x000D_Ñ_x001C_î?ÊóQ±è?©#êj Nç?7Ò¸Bé?^§íêÒé?z·CS¸Mæ?Æ_x0012_MÒIrê?_x000E_Fä·²ç?¿YyÝ_x000C__x0005_æ?_x0014_ûø_x0010_­å?_x000F_é_ã(ë?C`¬6ØÚè?¡g©ß?Áé?_x0016_6©æ×æ?_x0004__x0006_t³§æ_x0006_¬ç?_x0004_ï"]é??Û¿ª9é?ÃÃÅ_x001F_*ç?Ã±1jó9ç?`^_x0004__x0002_ªæ?ôbo:7è?x´_x0012_E	é?Ûïë_x0005__x001A_ì?s±û¢Kbê?&amp;ªá_x0003_/&lt;è?W_x0001_1¬tç?ÿGÊÆ2ì?_x0019_91îHÝé?}_x0013_r©ØYë?ú\ô,Ñç?_x001A_8_x0002__x001C_=ãç?_x000B_k,¹©pê?jó Öoìæ?_x0010_j3Ñê?,¢¾m}_x0004_ç?@{lÞé?_x001A_½_x0015_`Ø7è?Ê_x001F_¾_x0002_ê?µÜ_x0002_#9ç?ÓÇ416ßæ?ÉÁK]]_x0013_è?_x0015_]_x0008__x001E_Äöë?×jf_x0014_ê?,ÌC_x000F_´zë?_x0015__x0003__x0001_bÈê?&lt;ÂÑ@_x0002__x0004_Ý$è?ª\_x000E_3]ùæ?ÇD/møç?f_x001A_·ñSææ?_x000D_ÛT\_x000D_è?:ò5Î_x000C_ãç?x_x001C_Ë¼ó_x0001_é?&amp;ä&amp;çrëæ?ªÏµ$Ì³ê?_x000B_·^èç?-=©½&amp;Mè?A¼_x0013_u8mè?m,ãU_x000D_^è?_x0006_^^\ë?v;=_eç?$d®Z½è?_x0014_@sæ?Þ _x001F_°ª_x0007_ì?Â_x0015_ü2eå?Øù·!-ì?²Kbb«äé?cþÇDRè?¯¯õÜjì?_x0006_GÊ'üSê?çÛÊ³íç?JÅ|_x0003_·é?A¹¤Uè?§B«§è?§ºW%¦Uè?´ø_x0019_µzê?_x001E_kåìïç?uZX:ç?_x0001__x0003__x001D_¨âÏ#¶æ?Q»lï_x0011__x0002_ê??åIA&lt;Áé?);´}æ?&lt;i½{ê?'Ë/4_x001C_é?÷iýCáè?dþ,ãØ_x000B_ç?iþ¤¹&lt;ùç?};_x000F_´_x0012_é?Û_x0012_r£¶¹ë?_x0008_¦îä_x0008__x0003_ç?ýOé_x0004_é?ÉX¾A#é?þ?À`µæ?fx&amp;ÅÎ_x0004_ë?¶_x0013_çû_x001E_æ?ZIòÈ_x001B_	ç?oì!bzè??Çï´|ç?²òÈ_x0008_9më?AÄ:­Ôüè?ÔTp}Àëë?_x0005_ºË.ûå?B_x0010_ý³_x001D_?æ?´³²êç?1n´ªvë?µëµ;Ââê?_x001B_ïaç|æ?ÌyÈ aÙæ?-éùRSÄë?Ê¬s_x0003__x0004_\_x0016_ç?÷} R_x001A_æè?uØJËøè?nù_x001C__x0016_Fé?_x0003_³¢_x001D_)ä?#Ú_x0014_à{ç?³_x0001_R¬çêç?¡V÷Inç?ûÝKVm@ç?P¨´å×6å?Ã&amp;Ù!é?}ª_x000C_ÉLÕë?Â¢b÷pç?§gA;©»ç?_x0017_Zlú»è?¶D_x0018_ukì?&gt;J¡_x001A_Wê?þ¿âé?ÍÁ4øÝ4è?½ì?U"_x000B_Ó0{æ?&amp;&lt;~Çç?¯_x0012_pãè?_x0011_ÎÄÕ¸é?w.t÷Äç?ÚÉx01è?|d_x0002_ÎDÏê?/WWX[ë??¤?óÈè?âK_x001A_©éè?¡áuÀ/	é?TXõ_x001C_ßè?_x0001__x0004__x0003_zÛ¯4fé?PB¿d¾Îé?½ó©ßXê?«ÚòÐ^è?oæôú_x001C_[é?Òo¿ðé?¢ãT@bè?_x0002_Ò¡zè?6P!q_x0017_è?¡±°c_x001E__x0011_é?R_x000F_Â´¨»è? Äj_x0017_Ã è?_x0002__x0012_9Ñz_x000D_ê?_x0014_eàÇë?78h´Íêê?écè8¶è?æ_x0016_cæ?_x001B__x000C_ñM¦ê?Ð¦VôÅ¡ê?_x001F_4ÏfIEê?ºé?6h®òç? Ô%b_x0013_è?ãë_x001B__x000B_Ï=ê?­~gÁâç?ÒGdÑpóå?L¾ßÍÿJç?_x0001_6!_x0001_é?&gt;Z_x0019_±_x0008__x0007_í?_x001B_j&amp;Æû¨é?£_x0006_Å}ðè?_x0012_òu~_x0001__x0002__x001E_ôç?_x001C_O\_x0001_)è?2_x0011__x0014_CvZè?_x0014_gHrç?_x0006_ø_x000B_¯3Cç?Z_x0002__x0007_ñ¡è?ð²î_x0019_&amp;ê?Gãñ7³rê? -·¢9_x000B_é?²Ft#í?]ýç¼¯ç?Ê¹ÎÁê?¹_x0011_ÈT;Ôé?Lr\_x000E_Y¦æ??îL&gt;_x0003_ì?l_x001E_/_x0010_§ì?ó¨_x000C_ÿ±é?ZÅ^7Xê?Þ_x0006_ýeXê?BYúûÍé?òAÄ´íç?;.x_x001E_è?zå_x0003_Í=ê?ð¸¯%Úë?v_x000C_ûÐêé?|_x0001_¸q8é?ÿë´ý4é?_x0014_Áu"¹²ê?[ÛänJë?åjàt	_x0018_ë?_x001A_£ÞLZ+é?výÉ¼è?_x0003__x0007_b_x0008_Ïz/¥è?£LR_x001F_pê?U3öÔMøå?0÷íÝé?Mn©æ_x0015_é?º_x000E_ð_x0004_{vé?~O¨Õé?®Ñ§*_x0006_~ë?-´Ë_x_æ?_x001F_ª9~&amp;è?ÿ_x0001_ì9è?_x0002_xPþôjç?íw_x0013_bê?B_x001F_å_x0002_Aè?Kï8!lä?(_x0014_÷_x0006__x0016_tæ?&gt;_Û_x0019_ê?r|G_x0008_&lt;øå?B¤1)¦å?dm-î~è?m_x0017_Q$Ií?%luþ1ê?_x0015_¤_x0016_vèë?ÐeCè_x0005__x0011_ç?Þ¼%t¸_x001F_é?_x000D__x001B_uCYè?èÉ­u×è?k¿_x0006_ÔÆè?Ól_x001F_7dcç?Ú*û&amp;_x0001_üë?OÆ&amp;x0èé?û]ä_x0001__x0002_°ê?C_x000C_xõ7¡ê?¨_x0012_O©TDè?_x0015_^_x001F_Kê?	RB[é?!ú-;_x0019_½ê?÷PÐh ~é?uýÛñfÆé?UtÆT_x001A__x0007_ê?Ãn_x0011_¬é?_x001A_ßb"_x0003_è?Îl÷·&lt;½æ?_x0014_Ù¾_x0008_ôYî?¨0ü­í?8¸pÙûé?_x0005_mÕª0Aê?	DÇ?é?^eóïç?_x000B_B_x001E_¸@ë?_x0007_!y_x001B_è?°¼?_x0014_×ç?þ _x000C_|t~ç?_x0010_f½A¾ê?U%aLÃæ?ÎÖNd]*é?é_x001D_þ²álã?Ê_x000B_Ãcëç?JÞ_x0013_Hsä?Ø~w5ìªé?eiÜTÿ_x0006_ë?â_x0004_:_x0019__x001F_Lê?Ö:Æ_x0012_Êë?_x0002__x0003_Õ_x0001_&lt;º~_x0003_ê?ÄÑ_x001A_·_x000C_þå?·À2=ç?ÑÒ¨7è?²ÏÜ_x000D_{9ê?_x0017_e3*Y#è?§_x001F_ú$Dë?CtÆlÚé?4Ç_x000C_.Zê?úgP.­8ç?ð¦8`ôè?zÎ§^ªå?AÁÆ¨æ?§L-hÂë?_x0019_¶@§ê?3Ôc_x0005_-è?ÊVLCÎNì?þÞ#»á¿æ?_x0002_²1¥ò¢å?Mhoå_x0008_§å?Y¸hVÚå?i_x001B_ª08_x0012_ê?Î³£o¨Äé?Ð!ÎGÉé?.5tqeöè?XÍ_x001F__x0018_úÇé?ã£°µå?x^ê&gt;&lt;é?"=jè?ÈÌn:_x0012_µè?{×i¤_x0018_ê?ú6{_x0012__x0001__x0002_$5æ?4_x0015_$å?¾(Ê_x001B_ømæ?ÜD¯_x001F_ê?	_x001C_Ðd²ì?Á-}©¼@é?ù9vàê?±P×Ñê?#Ì_x0001_j_x001D_Bè?y_x0007__x001B_]Dë?;Géì5ë?¾[Ã¥të?c4ÁfºQé?ßý¶_x000E_f_x0015_è?%¨_x001E_«Íªæ?f_x0012_D¦44é?_x0005_F_x001E_*òé?_x0006_zXß²ç?º7ú ¾é?çÂ_x000E__x0006_Æ0ì?\¯5n@ê?ÒÀn_x0001_'¡æ?½nì)#_x000C_è?_x001A_i±Zq¾è?ÀÎ©g2è?$yæ?Þ{_x000C_¶ýè?_x0015_ô+Õ:_x0017_é?_x0002_oãÍ_x0007_é?p_x0018_O´ê?ï	_x001F_­{ê?Aâð°Wæ?_x0008_	açêÅªmæ?y_x0003__x001E_:_Êê?_x000C__x001F_Ë_x0001_Ábê?Å&gt;ðY®æ?ÂnA_x0007_ê?üÅ«@¦è?®e¡|é?÷_x000B_Á_x0004_¸è?Ïo_x0003_ð&amp;é?è=_x001F_Ûç?F"Î±fé?Õrc:O3ç?Õ0_x000C_¨ê7ê?å`HËÀå?·&lt;ÂËÝèè?%_x0016_b_x001B_&lt;Ûé?_x0011_îIÞMKê?Ç&amp;ó×æ~ë?øÌÀå_x001E_Zë?»ò_x0003_ÆÐÊê?û!þü0è?9­ÉUê?ñ ºø_x001D_ç?Îîr_x0013__x0006_kè?&amp;êãþ_ñê?Þú9ò-ê?x-_x0016_ÝMè?OpC¤¡'é?7@XO_x0018_é?³§Ò_x001E_ê?W_x0005__x0002_PÖé?_x0011_éÀ_x0002__x0003_¿_x0004_è?_x000D_w _x0017_(_x001A_è?\½_x0006_^_x001A__x0016_æ?_x0019_I4_x0017__x0014_ì?_x001C_ýPÀÌ|é?v*u¶¾ê?vÀu*öÀç?3kb_x001C_¸ë?_x001A_&lt;fÇê?_ñÅ²_x0004_äè?uä;)_x001C_ê?o¤25È7ì?_x0004_×+$ë?\¡§_x000C_¾_x000E_é?WRQ³vè?Ïs_x0015__x0019_é?_x0014__x001B_ÎÂ_x0003_é?¼ðîP~è?Ò_H.ÃÖç?_x000D__x001A_cyØê?_x0008_=&gt;BÑè?-&gt;÷|_x001C_}í?éñ;(Éè?ázaÈOè?~0äI²å?Ï0¤,Cé?wÉÒæ8è?¿ª_x0017_ýñç?C&amp;©V\)ë?Bq_x0001_UÞé?§IçzKìç?º®Fõ_x001A_Éç?_x0001__x0002_­ÙÄÃZç?&lt;åépÄä?Y$Ì@Ùÿé?,÷½òæ?}s2M±_x001D_å?$_x0011_t2__x0010_æ?î_x0010_j¸}å?_x001D_í÷áë?*°¢Û=ë?qïv9_x0007_Eë?Å0Pboç?	°F]^ê?þÂ¯_x0016_Xé?_x0002_¼1àè?¤x¦(bæ?_x000F_6Ì=_x0002_è?\_x000F_zÙ_x0008_ é?_x0004__x0012_ø_x0008_¬_x0006_æ?HÕà·nê?Ôîë\.ç?R!Ííðê?Zöêÿ¢è?_x0014_L_x001E_&amp;sè?²èï6@è?_x0017_HIÌ0ié?éºßÜÕå?ÿásræ?î*£_x0019__x0014_è?t3È_x0010_×æ?þôäè?_x000D__x0017_o®½é?b»t²_x0002__x0003_ó¾ê?Òr8µËpè?V_x0008_7£ð_x0003_é?3Ów/Jç?«_x001A_x_x000D_æ?ÖÞt5_x0003_lè?îúÇjðè?êÿ§ÜMé?}¬ÁÁÑuæ?"¸)lEãæ?'_x000B_ðv`Æç?¥­2Ký&amp;æ?£µMê?XgGé_x001A__x001A_ê?b_x000C__x001A_Ý_x000E_Þè?Î}ïrbê?_x0016_Gg¹ñë?ü¬"_x0015_Pè?Ã¥_x0006_+xé?kÙ»òZç?.¢É±é?y={pä_x0017_ê?b¿_x0001_Wè?y¥_x0019_²ìè?@þ¿k&lt;é?Ý_x001B_òj&gt;_x0008_ì? ¼_x0019__x0004_Qé?Ú¹7°î(é?» ZJoAë?õÿ_x000B_)s]æ?lfiMY÷ç?hð½|Ðpé?_x0002__x0003_uÐqF_x0003_:ê?Óù_x0004_Ä_x0018_í?¨~ÊÊ³é?Æ·èP_x0011_è?nV(,Ýgé?Ç_x001E_ëòç?º¿6üé?O^_x0019__x0001_êè?ìå-Ø(%ê?õÀ?ç?_x0005_eÍ57_x0018_ë?è×Ëªü&amp;ç?t÷VÈç?,_x001D_=®)_x001B_è?]_x0004_Jª ë?_x001F_dSÇGEç?©Lè_x001E_2¸é?û¶`Æ§1è?{Ú3AËê?£G¶_x0016_é?=o[ØâÏê?K_x0007_ù}_x001F_è?ÿá´ð¼ë?_x0016_¢þæ?ákbú³å?»XhèFê?ã_x0005_ÄU¯Bè?:\oì?{#_x0004_×IVê?!n^_x001E_	è?GlÔ;õ`é?ÓY`û_x0001__x0008_Xné?!ÊÒzøÔæ?L]_x0007_³æ?+7 |Ìç?¬â_x0002_ÔÚç?_x001B_é»~æ?Oð+´Çëé?_x0003_)MyïÜê?T»;;ê?Õ"è	Fé?_x0012__x001D_¾Ë6ßæ?Øq_x0006_¥Tê?'&lt;\âzå?_x0011_þ£oÊgè?_x0015_fæªp{è?b ¾_x0007_ÜXæ?.ïW:Ô÷é?ñ¢1èé?5ýãàè?Wj3p@Òë?,_x0013_'¦7ç?qÄ@ï_Kç?c¸ã_x001A__x0005_¦ê?À¬Ãà_x001C_¼ë?Êúi_x000F_æ?&gt;9ÄKAç?_x0007_jÉzæ?þ#é:l¸é?Üé*_x0007_é?_x0014__x0013_+Ì_x001A_ëé?9_x0004_í\$ê?ÄÄTêåê?_x0001__x0002__x0019__x001E_ý»gè?ÏwÔÙwé?LßeA_x001D_ë?_x0005_\kó,é?ÜYp'_x000B_é?Ã½ÈÇoç??¯8¬Â=ç?ç_x001F_x¢^é?ÕJ­Ë_x0008_ê?ÄKT_x0008_éé?¢_x001A_|`ê?»dpú?×æ?§HÒ:ý_x0012_é?_x0011_5C&gt;ÿ_x000D_ê?q¼¥é?à¦_x0018_¦V4ê?SkKûµré?$3_x0007_Ô½ç?_x0019__x0004_Y²Ùä?#·ÝÎç?$L¬ûJòä?	§Ú£_x001E_¼ê?Øä2{8vç?_x0006_ýs¨ÇÜè?b×³/è?EßMdVç?ªU±iê?àI+Í¨}é?ØÛÇÂa1è?_x001E_«=aÁæ??v¤Ú~ê?_x0015_Ï&gt;Î_x0002__x0003_åç?=_x000F_oí|å?_x001F_ëÉ_x0016_t#é?T­_x0011_¼­qê?Æ-å_x001F_ØÝè?0,1FR~ç?.é _x001C__x0012_è?Ö&amp;_x000F_ozê?ÖÂ2[@è?_x001F_mSjé?O ñ*è#å?Wöõ_x0017_Eºè?åäºýÞç?(_x0011_neç?Ì_x001C__x001B_³û.ê?ïøµ¢Çé?s`Ú@2é?L_x0012_ÿ ç?8PEA+ê?0ã§fé?öIö¤ûê?ü Iöè?ð¬ØQæ?ß]h_x0001_í&gt;ê?G³ò¿_x0005_	é?D¿öÃ2ê?_x0014_¤ñìoç?vPÀ)2è?ö¼_x0004_{åå?ê&lt;õ+Ã_x001D_é?Áíû71è?_x0011_yMüè×è?_x0001__x0002_3´{T_x0011_ë?TIÃ_x0016_$Bê?Îì`D;æ?à­ûÆ&lt;,ç?{¶G|&amp;(ê?,±_x000D_¶ê?Ýªdmè??_x0002_òÝÔÛç?j#t]B_x0001_æ?Âù(Øé?Âr_x0008_u´ç?¿Þ¦o_x000C_%æ?½_x000B_A2+ë?Ù_x0005_ú¦_x0010_¨ê?Íi(_x000F_»ç?	?´´ê?TZÚ&amp;.¢ê?EÆá½è?`5°uoâç?¾¨ðvé?_x0018__x001F_X;rç?Û´¹Bé?:ºq{_x0007_æ?íçàY?/å?Pw0=m_x0007_è?F_x001F_M$'è?0_x0003_ýFçé?!&lt;yMæ?¥9rdj5è?Ï_x0011_MÖê3ì?º$_x000E_ÿÉé?_x0010_vdH_x0001__x0004_õâê?K|ÿ%ç?:E¿Ñ6{å?kÞ_x0015_Ljé?_x0001_ô_x0018_Å,ë?!¹1½ë?#5ñjâè?ðt_x0016_ëöè?ÈuÄmè?|zÏ__x0014__x0019_ê?n8öD@å?_x0006_Hz_x0006_	ç?+_x001F_Fç_x000E_èæ?`ÛotxÄê?Æ3ÇµG_x0012_ë?Þ¾"¿68ë?à¼Þuê?ÌæåúLè?_x0002_eõãÓè?4à3_x0015_ë?Øì_x0010_AJ#ê?_x0019_Î»ïÞ9ë?Ig2 Çç?_x0015__x001D_ÜtNç?ðTsç!_x000D_ç?47)ïè?¬Ü_x0013_-\Ué?ZË_x0001_;-é?aó@úÏ^í?&amp;!_x001C_5tðå?¾ÞùÚ£ê?\_x0003_¤å?_x0001__x0002_j_x001C_6_x001B__x0010_ê?æÑ¨Ê¸ç?­&amp;V2è?Ü¹QAM²ç?_x0007_w_x0008_Ë5é?½¬_x0010_ñ´ê?LòÀW_x0017_é?_x0011_}ù_x0016_	ï?ÝöþM|é?_x000D_ÕâÔ½ç?³%ä_x001B_öíè?ÚDÔ_x001F_è?_x0018_"1_x0003__x0019_ë?_x000F_p+îÜ­ç?µ·ë^çê?ÌøÐ5¹Øç?{n¹X5{å?Ç}_x001A__x000D_­ê?@*ÅúOê?îP,eÌ(ë?C_x0008__x0015__é?1á¥§Ó&gt;ç?d_x0010_£_x000E_ è?¦_x001C_ØõQáê?_x0015_V._x000D_®mè?J³Ó&amp;²è?}BxÁÔ×é?ØÇ_(¦ç?ÿc&amp;r¬è?$¿É·v¿ê?_x001E__x0001_%3ÜJé?ù}_x000B__x0002__x0003_Â2é?E¾Ö:Ò_x0004_è?Pæâ&gt;n§é?L:Ö_x0006_ê?#R_x0014_Û.¿è?¢`Æ¡_x0001_ç?*ic^Nè?Ky&amp;l0_x000C_å?_x000B_B®q_x0003_Næ?¦B_x001B_êØê?_x0011_ÉÃ¬äè?³E2w&gt;è?;_x001C_p­ê?Àj%é?¯êCkªé?À¼þZë?5Xûç?ä/b"ºê?&lt;%ÿ_x0003_zäê?ªµyå?Ö_x000C_íoè?ÅEÁMç?	îØ2è?Z_x0015_TÉz§è?¤.*%æ?þ_x001B_ê_x0015_âì?_x0004_ìéS_x000D_@ë?_x001D_äcè?Ô4äë?ÑWÏë?@2zÁÂ_x0002_ê?âÕ}P33é?_x0001__x0003_«Â[ æ?^_x0003_èÞ_x0005_ç?;_x001F_ê_x0003_eè?_x0004_Þéò×ç?aâ¦_x0002_]é?_x0014_YOxg¨è?a_x0007_Ó_x0014__x0013_ä?iIÂ!`ç?ÕÌ1|1ê?áÎ_x001C_n_x001B_Éæ?_x0018_½_-ë?ùÈ~_x0005_oê?ÚMîCê?ç×wDíé?±ò_x0010_Õé?¸°b_x0008_L+æ?+G/p.!ê?ÑµÐwc#æ?¹C_x0003_IÛÞè?zò_x000E__x0010_ÐNè?©_x001E_MXë?0GQeðé?R¿ôVD_x0005_ë?gÓå&amp;_x0006_ç?°Î4t¼æ?(üS`è?-©_&amp;µè?&lt;pÃûõè?ÕCKþmç?À&gt;àT·{ì?PnBýaé?ëXjO_x0001__x0007__x000B_ê?GD2ç_x0014_ê?i×øÉ&gt;é?BgQ æ?Ò°Vº_x0011_è?_x000C_ÙÈÁèæ?_x0012__x001A_ÇsýËå?võ_x0012_Z_x000C_è?ÅÇ_x0015_|Æýæ?^\ÞQbê?_x0001_&gt;y;ìæ?@rA_x000D_Bè?ìÆ`_x0006_Îí?òÃÑ_x000C_oê?_x0007_K_x0014_ì?2ýæ&gt;àdè?Ci@ØH·è?ÄÒ¡óç?Ý@¤?-³è?­ìôJ7ñè?pÑ¸?ç?)z]_x000E_kç?`Y3rLé?Dàl¦·_x001D_ç?Õc_x0011__x0012_cþç?*8-Êºç?çR_x0002_ü©ùè?ñiø"Aê?d_x0005_Ò-øàè?Ï_x0001__x0004_9´æ?¶C_x0003_Bè?uô?]qÅè?_x0002__x0007_²_x0017_ _x0013_¶_x0014_è?q4.ê_x000E_®ç?ãe_x0010_æTnç?_x0003_ÞÝ~1é?Ã?ÿû_x001B__x001C_ë?Ì_x0006_#h¹ç?²pn·Çé?2É_x0001_9×~ç?Ý_x000B_iè?üiT²Fè?j2¡-¤è?ES_x0005_29çæ?½À_x0001_ÇÑÓç?I2NiÎ_è?_x0004_!Åï+è?ß_x0012_8_x001E__x001E_è?~ñÒ_x0015_zè?&lt;WµW®ç?_x0019_·?_x0011__x0008_æ?9M½¹ÈÐè?!1fÒµ!æ?Wû®ÜKå? ôZgJrê?ë_x0016_ñ9¿Ïê?ï6ùá_x0005__x001C_é?ªãøÃCçç?eð\ø_x000B_åç?_x001B__x0018_ÄýZ_x0011_ê?_x0008__x0007_÷Ë&lt;Æê?_x000E__x001C_+úêé?²¨rÑb¬å?_mÜ¿_x0002__x0003_ã è?Gy=6=æ?LÑê_x0008__x0017_vë?A_x0013_9V_x0016_ê?/_x001F_Æ_x0001_üè?Ôn¡ví?òiÔÕõè?\_x0013__x0015_Z¨ë?_x0013_Ó.ë?Éc2ûÿ,é?À8~[làè?ÿk_x000E_]"æ??fEç?C_x001B_+§rúç?#KÔ­T&gt;ç?åËd_x0003_öç?·©(gîæ?ë_x000E_¹Ëdfê?°£,ñ mé?ö_x0017_¬#uaè?FI)/&gt;»è?0Øªè_x0015_æ?N¸_x001D_½Ðè?ðQ&amp;lç?$­õS1kè?CÝÕ®±é?hé!±$ç?e&amp;Å Hç?&gt;këgí?å½ù±Û_x0018_è?ºÔF_x000E_ÙØé?[_x0007_ö+ê?_x0001__x0005_Àµ|çêÕé?_x0019_LÙôL_x0013_æ?ãÆ½Õ%Ìé?òE®p{Âè?ò7ú_x0005__x0010_=è?ÚáÔ)_x0006_Äç?_x001C__x001B_U.·ëé?_x0006__x0019_!`ç?|`üç.÷é?åBð?Foè?NS#ré?­ë")aë?ýÅa&amp;àÆè?T6w6é?_x0004_Ï	]¢ç?_x0008__x000B__x0003__x0002_¢Óë?ñ_x001A_øé?9}_x0013_Ñí?_x000F_2À_x001B_Zå?ûÑ³ªPpé?úBÂÁ9Hæ?	A%DXì?_x000D_¶É2»ç?DZÿÌÖ£é?ÀÈ«Þ)Öé?BM_x0003_{-kè?Dó[¢è?&amp;ßO~Wê?ëK±Qé?Aö8µhÉè?ÇÎ+³ã&gt;ë?þd:Û_x0002__x0004_Xåè?_x001A_B[Ð_x001E_Ðç?Aó{å²eç?ÛmP_x001E_Ö½ç?H_x000D_Uë_x0017_?ì?).	½åäé?R÷_x0001_ÌTîæ?1_x000B_H$=é?ó#Ö}òè?ã_x000B_­_x000F_Eê?Æ_x0010_Þwoùå?-IEC©¸å?ØÕRw_x001A__x000F_ç?q%ç?Ë_x001B__x0014__x000C_ç?ß{ü¡.å?Í_x0017_)_x0008_ê?;|ÏqÄé?.+­!!ë?¡Nç{Åæ?_x001C_[é5Ïç?Ë_x0007_JÓûå?F_x0002_f_x001D_è? _x0004_wÁ2:ê?Öjè66ºè?D_x0010_·Ã6}æ?À2÷_x0012__x0003__x0017_ç?5ªæÌ17é?sh¡`Vå?SÜ6öê?¾Ù37ç?`q_x001E_ò_x001F_àé?_x0001__x0003_XÓÅFÅè?_x0007_Kzçzæ?ä~n1+Ýè?_x0013_¤)0	é?ü/ÔÔ³Úé?noo¿)?ç?Êüð×ôáë?_x0013_¢ô¤Lç?«_x0007_U¸[å?_x001B_»ò«^'é?_x001A_¬®^Ãtê?AL.Rë?öðî.pé?|_x0004_X*°_x001E_ç?Ç|y9R´â?ht(ð_x000F_ë?ø4{ªné?_x0014_czS­ë?¯ð_x001D_Øþè?°ý#U¢ææ?KÝ.d_x0006_è?w_x0012_mÒÆç?aòCiÉËä?¬_x0004_sû%Bè?Mv_x0017_}å?{Fþ7æ?ËsÝ:_x0002_ºç?r5_x000F_(Eçæ?èÅ_x0014_È_x001F__x001D_é?ö!Ò×É*ê?#'P_x0018_Ôé?ÂnÆV_x0004__x0005_&amp;!æ?ì$±¸Ìé?xÚõ¹¹å?ü¥z#;þè?_x0014_ò©_x0007_è?9í¢Jg]ç?â!Á½¬{è?_x001A_*±_x0015_Õ_x000D_é?¶ÛÒW/%é?ö(_x0004__x000D_§é?_x0015_J[îÓæ?j§;ë=_x001A_å?_x000F__x0003_-Åïâç?Ø#ýë_x000F_è?8!ìè?_x0005__x001B_3uë?ÐX@µ8è?_x0010_©½Îç?qô_x0002_å_öç?eØW6ê?â¸ñ¨è?_x0003_hËå?U$j6äè?ùdÑ°_x0001_áç?ÿiùÜ_x000F_íè?î	z_x001F_XÍç?@S7~`¤è?$v¦Æt&gt;é?ÊM|Kë?ÇyÒ@²ç?ù|_x001C_N«_x000B_è?H]@-ë?_x0002__x0006_zt¡³é?¶«õ(_x000D_è?¯X¼¾Oè?Õ;_x0013_ÏÝè?*_x0004_J pé?9îYÏATé?%a]ñFEç?½ÌEl·kæ?=uÈ¶)&gt;è?I}	ç¹ê?è¯³Ó|eê?_x0011__x0003_ILè?±4¤×´ë?¿Y£è_x0011_²æ?FÀ.AßNæ?Ð_x000D_éMIæ?LÀÔ*é?_x001F__x0005__x0002_÷Ì¬é?ç_x0015_]¤»~ë?_x0001_ajsCè?0SF_x001F_Cíé?yíÞLõUè?wÑZÒç?aÃæ®j_x0014_æ?tseë¹ë?¯:[_x001E_akí?_x0012_ò;öÁÁæ?ø¢&lt;Á=ç?µ¿ZjQé? laÐCç?ÇÂCÓ2è?üýg_x000C__x0003__x0008_`ç?CôÏ4_x0005_yì? ¯jH±é?ù{C@!_x0007_è?ÄÀýéóUè?ZwªãÞlé?jùtÓéæ?k_x000E_·ëxê?)Y/]é?âRÙk	7ç?MJ¹lhdé?_x0007_&lt;â]wè?lU?2ËEë?¹_x0010_:_x0019_­¶ç?Ï&lt;·[6ç?ÿT÷Û.é?|Ì_x0016_lé°å?ô^¶Ðsóè?Ê_x0006_ùd9Sé?uø_x0006_ï8å?_x0017__x0002_Ð@nç?e]Milæ?¦½º_x0001_àé?¸ò_x001C__x0004_`ré?"_x0019_2Ñ.Þë?_x000B_¯_x001B_-uè?¾_x0001_eÌ_x0005_é?ðvÖs	æ?¤¤·lÇç?_x0005_ñÑ½M½è?øHäûmè?m^Ófç?_x0002__x0003_ZQ`_x000F_é?_x001D__x0017_Tµôé?_x001F_é:L©«è? Ûàþ_x0005_üé?me¢ìôè?^Uk_x0002_}æ?Ð_x000E_ÿE3/é?õ_x000F_BQCé?ªµ'èçè?_x000E_wÚc ê?bn_EBè?Â_x001E_¢j_x0006_ê?ÎØö_x0018_é_x000E_ë?W¦½?Çæ?¨4Ê-Ý@ë? E¸Æ©ê?c&amp;&gt;½é?ä¤Txç?µ_x0011_®_x0008_+Ëè?_x0010_Í;R_x0006_2ê?·_x0002_Ai_x001D_è?c`ùgÜè?¸¦_x0001_¹éè?yÿÞ´_x0006_oé?_x0014_emVWÜé?_x0006__x0013_b³ç?ÔæÛûç?Ãi®a÷øè?éú6eÔ_x0018_é?¨ÅÜè?^pø_x001C_¡½è?¯ Â=_x0002__x0003__x0006_³ç?UP8ï_x000E_è?/ÒK@A=ê?_x0017_äEVÞbæ?_x000F_M´1ãPè?_x000C_\!îè?Q_x0010_ö_x001C__x0007_è?ìJ½1å?_x0018_]Öùúè?áß,_x0014_==è?lÈh_é?ïâÖá@è?_Q1D¼ué?u_x0010_+üºé?kèZ¨Myè?¿m/_x0001_çgå?æ»vúæ?_x0015_~Fõè?_x0016_d #Êê?ÑâØ_x001C__x001F_Lç?xL_x0008__Eé?J-H_x0016_´è?_x0018__x0005_D&lt;ä?_x000F_ø&amp;a_x000F_£ë?|º2_x001A_j6è?Ñfá:,_x0011_ë?¶_x001B_~|é?}4Ìæ?F8XÙ_x0019_âå?_x001D_ïc_x000E__x0014_ç?qå®Î_é?]pOïËç?_x0002__x0003_Î`¾U~å?`"¼¢õè?²&gt;æÚ_x001F_ è?âáõÁiôé?Þz&gt;z¨æ?`¿VÉPjè?äM´E§^è?*U¥òÛïç?x°³_x0001_*.å?ò²ùOê?;¤`_x0013__x0007_ê?1_x000D_iÑ_x000D_é?øWUºjè?Ç?2»_x000C_Wè?J\§S-è?ô7!è?@QÉSýÃæ?¬24QüÐè?É,_x001E_Ì_x001A_é?O"2Ì	Cè?~óMsíôé?3ÀÖpÔé?ºÁxÕæ?D´ß+¾çæ?ãº|Hç?ÌIóÛ_Iã?_x0010_Âãýä?ÞwVãç?`_x0012_/-	ë?N_x001B__x0004_¥ê?ùáÕ`'é?Vs_x000F__x0003__x0004_àfë?Üß§óÊ_x000B_ì?Uà&gt;]Úåå?Í»_x001B_Òàä?ìöò$Ð®è?_x0011_3?_x0001_@è?_x000F_»º¾©ê?_x0017_'giÅ_x0012_ê?a)uè?í¹K-ì?¤_x000E_L_x001D_æ?_x0016_niç?9É]¡è?DXÆ@Mé?'?_x000D_íHê?LÈÉI&amp;Bë?©¡K3½&lt;è?¼J4Ó_x0010_ê?Fc!/	_x0008_ì?ñÄºTè?3rËa;è?ô_x0003_µè_x0019_æ?X_x001D_Hoè?®&gt;!¹_x0003_,æ?`uûv_x0002_è?PÇ_x0016_´(Ñç?°PüZ¹Oç?Â×ZXìè?²ÓVaê?Þ~¯R_x0005_âë?O_x000E_!t_x0001_è?~¼ûàRÛë?_x0005__x0007__x000D_DQ8_x0007_é?Xí×iN1è?z\_x0013_Ù³ç?Î_x0004_X&lt;¯é?Lý7ÑhWæ?_x0012_úªZýç?wxEÙ²ê?Õ_x0002_Llæ?7Jðlhç?GÔ)6Àê?ì&amp;Úú©%ê?©_x0002_3ç?t÷pZý_x0014_ê?Ä8#_x001D_é?&amp;_x0016_+¦ö!í?¼ár)=,é?)_x0003_%ðhÀè?yÅä&gt;_x0016_^ç?Rt(vËç?³ÆÕ_x0003_tâé?Õrímê?ÃBi8Âè?~A÷H_x001F_=è?Nµ_x0006__x0015_0Wé?þ"_x001F__x0011_±óå?çt_x0001__x0014_è?fÌË¸ðê?±_x001F__x000C_G¼è?O_x0015_= íê?_x0015_} ÝKç?NÁ_x0019_r?è?-@?_x0001__x0002_ßoê?1³G&lt;ÏAê?/Ø9á_x0008_Oè?peë¯²Üç?_ çë?Þ¯¬nÑYè?pï_x001A_YX_x000D_é?¦_x0001_³ðâé?èÌ'é?K"4hÞ6ç?ñ¬+çç?x_w_x001C_hê?&gt;¾ï6_x0011_Aê?(øC_x0018_ié?Ôj_x001B_RÏè?¼/_x001D_Â¨ê?_x001D_ÔÛ&lt;ué?¸_x001C_Ei«ç?¦´Íæ³ç?°Û}[P§é?RÒMê?âUÌ¸jç?â:ï½¢å?_x0012_£,_x0003_µ|è?UÔµqµ0ê?*ÌÈéÃ¿é?Êý+Ïëqê? ~H#ôæ?¬DVO=ê?¹\6ý²ç?_x0018_ðHXüõå?!&amp;_x001C_øSé?_x0001__x0003__x000B_W!_x0001_°bè?"xÊqÒ_x001C_ç?j&gt;¡ñ²_x000C_é?¾_x001A_uv"ïé?Ï]a_x001C_Ëæ?_x001E_­¸ºðç?ëÚÏà_x0002__x0003_è?ýde "_x0003_è?úÌAà_x0002_æ?9k_x0004__x0001_oé?gæ¾Þ´±æ?Â¤è?_x0011_úk½Óé?'Xq¢2è?'6Ûæ?è\_x0015_÷oóç?¯ þ35Yè?L¹;Òç?Ð_x001D_FK_x000F_!é?äË-ç?CB_x0019_ÇW-ê?Ö_x001C_B_x0001_Í»è?áãM¸{_x000B_ì?R*O½_x0012_ç?®XCóE`ç?Íp1:°è?~b_x0002_Pè?muôÃæ?o_x000D_a¼_x0016_è?Â»_x0008_W­Ëç?M!¥¤áµå?&amp;_x001E_G_x0006__x000B_v%ê?o5mÝS¿è?UÜr_x000C_xæ?·_x0011_æj3»è?WFN¾o_x0013_è?Þ÷_x0004_Ìê?6_x0018_¬Oê?Ë&lt;{?×è?UY2_x001B_\_x001C_é?_x001D_ïÞ_x0002_P_x001D_æ?[ÅòGcç?ü_x0001_÷øfýè?_x0018_-_x0008_°ké?ØBÙé?¡w_x0012_XÂÏè?|ó¿f_x0003_´ê?|9_x0003_¹öê?Ì_x001E_Uç?íMÄ3Lê?«:d¯&lt;Ñê?5Kzûå?7õY¤1å?OÈ_x0007_3¤óè?;ÂS$&amp;æ?íïªì¹æ?_x0008_TÄV_x0001_é?_x0019_þ¼_x0005_ë?-f_x0011_¹!Gè?³×_x000D_gÆ¸ê?^Ââ/	è?Õ=H_x0011_é?¦mhû`Zæ?_x0001__x0002_þ_x0014_qo5ê?»ß}m+´ç?_x0012_Ô_x0002_[ãè?¤$²jj_x000F_é?q¡_x0004_ç~+ç?%ô²Ùç?U_x0018_W|_x001F_ê?_x0008_9òë?!Öþ0z ë?÷_x0013_â_x0010__x0011_öé?(1¸¼ë?ãVd)Ä!ç?©÷å·ëè?_x0002_MkÞ_x0014_!ì?_x001B_á_¡_x0017_é?ß%)_x0013_ïKè?Ê¶Mgé?RÙq_x001E_r½é?6ÀÁeè?¼Ê_x001A_{_x0005_ä?_x000C_»¡©Pç?£Ï$Iéç?XeGZì?0Òg_x0016_éè?Ü~_x0011_okêç? -ú/(þé?_x000F_ÿw¢Q_x0012_è?ÍÓ¼Ò_x0015_ç?ê&lt;¢I_x0017_6è?0âà_x0007_]¢ê?#_x0005_DãAé?oZGO_x0001__x0002_ä?{Dp_x0014_è?·§ÁóM[í?·3Ô7ô­ë?øD4¯\è?ª_x0019_c_x001C_7oè?Ïè&gt;4ê?_x001D_A_x0002_¾vè?Þ_x0018_ÕÒé?ø_x001E_WÌÿ_x0018_ç?|½ßÍUé?E_x001C_YãøÜé?_x0004_/½Ê¶ç?ÃcdÓè?¤@i,U_x0018_é?0ï}å¯ê?¨`ìqë?_x001D_¼ÿú_è?øæ+}Éê?Ôø[_x000B_rSæ?Ë__x0005_Ðäªç?_x0005__x0002_x(é?Ù_x000F_îi_x0003_¦æ?Ö÷øæ?ÌÎ*¥,Sè?ÐGîÆéè?ä'k\YUç?uÁ?ë?jïévQ_x0018_ê?nÆÖIsæ?ôâ0_x0006_ç?FG§Üáç?_x0003__x0005_ßÎÝºFãè?øU¯é?Ó`J©J_x0006_ê?¹FÊïQæ?=5µY'ç?åF_x0007_g_x0007_é?_x001B_yÐ_x0014_¢ç?Xg4y/é?P¤uû_x0019_é?é_x0019_Ì/èë?_x0016_ÐrÅºç?sÆÌ$é?¯¤=_x0004_4Cé?Ç}§[íHè?_x0001_XP_x0010_Õ­è?)/_x0012_é?Â~ßè?(r_x0007_cÖæ?ªÄ®|Ã&amp;é?AfòQ_x0008_áå?È_x0016_9í!ê?9\×6Gnê?SmÛÝåæ?GWÅ_x0002_$ë?Ö_x0019_^&gt;þç?;F[=ÛÅè?ä&gt;	çæ?´_x0004_Ðt_x001D_Jå?°9ãÓþ_x001E_é?øE_x0005_D_x001A_Ðé?ÔF{Ué?§3:_x0004__x0005_÷%ë?ìP_x0012_µ[é?[úã_x0019__x0003_å?Mh£õè?ú_x0016_¶RD»è?_x001F__x0015_­é?bW_x001B_­Oì?ÌËtÛ{@è?àOU]_x000D_ë?Y¹w_x000C__x0004_ê?] ®ã?è?5_x0018_7q8ç?¼2îê|è?þØD_L¹è?_x0002_6¿ç?¶0+E*!é?&lt;x×©ÌÚç?f#Q_x000E_¬âé?F&gt;ÈKê?ãz{Üå?a_x0019_êáç?/_x000D_õåzê?²¤Á|Û¢é?Y®_!ç?ý8¹¨ç_x000B_é?Dì_x0017__x0001_ãê?áâ_x0002_S¾æ?Í­Cjè?·¬Sí_x0013_ê?fSuçç?äX\ä?SÒ&amp;îë?_x0002__x0006_UñÚ(Vê?x_x000D_Ú_x0004_0é?z§2]Çæ?1×ÿËEè?S°Õ_x0013_£ë?zn o+è?°¤èºË\è?l\ô|ê?õ_x001D__æ_x000B_é?_x0010_3tÏNê?ALØëHæ?ø$S5_x000C_å?ìX_x0001_L¾@ê?ÛÔ=_x001E_\ë?_x0010_×ù!³è?_x0017_VÎ'Oé?qæÓ_x0003_þæ?fà_x000B_·ë?Ó_x0002__x0010__x001D_?±é?Æyá×·Té?ÒÕo/Ùé?6Éµ.óè?òé¸_x001A_è?­+táÎ_x0005_è?_x001A_Yæþõæç?ú	_x000E__x000F_üë?_x0001_­/ôè?îða_x001B_xé?y&amp;)µ¬ç?må5Á'¸è?U³E½&gt;è?/Ç:_x0004__x0005_I_x001B_ç?» ·Såè?/ì_x0011_`­.ê?	_x0004_ÍqÉ_x0008_í?¬nzpÇpè?©y§`=è?kù6_x001B_§ç?~ÙÓä?_x001B_J'Háì?_x0003_»Ë_x0001_éë?¥uÄ*æ?ëÝI'$å?ú_x0003_Ì4æ9ç?FÜæeRê?òÇÙéi±æ?_x001F_cÈ_x0011_Ö¾è?_x0016_0ó%Ì@é?¥_x001C__x0002__x001C_ÊUæ?­~ð:Oæ?t_x0007_$"ZÛæ?&gt;_x0015_+.Éë?$Î*¨góí?_x0017_ùB¢Ðé?.ï_x0011__x001A_Æé?ÍeÏ_x001E_Ã)è?n_x000E_dD_x001E_õæ?·ZeOè?òKjÉlì?I¤n¨_x000D_é?é~%ÑBè?¥ð_x000D_½jå?FË\^ë?_x0003__x0004_/_x0017__x0013_©8Åë?rqº_x0003_Z'ì?_x0005__x000B_}½ê??Ý:½#é?èA?³Òé?°4/h{ ê?Î71¬íré?-©(Íé?Jã	Z£é?0M¨Ý|è?ÌÚMÙCè?°PêìH$è?_x0011__x000F_ ìÜæ?ôA@_r'æ?_x0001_¹A¿ý_x001F_é?·_x0012_1x(-è?p?QR¬é?Eÿ¥t_x000E_ê?®_x001B_W_x000B__x0006_é?üyDpfæ?þªÉGé?ã és­¹é?á¿Î_x0002_ZÔç?¤^ÕNºÎê?_x001A_¬^°éë?¤ÂÏ~%æ?09`_x0004_éå?f&amp;4±äé?U¸æ_x0001_O_x001F_æ?áDáé?Óv9A´æ?iÔüí_x0001__x0002_Væ?í0ÓM2ê?ö2ZëÌç?¹K:}_x001E__x0004_ç?H_x0016_U_x001C_jÖè?ÚqÊ·côí?£_x000B_×ç?÷_x0018_ðSæè?dnùUê?VX_x0006_3î?ú_x000D__x000D_-ýåç?_x0019_¤Ô+&lt;¦ç?_x001A_àÖ_x0010_¥áè?¹QÆSeèè?C«&lt;_x0005_%3ë?Ñ_x0014_­ªòè?:ÎÆA _x0011_é?÷æ¹¹Ré?M¦ÈKñ9è?Å"}ñ_x000E_cç?_x000D_\fVÏë?í«D5_x0010_ç?ñµJÉå?Lñ_x0005_d&amp;tì?ñx_x0011_fë?\¹_´	_é?m§!pè?_x0005_¾ _x000E_¼ã?/ö(âbeé?_x000E_³w1hkë?_x0008_1Beè?¡[ÅÔ*æ?_x0001__x0002_j_x000E_Ù´Dè?°ÑZHyè?[ÍñBy&gt;ç?u²mq­Bë?Í_x001A_qÊMë?j%ÌN¾üè?E 'J6ì?bÜ_x0017_â*ê?_x0016_Iö§Géé?ÐÑ_x0015_äé?t[½Rºé?ßÓ_x000B_ñè?Ï_x0015_ÿyÕ²ç?ï_x0011_û_ç?3ìã0uç?ÙÂ_x0002_b\!ç?9à«Ø¥ë?£]G·_x000E_ë?5!ÕÙè?Hü1_x0015_ÜÜè?_x0003_îéè±«ê?o_x0013_ü[¤Wê?ç;__x0017_Ìì?~_x001A_¤@è?)×5ê?+_x001E_Å	ºê?ü_x0019_x¥_x0016_é? JeÓø_æ?_x0005_«ºî_x000F_ê?~7_x0019__x0013_é?åP çèÁê?h_x0012_ÑY_x0001__x0003_Æ÷ê?zk¤iÍñæ?}Ãéàë?%¢ê?îN¶_x0006_ë¤è?ZB_x001E__x0013_ëç?_x0003_÷m3gé?@j_x0004_x_x0013_è?r÷\Â_x0015_æ?Vè¸³_x0011_½ê?*ÈÁÙ_x0013_Ùè?`&gt;à_x0004_ ç?AN_x0001_]ðÓì?²áÌ£ÊÝæ?%÷%Ø_x001A_Úç?å_x0003__x000B_}¼é?bý_x0004_ï}Óê?¦"ý_x0014_kìè?Ç'~³æ?{F&gt;ìÔíç?¤¾å_x0010__x0004__x0002_í?Â_x0013_Õ_x0019_´@ë?ín	oÚê?æ° å5}æ?)w_x0013_øcSë?»x5_x0002_Iðæ?7¦~£_pè?%-_x0019_u½¬ç?_x0006_§ð!Ùë?Û_x0004_¼èíé?j®_x0002_®ë?`_x0005_,Èwê?_x0001_	9¡"¥£ë?»_x001E_Û£/Àê?Ä"ö¥æ?(_x001B_jC_x0016_Òé?ÝÈ'Ï_x0010_Óç?¨CÊà_x0015_ÿæ?+Ý·ÑÙè?hù×pÙ§ê?ñ½¶_x0015_^ì?êøtÛ¹ç?ÛðF_x001D_Éç?Ë¾]cÂ³ç?ÈÐð`Cè?A0	¨ðùë?Þ_x0010_S_x0013__x0011_è?«ù ñ_x0002_æ?_x001C_Ä^JåÑæ?¢&gt;®¼ê?Û¢IÄ7_ç?ç{·)_x0003_¡ç?LÂ¥èÈ_x0008_ê?Q·+'N7è?_x0013_¯ñÖAÍê?_x0004_,s0Úç?,¯Ø*EÃè?pÒeüØè?_x0008__x000D_úÿ{îè?vðr?Íê?òÚzbC}ê?_x0007_ÌÜÉ_x0004_Åè?Ó¸Jë_x0006_dê?u_x0005_SW_x0001__x0005_Dç?Â+&amp;Ò_x000C_ä?;j@~ê?=¾_x000C_t¿æ?_È*{Ðæ?f=f._x001C_é?öô¸Ä{mè?_x0018_P.dçÂé?ýÿ_x000E_Ãoæ?_x0002_Ñ*W8è?xb;ê¥é?&lt;µë¶^è?_x0006_¢Ú\Øcê?êÜ#uné?­"ºfÆé?_x0012_=®_x0008_Ñè?á_x0011_^úqè?ÝJV_x001A_W_x0001_è?£73_x0014_ê?ýß©_x0011_BÆë?PÒ_x0005_¼ßé?¥ô{êhé?Òl«ß ç?_x0011_X_x001E__x0003_é?¡ÈÔÞ®ä?ô_x0004_~®2ë?È".ÎÕRä?¾Ä/:_x0018_í?É¿Æ#7Bê?Õ	`_x0015__x001D_Éç?_x001A_Ô Hjç?¼2_x0010_ÍX¥æ?_x0005__x0008_Ü(ºm_x000D_Pé?_x0018_SC][è?&amp;i_x0019_t_x0007_ïê?_x0002_º._x0014_yrê?vÏ_x0001_8íòê?®7ú~Oë?_x001E__x0004_â_x000B_5ê?6m áÉç?µ_x0001_ìÃ·*ç?_x0017_^ûYç?Ø®´ v­è?\/_x0005__x0010_êDé?þáçZ_x000D_ä?}3ù`bè?Í_x0003_]_x001B_é?QÖ¾ÿ_x0013_Ñê?eÜs_x001B_!é?)X_x0006_Îé?I°þJ_x0001_Æì?ÇQáe_x0016_é?ÆÔ$3mè?DwÕ¾pÇç?½»_x0008_íÆé?ßö$â®½ç?ÔÊ	_x0011_Nì?ªýeûè?ý·ßÌè?wò6nê?_x000C_îæýÅÖæ?nQ:_x0007_=Ïæ?K_ù¸_x001B_£ì?_x0014__x001C_å_x0001__x0002__x0013_9ë?_x000B_Á_x001E_¯/Zí?*0_x000B__x001E_Íì?æøCQÇ´é?¤7±Óñé?LÍ/¶;æ?EÖfÍ_x0002_ê?_x0001_5GÀbè?z_x000E_Z_x0017_Awè?tÝ©,ºÀå?'·_x0008_z_x0002_é?\ÃñuHè?_x001D_¼«Lyè?'XÆJa)è?*é«â¥fê?±ì rc0ê?bJ_x0010_QLæ?v_x000F_µq_x0003_è?_x0013_Ö®ñ/ è?qÃ10`ç?ìkîD_x001E_ê?¥ì!ÿ¶Îç?waêÃÈé?Z%8È_x0008_îç? ñï§ç?zíU	ñé?_x001F_¤1-_x001B_Ùë?í_x001C_´Çw)ë?úq_x0002_Ð_x0015_ê?ªÍ¦U_x0017_ç?àäT;ì?(UêÏzç?_x0001__x0003__x001D_â«_x0012_tè?Å­"¬\âè?Er|¡oè?¡´ENCRê?_x0002_¬n§×ré?W·	uEïé?ïÀk£gê?¡_x0008__x001D_3ëè?¾7wnæ?­çQlÉkç?_x000F_Gm_x0011_ÑÅè?RRºÀEë?_x000E_Í_x0013_G¹ç? q	·_x0008_§è?ö_x0019_ªÞ7&gt;ç?´sh{ë?@_x001F_Û_x0015_få?o¼Îã\æ?è_x001E_õ_x000D_Læ?Ïp~å{ê?Oû_x0001_Ö_x0015_é?n[,+]?ç?§º§Þþç?,.¨Wßç?\\_x0013_Q¶Yå?,R_x000F_¯r/æ?\E&lt;²_x000C_áé?Ý¬U¢3å?ÓÞ§Ø&amp;´è?ø_x001D_ïêÔ\å?=þw_x0013__x001B_è?_x001A_dS_x0001__x0003_ì_x0006_è?_x0007__x0005_üwJyé?_x0016_Ë¡rê?m2Ù(_x0003_è?óôG_x001C_Ðé?rÃíÐ­_x0018_ê?_x000D__x0013_å_x001C_é?[h­ã_x0004_ëå?ÛË_x0017__x001C_é?h(µ_x001B_¤-ê?óWFn«è?Ó8_x0001_KOè?"_x0014_4V÷fé? ÜÿÌ[è?hþ5ñzoç?äC)#_x0004_'è?õ_x0004_´Hl«æ?_x001B_+oÈ_x0016_ä?^P+ è?G_x0013_Möæ?´¡;×®qè?_x001C__CÞ4rê?¡'Èa\Sè?N9EÏüè?¸«ö±_x0002_Ûå?ñÿ\ùæ?ç¿LKzÐé?Ç}ÍØZå?sú£ÊBãé?J&lt;(èS¿è?Øö[R_x0004_æ?Á&gt;±ÚÆ|ç?_x0004__x0005_l@É×sç?u¹_x0007__x0003_¯¶è?_x0001_:bfqä?V_x000F_óÎ=æ?_x0002_ï4'c=ê?é´0Â%îé?´6:a_x001B__x0007_è?×ÖqT/øå?c_x0019_ÿ;ºê?t&amp;É×ôç?_x0010_lgõäþé?ª}_x001C_hÝæ?vTYËø@ê?Í¾Â¥eé?Ëcà_x0010__x0011_Êê?Ôsvç-_x0012_è?Îp¤ÃôBé?_x0001__x000C_MÝ½è?£Ri×ì?Ö¾58yè?`L_x0014_pæ?4£ºÃìç?½N_x0018_¨ê? ýy¨Osç?EtÐÚØüâ?_x0004_ÁçÉç?Rû_x000C_CÌç?¾_x0001__x0011_F»_x001F_ç?¤l`ðÄæ?WýÀ¸sê?øÐþÔ&gt;Né?6áÄ_x000F__x0002__x0004_´eé?°#-"½ìè?lP~}Ã°é?Q&gt;'Ré?'áß_x0006_ØÔè?Än[®«¥è?uùK7èSè?B}©ítßè?R_x000F__x001A_^«Ïç?»¹c@tç?ØÚ_x0011_©Wê?.vNk)Êê?&amp;Öâç?y'&amp;Àbþç?_x001A_«X%_x0011__x0005_ë?P§lUªé?xI´iÈ_x0003_é?ðÔíÿëì?K÷_i_x0008_é?TP]_x0006_=_x000E_é?_x0019_ßûià'è?ZX¹)_x0001_Væ?`,åBZè?ø¶þfÈé?­¬Ó´ê?Ag ]egè?óa_x001D_ð^è?n_x0003_´?Wé?lt¡nb£è?óc_x0018_ qè?v_x000C_÷]æ?ægiL~®ê?_x0003__x0006__x001C_¶_x0017_bÃç?þE&gt;*_x000B_lë?{à¬d¡?å?ÑO_x000D_Ê*é?s°:Î-å?Ös|°_x0013_æç?`ºäÆç?{*^»{ç?I£râ	è?^J.õeõê?­ÇÝ¸_x0005_cæ?äý×§Íèé?.¢U¼¢{ç?_x0008__x0001_O~,è?_x0002_Ç=Î)Ëå?1Ûaéè?§¹$×Å_x0018_ç?Å}ú»ä?Ó0ëpîè?²YÔ!æ?Û9³fT¬è?¿ñÌäøë?·._x001C_UÆ_x000C_é?Ò_x001F_2ó_x000F_Jë?ýèÁØµ®í?þ2{_x001D_d7è?_x0012_²gÀÐ]è?«}Ñ¾´_x0012_ê?wwäôÈé?ä³ªUÚê?_x0017_à(=_x0004_xê?üã_x0003__x000C__x0008_@é?c_x0015_%ó´é?72à_x0001_	ê?È_x000D_zè?_x001A_ô¯zè?|¼ÓN°ì?k0	l_x0004__x001D_æ?jØJ_x0018_è?_x0011_d\=O£ç?ë8°*Obæ?ÔUC_x0019_Myé?ï&gt;Ûbè?W_x0016_;ú[ë?d_x0007__x001F__ç?8_x0004_E-é?N0¥ÔÔå?_x0002_(¯_x001E_r_x0001_è?Ò-÷wR;è?_x000F_)éEç?_x001E__x0002_ [m_x0015_è?eN_x001F_°úæ?X{7_x0017_8è?9jzziÒê?Êï·Ë`ë?F¬_x000D_"è?E_x0006_ÀÝD_x0005_è?P W'_x0004__x001F_è?HYì_x000B_§è?ìÞ¢+é?&lt;bÄÓ_x0014_Vè?Ü_x001F_Îaé?_x0014_YÜVXç?_x0002__x0003_ÒüUXé?!2_x0012_A¢è?¥$,¥¹åê?o_x0017__x001C_"^üç?@ÿ_x001A__x0007_	@è?ô+¯aé?ù°]ôßxç?=k_x0017__x0001_´é?ôTcpÊè?ºd&gt;_x0014_]é?ßr}F°è?hÌüöà~ç?æ_x001A_x?xä?ýxxÞÍ]ë?Iñq_x001E__x0002_è? EÃ@bè?©k±nö)ç?Ô_x0006_Ngp¢ç?)mä}#å?_x001A_k3_x0005_phè?_x0004_o_x000F_£J&gt;ê?¬Tûkãê?ÐÛÿ,_x0019_è?w_x000D_}	Þ%é?a$:¼é?1¯_x000F_¥B·é?ºÕ¬ì?å¾_x0010_«-×æ?r&gt;cvè?^_x0004_$_x001B__x0005_Æè?'0Ø/«è?_x0003_Ôô5_x0002__x0004_´	ê?âWí¤Ôì?IÇõXè?s¥ä_x000E_iè?8À2_x0011_Ç ç?Ç×?L£ë?%^yê?°Ýt;¶è?É3Ë6ô_x0014_æ?mÏ&amp;)Æé?âªÛO_x001A_4æ?_x0003_)_x0018_/ê?X¯_x0019__x0001_¥è?D5î¯Åié?&lt;y}yÎ]ë?_x000C_`_x0006__x0006_Zé?m£lhë?z÷5àÙÏç?ýÔÐC:_x0016_î?Õe{ÇX_x0002_è?¬ëÃ&amp;è?¼Ø¹þã_ç?_x001C_ó¶#Yé?äPÍAøè?Kæ¢í¡é?_x0006__x000D_²¿Ë²ç?_x0007_0G¿TÓé?áï×&lt;è?K_x0012_íY9é?8@ÆÂç?_x0012__x0014_¼òØWè?¥àÄ!0_x0007_í?_x0002__x0003_;µ_x000D_Kmç?:_x0015_üy@è?m¬\L_x0011_&amp;é?_x0004__x0017_×è?Òvò2Ìæ?ÖÖ_x0001_§#ç?ë«È_x0008__x0002_è?7î_x0007_àj_x001D_è?_x000F_¢Âcè?I_x001D_¼{ë?d³j¥_x000C_ê?ÖQc³_x001E_rç?=Î/_x0012_·òè?$_x000D_ ¸Öé?	¥Î¢-Aæ?;_x0004_¸ÊÜì?*¹_x0014_ìiê?6½ã»è?ÉXNOcWè?ú-_x000C_Û'ì?Å|_x0015__x0002_Ìê?«¨½)ê©ç?ÃêF)è?|¿úxÛçå?I M%Bç?»"lKvç?ø¢W0{Wé?{q&amp;Þç?z'5_x0006_Ú`å?&lt;#½­|ì?ºivKáè?ºB"_x0001__x0003_Ñæ?&gt;k&lt;} _x0010_ë?ç¯í¸_x0004_të?Ñ³´)_x0001__x000C_ê?_x0019_6¬Å"·ç?ô÷µ,5_x0011_ä?ù&lt;D^)ë?9Ã_x0003_4ç?ÃVw_x0005_é?ä&gt;_x001D_nùè?_x0016_88_x0014_Ævé?P³É!Arê?4ø®@EVæ?èw+&amp;Dæ?}rn/»³ç?â_x001E_n¿Ì0ë?ÅØØvø|å?_x0018_Â è?2B&amp;ôßå?_x0002_ã¹ªé?¿×Q(Íç?|=ïybÜè?¸©$´zç?ZLB\_x001C_è?[_x001E_XØæ?¿Ì_­}é?Ñ_x000B_ü:Áhæ? jü&lt;é?8ç4_x001A_ê?÷_x0010_w_x001E_èé?m_x0016_Yv*ê?fVEÎyì?_x0005__x0006_?[He5¡ç?¨qdXímé?B_x0006_eE*é?´ÈE»_x0010_ë?%!TÆÛç?.®_x0003_6k8è?&gt;_x0016_ôTé?ÏØ5?Kê?i_x0011_^GB»ê?¨Á_x000E_fåæ?_x0014_Â_x0004_±¤iç?Ú6Z(º§é?_x0004__x0018_Æ?_x001C_ê?]¨É-iôê?#6D%_x000F_Úç?_x0008__x0014__táé?öê»ÂTç?@ÒNó*Mé?¸Z;ÁXé?"Ù`ôç&gt;ì?âÇe¶¬.ì?o{=ö_x0002_æ?ØQ±_x001E_ÇÕè?Föº|º&lt;ë?!Â®Kç?êx	Èñ&amp;å?Ûíô¸ùç?,·:÷^"å?0Ü(}½úç?³_]%Ëæ?´_x0001_Ë_x0014_èÆè?ßÊ±_x000B__x0002__x0003_}·è?È%_x001D_Ã?ç?_x0019_+*Ùé?²Ã[ß³ë?3_.o"î?g_x0013_?Åê?±_x0003_	áè?eqMçê?_x001E_\E_x0005_Úç?)_x000E_Û_x001E_é?á_x001B_»aÆç?Hý¤_x001F_!Mì?)½ü3ç?,^(vwé?_x001D_¼_U.Ëî?Yn/¡ê?yÖº_x000C_ë?$:Ïì	_x0005_ç?_x0016_zBç?$bo¸è?0_x0007__x000B_¬)é?+_x0001_°5a(é?'Zâ_x0003_8xé?1_x'ê?­ê_x000C_üè? W±_x0019_I_x001E_ë?m:Üàîæ?-Èàq=¨ê?Ho¯æé?ße_x000E_Ðå?«¤Ùqªsè?ý¡Õ_x0003_Óé?_x0005_	å(ùÝáé?Ý³ Êd°è?_x0004_qhÆýÈç?_x0016__x0008_¹é?âôÝHe7è?ÃôxZç?Xcµ+_x0003_ë?Ó+²úÒè?!ÇT»Ñ¤ê?¹ÓÄå?`¨N)`aê?Ø´_è?~_x0003_ª¯_x0004_è?	å!_x0015_øvç?ãÍÐ1Xé?PtºjCé?&amp;b` chë?!èÝ[ê?QC=Vèüê?ÎrÝºä?ÐÞñÀê?þ±Éç_x0007_å?_x000C__x0002_ÅA"ê?ûòè_x0011_xê?RµNÕ_x000B_Aê?_x001A__x0004_8¯_x0006_Íè?Ô/_x0016_V:&gt;è?9ØÊÊ¡ê?Ê·î_x0007_G_x000F_ê?Ûf°`ç?û_x0008_¿ ºVè?_x0001__x0019_#_x0002__x0004_CÛé?p_x0008_Þî_x001C_é?$üØ_x000C_[ç?_x0019_§_x001F_6ç?¸Ú_x0014_fFýë?kz¯ì?_x0001_:ÓriZé?¸sx_x000C_¨ûê?ûmU|è?´3_x001B_Õnå?3û&amp;_x0008_ê?.6Ü@æ?_x0005_Ía©t¬ê?oû_x0001_òúç?§)?dì?ä³_x000E__x0013_âè?_x001E_ úë¤ç?_x000D_ÇÂÞGè?i_x0013_÷Ì5_x0013_è?mÂË_x001D_uë?Q_x001C_Ùð_x000E_Zé?Ï5ÖÙ¾¹è?_x0002_a_x000F_Îïé?zÿJA¸%í?_x0003_©_x0017_3Öè?_x0018_~]êÃè?öl¶:4è?ø_x001C_jfù¦ë?è'é?A?è?ßRQ3Jç?y ù_x000C_|´ê?;$ËË¯ê?_x0003__x0007_wÏ[âéjë?ºb®ëQì?ÀA+_x0006_5ç?/W ¬³^è?_x0001_ÆÓé?üt¸_x0005_é?_x0019_ÍL|é?êòT"Pê?xàUúç?©ñG½âç?ÙÃ*ã_x0018_ç?þm_x0013_Bæ?ârü_x001F_ÿç?éd.8Ãºé?dm%¼üÑé?r%JÁõoç?F¾¹_x0010__x0004_ê?ieÙç?ë`_x001B__x000B_öè?Z¢jÔ«ë?îÄ8 íë?ø#ê®sç?ïlPÚ\fæ?GBlæ?_x0018__x0002__x0008_96ì?IÆx_x0004_î¥ç?¬_x0013_%Øh-æ?P»¥+é?_x0005_%uU5è?¹&lt;_x001D_÷s_x0019_è?FI²|§ç?lkß&amp;_x0001__x0003__x0001_ê?º á»úå?e¿Ó¢p]ç?è_x0002_#ãG|å?;Îh_x0006_qé?_x001C_û×­&lt;é?_x0014_B:_x001F_å?öi_x0017__x001C_Î_x0004_é?VOº5ê?æäÌs¤è?_x001C_^VIééæ?²êW°_x001C_î?}¥¥_x0011_û¦è?PJúbê?ËÅ_x0007_ï*è?4`ÂB¨æ?eúÅ¬Ä©é?d_x001C_Ëaè?Ì8&amp;ªñç?¸þÎqÊ_x000B_é?Gï8pøæ?Î«_x001F_ÊÕæ?|AÕ_Ëçè?m_x0002_j´|&gt;å?-×_x001D_c9.ê??Q_x000D__x000C_æ?A&lt;Y?½é?Qõ_x001C_Våå?UN#c)mé?_x000D_¸MÒ©ç?áÆÓ¶4é?_x001F_×Åº__x0019_ë?_x0001__x0002_IÌ¬_x0018_ýLç?1#bn_x000C_ç?I²*må?ÙÞ:þü3í?ùÉ_x001E_ùîdê?ª_x0014_!é?·l£Jr_x000D_è?\p©/÷øä?	ÂQ£Rrë?ßHu]_x000C_é?ö¤(K¿hè?X4êS´_x001C_è?°|äOnë?=äp8ë?_x0015__x000B_¾cxê?¢ù	­ôë?_x000C_¤_x000C_Æñç?9&lt;¨ZÝê? |õèÁvè?ºv¢G}â?UD£Jíè?ÝÂüå\é?e·ã$ü!ë?ÿÎ^_x0002_ê?Ö.«_x001A_Ãì?_x0017_¡v¦ê?2y¨ÿ_x0005_rç??x±ZSÊê?_x0002_/Ïé_x0008_æ?­-Ñ3â_x001D_ë?m²Õ"~äé?dÿ_x0010__x0002__x0003_&gt;ê?_x0018_¢} _x0015_Ùç?QH§HµÐå?¹zè?ûøä_x0017_uç?òå_x000B_ämë?.y"ÕÊì?¥Ý£°Áwå?+íöd1ê?mÊz	Ãç?bb»^Aæ?GÍçM+è?Ú6]'à£ê?Ûænpm é?ÒãÒ.é?#[ù_æ?Wü^ÌÏêç?_x0012__x0007__x000E_qé?_x000E_:_x0007_S_x0007_é?_x0003_ÏM­ç?¤¹Êð1ê?&amp;Ô©+[å?_x0010_9Q`ðFé?Ò7låì2è?]úcdÿ_x000B_ì?jµÇÙð|é?/_x000B_ÂRkç?`5_x000D_ôRí?är_x001F_`_x0016_/è?)/;}´Êë?¡ÏG_x0001_ë?®ù³Êæ_x001F_ê?	_x000B_,_x0004_ å_x0002__x0006_æ?÷ÍoZûç?Ð³_x0011_ÑO»ç?_x000E_WÊ´,Së?ìM5	#ç?	Ç»1ë?ô¦¶Âhç?!ýf_x0016_Y_x0003_é?¤Ê6Vç?D_x001B_4tgÛç?C_x0007_}#ôç?¹ðnýé?~_x0001_±_x0004_þæ?³º_x000F_Ôñ_x0015_ç?ìrLç?nÄc'üíé?°_x001A_Þ®_x0014_Òç?_x0008_åtC9æè?ëGü.¿_x0006_è?æõß_x0018_ý_x001E_ê?_x001A_ë9éëJê?u&amp;èØ_x000E__x000B_è?_x0015_Ð#g´_x0006_æ?@+Òg×3ê?_x0016_g"£ÐMé?O@Ê7ê?P_x0004_ÔÊîê?\_x001B_Y_x001A_Ùçç?_x0005_ïuæ?Lû_x0011_Ñd¢ç?_x0006__x000B_kT&lt;­ç?0_x0001_j)_x0001__x0006_^&gt;é?Ülö_x0005_`é?`"_x0008_=pýæ?ÒêbtKæé?"_x001C_ù¹Ñfì?Ù _x0014__x0012_o_x001C_ç?ß_x0008__x0002_Áæ?©_x0011_Fë¹xè?yÚî_x0002_ä"ê?ºý/rè?ÚÏ_x0014_æSè?Z+ñ_x000C_oç?8)\å?¦¡	ö¸ä?«Ô~[C÷é?GÁèÒÐç?_x0013_vRVä}é?q_x001E_ª_x0008_è?¸íþ¸%?é?ä_x0011_dË"¬ê?Kå`irè?óiÞ_x0003_´_x0010_é?Ä_x001E_Êå?c,#Ø_x0004_è?î`Gv_x000D_Ëç?ºZO_x0016_ì?Fê¼­pÑæ?Ý×_x000B_è?DwÈ8_x0018_é?_x000C_g_x001C_òJè?¥éc(+Ûç?öÍ5Á-ýí?_x0001__x0002_@}_x0014_jVé?QÈ§À_x0003__x0002_ç?æd&gt;Ô·ë?¨_x0002_w+è?D_x001A_Ð8_x0006_þç?N_x000E__x0003_P_x001E_ë?;_x0013_ÿÐÍä?¾K_x0016_·íç?:/¼Bíè?_x0006_¸¶ïè?ï_x001D_U,íæ?`_x0010_~k&amp;ë?_x0005_ÙJîâæ?°·S­D@é?íÆ;_Xé?dÇ{éd`å?.QûC¿_x001E_è?«Þ^7;é?ò|Wý@_x000B_ç? f4ý²æ?_x0005_}|ÿýÄæ?_x001B_º×_x001D_Ãê?ð_^aé?Ú_x001F_÷_x001F_Gpç?Óh	¾_Íä?e_x000B_pä½ßå?ú_x001B_íAté?;µ¯ÓÛç?½Ëç?çf_x0003_:"é?W_x0013__x0013_¶ñè?_x000E_¸6_x0005__x0006_K¼ê?_x0014_&gt;_x001D_Þ7ê?¬¢_x001E_AÜeç?$\T¸vè?üv¯å@ë?(¬^ºA×æ?Ào_x001F_Õ_Çæ?)]·ÊWÂå?.ÄHZaGê?U¾QJdè?È_x0010_*3_x0006_æ?_x0014_+åù×îè?Säí[ô\ç?µüÆ]&gt;è?½Ò¼_x001A_æOê?É _x001A_D_x0004_}é?òc_x0004_N_x0017_ç?H6v¶å÷æ?º_x0010_ö`§é?_x0008_¼¯ÈÜ_x0012_è?dkhÃEJè?üöú{_x000F_ê?®BJ_x0001_Lþç?o­Óæ?jG·+_x0003_é?_x0019_³S]&gt;è?k_x0002__x0006_ð¦è?=ýÑÚCê?ªÆÿOÃ_x001A_ã?U_x0006_÷p2Yè?IÐµ_x001B_Øè?z&amp;P8ÃÍë?_x0002__x0005_Û¿Í2ê?½iFÍÜ¬æ?ðPk¤ç?8Zd·3_x001B_é?8&amp;WàÐç?_x0001_ÄK]`hæ?ëTÍ_x001A_0ê?_x0017_ÿ_x0007_.äæ?fÊ!¿lã?­³»é?ýç?_x001C_VTùùç?Ú	Ü_x000B_ì?T5.°ë?f®_x0016_ðM9ì?´á[4¬tç?nÒªç¢Wè?.I_x0019_ù7Ëé?½r¯üi_x0014_ê?Z^Wqç?½ð¹ÅçCê?!Ï_x000D_Û[é?÷Éç´_x0018_jè?k_x0003_Õ©4Óê?ýV3pmé?vÂ:M_x0014_è?_x0007_OI3Iüä?;ò¶ã ç?2ÓãE_x0004_°æ?¦êÀ9{öè?¢_x0003_\H_x0018_©é?×ÖJÏê?Ý_x000C_9æ_x000B__x000C__x0012_è?UÃß/ôç?_x000F_rÆi0è?~§_x001B_íë?øk_x000C_Ñ©ðé?bÙ_x0016_&amp;ó_x0005_ê?&amp;_x0008_&gt;äMÖê?­å	£Ïê?)cS5¸¡ê?5;ï)ìÖê?r¤{wïkæ?Ø_x0017_êªé?_x000F_|a_x0011_ª_x0003_ë?_x0010_·ËÎì?o`¢c7è?¡N'ÜÄé?ñ_x0010_	â}mè?ÄÚý[_x001F__x0017_ç?¬©39ý*é?Á1_x0017_²Þ»é?èi1*¤å?éø]d±ç? _x001E_ÀÑ_x0007_é?\6b´Ç_x0001_ç?«öf¸Øè?øLtîé? ÈF¸¶_x0010_è?N¾ú-ôåë?&lt;@Ñzë,é?G_x0004_øx_x0010_ç?àªùs¤_x0014_ë?·f_x0006__x0002_[ë?_x0003__x0004_/j~_x0001_/æ?_x000B_­E_x0007_9yê?-©çå_x000E_ê?È¬Uµ(}å?ü_x001F_Ø7é?*)_x001B_»^&amp;è?-ÿÑîæ?ËQSyõné?_x0004_°¨vHê?%_x000C_ÃAç?Z·0wwê?w`.ï_x0004_?æ?¿8³ùCê?Ñ¦Ùlç?Ý²Ñëkè?_\ê?úÁÏØhÂæ?_x0002_El»Ýbè?=]Cê_x0015__x0002_ê?²»Dìë?G¶u_x000B__x0013_¤ç?ô£mFþè?Wdk_x0017_?ßæ?5ÂÁ÷Åç?AÖ¼Ké?ÜÔ'ß$éè?&gt;_x0013_iZBç?_x000D__x000B_0¦ë?_x0017__x001C_ ÕrÙè?{_x0018_ßy_x0019_èè?£Ø0¸pé?õy_x001B_ö_x0001__x0004_u_x000B_ç?_x001C_!×äå?_x001C_ÜD½ê?Õ¼®_x0004_è?ª'G4_x000F_ê?$?¤_x0018_ëê?z48&gt;_x0013_Gç?ªezt_x0018_ê?Ë_x0002_þ ßDê?¯«cô·ë?_x0017_¤ôÀÃÄè?ú_x0011_ÍÏÇ1é?4&amp;Mí§áæ?1iÃ_x0008_Ûæ?Ï9õÀå?_x000D_k_x0003_Z¶ê?È_x0005_L3ôQê?xòóaøè?Kvurë?_x000B_é.%í?²}#0ê?:âúÛÙé??Hfç?3 Z	\_x0004_ç?âNà_x0005_ë?rk¼¢Äç?ClÇï¢_x0004_è?±³ºÝè?ÑJK#F¬ê?#àµÖ9é?»=_x0016_l_x0002_è?_x0002_Ü_x0017_«	ç?_x0002__x0003_´b«K¥é?ù'\öýPé?ªÓYjýè?¨_x0014_G|¹ê?_x000C__x000D_üýxê?9©D]_x0019_ç?q_x0016_Òg é?¥#_j!Ëç?RÂKÐ§é?Éþ¼âWûç?ªéÊ_x0001_)é?PQJ.Jõé?³èèeOê?_x001D_Àñ²R8ë?-\¥´qç?À_x000B_S,}ê?Ðpl_x0011__x001D__x0014_ç?:_x0012_ß²_x0019_&gt;ç?±ª¹0{ì?Nößp_x0014_ê?É_x001E_Í&lt;ÍÇå?/Â]1fî?FtA%	Né?0¾QDé?HÏS'q»é?(úQJôùç?Ü2ìù÷è?D5SP½Ðé?_x000F_¯Á_x0006_ÿEç?'Æ_x0016_Çí? ¢U)ªå?Eoi_x0001__x0002_(ßå?jæ¨ _x0008_¨è?î_x0016_U^å?_x0007_NAöçÎè?À(7{¡Ïè?ýF_x001F_ß.[æ?PÅ=_x000E__x001B_¿ê?NþpX_x001C__x000F_ê?®ßV÷£ä?Î_x001B_ =_x000C_vè?Z_x001B_Ú:Wè?÷_x0002__x0014_ghè?-÷?¦_ç?¡ôt¼àdè?e\/_x0004_Ç¨ê?ßpv}Ê?é?e¼Neê?ÝôìÀt÷ë?³*¸	_x000C_é?_x001C__x0001_lÒæ?Vï¥À_x0012_ç?_x000E_Êà¥öæ?ænï±éðê?ºÅ\9_x001B_ê?®ÿ£Yí_x0014_æ?_x0018_ZÎÝaè?çÔ-¢(Ïé?ÒÄ´tæ?i6É_x001E_3úé?o½ö:^ì?=´_x000D_ï$î?_x000D_Á[1è?_x0003__x0006__x0016_ `nÞì?_x001A__x0001__x0012_Q@è?_x001D_¾_x001D_,Åè?_x001A_Pð*FBé?æ5ôÂè?__x0019_oV×ä?=3Ò_x001E_»ì?þ¥÷K6}è?@w_x0007_UÌþç?BQ_x0007_ôÁóè?ÅmÔíðeê?	$»gä|ê?PñÕC¦Qé?p{j_x0004__x001B_é?Å_x001B_¯¨x£ç?!Uºz}_x0015_é?\""Æöç?®~ºV¯è?Ê_x001B_JÛ3ç?¼ûÐ&lt;ê_x001E_ê?@Ö,c_x0002_é?6_x0019_ ³Gç?_x0006_yù¡Rë?X1pæ Óé?_x0005_AâU_x0013_ë?Ò®Ð_x000F_Íê?¯Ù_x0017_3è?P_x001B_7_x0011_Lè?!]©+Lzè?OÊ,wºê?*²?Qøè?&amp;x#Ì_x0001__x0008_ ¼ä?;*Y¢vXè?oÜþâí¥è?_x0013_bÓ¤	è?í_x0016_X¿è?(ÈOêøé?_x0006_·_x0003__x001C__x001F_¯æ?Q8|[ê?â_x0007_ûù~Iè?zäåo|ä?]Ru±ùê?ø_x0007_Ó5_x0016_å?ëØÛè? Ì_x0006_Sïæ?Ä`Ý¸_x0010_ç?¨®H_x0015__x000C_¶ê?\]®P_x0002_Êê?¤º ã»é?§!½1_x000D_ë?×çÅ^~ç?2_x0012_¯þ ê?_x001F__x0005_!_x000F_í$ì?Té-0ªæ?.Ì³²éçç?&gt;kxä£å?úxZç?\XjÃFÌæ?_x001B_À/dè?ÐIÓÓ_x0014__x001E_é?Å{£`Äç?¤_x000C_¹_x0019__x001A_;ç?&amp;_x0004_±&gt;_x000D_/ê?_x0004__x0007__x0006__x001A_ Íöè?ZÜ­Gç?Qóê_x000B_¾è? z÷_x001D_R3ê?¯n:ªeè?_x0016_{âæ?,Î¨¾Úê?Â¬Álç?Bÿ=O_x0001_è?_x001E_¢ú¶¡æ?Uj\ãÝè?¤ß{±_x0016_é?ÊÏ4_x000B__x0006_æ?Ã_x0002_ûÀö6æ?×yÄùõ/ê?ãØY_x0001__x0003_óå?&lt;-S[?¼ç?._x0010_¤Yhcå?_x001A__x000F_ú_x0013_~ç?\Ll~Ümé?Õ_x0005_âû}sç?ù7_x0006_è_x0012_ç?àO½®Ûé?1K|§ç?¿éõàfê?Â94¥_x000D_aê?ªµoö_x0003_ë?_x0004_2Ü=æ?:`Bìè?{Q¼è?®gO_x0019_è?Cá_x0017__x0005__x0008_%qè?_x0006_&lt;ä°¹Tè?w*[¡Xê?*@)§¯æ?Ê½Æ«è?Ë_éé?ÕÉ_x000E_ôsë?½­Rþ}ç?­²äà_x0013__x0011_é?_x000F_î¼àe¦é?é|ÔReê?°jÐX¾Ñå?] _x0004_k_x0007_ç?&lt;±Åç? _x001E_à_x000F_Íé?²æþµ´ä?_x0011_ä*á&lt;Uê?_x0003__x0017_bÛ_x0007_åç?Õþéa-¦ê?ÐËã|Jå?¨eb{J'ê?âÔfºÜé?úbãô4pë?»d _x0003_æ?«ô_x0003_´®è?jª$¿\_x0014_è?ÄZF¶zè?_x0001__x0008_µã_x0002_zë?j+_x0004_v5ê?¢·a.{¤é?ÎåÓÓWè?$«VVê?_x0001__x0002_Ð.À7Ò6è?_x0011_u_x0002_ÇÇë?£_x0004_âûU_x0006_æ?Vâ¥'ÿæ?_x0002__x0013_ÖÛ2&lt;é?O##é?R±&gt;Lç?Ôh3{9ç?4õ¶¼mæ?|+Y¸çáç?_x0011_bïÑ_x0019_Ðç?©_x001B_,g+é?ÎÒ!úcæ?__x000E__x001D__x0014_Âè?_x0007_a_x0006__x0002_Lå?G6ÌÎa#é?[Ù5'Eÿæ?ãºE6úôê?qhwÄ/Þç? \+¯Gê?wg+Y_x0019_é?ö_x0008_8-ø_x001A_í?ï±YFãWë?.¬oÝç?_x001B_o&gt;ÁÒè?ÿ¤±Ùê?_Úð_x0002_ç?î_x001D__x0007_¼Ãæè?ê=gj&amp;+ì?_x0008_0s`ñöè?cÖÐ_x0004_¿ê?ÜKá_x0001__x0004_øüç?Õ6aÅÝ­ç?_x0015_èOwßè?óFToÛå?IS¨ý_x0014_Bè?ðbå_Ú5æ?Ri_x001B_º°éé?7_x0002_Ls_x0018_cç?Ä®_x0002_Itôç?[sÇm¡é?À[üxç?nbW[Æê?mãoÖØuê?%&lt;'¢_x001C_ë?_x0008_"_x0002_Ç®Åè?_x0010_2\ÇÚ©å?«`:ÈÚê?èmó}(_x001E_æ?RÄh³þæ?LÖ.÷Ëë?_x0003_Q&lt;Æò	ç?ÂHµ_x000E_dè?_x0003_ÚÁ_x000F_Cç?TF»²Ëcë?Z_x0012_ùÑ_x0015_ê?õé_x0006_è_x0016_]é?$cLÐ®¨è?&lt;m^_x001C__x001F__x001F_é?ÅIâ_x001D__x0016_ç?´_x0004_&lt;~é?îàÉ©7fè?Ò5âY¶ç?_x0001__x0003_¾_x0001__x0007_o8fæ?atåcâvç?kéýµ©¢é?±e¨¯_x001E_Âè?ÙùØ7þç?8Çº_x0015_×»ê?«LI_x001E__x001E_$è?_x001F_·ÇR_x0011_Bè?Óý_x0004_ê?2Éï_x001C_&lt;_x0001_ë?þªoaÚë?Vp=_x0006_Wç?.Ñ_x001D_zËç?æ5c_x001F_°ê?Ö_x000B_÷Çè?¢¶W§øê?*:Qêè?_x0012__x0016__x001C_(¾ê?YÎâµ|é?hÜ³_x0002_*ê?_x0010_B%f_x000C_íç?´`æÆ6è?_x0017_·T0tç?ÂIDu-ê?'_x0006_vì?C9_x0007_&gt;@pç?è,T_x000B__x000F_Aè?Ó¾Þné?+nX×­ë?ÖÌÌ&amp;ÿç? ÈÇÒ6Õé?!R_x0014__x0005__x000D_Ùnç?êÍ¤P_x0001__x0006_é?Ñê_x0007_¿dÃé?sÁkë_x0002_\é?TàR@ê?ò\ö	i_x0002_ê?6Ó9^ì?à_x000C_ôn_x0010_Ïì?oò¦µ7¢é?!µ_x0006_áé?Ò1^ìæ?ÈN÷îºìç?ùÇÊã_x0016_ðê?Á_x0011_©5]¬é?L_x0004_%_x0010_åê?\úJ²¿_x0019_ë?tÝ-,O+è?m8GØë?»_x001D_k_x0007_½]è?ðÛN_x0001_¶uä?É_x0010_ÿ_x0001_è?_x0011_ðç)$ê?Ó#_x0015_æ,Àê?`+ã_x0017__x0010_ê?©à§÷,¾è?þÈ~m_x0003_é?Ø¾Ðw_x0010_(ä?É_x0008_Ìªujè?V):4`í?âÃî»pxé?à_x000B_¨½Ôç?§"X8é?_x0001__x0003_BÅ3_x0017_Néê?miQ&amp;éé?óÿ_x0002_è?Y^+~Aè?Òî¹V+yæ?_x0019__x000F_/o5òé?Þ1û«è?[¦7é?^Qn_x0010_´ýç?¶_x0019__x0013_ºdæ?ô¨¾¥iä?ºÂ4&lt;¨×ë?_x0013_É¥m5ê?õ9uæJè?XÜ¸Æ÷é?ã½ï,Uè?@_x0017_0è?_x0001_x®7Ö:é?(ô_x0003_ì?_x0011_Ó¬_x0016__x0015__x001C_æ?%Sb)-ê?ïò®_x0001_¤å?µÀ6Öé?ÀùIuyê?_x0018_¥©EÿÖè?&gt;0_x0013_õÆßä?U¦!øCæ?_x0011_ÿõ_x0001_4Ôå?=b:_x0006_ê?h¤Téx®ç?_x0003_î@Î×&amp;å?$Çg³_x0001__x0003_Oòè?_x000F__x0018_)böå?ü_x001B_¶_x001C_Ùç?._x0014_ºäpè?cîZë?õ°V2'ßæ?&gt;_x0006_à5-Ðç?Ê"Õ M´ë?äû T_x0002_¯ê?5l)³Dë?ô_x0014_×Z_x000E_öè?¦9_x0004_ND]è?Q±ø~ç?#ËL«y=æ?_x0010_ñsê?C£_x0018_°r²é?¸Fg nÄì?«_x0001__x0002_;@é?@Ti &gt;_x0007_î?-sXÙ+ç?r¤¡çÞì?\_x001D_ÅÕxå?É1ª.`_x0011_é?â±Ó_x000D_7ì?û,úî_x001B_ßæ?_x0011_ (g;Gé?©ËóßQä?lºjÎè?BÈ9o©î?Hâ¤}¦	ë?(T^Á_x0005_è?gZ/_x001D_é?_x0001__x0002_E&gt;«¼ê?L,ÎXÚ¨ë?õWOUê?'sEg£Aê?r¡ÙÒ0ç?_x001E_µ_x001E_ø2÷é?:»?¨=_ë?¦Ã_x001A_Ìkgê??ÇCFfì?OûR4¯tè?^ö`ü_x000E_ì?ñà	[ëå?5ç&gt;ÐðÜè?[e6^é?wûNô^é?¸iK_x0016_îè?u_x0005_³iJBê?Í"ªYñØë?7¢_x000D_V9ê?_x0005_Sý¥Ðé?M_x001D__x0001_³·úè?°_x0010_öXû3è?Y_x000B_¥_x0003_wê?pw%æ?µPO8gë?ÄFØ®_x0017_ê?ÿuóÔÈë?¡J_x0014__x0001_G©è?X_x0013_OyÂé?/"w­å~é??uÈd_x0016_ç?Ú¬y_x0001__x0003_ææ?tÀZHÎIê?úÀÕ~é?·v_x0002_éé?®_x001F_ èm/ç?^+_x0007_1¤å?2Ì¨N_x0010_Âè?_x0019_d©_x001F_L`í?Ë1'âÆ@ç?216»nå?ò«_x000E_7Oê?äg·Zæ?_½Ó.)ç?´cØÞ_x0002_qè?6_x0003_ª_x001E_JFé?Ú_x0016__x0011_¯uèç?OÖïÒ$åë?_x0011_ýp£5é?êúÚüd3è?0|_x001C_ÔÔ4é?_x0002_¿ù×7iè?D÷ùÍè?Ñ{_x0018_(Úê?­EÏ0é?E_x0001_æ6Óä?µÜÙþÆ*è?"!*L«~ë?tl]_x001A__x0016_ç?_x001F__x001B_Y#è?híD_x0003__x0016_é?ø­\Ð4&amp;ç?_x000C_êÆ³_x0003_ê?_x0001__x0002__x0011_¬Óóæ?8±UÛ=Ñé?_x0014__x0012__x0007__x0013_uè?õSl!læ?tF³@Q«æ?%_x000C__x001F_·S¸ì?ä&gt;îézé?¼F¦Æ_x0011_è?AC¦åÑ_x0006_ì?'_x000B_°_x0019_å?_x0007_Wá*Zë?Ý~\:1ç?	`¦]µé?Vw'zè?Ê_x000E_¤@eBí?g_x0019__x001A_õ¼æ?'2oÛIé?De£|¿é?å¥¦_x0014_Àê?ô4ïSø©ë?#q_x0019_Õ_x000D_ñë?úa_x0002_Ãðé?¦_x0012__x001E_Kx¶é?gàdÄ!äå?²c*ÙAê?*_x0008_"	Klæ?"	r_x0019_Ü$ç?_x0005_øâÎN_x000C_ë?_x000B_=ÐiWê?~ÖB¼çè?ª"_x0017__x000B_Ïæ?×zÛ³_x0002__x0004_Âë?QIjA©è?_x000D_Ì§{_x000D_´ë?ð.¡^_x001A_å?ò+qhè?U¨_x0007_îÔé?_x0004_ØÜö¨è?T&amp;¹þê?_x000C_:_x001B_;ê?0dÞ3_x000E_Áæ?`lj¥ôÜæ?:_x0008_OÛé?Y9ZdOßç?|N2`é?çùâ£×¢é?}¦¶ë_x0003_ç?ö÷_x0001_:_x001E_^ê?êÁ _x0005_#ç?_x001C_·ß®¢ç?_x000E__x0016_Üæ?9ç_x0003_C1è?XS_x001D_ußñæ?ÁW?ô¥&gt;ê?·ä£,å?ÜÃ¦õ_x0011_é?ñ¡½þ+³æ?|?¹^(Æé?|i©è?´m_x001B__x0010__x0019_cé?ó~p_x0017_N¬ê?_x0015_úê±1_x0001_è?TÄMºJ&gt;æ?_x0003__x0004_© WxíÓå?ÙÝ	&lt;"éê?ÝL¨U%ôè?k_x001E_û²_x001E_Ýé?B_x0018__x000F_Ìì?Þ©m_x0016_æ?_x001F_Ú*!êæ?ÿÊNlÏ]ç?êÈÈÍP_x0015_æ?lZ.ã_x0018_ë?üÜ_x001F_êÒê?Âã8¢frë?@nsZ#ê? ¿ð_x001B_R¼é?_x0005_\8kõwê?l!T¤ìhæ?&gt;¢_x0006_Bê?Øå}_x0010_-ê?ÀÒÆêè?"@VQÉç?fKL26è?_x001A__x0016_µ3óå?Ç_x0001__x000F_Plç?£¯_x0011_ßrhé?_x0002_¼f_x0007_åýç?_x000E_J&lt;Âiç?Ûg_x000F_äPòè?¨üj¤÷Sæ?Çì_x0005_ÓYsé?'éù×Ëßê?_x0004_¼i Zzè?Ëê*^_x0002__x0003_dÍé?öø_x001D_WMíæ?{ö	~(¡å?_x001B_j«48#ç?$¸«ÁHé?rÃÔ³îê?Â_x0003_V@7é?_x000B_¥_x0018_ýÇê?îè¼Tûç?_x0001_ç¿/ê?´ä^±ç?q¡_x000F_¾§§é?C_x0018_à×Æè?ù¥qúè5ì?¹D¸ä_x0017_æ?·_vX`Yç?(Ûiþ»ê?¨å¾ÌUaë?ÁHá¢Õnç?,Üe¦¿ë?®6¤ôVäê?Ù_x000C_7Îé?ü¶¥×_x0018_¤ç?6#ï Yæ?¿¹âó\,é?pù_x0010_©ë?ºgApVåæ?·®Í[óç?p6_x001E_ù5!ê?¤Opìõ¸ç?ÓÍóéÚé?¹åy¯îé?_x0001__x0003_T_x000D_Ë_x0001_AÊé?_x001B_Aæ:_x001A_ë?_x0018_SÞÅ\ç?Ã_x0007_²ê?Ó[&lt;_x0007_Ùõæ?øÇ_x000B_ÑÖ"é?ç _7Fé?_x0013_æìrxïç?àÿr_x0013_¼^ç?\|¤\_x0010_ê?h4_x001B_«_x0010_öç?&lt;Öt¥¢_x0016_è?6ÏQ¬¯ç?¨_x000B_ÅNhå?ëMÚ_x0007_Ü\é?Rö"_x0002_å?ïXÉe]]î?ØW@fêå?NYQ-è?Ã4_¹&gt;Ëè?o)ÝÊáç?Fù«$Ù.é?ü_x0015_ÊÞ~ãé?'á¦|uè?]Ã$_x000D__x0013_ì?ýlÅY±zê?_x0003_å½_x0013_ê?+q8_x0015_¹Pç?a+ú	10é?~¸IOûè?ª_x0002__x0007__x0008__x001E_¿é?0"Å_x0001__x0002_ÇØç?íÄ&gt;¥hè?_x0017_í0±+_x0006_é?_x0015_­¨ ß&amp;è?mA_ÜB~é?ÑõØ}Ææ?~_x001B_&gt;Vè?þÿBÅ6Úè?yP3¿«ºç?²­èZ¯é?O%ÿìKé?ÂB#¾ç?PÚ¸2Üâê?¼Òdþîýå?Z_x0012__x0012_3ÿé?BqçæÒMé?KNB`Zè?}¤ßkï_x0003_ê?b6kÌòè?\Ö{¶¯cê?þÍù?Ç¡ê? _x0010_Ûû!Lë?½_x0014_ê_x0018_®åå?_x0011__x0007_ _x0006_¥è?X°¯F³\ì?¨_x0017_U8Çýç?ñtÅDD_x000F_é?WÆgÌ_x0007_vè?Gþ×j_x0001_ì?V_x0002_4ÔîJé?ò òúé?JøRÞ,®æ?_x0001__x0003_]¸c;4}é?þ4ãÅé?Sò_x0019_N¹_x000C_é?,Å7kÐè?@ö¦¿_x0018_Ôç?9Î_x0003_q}üé?8æ._x0012_ÇÞê?V³*P,è?_x0002_ªáãç?1_x000D__x0005_åê?«`¡_x0008_1cç?çB(Öç?e_x0002_È7ålç?¶P_x000B_}Ré?$¨u3ÆÐé?ò/A÷³òæ?âÀ¸Â«ê?|Ë &amp;»è?_x0008_ ×_x000E_Xé?#QFØ_x000F_Vç?)_x0014__x0018_Èæ?_x001E_!7Oê?S¦ÿNè?_x0003_WønÍ_x0003_ç?û ÈB§ì?3!¢A×æè?¬e¦_u"ç?ö¢qþÊè?¼É²ºæ?_x001D_fºÌç?vö&amp;ÌÅüì?F*Æî_x0004__x0008_9àê?Ù5Æyë_x0016_è?[þï`À@æ?Q3*¿mç?&gt;_x0006_ÅW^ä?ì}_x0004_MD¿ä?ÿÉ_x001A_A×ñç?£:W¢0_æ?È_x0002_ºÇ¥ê?«õ_x0011_xz½ç?_x0018_=To&gt;í?ë_x0013_ÎL|´é?]\¯ªäè?9[_x0014_ìòßê?Ö¢2TQVé?CcJ*'0é?_x0010_²,è?_x000C_à%ìDé?úÛFôré?z«ª# é?Ô_x0003_/Âõê?¦_x000B_PÙÓç?9W_x0005_¦Ú®ê?4å&lt;¬U½ê?iw_x0011_ü-è?iÙ_x0011_ß_x000E_è?¾\)_x000F_Ñä?²_x0001_{%Òè?ð_x0007_~_x0001_»_x0017_ç?ùPX_x0010_iè?N_x0011_²oIÆå?!2_x0019_kCè?_x0002_	ÔóL~á[ë?§_x0006__x0016_ÁKç?_x0008_Û/@õé?Qæ;É²Ré?_x001D_Ce_x0003_&amp;äé?_x0019_&gt;,Xãvê?Ä_x0014__x000E_utè?ð¾ÏJFÀç?@_x001A__x0014_½Úë?ºbXeâæ?3âk&amp;Ýoé?%ñâf¼Äë?R-°èé?):+{_x0002_Tç?[ø_x0005_?!è?`ËI¦N_x001B_ç?dOH_x001A_Aè?_x001C_§Å÷©_x0005_ê?M¢R½mç?î¡iæ?Âº_x001F_C$_x001D_ì?9¾ø0_x0005_è?(-"!ç?¼_x000F_èÃ3_x0016_ê?½rÇ(Ïç?}âIè?_x0004_FLC)xè?hQC_x0001_é?Ø_x0016_¬n_x0015_ë?Úò_x0007_PðZé?Ó4Ç_x0017_êÂé?"âúÊ_x0003__x0008_xmå?ù«p=¥ñè?NXB¨i&amp;è?ÎÅá_x0011_Îì?Ä_x0015_0¿t_x0004_ç?_x000D_çùûØæ?ÿ]_x000B_ué?_x0010_º0ç?Ëü.`Fë?Ty},¡_x0013_ç?¨ÞwT@`ä?Ý-_x0014_QËøæ?¼-_x001C_n£ê?£Úä«fè?_x000B_¦rQÇé?ª_x0018_,_x001B_&amp;ê?ùvdR_x0005_å?­_x0014_ZR_x000F_ë?_x0010_{iÚê?$;ùÆ_x0006_ç?ßU_x0004__x0007_Dè?1_x0002_ÊÀ9óè?®yõýé?Ýó=_x0006_ç?Ò#_x000D__x0001_Ðå?°^d_x001E_ì?_x000C__x0001_}×-é?(Ûdw_x0004_Aê?µ;ì´Ïýå?ÄÅ­Në?HÏ¬Ôâè?Å_x0007_øùç?_x0001__x0002_zÐ÷_x0003_è?ÇÐØ¾é?_x0006_v_x000F_o­è?É¬mÆÄ_x0013_é?ëÄ,ð_x001F_ì?¾ _x0011__x000B_²é?ãNÜXa_x001C_è?vâ	mÀté?|_x0016_©³éè?Dy{EøËå?JÕé»ç?_x0006__x0010_r¯O@ç?Ôþï_x000E_ç?@¡_x000D_ç?&lt;±ùÔè?7+¬Ì6é?_x0010_*y_x000E_=Vê?;`:Z_x001E_Ãæ?e*9é? _x0018__x001C_:+4è?ü_x0005_ÏÒç?¨!ÏµôOç?¾÷NUê?×_x001E_X×æ?5_x001C_»`_x0010_Zê?£_x001F__x001F_7íè?_x0011_Á0¨-êë?9âÓ_x0008_Êè?;5Ä_x000F_ªóé?ªÃ³5ê?$6µ_x000F__x000B_ê?[V_x000E__x0001__x0002_rtè?Ï®_x0016__x0011_÷Cë?&amp;Ìiïã?6(zÏêé?&amp;+\­Åë?.¨_x0007_ÈÞÏè?êYÑÛ/_x0010_ê?BÇÕnè?_x0003_§DúÕé?úq¡%î?þ_x001C_zæè?óáeîgé?¤âý_x001B_"é?ãÌQ_x000E_¤è?íq_x001D_ë?ÒkÇ·®å?ðí:¥¡Kì?kE_x0007_Gç?P`ü^ÿ"è?ÈÚC¥[è?Àsãº"(è?#»à¦¶¡é?0a@Õ&amp;Èè?Ö¨*è?-éÔÂÃ_x0010_ê?3_x001E_wÃ_x0018_ÿë?ä¼#tg^é?ó;C_x0006_èê?®ßÌLê?ÁÆíÌ`·ê?m_x0018_Ý_&gt;Ãë?_x001D_Ê±V#]ê?_x0001__x0005_V«,Ù hé?å_x0008_1_x000E_Ã_x000C_è?^cÖ×Íè?î¾bGç?qoxÉ_x001A_ê?hØ,ÿ_x0019_ç?»Ö½Móë?bÒy×Àôæ?Ôºh#¸Æì? _x0006_O_x000D_æç?"z¡8&gt;ë?HùèfÓ·é?íÖ+iñ"ê?©É8"lí?_x0002_lP£ê?É\Kê_x001E_lç?_x0011_Ç§ãý_x0004_è?&amp;_x0008_¼öÈè?°(Ò:²è?c_x000D_óå/Hé?±b÷F`ªé?ljÇ¹$ì?p_x0013_¢Úzÿé?PP*äæ?ã3_x000B__x0003_¾îé?N$%Qè?_x0015_×¤%$è?_x0001_àdhÇç?lóFoä?"(_x0008_=ØÅæ?vnÌn$âë?_x0017_ø_x0002__x0003_ÇÓè?(ÿIbáé?"_x000E_qwTç?oca9-æ?Þ;S(Îê?]1_x0006_~~_æ?NC«S%ë?OÁõr±,ê?Ú¢Nçö_x000F_ê?«Çµié?¶A_x0005_{¦àê?Ì0¤_x001A_&gt;#ê?o_x0002__x0006_¸ë?Ìk ¢¬ê?àr&gt;½«æ?% \8]iè? 5©_x0014_é?±^Ë&gt;Jé?_x0016__x0001_áì	è?6g»ñä°ì?QÂI|_x0012_æ?-=Ùwñöè?Wf_x0016__x000B_5_x000E_é?Ð=¶yþìî?¢'óT³:è?èùLk«ùè?ßº×Maé?IÀè?èÐ+é?èÚ_x0014_T£Sé?:åRÌ%ë?t_x0006_KN]ç?_x0001__x0005__x000B__x000D_ñâ@2ê?I_x0003_æ8&amp;_x0018_ç?`¡|,#ë?$æ£_x0015_îé?±_x0016_ÌæÒ$è?Ç_x0017_¿Yiäì?cF_x000F_ÈD¶è?$,_x0001__x0011_Bè?ÝÅ¼ÊÐ'è?¹_x0004_I`p¼æ?&gt;©MlSê?æ8_x001C_¢w_ë?o_x0018__x001A_ÖÕé?ÝÓPXæ?ù&amp;¦9Îè?ThØÌÛë?bÃÇ_x0002_t÷è?`ßÒ,é?P_x0006_ÜÚê?èv³£&amp;±ç?;E_x0012__x0019_è? Eç¬ñç?£Â!6	kæ?k_x0010_ºb°_x001A_é?Çß&gt;§óì?¢_x0019_ìêî?;|bñ6å?~FZÀø¡æ?wâ§z9_x0003_é?ªzP{é?¥úË_x001A__x0007_0ê?ÇýÑI_x0001__x0002_µzé?úYøßé?íÿ7Í_x0014_ì?ï`ü_x0012_7ç?Ü^xgúVæ?¢_x000C_=¥_x001F_õê?ÝZa$_x0015_è?~^XqÊç?ÁÍ½ãé?(i_x0013_G_x001D_àç?_x0013_ýä_x0017__x001A_úè?81_x0017_Së?OX§_x0004_è?'%¦¶iå?ô-]_x0011_v«è?ê þ_x001C_ç?YQÐ»Êç?ÞO'¼?Bæ?ïÈOUKè?P:_x0004_@{&gt;ç?ÃÝÙ_x0011_é?³Ãÿ?ÿæé?W4É_x001C_ÙÈë?_x0016_o_x001D_j¶ç?'g_x000B_ï°_ì?_x0010_â&amp;_x0007_;Té?_x001E_íD|eè?_x000F_Ü|1Ù&gt;ê?_x001A_¤ý©_ç?qG_x0010_gïØé?	kU_x000E_ÄÅé?´	jFé?</t>
  </si>
  <si>
    <t>db1a2034a42c806111ae91732f8bdfbe_x0002__x0004__x000E_R_x001C__x0011_!Äè?!"ÊQÔæ?3o÷øé?\¸Ý9\_x0016_ê?°^Îâ¯é?DxÍ:yé?ìÃ^^è?X7 X3ì?ÐEW÷Ûüè?&amp;Ñ P_x001C_´é?T®_x0016_2$¸æ?hÁÒP®:ç?ÿáME}å?htçcØZê?_x0017__x001C_t_x001A__x0010_ê?² _x0006_Vcè?L_x0010__x001E_ÅS³ç?-Wf_x0016_Óå?m¥Û{ë?EPMä?*¯î_x000B_/ë?âJ_x001E__x000D_Øê?âGÜl¿µç?X¸KX_x001B__x0019_é?0^._x001C_*é?9ÔËàfè?L°\L]]ç?LÅL_x0010_õæ?Õ_x0003_ÍºéÎê?	µ_x0001__x0008_ï¡ç?Z_x000B__x0019_u¿é?_x001C_À_x0001__x0002__x0013_ç? ¢_x0016_kQ|ç?cÊÃ2ýç?cùlÿ÷=ç?W-¢mí0ç?Bäþµ6é?õ_x000D_AP`ùè?ýD#&gt;8ç?¹_x0018__x001C_}ÃZå?Á¬oxbÄç?¤séZ_x000C__x000D_ç?üÄcë?²_x000C_+Ð¤ç?_x0004_cL_x0006__x000E_íë?¯_x0001_Ú³é?¤&gt;ãq+òæ?ÎÚÇ Øé?A=þòp?æ?_x0018__x0016_¼^&lt;é?øA|O2uç?p_x001A_Vjæ?_x000F_°ì¿Øæ?_x0017_þÀç'ê?(ô_x0005_8ç?ò&gt;â7_x0007_è?ÐP !'ê?QíÆÚy×ç?$y'kp_x0015_ë?èô£c§Qê?ò«ÈCæ?+@ÚVU,é?_x0017__x000E_¸ÿ¶é?_x0001__x0003_t~7Âë?ÀÁ(ýoè?il\ûOè?±=»§é?éUôh_x0003_&lt;é?Ö8©_x0007_ä?w_x0003_CiE¿é?|â´Ö·ë?ªT_x000D_8Jê?Èº·Ð@_x000B_é?B)ç_x0005_½³æ?RyÑTæ?uÅê:ç?rf,_x0002_æ?÷ú;À^Ûç?N¢ÎÁÐç?º{A0¤ë?ÿÎªù{©æ?¾+Gá1æ?6`ó8Üïå?Î 2êi®ä?_x000E_ÖÒYß*ê?aIé%oÏè?P?Ï_x0010_f¯é?íóµïÕê?=1ÝÑ$ré?¢m2µê??8_x001D_2å·ë?ÏÀî_x0010_I"ë?_x0010_¢ÓAä?'y_x0011_z_x0015_ê?_Ëé=_x0001__x0003_J¢è?Îà_x0005_1næ?|qàðêç?Î_x0012__x0002_goèè?Àl¢·é?ózIÊòê?_x001B_¯S¶¡_x0005_ë?¡W¥Amè?úª¡Àß*ë?$Wô73Æè?»á½è-ê?_x0004_ñ¯lë?/Ä_x000E__x001F_Òå?ø³ÙCÅè?ãHí)é?,¾_x0013_(Wãê?L3ÚØ»£ë?H©_x0006_QnWè?_x0003_^ÑbVæ?â_x000E_XFpFé?_x001A__x0016_¨_x000F_Oé?Õ!_x001D_z_x0006_×æ?;JÎ¢ê?W4vVô=ç?áÌóùç?,Åa_x0011_så?qm^¬ræ?¨_x0018_ÍB9í?+aÕ_x0002_:{é?!eêØ­æè?H?É»@ç?2Ìõ/vºâ?_x0001__x0002_HâõS_x0016_Ié?,õ|¡ç?»Yp0{è?.¾½Ì=Üé?ÅßØhµKé?/P&amp;³_x000D_æ?ÜFIÔlgê?_x0005_Z÷Ò{Çë?P^3ãè?ã¢Í²è?PÔç?æ}sQùºè?KÏç_x0002_Óè?Ãñ_x000D_¿àæ?ü+þ_x000F_ì?_x0010_ð_x0004__x000C_iqå?n¶QýÄé?oNÅÁ1­ç?Ã_x000E_Å_Dbè?ÿ_x001D__x0014_;&lt;ç?O7^Zé?3$Ö1wç?-._x001E__x0019_u_x0016_ç?_x0012_Ú«õRè?ÕøRðºê?OS.xnê?ßoKËîLè?¨cL!=Qè?_x001F_&gt;° é?ü".ê?b¢:"Xè?_«,_x0002__x0004_Ëç?_x0005_a4_x001D_è?bï²_x0004_­è?MHk_¾*è?¹å_x001E_n_x0001_+ç?ü«ýÇç?¯dÕçu©æ?Ç­Jã"é?_x0019_®»ÌxPè?É^Ù¯¥ê?Önàv&gt;	ë?B_x0012_ª¬¾½ä?¥L\0ê?còt_x0002_&gt;=ì?F9ìùRç?bíÃK§ê?þûGV[_x0008_é?,ú?«	ê?N®Ë´è?«Ò^´Ìè?_x0004_áC&gt;_x0019_è?Ý-Wk_x000F__x001B_é?£C&gt;_x001B__x0004_¥è?é_x0008__x0004_±ê?=ìÝßq*ë?ÿlà\ª´ê?7³"âê?f£Cütç?2Æþ_x0003_%_x0001_æ?_x0002_LÔç3ê?ól_x0015_&lt;gé?´_x001B_ó_x0008__x0010_Ùç?_x0001__x0002_þ_x001E_R÷æ?ëü	ªÇë?ÒÚÈÎY_x0016_í?_x0006_±"Zå®é?oH¼&lt;Ìè?_ó7_x0007_Å_x0011_é?_x0017_´W)û_x001E_æ?UHÚoç?-½Ç_x001B_é?¼­_x0003_fAæ?_x0008__x0019_¸_x0003_Cé?Mb¶þè?Á_x0013_&amp;¸è?qÏÔÄdæ?-Û,+e©é?êí¡(s9ç?­B_x0016_Ê_x0011_?é?ûÇdxè?_x000C_ûIê?ÎÅï¤ØÜæ?+ð3·ºç?EÕ¢ é?LÈ|¼_x000F_æ?ÑÑãLeè?L¬h&amp;Jê?R©ÎªWæ?NkN_x001E_Ì_x0008_ê?µc.Ø²é?(ç_x000E_è?ÜT_x0005_X3dé?TëGMálë?ÃY_x0001__x0006_)é?Ò_x0005_"ÚÎÌë?v{\F&lt;Àè?Z_x0002_º_x001E_Ý¥ë?Az{_x001A_z é?ö_x001D_S@*é?ÀX1ÍJÏæ?z}@_x001C_~­è?«;_x0012_=Ñé?ha¹)	_x001F_ç?_x001E_ø_x0006_ké?!=&lt;Òäê?¾ô]V¾è?Sh·u|hæ?YÒÅ_x0002_Dâé?}_x0003_±pÏÈé?_x001C_;wÃâ_x000E_ç?ÍX+_x0007_O¬è?pàQÏ-é?_x0019_ï¦_x001A_Sßç?ÿ.èEå?³í»¾é?GJ&amp;Ø_x0004_é?_x0003_è_x001D_áêè?¥:$&amp;M_x0013_è? _x001C_¾¿tgê?[s_x0011__x0006_;_ç?È_x0005_ð_x0011_é?0:ýg®xç?h!îRÝå?Õ¤(Öè?µÿ¯_x000D_+ç?_x0001__x0002_4@í|Hbç?ïOB&amp;¯æ?Ì_x0002_mß6qç?þãMÿç?huz_x001E_÷ïë?3{ñ+`¶è?*_x0016_sE_x0016_é?u¥Þ¾'Cè?êG_x0013_NI_x0006_ê? ÁÜ9pê?¾"°¨Hë?'¡V!ª_x0004_é?F_x0003_¼¥K#æ?OÕ__x001F_ë?·U$2"è?ûõ¨oÞè?¯t^ûöæ? Ï¤Ðy¾ç?¸zë_x000F_ÚBê?_x000D_Ô\qè?CÑK¾Ôè?h@§/À½ë?bieâ¢ê?pÏ.¹â"ê?	ë_x0002_Øé?cK$%ï9æ?2_x0003_CYCRè?B#tlJ@è?ï_x0006__x0008_úç?î_x001B_ü/×_x0004_è?$j1'½ê?_x001A_r(^_x0003__x0005_Ë¡ë?Dó6×æ?#Ó%ëVè?g&gt;_x0005_Ù_x0002_àè?NlÚÁ_x001D_ì?Èïjj_x001A_æ?H¶J_x001E_¸Gê?2}Þíèwç?_x0004_ÝCi_x0011_?é?{¡ÎÿzFé?_x0001_è_x0003_h_x000D_ç?_x000B_ä*·äæ?éÄö=å?è_x0016_qh3ê?ocÐmæ?º/Ì_x001D__x0006_Ìæ?aD¶gé?"ð¢%! æ?_x0012_åù¥úæ?C»XÆ¹'ë?R_x0019_ýadæ?ô7AÙ¥é?cõ_x000D__x0005_ê?_x000B_æø_x0003_è?ê_x0005__x0008_§æ?Ã³ö_ãsê?{ø«;¤ç?h6BmÑ_x001E_æ?ÈíYóì?2ÝÝü¨ç?ë_x000E_ËÚÆJç?ü_x0017_²_x0001_M²è?_x0003__x0004_À w! é?þ'*"í_x000F_è?;öSç_x0002_!ç?èâð¤Xç?b^Wkç?%ò_x0001__x0010_b|è?ô_x0005__x0014_3?ê?_x0019_\æ8ö\ë?íÍ_x000B__x0008_U±ê?LüÃB_x001B_è?Mk1X?é?_x0012_ÖÌv=æ?&lt;_x000D_Hm2rè?°yàé_x0005_Äê?´V¨£_x0005_í?ö_x0005__x001C_	ßæ?_x0003_2"áp_x000D_ç?ÉÉÀR_x001B_æ?®vV³òæ?î_x0016_E¶Ñ_x001F_é?ÐmIÿNë?,_x0014_é_x000D_ÀÞè?ë^?íêé?õ5¾_x001F_Zê?$_x001B_dÖäå?EÕ_x000F_Ýþé?/³øTÀ®è?³_x0012_J?é?áAK7é?$_x001B_âU©õæ?Ì_ý®Wæ?_x0008_éË'_x0001__x0002__x0002_ê?9u£¦ÓBé?õæTÅ_x0006_nè?ô|×_x000E_óÓæ?_x0015_ÉuDì?ù³s¼É2ç?_x0016_ìàCòeç?`o½÷zé?{Ä?=û¶é?pÀ¾_x0019_ê?Uq_x001C__x0012_Øç?¥q¨~íç?ÂÉ·å?0eWäÑÂè?m(¶µrè?b¼ô%ÏØé?äb1"î¨é?Z),¥_x0011_ê?-)êÁ_x0014_Ié?¹öã_x000C_è?,ÉÁ(À è?=E§²é? ¦Ïþç?óV_x000B_¸¦¸é?Ô^_x0015_çôëè?qÿ¬Ftç?Ð£ÖÒê?ZÕ6'µñè?á(ÉÈ4é?Mg¤Ù=ë?ýÊ_x0002_KÁê?ú´¥"ê?_x0002__x0004_å_x0019_ñä_x0010_ê?_x0006_I(Y°è?vyÈ±s¤å?µ1¸­Üé?Ço©°"ç?7/ýRYé?8a¸rJÜç?_x0012__x0016_^4_x000E_îë?Ç£VÑ_x0015__x0011_ê?ú¼É_x000D_?è?3}"ü®è?Æ_x0007_#_x0001_èæ?üahó {ë?_x0003__x0014_Á.$ê?¿%ftßé?îÞæØXè??Á_x001E_Êáç?PáØ°_x0006_ê?ÓmÃ®òê?ÛmÁj\Äæ?á¸ç?d¡%gp_x000C_é?Û,±_x0019_jñç?õF3_x0017_"ê?á=m§[æ?ò¢þ=+zê?_x0015_'³VÌé?_x0017_nY_x0006_bæ?êý_Üb_x0019_é?Ð·¡åÆæ?{	Åè7ç?F¹[d_x0001__x0002_®ùç?á2_x0015_ôæ?V_x001A_L_x0001_W_x0012_é?bPÃç?Ãî_x0017_Mÿoé?_x0002_Ïë«Jç?¡_x0008_îH¶¥è?=ã_x0013__x0019_sè?1³V­TZê?Ë_x0011___x0008_Ñë?ýK}Ñ=ê?ÖÁS¢è?_x0015__x0014_´_x001A_Cµç?u_x0013_÷Åxå?É'&amp;¡­å?]_x000C__x001F_ÐèOè?Ë÷Æ_Ðç?×£_x0004_-¾Ùè?ãé!¨àÈê?Á_x0006_hû¾5é?_x0011_Ó_x001B_ù_x0002_¯æ? $ÞÈã±é?dÔ_x0017__x0007_çé?_x000E_O_x000B_êëè?æJ¿¸Që?Biö2é?»Àþqç?è_DLZJæ?¥dQfU©æ?_x0014_P1_x0011_dè?_x001D_ÙV_x0011_×å?³*¾`¥±è?_x0001__x0003_Ãè4é?Ö+Ñd[_x0002_ë?ê_x0007_»1ä"ç?Ú"_x0003_Ùô³é?¶gÆâ¶æ?08 ¶Èê?ÑÖàlçè?M_x0006_ðÍ*æ?ôá_x0011_^àAå?aê_x001B_Ñrê?ÛJó_x0003_é?}Ìz¼!4ç?ÐZi_x0014_Ãøä?ï _x001E_/åè?ßûSrßµè?$~ýo_x000C_ì?_x0005_t_x0001_û×æ?¥øb~"aê?D/_x0005_Ñ7ë?"»ÿ²¿så?lË_x0013__x0002_ì?xÿñ&lt;'¦è?³lËØ_x001F_ê?îÜ«©Q­ê?qí3³~úè?®_x0002_1E»ç?3=z¤Êæ?ëÞ¦Û_x0015_Ôé?_x000D__x0015_÷$_x0012_è?×_x0001_¢_x0013_küæ?Æ²K£øsê?+_x0002__x0005_BWé?ô_x0004_»ùN5é?¢ÎM_x000B_è?;_x0005_&gt;_x000D_é?ûrÍ_x0011_	ç?ò±ÀóÖÄè?»ãÝnê?ß9²_x0014__x001A_ì?oïA¼ãë?øÃJ$~&lt;ç?¤XèMÙ¼ç?_x0016__x0001_2à_x0003_ëæ?Þo£ô¦è?_x0019_Q4¼Ö§ç?Ð##43Yç?!ÞF¡·ç?Ã&amp;xK_x000C_ê?#¥_x001B_ÿ_x0013_è?ÎÉÿ&gt;{#ê?BB?opì?ÅMÂ'&gt;ç?N®_x000C_¥îªæ?ù_x0001_L°?é?1\ê?ÓUXvR®æ?kA ³àüè?_x000E__x0004_`vé?_x0002_©4¹çDç?äÌ:~ß÷ç?±ZY_x0018_Áæ?åN&gt;µ_x0019_oè?_x000F_&amp;d_x000F_ Ðç?_x0004__x0005_KØã_x000F_Ré?{*¼_x0015_ôæ?yÚdØ,Cè?Ìr*Çäë?Øé_x0014_êpí?ºî1¼´é?/s_x0005__x0003_î9ç?#;ª_x0011_Ì_x001B_é?%ÝA{Ò_x001B_ç?ñã_x0016_ÜAQå?_x0018_¯ÕL(ÿé?ÿ_x000D_·­Þæ?´íÞ]è?û#H\_é?Í,üç?eÍ_x0011_¦_x0016_è?_x0002_3_x0001_g_x001B_Wè?öcÔ_x000B_´é?ßG&lt;Eè?_x0007__x000B_aÂªë?â_x0007__x000B_^K¡è?OÒh¹Æç?Dø^@\_x0016_é?(ê_x000B_Ë_x0017_ê?_x001A_°È®ä?Ó8_îÆ=ê?ÌÅ½ä]æ?ç+_x001A_ï«Oé?*Ä®Q{xé?_x0001_2ì ÆÞé?4C d,iç?!ÂGï_x0003__x0004_O`é?5_x0015_{HÆ§è?$_x0017_7î_x000D_Aê?¿YÞ£é?]Áiaê?[È=æ9ê?óúc_x001A_ëç?ªÊl¢¤-ê?Ûé3Õ¤ç?h "$÷!é?U1'zLè?ôLìYXå?ï´5^·öæ?º/×Àv[é?\V:Á¸è?A_x0010_8î*ê?G¨ß_x0013_Avç?{Ö*Jç?_x0006_±Ì²ê? sÞ¦_x001E_Pé?_x0004_Þ§_x000D__x0013_é?LÎ°/æ?7ËRûKè?'~üA«æ?¤LÇSÇÚê?h_x0011_B_x001A_£9ç?_x0004_eDk_x0001_»å?¦r®âè?É_x0019__x0002_ëç4é?_x000D_%_x0005_9çç?_´ô)æ?fëÝ¼P_x001E_ê?_x0001__x0003_cEßô¶ré?,&lt;_x0018_²ÙÂé?_x0006_Å6è?	_x0006_A²ê?ùTç«ë?aS8»B¡ç?_x001D_GZýVé?étÝ*¶ì?(\uè@Ré?0=_x001E_ª:ßé?&amp;æ_x000C_L,èé?_+«tA:í?_x0005_Ü_x0008__x000F_n÷è?ZsÑ§t¯æ?l2_x0010_GÒ+é?/¨EÏ'ké?Êß£ Öàç?!ðÝ«.ë?ä'K£æXè?`_x0012_{\_x0017__x0014_æ?¾§¯²'iå?_x000F_Z_x0010__x0010_©é?_x000C_Å1Yë?ç[Êü×Éè?B#pÏWê?Èmë×-_x0007_ë?v»t_¬vç?Hó\³Dç?_x0005_çÎ°3ë?A_x000D_(_x0002_¿ê?´°­^Õíê?sÇ F_x0002__x0003_°¥è?ÆþJ_x0001_ûê?-eøW3¬è?_x001A_½2Dç?_x001F_é»ü5öê?j_x000F_H¸¶Ýç?y¡Ãüçôç?®_x0004__x000F_$_x0018_ê?p	èaç?*2_Ùç?0ú¢3ç?p:_x0007__x0010_Çå?ÏuöÞÊæ?Æ_x0014_äè?H©&amp;¢Ádç?qôÆÿ?è?G7ñmKæ?INåéØ4ê? -p´ç?_x0014_!]°÷_x0015_ç?_x0007_3JÄê?xØËþ\ëé?¥}nW¤é?l»M_x000D_Näì?·wõ=Kgç?ùBß¹_x001E_´ê?ok!¶_x001C_õç?D,UðRØè?Y=öÎà"ê?²Ç?_x001C_Ô2ç? @ÓQè?*úRû;kå?_x0002__x0003_ØYb6Öé?ªÌFì³ì?¬½_x000D__x000F_¼*æ?±Pð×ì?_x000E__ÿâ6_x0007_ê?_x000F_Ãè«¹ç?¨w:òå'é?Ñ_x000B_91Ãïæ?ô¥fÁÏpé?ù[Y_x0001_ì?_x0012_i«¨ç?:rIyyÚè?_x0016_ý·_x001C_ÁYç?NT&lt;êë}ç?ÒÓ=Goê?{­Oimå?ºN_x001A_°¶Dé?Í[Ö&gt;_x001F_è?²z¦µä?Ûµ8!)è?4É'¬,è?¾6?ç?Ø7HW_x0014_è?]ÅÐ3e¦ç?ÀÓ}_x000B_Üré?Àð_x0016_£è?jÝ¨æ_x0014__x001B_ê?;:ìÃ²Fë?ûhµ&lt;múä?TsÛ¾°Né?¾&amp;!_x001B_ªÀè?ïo®_x0001__x0008_û:è?»4_x0004__x0001_¬Üé?_x0018_5Ç²Ï6è?\!Õ?Pê?pµ_x0012_ìè?âUD_x0007__x0014__x0017_ì?UÝed_x0015_é?AÂ¢$ê?[^pAÕè?Ô@¶_x001B_é_x000F_è? ¯Mû_x0008_ê?Î_x0005_Ó"_x000F_è?_x001E_E¿] îæ?b4&lt;¦Yç?è=í&lt;_x001C_ç?Æ#{æ_x0011_¸æ?úæeòf×ç?#¢ÿ ì?nqfgØé?dÌ½uè?_x000E_eøg0è?_x0016_7_x0003_Ôè?_x000E_1ÒâNç?_x0019__x0012_i_x0003_æÃæ?õëã_x0006_ì??»Qmáè?_x0013__x001B_ÇSFúç?ÃÒÿzò_x0002_å?ÄvÑ%_x0002_Oè?ö}òÚpç?@ÿfIâè?e_x001C_!_x001E_Ké?_x0001__x0002_.ÖE×"ÿè?ãYiÛó2ì?_x0019__x001E_Ð(2ë?J¢qaê?¡V!f;_x0001_è?ÎÖ_x0002_QaIæ?oCZ¶ÕÔë?,_x0008_^+è?	_x0013_Pµé?#w÷Êæ¦è?Â`ÜÅ«hé?&lt;u _x001B__&gt;í?_x0010__x000E_äLlÈé?{_x0002_@ `è?ÚkØs§ë?eÏXÁÐðè?cÈ_x0008_[_x0011_é?v_x0016__x0005_!Å_x0007_è?°¨SþÏ_x0017_ç?QÎ¹wèè?°W±_x001B__x001F_ê?ø_x000B_·õÜ»é?_x000E_(6gæ?à_x000E_&amp;¿éç?pO_x0015__x001B__x0006_í?~Å_x000F_ùüé?xk_x0012_+_x0013_ë?0­`úò_x001A_é?Boq{¼¶è?bÙá	ì?ý [îç?;¬Ä_x0001__x0004_Å1è?i¨)Bç?véU-Þé?#Ênoè?,Áð$ä?_x0018_ÏßÎúè?¼§Bv¶êæ?÷`cË*_x001C_è?Ë@X¹ê?JÄ\¦¬ç?äõ±SÔê?J#Ì¢É}é?/«%_x0011_ë?½_x0004_k÷¤&gt;æ?_x001A_ _x0003_!·ê?ì_x0008__x0015_u7ê?Åù_,Ç­é?l4xH¶Jè?¨áÇ(õã?uFOIÇì?F~I_x0011_pé?5(M%drê?&gt;?a_x0007_Öé?ãz¥7úè?­_x0017_m_x001B_é?m-AÌQpè?åª±öé?Å_x000B_ô F÷ê?ãbhÈ¡é?WV®_x000D_eë?¡rÁe_x0002_[é?`_x0007_SQ$×è?_x0002__x0004_¯cú_x0010_¿_x0017_è?_x0002_ ÙS».é?­_x0011_A9}é?U.0,é?^N@\V²æ?£n´@_x001D_æ?5!Ý@{Wè?T]æ$VÍê?6íÖ@¶è?&gt;_x0003_TÄ3åè?jû¶_x0017_è?¬v¨Tyë?,'__x001F_Ùøè?f3(¼ç?Vn2:{Åç?å_x0015_!19æ?uÏe _x0001_?ë?é0þðÐç?0_x0008_íË§é?Ý¼bl_x000E_Æå?_x0016__x000D_ë¶Kê?î7or;ê?_x000B__x0001_éIä?1'.-_x000C_è?_x0006_fËÓ&lt;é?äR? õBè?ûÅy"?è?_x001F_Cë·;òé?m$/"'yé?cõínî¡è?_x0005_q_x001D_-_x000D_ë?N_x0019_°_x0008__x0004__x0005_Ú_x0011_è?_x0007_ÆÆ_x0004_ç?d²_x000B_Ðç?Q_x0007_ bWñè?^ù#o:$è?1bÑÑPÖë?ì%Û_x000D_Êùè?KD¼ì_x0005_æ?Ád&lt;Ä è?íîCB-îç?Y_x000E_·«t~ç?FÙÖXeè?_x000B_æIêÒç?Ô_x001A_¼:ýÆè?¢ym_x0014_ê?Øê_x0001_ËØ|æ?mÆ_x001D_àzê?S_x0017_3´àâê?XMÕjè?_x0002_â_x000F_?ýé?î¨Ú­è?7Z_x0002_ß3è?+5Æî*è?¼&amp;_x001D_æ)ê?`åàb7ç?¯_x0004_'Ù_x000D_yè?á[._x0012_°_x0012_ê?_x0006_uçíáç?¸Zpy_x0006_Öè?ãtQ¼Çé?0,_x0003_¦ç?õ7G]ÆPê?_x0001__x0002_%õÍòUé?×X¶¹æ?óñ_x0008_S®ê?áZNÑiÉé?£oùÉ"é?_x0014_yÝlõç?Z¹^Õ_x0015_·é?Qº?b¦¢æ?ãñýé?_x0008_!9H¹Æè?"®_x000D_E¼Æê?küñÃôé?Ã_x000F_"®¬ì?cËÀ|«è?'ö!s_x0011_æ?sâ_x0003_¢é?P	Ä·_x0015_ßç?Ýw"¨d5è?_x0015_o_x0002_rï_x0003_ë?/_x0007_Ú¤û~ì?_x0018_W_x0005_)_x0018_é?_x0002_Ü2	_x0012_Ûí?_1_x0006__x0015_Àë?òNÛ`Ò¬è?â¥_x0015_ãç?G§tÎéè?z®~vÁYê?p+/_x0010_ê?Øú84¶ç?¨×"_x0001_dòè?Õ58»±}ë?Ãu_x0001__x0003__x000C_ëé?_x000F_|a^ö_x0006_é?HÝ	"_x0017_½ë?BÍOC_x0007_é?Ýª7Iç?­çî_x001C_æ?±Ûó_x0006_Ré?Z@ë6è?jè*2é?_x001E_Í!aaì?!.r{÷Øè?Ï"Æe5ë?s´0Ó®]é?ÂBX·ºé?ö0]hÈæ?ê9vÌ¥è?ìªÑ´_x001F_ê?C_x0012_Û_x000D_x_x001B_é?É&gt;HªÄé?¹Ä¼´9è?Ñ95Îuè?µ±_7õôè?$U_x001C_¾pæ?b_x0016__x001A_}»@ë?û·iþè?,*¡Ìé1ë?I7¿_x000C_jè?_x0002_É½S_x000C_Íå?¾¤l(÷æ?Uq_x001D_Ûê?¶ °õ'dê?¸¾_x0010_]Ê_x001A_ç?_x0001__x0002_®µ@3ÝÁç?Õ®_x0015_Æº2ë?þr§bVè?®U_x0016__x000E_aä?;Kª.¸Ìç?¦£së?\ÓR°Õê?¡®_x000B_¼àé?Éw ½2ç?4_x001B_e£çè?£k_x0001_¿_x0016_Æè?*¥X«9¹í?^_x0018_Qýw/ê?Ñ_x0003_µNVê?Xªë@%þæ?¾µ&amp;tÃãç?Æ`2è?_x0007_]Kô¬é?Pþýê&lt;Øé?³ë(Æ_x001A_÷ç?¸²oÏé?dÿ«_x0013_*ê?:UÅnæ?_x0015_ßÝ#óÿé?ÜN4éw¯é?aÉPºç?o,£&gt;½è?Ò.Ç/Ã/é?_x0017_|_x0011_1ýXë?´p~÷sê?_x0016_·Ip,é?ê32¨_x0001__x0004_¡Ôæ?æÜ_x0010_2üç?!á|{ì?î0\5*%å?CX&gt;ñÜ£ë?¥.mv_x0003_é?	KfÂËæ?Þ_x001A_NAåå?ùà à¸ì?¼@Û®Ì7ç?uÆÿõè?_x001E_¶	_x0012_?ç?Òi|_x001C_[ê?G_x000E_ë»ê_x0002_ç?ü*iìoè?&amp;_x0014_,é_x0013_³æ?DTù(M¶é?8_x0018_BhAæ?rèsY9çæ?_x0010_ÿêPûå?_x0002_:Bvuí?\4_x0004_ÐÆì?)a7/7ì?aT¼XO1è?_x000C_·T_x0005_1zæ?\zK_x0003_c1æ?N§:)1æ?¾ëóí'·ì?Í77,¬å?«}HÇÉ¥é?è@¥ç4è?(§.wë?_x0001__x0004_uiîëç?¡v´¾%ê?w%C&amp;Ûâæ?m(,êÃé?»(	)ôè?ÁÙ;yç?½U6µtè?¥ÆbMè?¦_x0002_³fní?ôØ_x0001_çmé?|È×ê5ê?Òo_x0016_ãé×ë?_x0010_pqçê?ðÍ×Þ_x0013_ç?&amp;ÎöÁUç?ktÒÍÞeé?áí	¦5ç?jÑ;_x0005_Lâç?²xÔÌXúè?_x0010__x000D__x000B_ÅÖå?'åY øûè?íßPd'è?_x0007_«OÔéÅè?wiàrç?[¥å)_x0016_é?9p¢_x0016_ÜCæ?R6Dö÷gè?_x000C_ßJ&amp;÷ë?Í·T7o[é?_x0002_©_x0003_#¦/ç?~f¦Ðké?òc·V_x0002__x0005_¯7é?ÅZM¨Ñäç?§_x0003__x0002_:ê?Øsïí7é?¥Q_x0015__x000F_rÉé?UJ_x001E_e­öç?ãÊ¢Åµç?A_x001A_\«_x0006_ä?´_x0014_Æ¬|ç?j_x0004_Ì­Óæ?ûöÅ|æ?_x0014_8¡Fæ?$aGHGç?_x0002_|Z;è?|2v¦Èé?_x0016_&lt;+C_x0008__x0016_ç?G7cDn_x0001_è?_x0003_à;)$_x0003_è?:«ü=ñ|ë?~yà_x001C_yé?L"Xó]¶ë?F_x0018_¼Ø_x0013_ê?Ê`½Îjç?_x000B_ÒzS%ê?0¸C_x0013_Ké?p_x001A_o£6ç?Ô2²æ_x001F_læ?ÏÑÚÄÄêè?yÕ-PµÓé?*)°ñ¯è?Ì÷m1à&lt;ê?_x0007__x0003_@µÁè?_x0003__x0006_;!_x000D_ptæ?2Ñ_x0019_ª¢è? Á¯î_x0004_Ýå?{fUu±|ç?g_x000E_ o_x0002_æ?±¥L\½é?äóÖ¾ì?G$f_x0004_^væ?ÅæÌ/hè?Ù ü_x000B__x0005_è?èEù_x0010_N7æ?áÉohz@æ?NöEsjé?ä_x0012_ÓzÑ¡ç?û}_x0004_ç?æ©_x001F_ué?W¡±R2;å?J¼¸1ê?øbYïÛå?_x0001__x0003_ÜO_x0016_ê?/Ô±B_x0003_hç?Z3_x000E_ûë?éÄ#¶ké?»%®Ydüê?WpDé}æé?2_x000F_ö{uì?_x0019_ûl,_x0018_è?wä(ªßsç?÷D(_x0005_ç¡é?v¡t_x0015_àë?b°+ãy3ë?«_x0004_nØ_x0001__x0004_ªsê?ø4æ¤ôúé?±Â2Ñ_x001F_.æ?Íî6K[ãè?_â:^qè?Í_x0003_~óltê?¦3bYæè?_x000D_èj_x001B__ë?Y_x000C_LÁäUé?úõàµáê?øÅ_x0004_£Áê?±©o«!&lt;è?UnütÑ^æ?v3Q_x001D_&amp;íé?1Ï²cæ?q§ÆÌßäè?_x0002_&gt;¦Îäæ?AL«;_x0012_è?P/_x001C_WÆwé?Ã§=t´|æ?ÒÉÍº å?±² á×é?wÆ­É_x0012_­ç?_x0007_vZJ_x0008_?ë?¹Ã|s×°é?QKnû_x001D_è?"Ù_x000F__x0004__x0005_ê?¸lÕqmè?YÊQq&lt;»è?.hñ__x000D_å?®ÛÏÇZê?F¸-öSê?_x0001__x0003_ã|¼-½ç?j#ñ_x0016_b*è?"_x000D_BÆê?±Í_x0013_èÈ{è?ÞJ`;é?pg0î,ßé?ö_x001D_SÛ7_x0014_è?ò(DÒVFê?Sw_x001F_~±ç?o_x0013_é?§V_x001F_Y2Åç?+ª_x0007_§&amp;æ?ï¯W_x001B__x0012__x000D_ç?_x0014_LÊ^£7æ?+i¢``é?f°HF_x001B_é?º~Aá.ê?p9°+Ìðç?_x0017_ÖÓüÂëê?m:{éè?ãô!_x001D__x0015_ë?Ø!&lt;Ã_ãç?ýÔ#_x001C_ìè?×çe Ácë?à/_x0003_S_x0005_êç?îSó_x000E_¥Rè?Ïê(_x0002_§´é?ÚÐðè?_x0018_*õé?_x0002_M\d·_x001E_è?rB±'§è?ÿ©lE_x0002__x0003_[yè?_x0013_q=P_x000C_ç?¹áo	ê?§_x000F_Æb_x0004_ë?\:_x0018_cy)ê?ÐN:­bæ?ÔZ+­§è?,Þ®_x0012__x001E_¸æ?J¿*&amp;_x0014_Ñç?³"2:é?$Û._x0014_ûç?á¯_x001F__x0017_ç?ÍAþAhNì?Jø_x0011_kI_x000C_ë?_x0017_óG@_x001D_þä?S¤óÑæ?±_x0002__x0016_éU æ?gÁ8Îé?Üòf	Oê?£éF¥_x0001_Kë?T_x0004_mîæ?é®_x000B__x0003__x0010_Lì?_x0017_3Ó9³é?³Åe_x0003_¶_x0001_ê?_x001C_ê²Gr¢è?ü_x0010_&lt;¤zè?ëdÑ_x001E_ïé?ð[ÿñEå?½KÞ_x000E_Àé?©_x0004_ù}ç?Üÿè@ré?OmK__x0019_ç?_x0001__x0003_!-_x0002_Wè?­ë8 `é?ûÉý¤Ù`é?_x0016_ÔôMë?_x000C_¨õÉÐé?¶ÿá®lè?*cª;/1í?__x000F_eYýç?2YÚù é?MÝæ?Êw#8&lt;ç?Óv,«_x0003_Îä?_Oò÷5Xè?öñùÏÃé?ä@_x000B_lB4ë?,ß8æ_x0006_ç?^¦"¹f_x0004_é?^ _x001C_Z©óç?_x0015_ºärÒç?7ÙKa,që?©JëS_3é?¤(³J×ç?¨¢Tsì?¢ô`_x0002__x001B__x0016_è?/_x0014_ÏÉmé?¹%4P_x0016_ì?!øo_x0016_àè?ßy,Î³Ýé?¼Èí¨õé?Ìªùæ?óÒ_x001F_åp_ê?N¼_x0002__x0005_f_x0016_è?m(ï°Ìé?º_x0004_­!_x0011_æ?_x000F_v¡Ä]é?ª_x000C_¼ØÝæ?ÆØjjÈã?B_x000E_¹_x0013_Bè?Þ_x001D__x001B_¶Áè?c#=_x000F_¥è?D_x0017_'ÚQè?_x0001_Çêâ_Vé?(_x0013_¶ª_x0012_Gé?ª_x000D_FJç?[_x0012_îÊÛ^è?R0&amp;d'Cä?öW[^êé?áí{åÉBè?Ç¯,Ôç?hÅ Öß'è?Ý_x001E_¡_x0007__x0003_é?,µJ_x001A__x001C_!ì?`_x0015_â_x000F_È_ë?â@_x0014_¶)¤ç?ÝäzÝç?²:_uñxè?_x000B_Ú3Àýè?i_x000B_Àoæ?/=®_x001D_ê?Cm_x000E_Ù_x0001_è?÷-³&amp;;ë?³K¸·ë?T}vÞ_x0002_÷æ?_x0001__x0002_;m$VÓè?ÆWÓè?ðLTm_x001C_æ?F_x0010_n%Äé?nJùÏ/²ë?+K@öè?\­uh¦è?_x0011_þ_x001B_Ö§_x000E_è?ù®K_x0003_Iûè?Â5Øùvë?Á_x0016_Ñ¿øêé??yv^ivç?(_x0015_òUæ?Å¿Òÿìâ?ýó«"wÙè?Ñê¶RÝæ?¨ÑQv_x000E_üå?ºÃFÃ=Îç?t»0Qæ?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_x0010__x0001__x0001__x0010__x0001__x0001__x0010__x0001__x0001__x0001__x0002__x0010__x0001__x0001__x0010__x0001__x0001__x0010__x0001__x0001__x0010__x0001__x0001__x0010__x0001__x0001__x0010__x0001__x0001_ _x0010__x0001__x0001_¡_x0010__x0001__x0001_¢_x0010__x0001__x0001_£_x0010__x0001__x0001_¤_x0010__x0001__x0001_¥_x0010__x0001__x0001_¦_x0010__x0001__x0001_§_x0010__x0001__x0001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×_x0010__x0001__x0001_Ø_x0010__x0001__x0001__x0002__x0003_Ù_x0010__x0002__x0002_Ú_x0010__x0002__x0002_Û_x0010__x0002__x0002_Ü_x0010__x0002__x0002_Ý_x0010__x0002__x0002_Þ_x0010__x0002__x0002_ß_x0010__x0002__x0002_à_x0010__x0002__x0002_á_x0010__x0002__x0002_â_x0010__x0002__x0002_ã_x0010__x0002__x0002_ä_x0010__x0002__x0002_å_x0010__x0002__x0002_æ_x0010__x0002__x0002_ç_x0010__x0002__x0002_è_x0010__x0002__x0002_é_x0010__x0002__x0002_ê_x0010__x0002__x0002_ë_x0010__x0002__x0002_ì_x0010__x0002__x0002_í_x0010__x0002__x0002_ï_x0010__x0002__x0002_ýÿÿÿð_x0010__x0002__x0002_ñ_x0010__x0002__x0002_ò_x0010__x0002__x0002_ó_x0010__x0002__x0002_ô_x0010__x0002__x0002_õ_x0010__x0002__x0002_ö_x0010__x0002__x0002_÷_x0010__x0002__x0002_ø_x0010__x0002__x0002_ù_x0010__x0002__x0002_ú_x0010__x0002__x0002_û_x0010__x0002__x0002_ü_x0010__x0002__x0002_ý_x0010__x0002__x0002_þ_x0010__x0002__x0002_ÿ_x0010__x0002__x0002__x0002__x0011__x0002__x0002_Óý&amp; _x0016_æ?_x0015_ÑÇVv_x0002_ë?&lt;BiÒÅè?Y&amp;_x0010_ÍÛç?g_x0001__x0012_!&amp;è?1bæ&gt;Îç?:La:í]é?\ÀÙB_x0005_jæ?ÞVvÞÙÑë?_x001C_r_x0019_^æë?~f¿-°ã?ô¹_x001B_Û_x0002__x0005_:ßé?Bu&gt;$ç?ÑÑ_x001B_éé?º÷tL_x0003_ç?-```üé?6c&gt;Îºè?ï_x001A_±l·Øç?_x001F_®'fuè?öÙ°aë_x0001_å?å« Åfè?¶_x0005_@Ïôåê?ß_x0016_W®S!é?ºÑWT,àå?¥¥ø&lt;!ç?2_x001C_O"_x0008_êç?7¯³_x0004_BNç?Ò?ðQé?Ö,íó6´è?(ó4Yüßë?_x0019__x0013_d@ü´é?	nÔ-?è?âá2Lþê?ã_x000B_ØýÄ_x0016_æ?­ }s³ ê?ïeï_x001F_óvç?Z9òxjuè?_x0008_&amp;SpÜ¸ç?î(&amp;WÏ·è?YÜJ_x0011_ì?¨4,Hç?­î_x001A__x0010_ôHç?=ÛUó¡â?_x0001__x0004_°(3s_x0016_`é?ðGT¢FÖè?\!_x0017_×Eè?_x001F_sèÏÐç?ØwY¤¹è?\ ÉÙ»ðê?xïÉóê?_x0001__x000C_VIæ?«¤ô_x000C_æ?tÕ_x0012_Î"ìç?_x0006_I¤ª#å?9âÁgòç?ôËÓbHSê?Ì&amp;ÄL-Ìç?)_x000D_Y_x0015_ê?êh6[¥wæ?,"éÃ_x0003_Áé?FJÈ1;ê?_x0007_ð_x000F__x000D__x000B_æ?	_x001B_VñÓçé?[ù&lt;q_x001C_$ê?_x000D_ËáèØøé?E_x001F_H·p¦ç?_x000E_Â_x0004_È§_x000C_è?.Rê¨u_x0002_è?_x000C_jjä©è?î§3¦= æ?V_x0019_¦&lt;é_x001B_ç?_x000B_eù_x000E_ `ç?¿iVñ÷é?:	É÷ç?·'1_x0001__x0002_§è?Y«Òùë?¢cp&gt;¶¡é?ýlé¿_x001E_ç?_x0007_zMjç?K¾CBñgè?óÉexJæ?`0aç?ÿ,¤2&lt;ë?í3Çt%|ê?ôÑçy¾Aé?½iÃ·¿ ë? 7YEá_x0003_ì?xÌyÓG|ê?v'_x001E_ìè?ôèÝýÌç?_x0006_°c!R,è?EGÏ¥àç?pt_x0001_ôvÇç?À¶+|è?¡Þ©h_x000E_ê?_x000F__x0005_ö°ç?ý_x0011_hØì?Á_x000F_T_x0005_í?_x0007_7 ^_x000C_*ë?ù²w;ê?b_x0019__x0018_j(_x0002_é?`_x0003_&lt;\I é?Æ³Nà(è?h|s¼ã?Ê+28÷¬ê?É]ã£gê?_x0001__x0002_ð~øÜbë?_x0015_2ü_x0011_væè?ùËÁ3jé?ëäâ¬Fè?&amp;1q*a=é?ê&amp;¯º°é?Ì./`è?  9ç?¸óO¨_x001C_ê?¤ráqçùè?È_x0016_!çóÎé?l60ú_x0008_é?íbwwrë?Á³à!_x000C_é?_x0002_­J%Ié?9{|_x0002_QIí?kÛï_x0019_­è? ßûæ?M÷$æI'è?Íü	_x000D_T_x001F_é?¾ë_x0016__x001D_ê?ÙC\é?INüÁÉ*è?rUnÕ_ê?Ç`«àí?_{Ã¶çfè?Qf7{Kê?i|_x000E_dç?æ8P{Fæ?CÐ_x000D_*è?½hØ_x0018_è?c®j_x0002__x0004_øÜè?Xà_x0012_Wqç?_x001C__x0007__x0008_Mé?_x001A_ý×{ç?±I¤_x0003_$ì?¹År|ôæ?sl_x0014_[è?ÞtÉaì?÷WÆm$­ê?]­ &gt;Zè?Ðú­øê?fPÞ_x0017_Äç?ú_x000E_Jí9'é?H¯{@àæ?1_x000E_î_x001C_Íç?u_x001B_Æè?Ô³dphé?1±+j#Ñæ?o_x0008_&amp;lPë?bpÆÀ´_x0005_é?º¹+)Éè?.ÇÏB¸ê?`Qg·½Òé?N_x000E_z|Ëê?U¬_x0013_\Ú/é?U%ñOVå?&amp;Ûp_x0014_ç?|ih5Ëæ?_x0001_:ø,Á?é?Y_x0019__x001C_û_x0003_0è?_x001C_Q:{	ç?K-ÿ¡Ayé?_x0002__x0004__x0001_6eÚ*é?Üzûôê?_x0016_`_x0013_Û4ðæ?_x0012_ôeîÛ\é?Ì\û¡Vç?Ù¬98Áè?6I_x000C_Ýèeé?ºE_x0014_9$ê?e_x0005_½ Që?:Â¨&lt;ì_x000E_å?{PÓÆGµè?ÅW_x001F__x0011_e®è?9Ðû_x0018_Lê?¢â_x001A_Bqpê?!ßrDè?_x0005_ÅN_x0006_÷ç?°©Qò_x0001_=è?õª_x0015_mÄç?áp«Wt&lt;è?;¿ª1ã?kÁ_x000C_áÕè?)Þä$¥é?+"Ìæ?_x0017_¯P_x0002_í?ì/_x0018_è?g&amp;éNÉê?êïßç?ÔµíõRå?ùÆ*£­å?¢Ñ_x0003_;¥_x001E_ê?_x0015_ÐTÂ_x000B_×ë? ^&lt;Ú_x0002__x0007_ï_x001C_ë?_x0008_¹¸¶Jè?¬7Q_x0006_twç?"¢¿uè?;Pq2_x0005_·é?2_x0005_Ê¹è?_x0004_½_x000C_¢.ì?ñ_x0019_¿[äæ?Í_x001A_N'0ë?_x0016__x001A_|yé?k_x001E__x0010_¹uç?6HÅá&gt;Sê?¯_x0014_*ôU*è?Õ_x001F__x001D_ð;sç?	ð_x000D_¯6?ê?_x0014_?Ú¡é?«WI_x0013__x0004_äê?z¤¸"ìé?ft'Ëå?²7å&lt;é?Z=_x0018__x0011_ Yç?Þ*Å¢4å?&lt;_x0019_ÊJVãç?ñ _x001B_D*ë?oò¹_x0004__x0003_ë?y¬ï³­ç?è)o¯½æ?bY_ô_x0001_&amp;è?aà|UÀè?+¦¤²ô¾ê?1Ìv¼Õé?äüb¤è?_x0001__x0003_5òíÕ(Xë?/ÛûâKêì?ï_x0008_7_x0007_^ê?_x0015__x0002_7d_x0010_·ê?#â_x0012_Riè?±«­Î&gt;9é?a0Mùà?è?N_x0015_&gt;è?_x0015_µûÂ Mç?~+¬$îç?¶JÜï_x0011_Lé?2YÊ­àê?¶_x0001_×ëî_x001F_æ?Ynë¡¶9ç?DÙkÚ¡_x000C_ç?_x0003_1_x0017_kzØç?_x001D_&gt;t_x0004_è?üzBDVXæ?V_x0019_©áç?'Gº,¶Õè?ëÌ²_x0011_i6ä?áÏRüê?àa_x0018_!}_x000F_è?£Üþaæ?úVgÃ_x0007_hä?_x000D_OØê?à_x0017_ä¢å?ÝIôªúuè?+íÇþæ?j7D_x001E_üåé?ÍÇ]¢ç_ê?Æàl_x0006__x0008_VÞè?ÄÖë__Òé?&lt;|Bzhé?+ ¤é?Z%»Ú¬`æ?{\²öFç?Öý_x000E_\Ëfé?_x0004_§wµY¹ê?_x001C__x0008__x0003__x000C_üä?möÖª&gt;ç?¼ºÓ_x0004_ê?æÜ_x0001_HBé?_x0005_õN_x0016_[Þæ?¶±å_x001B_X_x0004_ê?_x0007_ç·Ñ_x0005_Cæ?î)üygµê?_x0002_hðö¹*ê?#´«n%ì?{0¬;_x0002_æ?È_h½Nfç?ËËÔz©Xæ?Æåóçñè?x?1#_x001E_üæ?_x0016_øÔN_x0003_ ë?ô$ßòê?ò¼ÂK_x001C_*ç?+j_x001B_óÌßé?a_x000C_ügqê?í©W._x000D_®ì?V¤ ±H´ç?tâNBmÌê? ÔJâzç?_x0001__x0002_UZ.ðå?5_x001B_$ù¬_x0004_ë?{&gt;	@®æ? ·âí£è?«ÂÎ´Së?x­ÊOö_è?Ô_x0008_¬Ð}Öè?9jyqè?)_x000D__x0016__x0016_Qì?4ª÷¼_x0007__x001E_æ?érOîß_x0002_í?_x000F_+Íµåè?_x001C_)¢Ã Xê?aÍò;Oê?ðh^lËÞê?Òåø9Gé?-£&lt;ï_x000D_í?_x0012__x0004_61ë?_x001A_ÏA.ç?íÎ?í_x0019_Îç?só»Lç?_x0007_JæVcç?ó´86®ç?p`yç&amp;ç?î_x001A_ÉÒYUê?_x0012__x001F_Q_x0014_	«ì?ªÖrêÉYå?Eæ1h}|å?kØ».æ? _x0008_Ô_x001F__x001C_Tì?W_x001D_ØÖ#ä?½QÞ_x0005__x0007_«_x0006_å?¤*²³¤Òé?á£Nzè?]°Ü9m%æ?¯lÌ8i_x001A_ê?"_x001F_ø&gt;_x001F_Gç?Ú_x0004_tºâÕè?(_x000D_X·_x000E_æ?ºb_x0011_^Àç?&gt;&amp;-_x0014_è?"ú×PCë?1"5Yb0é?_x0018_è(eÖuæ?úÌÝôfç?®Bº]è?×&amp;_x0001_·Gè?ë_x000B__x0002_[¦è?Ë_x000F__x0002_n×Sé?ZºO_x0003_iè?_x000B_;ó '_x000D_å?²{_x001D_OÔê?6Ø0_x001D_dê?Æ__x001F_sç?97'Ö å?»ë¹_x0010_Vè?_x001E_tz_x0003_VSé?Eâ6I_x0014_æ?_x001E_ËTxôç?¦åîÅç?"ÑÅ£Óé?@_x0007__x0011_µwìè?·½­Àwè?_x0002__x0003_%_x0017_¸ò?ë?51¯Qqë?Ó²£´Ðé?ôé,Ðb_x0015_ê?*­ö»Éå? _x0016__x0001_ïPhè?öz10|æê?wjÖx·Xê?»pKfªæ?«u×1Rç?Æ{_x000B_ªGæ?_x0018_ùßìÙè?a6_x0008_Sç?_x0019_Û+BÅ»ë?_x000D_ïC4üë?._x000E_Øõê?íjÅ_x0006_8æ?ó%¹è?\¶ý½&amp;xç?»¾¥^·é?BÃ¬B8¦ç?C÷õ4Ãè?¡$¸¨_x001A_ë?_x0019_²â:.2ê?oJ;ùQæ?_x0017__x0002__x0012_ã´ì?­l_x000E_Eúæ?5¨_x001B_é?|	5_x0001_}å?$_x0015_}9§ç?ø°Ó_x0019_?_x0011_å?Pà¿_x0001__x0003__x0013_Ïå?/îÁÛ!ìå?¾£âgA.é?p_x001B_´ç?Íÿ_x000B_Rç?_x0001_õ_x0006_û¥ëê?)k{Ç9é?"Q·!º:ë?´¸Ó,Ç_x000C_é?_x001E_Æ_x0002_pê??Áã¼è?Ð_x0019_Uu_mé?jQ)¢ç?ìcÉOñç?"O?ñÊå?Ú²*´´é?ø&gt;È3ç?­_x0016_9_x0007__x0005__x0015_ë?$Û_x0018_ªTè?£~ hPç?_x001C__x000F_ÀËü_x0012_ë?&amp;0R±Ëæ?_x000E_¨ÂWàÒë?êê Ü\ê?êà._x0012_aë?ß_x0010_¥a#é?£¸ñÞ2ê?_x0012_ùºlAÄå?_x0005_ì_x0005_ñ¡ãç?H_x001C_Å_x0019_5&lt;æ?!×«V_x001E_Äç?¿.Hèè?_x0001__x0002__4t^_x001C_ç?ÚçÓf´í?¤ÖO?XMè?ªõ3µ¥Ãæ?ê¯é?È_x000C_Fúºé?}ÅëMü*é?PÙõÂ°ç?&gt;ö#k_x001C_Oë?	&lt;¯_x0018_íDå?UÂæ_x0015_èè?Cí-lñé?_x000E_Û_x001B_ß¸é?Ï1¶ãP¡é?_x0001_ä¼¡$Wç?öÿÇ%æ?$ÓÑ¹»"æ?M¶ÀÆ_x0002_vê?ñqðvÚGè?,Ì_x000B_]þ'é?Åw_1 ë?aÖÝ`Ñê?æ_x0010_ï£pæ?_x001F_×±Ô	_x0012_é? *=Íë?Røñ_x0018__x0016_±é?6m}uç?'H{¤Í¹ç?§ç_x0011_ügTé??JÚ&lt;ç?1x1.´0è?_x0012_y_x0001__x0003_=¹ë?ÔôÍG¾Qé?éï¦í$­é?tà_x001A_ÙMÚç?¨³Ýsæ?ËD=}è?]Yoc%aæ?_x0017_øÔê-_x0002_ä?_x0007_,('å?$Ô^bæ?_x001C_­õ5J_x001F_è?2ì^ç_x0005_óè?ix0/_x0016_é?_x0019_§ª!9çè?àñN_x0002_íxç?«*íàPQé?ÏR_x0001_ô_x0010_Gç?mÇ_x000D_ú¿ë?X±ßw¸±ç?ÕdG_x0012__x000F_¦å?7àò_x0018__x001C_?é?èÞi _x001D_å?:XÏO[_x0018_å?kN´üê?¬;VUè?lÞî{#ç?ñÀ¹?°|ç?$_x0004_JY-_x0001_ê?ª__x000E_Ú-.ä?æl^µç?Ý_x0014_ï(óè?.j\34é?_x0001__x0002_'¸í_Ü_x000C_ê?_x0015__x000F_ÉêKë?_x0002_Ó_x000D__x000B_æ?uE¹Uàç?ÒAðÏé?òÞj$ºê?´Ü±¤åë?õ3B]Äfå?_x001A_wð_x0015_®-ç?"æÚ¥ãå?s_x0004_Ïü%ê?}¥	¥Íè?áaöXøæ?ÃrÉµé?ùr$»è?HÍ2¢"é?´'r/ª2ç?JZpy±å?òWÜAì?_x000F_ëbÈ_x0003__x001B_è?¨2Ä_x0005_µ_x0003_ê?ê­·Q¥è?ÊènãVç?-H¶ M¢é?_x001E_y~ØÏê?l¿¨_x0012__[è?Þ!\_x001F_ê?M¼_x0017_®_x0014_ç?_x0006_kíóê?&gt;ªæ"¢í?è_x0018_,_x0002_é?¯ñi_x0006_	Ýé?¸_x0008_@_x0019_Gç?"Ë/Mì?"c_x000D__x000B_¾Çæ?_x0007__x0003_Â%_x0002_Oè?£¥`öSé?a¨y2ï_x0015_è?_x000E_Î3¯@wè?|ò³d¬ç?"z-j­Ïé?ÒÆGÂvÍé?â0_x001B_DYë?=ncå?mFDu]_x0018_æ?C\¥ãõä?Ú¬ë_x0016_æ?_x001D_^#Eóé?[ç¸5é?~{_x0015_ø´Nè?çËÉ¤Bè?Û0Èx_x0005_bí?$ÇÖ¦SGè?å phk_x0015_é?+_x0004_Kvµç?XnJñ|å?_x0001__x001E_i5ê?_x0002_äÑðªê?¤I_x0002_þÅè?Ñ}ðJæ?Ö[xZ=Vë?öKKMçÉê?·_x0019_2ðè?_x0002__x0003_D_x0019_úfÍ©ê?uþ|Ôç?Ô_x0002_ÕÎxè?w7·Ú_x001C_ì?ôò¯«_é?$.èzajæ?_x0016_¿È£9Áç?¯øÙ_x0005_]ì?_x0001__x001F_RM&gt;`ç?öjn£Ã·ë?_x000E_è_x0003_ÍXé?¸j_x000B_û×®æ?Mö_x000D_Õ_x0005_6è?È¹ê~Ïìä?ßbTè­ê?#Ë_x0007_]Ýzé?Ue4ñé?9%kîÃè?ÕX|äè?íæe_x000C_ÓÅè?_x000C_kW_x000D_ë?Û¬ê]oé?&amp;l_x000D_«²_x001E_ì?.N´Æ@é?u_x001D_Â0Êxè?ýµ¹C_x0012_ê?oþ|_x0019_Çç?X®­ë?_x001E_mÎZ0è?fÿ_x000E_¶UMè?#ðá²×Qç?ØKT_x0001__x0003_?è?ÁÆ_x0003_}_x0001_æ?_x0010_kÄ½è?ë´ïb_x0001_éè?B|vú[Qç?ÈeiFé?Ex _x0017__x000C__x0013_ê?[¤¿q\_x0015_è?G1^_x0006_è?©½UcôBè?®@[LxNè?[Àú áYé?©r7_x001C__x0008_æ?	ÇÍDÄé?_x000C__x0006_v®më?_x0018_Á9y2å?L´Æ}YÝç?_x0002_æªP_x0008_ßè?ò¶ÒÌ&amp;ç?_x0007_¶Ry_x0018_è?3t#áè?_x0011_grå_x0004_Çè?Í-XÁ_x0007_ê?é¤/¸tªè?j[4®h³è?·¨ã²oé?$_x0014_Û Üæ?p¨{æ?_x001E_qOvÜßë?;i_x0016_Ïé?½ñ8c{ê?À;S_x0017_ò¶ì?_x0001__x0002__x0017_kÁ½õGå?Ü§é_x0012_E_x001D_è?ÖÆÃ¸æ?Âþò(ì?÷e%b	é?p}È.Oë?v_x0010_·AÝqí?lµå,&gt;ç?_x0001_xS2Èé?Ô_ß_x001C_&amp;ê?_x001D_×_x000C_«Öê?À=Å_x0015__x0005_?ë?hd©}_x001C__x0015_ë?ÁôE§ë#æ?»3Ö·`^é?_x0012_²_x001D__x0010_âÜæ?W}D§ræ?nWÁ þ·â?¡_x0002_jÉÕæ?%&amp;sé?_x0014__x000D_ÑÒè?¯æçÀÓ_x001D_é?»á¿§é?µGYýàê?&gt;.VÛËì?_x0012_¸N._x0005_ç?½ìåÒ(rê?ø_x001D__x001A_O½ê?7_x001E_@üÞqè?_x0016_½®_x001E__x0010_è?_x0008_b{_x000E_qØç?."O_x000F__x0003__x0004_læ?§_x001F_TÚûÚè?þýÜGåXë?_x001C_(±ùÜå?2/) _x0007_ë?^_x0011_^d1çì?:_x0014__x0013_YxZé?j±¥[ìÜç?ÂýV-_x0018_Bé?¬ ÕÓjë?¬(&gt;ï ðê?7~ô5_x001D__x0002_ç?´/Çÿÿè?¬L¥$é?wE=_x001D_biê??è¤íIeæ?l7ý~4æ?_x0004_Pà­pêê?©_x000E_Í_x0017_½Eè?Ìü¾*_x0014_è?XüÏ_x0001_è?xï_x0018_é#ê?î}_x0002_¦è?EÓ__x0018_îXì?(?îg_x0010_Né?&gt;ù×,_x0002_è?èã]ñßê?q«Ù_x0012_ ^è?v_þWë±é?ùAÒû_x001D_Lé?1)îÈ9_x0008_ç?"Û_x0007_ùHê?_x0002__x0006_·m{PÛäè?Ûsö_x000E_únê?_x001E_¢_x0011__x0005_Óç?åæÀ_x000C_äþé?J52Ö®é?_x001B_ÔZ_x0003_è?_x0013_X,±å_x0002_é?eT¯æ?ÉbK_x001F__x0018_.æ?2#ÔJ_x001E__x000E_é?+ÞCØÇPç?®Îÿq·Èê?ØTÍ(_x001F_æ?_x0014_Dø_x0008_Qæ?6+/S_x0006_ë?Nüè_x0012_Ñé??vNyé?÷®:wÆì?&amp;ùP×¬_x0011_é?_x0005__x0001_W:þ_x0010_è?pÍõE_x0004_å?¤_x0002_µJç?e¦RÈ)òë?èlqT7é?¦(Ýµ³vë?¹³ÿCxèç? i_x000F_¤ëé?=ÈJj¾ºè?;º%_x0016_÷è?_x0006_é]{uè?_x001F__x001D_-Ëw_x0013_ë?|)ðV_x0003__x0005_ßÇê?çÄ_x0007_OÏ!ê?»·_x0004_&gt;_x0004_ë?õC_x0001_Ë¬Ðê?$¨s_x0012_6ì?fÍ_x001E_é?ü»_x0002_~_x0011_å?jÔ%æþ·ë?dcARé?r_x0008_¦ 2?é?¦8Íéå?_x001B_bf_x001A__x000B_ç?J}1-oé?|°e½_x0015_è?Þÿsõãæ?s(ü_x0013_nÔç?_x0018_ª_x001F_Âç?8P½æ?Üé§_x001B_ñë?^{+_x001A_öë?_x0015_¢M_x0008_£æê?+:QØhç?/iç@©è?AT-r2ðê?ºWmn¾ç?ñ±øÒ_x000F_è?Äm7­·¡æ?¯_x001E_dæ?8_x0019_¯e_x000B_è?s®ejÅ:é?_x0010_z_x001F_¢Sæ?éÛþíå?_x0002__x0005_ögÓ	ªì?T$Zfê?¶_x0001_³×´ë?#wI"Tgê?HojPmTä??^m_x0004_©*ê?üàV#àé?Ó+_x0001_[(Zè?_q¼Æ_x0015_ê?W_x000C_s&amp;1é?$_x0019_y1#ç?[êÚÐè?_x000C_\T_x0007_Ãç?nÑÝö_x0016_Óæ?:äë÷%òå?F}¢á±è?Ò0ªf&lt;sê?_x0013_[{¦&amp;è?ÓÇ_x0019_¬¬ê?iR_x0011_Öæé?X_x0003_é_x001B_¿è?OR/«3Oì?g2n_x0007_â¤è?ÙQ½ã%è?|«_x0015_¡{æ?¶Å_x0017_ûWé?_x000D_øÏºíQå?ºþQnVjé?{_x0014_2_x0014_Çç?¬Ýô\é?$ìÄ[(ê?4`_x0004__x0006_&amp;ê?7ìÕG$	å?WVi.µ_x0012_ê?Fzò_x0002__è?¸¢ÄÄë?_x0001_(ã_x0008_E;ê?cHWÂ'ç?(ar7ç?þióåBç?fÑ_x000F_;tì?_x0011__x0006_óª*[æ?é÷ÒNç?ÿ;:ìÐ ç?À_x0003_ó\_x000C_ë?&gt;öÁ§¥ç?þÐ·Q_x0004_1è?_x0017_Ëo­ê?_x0010__x001C_L00ê?¦§¬þ é?hE9+_x0019_æ?¾_x000F_Û,é?óô=Ræ?_x0005_ _x000F_jµ£ç?_x001D_»]úoê?"5³¬:ê?¤$4iç?_x0005_Fº{_x0003_Þé?+Å5îÓ3ì?¨_x0001_e@fLê?§_x001A_höê?)1Ö$s_ä?_x001E_q_x0011_p=¿ê?_x0001__x0005_ðí­EÍç?_x001B_F1ìä?ÝëÃWè»ç?èr-±ÝÙç?X;µkç?_x001B_Ôò_x0003_nÔê?á öh¶è?YyÄmzæ?¨·`=H_x0013_ë?dýöØüé?Í:k_x0004_éç?ü\q84è?rì:¼áê?Á_x0003_íþ_x001E_]è?Æ_x0015_\_x000F_è?i`¥/}é?ÏR©­&amp;8ë?ÿ¾ÿq è?EË¯_x001B_è?k_x001F_Á*Xùè?ÇPæå?ÆìàO÷å?_x0012_&gt;`ï_x0008_mæ?ä_x0016_ÀW' é?&lt;Ò_x001E_ærê?¶æjYï·è?l_x0002_	v¥éä?ÄìAEDè?_x0016_?7Næ?Í_x001B__x0004__x0002_ .ê?N¨Ü_iXé?3	_x0001__x0002_Qä?üåþÆç?_x0016_¼ø¿9ê?IÍµÞk3í?üXHóî_x001D_ç?_x0005_jmáææ?OJû§_x0011_é?ô7L_x0015_Ç÷ë?üüfXç?g¦O®ñ³é?Ý_x001E_Iªí)é?;CÒVÜç?:â»_x0008_9å?^ñLjÊlé?Ó0Pâº´æ?&amp;Ç4bFç?Ü/½_x0018_µýê?À	_x0017_uÆê?á­_0eüè?0ò@_x0011_9©è?| ºç?ö£ÌÆ_x0006_îå?XRÀä?.ÈÆÿWë?ä_x0011_ý_x0015_wé?Ìt²Üº¹è?&amp;Ý![&gt;Íê?ãçÌmù_x0013_ê?A_x0007_ÃI#æ?¥_x0003_Öîì_x000E_ê?mBÇk_x0008_é?êÄÆ¯ßé?_x0004__x0008_{_x0006_¦ûÌé?¹ðÇ{Á_x0010_ë?T:]!m/æ??_x0015__x0001_Ýü¿ç?b;©_x0013_öåç?bB_x0002_ßv_x001C_é?_x001B_×¨Ñ_x0007_é?sØü7üç?ÿs©ÇA³è?ç\=ÂDè?_x0003_òM¾kPé?_x0006_°væ_x001C_æ?_x0016_EÅ&amp;¯é?ä_x0006_ï_x000F_k³ç?5PåE_x001A_'é?ØÒ-ùÈê?_x0005_ ,vâZë?3_x0002__x001C_w å?úG[&gt;ê?÷ç-0ì?Vù.µEMè?_x0011__x0014_ÅVÙì?æÝm¹_Úé?_x0001_nXÌ-ã?@QUD]ç?»Ðé{)5ê?¿7x.æ?_x0004_½ÁÂåç?xDÔ__x000E_é?úV%N¨å?ËâÕ)ñë?ª_x0001_æl_x0001__x0008__x0014_&amp;è?ÆìÎvê?_x000D_)ª`®_x0007_ç?_x0018__x000D__x000C_r_x000C_ôè?K'ö_x0008_Þ_x0005_è?è©§ÛGé?í_x0013_Ræ?m#?_x001D_ý&lt;é?Mñ	ëLé?Î5F_x0004_-_x000F_ç?¶Ñ³ö³ê?äÖ¶xç?s_x0008_-ÊLHé?Éµ½eÔ:é?[_x0005_Ñ1G²æ??ê#áå?_x0003_Ô 5Pç?1.½Ëå?{i²¬è?14,¡_x0002__ê?¾èîZe_x0004_å?¨Âq_x0001_dhç?+®¢_x001E_ÎÅé?Á_x001F_ÎYjç?8GJÇì?®lI_x001D_pé?_x0008_ÛYÄcì?üÅ_x0006__x001E_qè?WõVðvæ?åi¾ÌHIé?¸t;iç?¸ã[ê?_x0001__x0008_ÿ§_x0006_ºómç?_x0007_~ü¿üè?_x000D_C_x0001__x0010_¼ç?_x000C__x0016_XÀáä?¼ôOr_x001E_æ?H9Ê°ç?uã}Æê?ö3_x0005_ëúê?Ï0²có_x0007_é?_x0007_dÀ_x000B__x000B__x0002_è?j¾j9lãè?×"ö&amp;dë?Þ,VJ»Jç?D&amp;9ÔK_x000C_ê?Ç­©_x000B_6ìç?óíQÜìç?û_x001D_3vþrå?n¶Æ_x0011_ÄÙè?&amp;«ØN´Îë?ÃÅ)_x0001_æ?uFÍ_x001B_2Óê?ºß2_x0008_ùç?C#MFàµå?¼xç~eç?¾N_x0003_ø_x0004_Äë?Þ)_x0008_;æ?5ú._x0006_ê?pD_x0008_luè? å'Nþë?:4IÉê?_x0008_2_x0002__x000E_Sûé?_x001E__x0019_¨_x000D__x0001__x0003_Ñjê?âÀÑ_x001E__x0016_'è?Î:_x0013_Õ_x001D_ç?­úºìg_x0014_ë?Q»¦·è?¨U|Sæ?Æ+{Q«æ?_x0003_Ý¥h_x0004_è?|ÄÀ³Aë?gÚ±ì&gt;`é?¢_lA¾Óä?pÊGõð£è?L_x0019_}_x0018_Õpç?µ_x000E_Û0÷Áê?[Ü×-_x001F_æ?,_x001F_¾5	æ?kH\Æ_x0011__x001E_è?7_x0002_2Dêç?_x0005_lKwMWë?o¯ïÓ_x001A_bë?05mÅS_x0014_ë?Zs^_x0006_ ê?Dpº_x0012__x000B_è?üÒ§«úç?æaóð0ç? º¹Ë¬ûé?Lso(ôìç?_x000C_xíz@ï?¹ô­_x0016_è?zø¨ëPê?G»:ë?_x0001_\  Éðè?_x0004__x0005_Ô5þ_x0007_î÷ë?6Suï¬ê?_x0019__x001D_úZÚÛë?&lt;ð~â_x000C_5è?ÌzsIÁðæ?m_x000D_ÿ²1_x0002_é?j_x0014__x0014__x0001_Vì?Äü°õæ?£ÜuØè?F ¦KUè?_x0004_UU=Æáè?_x0014_%@x'ê?Z_x001E__x0018__x000C_N-ç?M±Ò_x0012_ÿè?sd_x000C_.ë?_x000C__x0011_ÌkQÛì?Õ»G_x0016_ç?y{4Ç_x0016_é?RÞ\ªê?&lt;4%ßJé?Z¢w2ªqè?zõÔ_x0003__x000C_ ê?ùÔ_x001F_S{æ?5½¶°Õaå?_x001F_¡®æÙÙå?@Øÿç}Wç?n*ÁzË5è?Sßtðè?ºæT"nüç?Õ?àt&lt;ê?À_x000B__x0004_K 	ç?_x0013_­R_x0005__x0006_ê^è?_x0003_Ç+ÊQ±è?¤"Ùå_x0002_è?¨êÔ_x0001_-ê?HTÎ¹_x0004__x000B_ê?­Y,ðä?_x0005_j~ï&lt;Oè?^äiÛõüæ?¯-&lt;}_x0010__x0007_ç?_x0001_ÈH;­5ç?¢µ {Ü_x0018_é?½¿@üæ?7·?0Dë?_x001F_¥°òè§è?]sëU~æ?ÁÓ¡¤8&lt;ã?¿³ÃÖéõê?4Þ7fæÖé?áZ_x001B_k¿¬é?h8ËXè?_x001B_ó³_x001D_i÷è?âiØ_x001F_R}ë?Cñ._x0001_°è?ö_x0004_ßN _x000D_ç?±ÚÝå¨è?Îu»¢è?04#1¥Õè?×_x0011_Ê_x0016_h]ç?_x001F_qÆä_x001C_àç?Ídmné?ô¨_x0016_Ý_x001F_Úè?}±Îè?_x0001__x0003_¦åÚ«ë?*=ñzÊè?µ0+_x0013_(®è?ÿ8=¸ÿé?zàh_x001C__x000B_Ðè?ÕB®`_x0013_è?/í_x001C_´3ê?_x0011_T°¼Ý¹è?ç[@ôì?_x001B_`GO!¿ê?GÛ_x0019_[#³æ?=í N,_x001F_ë?¼l,&lt;_x0017_¿é?{¬[ÚV³ê?¬`TIê?ÐD6_x0014_%½å?©_x0013_¯­SÚê?Cü_x0015_E]è?Ù¹rLaå?ß÷W¡_x000D_ç?Ì_x0005_³âgWç?{_x0002__x001B_©_x0019_ë?×&amp;D_x0019_é?7mìµôãè?üiÈx|Öì?('3Ç ©è?_x000C_âc8¥é?"?ñ¥mç?ÃSü_x0007_ë?ä9%7æ?·7®Égç?Î$ r_x0003__x0005_ï:è?lý_x001A_²ùç?·ª_x0018_é?"¼¬ ¨.ç?øSË\×Ãé?Ö]é?PWâì_x0018_êæ?;°AÇ_x0018_ç?_x0001_ÙÚøgê?Ø_x0004_}ÔÉä?Y[%Q*¤ë?Ï_x0003_WVëê?À{¤7jê?Ï_x001C_0o_x0012_.è?óÛËmÐé?_x000B_Î)»ç?e_x0005_45"tè?Ã_ØR@~è?tÁËÞææ?®ã¯ _x0017_ê?GN_x000E_Ç_x0008_æ?{_x0005_-ðë?È_x0002_=vFê?H{VðHjë?ö_ô\Q%ê?1i_x0007_hè?õ_x0018_{nÍ@ì?a¥Môå?H_x000B_ó±}ç?æÝÇ·|Ðê?"îÔÒFê?_x0001_ñBìâWç?_x0003__x0005_W{¯_x001D_ç?3{DZ_x0015_ìç?hR_x001F_SÏæ?Æôl«¤sç?æú¥_x001C_Ò|é?]G_x0018__x0017_é?iDkZ_x001F_Gé?pF#¯ILë?®[ý!!Mé?_¦µ¾ê?ñípHvê?_x000E__x0004_EK²¾æ?&amp;_x0017_r_x001C_Ùì?05(¦sæ?FiåÀm2é?ÿ½_x000D_àÅëë?Hk_x0007_ç?_x0008_ã_x001E_5å?1ï_x0004_ÍëÈé?_x0010_ùÍÑÏvç?xðÀ_x001D_ZÕæ?tlça{æ?¤_x0002_-AF¤è?»÷ÞK¼_x0005_í?_´Õ²Jûç?*Ô&amp;}_x0001_é?_x0016_×Y_x001C_ì_x000B_ì?ÔÁ¸_x000F_;é??yv;_x0005_é?rÅ4â0ë??7qö_x000F_Èé?l%%_x0001__x0002_Û)ç?_x000D__x0012_kÖé?WN_x0018_+yé?X7Ög_x0017_è?Ñ\u§dì?pNßË³{ê?ÕÔ6Wç?0¼ý{äÅå??4_x001E_·_x0005_yç?jRð_x0013_Åê?õAøäaé?"Ï7«'ûê?_x001F_¶~br­ç?B¼Ë&gt;ê?BT_x0012_kíàê?_x0002_zSÌyzç?ä°É,é?z.yfÕ¿ç?=^Àù/~è?80¾ÓÕë?kn_x000F__x001B_íê?]	o¨_x0005_­é?ÈG:æ? 4Rf"_x0012_æ?nj3ê?Ü`±L+uê?¹±H.fré?_x000D__x0017_e_x0006_[¶ç?+_x001B_y*âUê?Æ__x001F_BN_x0007_è?+N_x0008_Aë?l1ë&lt;wé?_x000D__x0010_»!þ_x0005_úÿç?A4_x001F__x001C_øç?ùôª_x000D_3_x0005_ë?OpÏ³³Ué?Ò¬ëð)@è?\ïl2»ç?_x0010_ð(õÊí?õÑ_x0013_joê?_x0010_ÙÜ_x000C_©nå?_x001D_È_x0014_ò³xê?Z_x0007_¬zôàé?/ó=×	_x000C_ê?#ºusXäç?9'a|2Ñè?ì!_x000C_Ú¥ÿç?`ÅÆ5wê?_x0004__x000B_Ó2Äkè?wä)Lé?¥_x0019__x000C_½ç?`__x0006_j_x000F_hç?@%6_x001D_è?Ûv:~ô'ç?5£nú.§é?W_x0019_/Ú¦ä?ç*±á¹Õé?îk_x0008_S+é?nÃJ_x0003__x000E_è?~_x0002_8Â®kç?_x001F_[E­ê?èþù_x0001_E%é?.×)Y_x0018_¨æ?_x001B_§_x0004__x000B_m&gt;ê?wÏ¢r®ë?Ý_x000D_:_x0014_fæ?£§²ÃÃ_x0004_ê?ÕgÒ_x0007_½ç?·Í*#}ê?T`Ñö_x0016_Uê?_x0018_Ä§&lt;û6ç?hk£çvfé?_x0006_¢_x0008_._x0014_zë?³_x0007_èqÅ%é?q:ÁÇ_x0004_ç?J/ÞH²é?´Y|Lé?+]§WÝ_x001A_ã?J`&amp;_x000C__x0003_é?;F·Âd¨ç?Ö¿_x0014_Ìç?ÿó~y°è?Áö_x0011_c®ë?5çÒm_x001A_uè?¥½O_x0013_÷iâ?Äjbþiê?P:²!QØæ?_x0019__x0002_u"yPë?/ÚÇY_x0011_wé?_x0001_¦Ù×ë?	_x0005__x0014_g+è?_x001D_c&lt;3l~ë?Ã6k&gt;_x0014_[é?¬¨P_x001C_ë?±_x000D_X_x000B_ø=ë?_x0002__x0003_+fªYêç?_^ªÄKòæ?1çÃÇØÉë?_x001D_y_x0003_Ñ¥å?2µ_x0003_(C{è?î7ÀÐ_x000D_kë?RÃÁg_x001E_å?K¯_x0016_é_x000B_ë?Å_x0016_àÒYRè?ú_x001A__x0010_xè?_x000D__x0019_4Å_x0017_é?7Û1_x0004_è?;MYYJç?ê¨ÿ¦_§ç?kÚ_x001C_3$ë?_x0015_Ñí?Pé[¡»ë?_x0001_¡0`_x000B_dæ?;¡qwQ_x0019_í?óh0|(_x001B_ê?_x0015_Ü§ñè?øJl%ßè?&amp;lT¥õ_x000D_ê?ÿ_x0016_h(_x0011__x0012_ê?ôÎ®Cé?Sbù_x0008_Yµé?Jt&gt;ié?l6Ë!_x0003_'è?Y®ÄáVáè?aä¡_x0004_ôç?E }áÌkæ?Â"Ð_x0002__x0003_¡ê?½î£Ué¨ê?.6uG¿ç?Õ_x0001_®Dµðè?hß¼l«ãæ?_x0008_Ò¬«è?_ÌÉ·8×ã?Lá_x0002_Ï0ë?&amp;RXýZhë?4_x0012_íÍ&lt;ç?_x0005_Z´_x0017_Aê?F_x0015_Ïi~æè?P¾TÓ¹ë?ÅÒóÜÿ_x0016_ê?G"²`#Ûç?b«_x0004_1yrç?roü_x0012_&amp;ë?ÙOb{á%è?¶AåÐÌÔé?Þ_x0004_4F®Àé?ê(fTç?¦µ^fiëè?Ó ¤oýé?@|#~©æ?@åc\é?ÇRçØNç?gVâÄ7þä?ð[TG)æ?"2:í_x0014_æ?ÿ_á_x0001_ñé?+ta_x001C_Më?vîW¯Ð9è?_x0006__x0008_áJÊ^Lê?uö-¹D_x000B_è?ôÆ°Ù)Uë?êBÑ'ydå?_x000F_M~¦Øë?ìmÒ30×è?8³ièé?lDL8ê?cCpT_x000C_ê?wO_x000D_9Æé?_x0012_XEy´_x0004_è?¨_é¶µæ?3_x0007__x000E_q_x001D_»ë?©¶&lt;aê?_x0005_ÙÑÛ-yè?ø0UÂ­Jç?ðQ_x000E_¶&amp;Îé?û²FTë?é êk_x0003_eç?_x0002__x000B_]_x0018_Jé?c'_x0014_Ncç?÷ºþ2Úè?N_x0014_ð?×è?®Æ ¿ä?z_x0011_6_x0010_NÄæ?ÿÉL¥°ç?_ÝK+Ñðå?_x0005_zÒ_x000D_AÑæ?Å¹Ùª_x0001_é?³4b_x0014_G_ç?»Q¼Jkç?@Ç _x0001__x0002__x000B_cè?¥RG#ÆÎí?Ò7_x0015_3 Óé?.^p_x0005_/Fè?ß_x0007_â× è?¬Ëø	qAç?¬UªðYBç?e_x0001_Ä?ké?o_x001F_LÑÑýè?&lt;é_x0006_ó¼è?B_x0006__x000B_ëÌæ?¨´ne=é?ïïC_x0007_Rè?J¡/¥µØç?-î¬Äç?»_x0019___x0008_¥Èè?a^_x0017_û0é?"¢np*ãæ?hÜuoé?Ïûxgaç?Õ_x000D_Âé?ãM¼:æ?ÃùjVYûä?K0óyÅì?½m1ãä9é?Âø0¶é?³q1ïE_x0004_é?ÜïÎ_x000F_ÓËç?ô_x001E_Á_x0005__x000B_&lt;é?N9®/_x001C_Ýæ?¸FÎqè?êÂ²y¿ê?_x0001__x0003_rh}½à!æ?x }ÍOdè?º°_x000C_qÑç?ìH_x000E_Ãª_x0015_é?J	5á?ê?¾_x001B__x0002_«ê?ª+²%bòæ?­à_x000E_»äê?Ð8ü¬ê?²3z¯ê_x0005_æ?v4hÇ_x0003_ç?tRêÉÂ	é?ö_¡xê?û_x0004_«mê?Y}6ê_x0015_ç?ªO.!_x0016_@è?ÁA_x0003_\zûç?Æû"_x001D_Iè?6õ_x000B_yjûå?ÛCà-yé?*9Ù\îç?Ijæ©¶è?_x000F_¶ÐÑªïç?	ï~_x001E_Fè?»_x0014__x0007_Cþê?Ì£µQÙ!è?Ó8vq_x0018_í?,-í_x0003_è?\Y_x0005_j+è?þXàÐ£¨å?ÎÝõÎh ë?§1E_x0001__x0002_qËè?°_x0016_-u®ç?$ÆÎ_x000B_!0è?_x0017_ìÇ/Ãê?^_x0013_ZË=é?_x0015_._x000B_w_è?CQ,O_x0005__x0006_æ?z©_x0018_|Ëè?O_x0014_A;në?m_x0017_}_x0012_åUè?ÙMØr~_x0018_è?0¿Àæùç?ÜÝ©ÛDì?WgÇé_x0003_Pè?âQ	oVè?=&gt;L_x0013__x000B_å?3.Ý_x0011_Né?©´dJ·ê?¥W_x0004_KSë?û@_x0018__x001D_ÜØê?ô¢_x000E_®¶Kç?a¼­_x0012_Þç?_x0011_«H"ç?Ã_x0014_Ð¤9è?Ò='8~_x0008_ê?¤&amp;Ô$náè?½Lv÷»ê?¿ß!©Ó9è?LTËOÛé?Cú\Oôæ?	SyÏjè?x+"ãggí?_x0001__x0004_þÖÊµè?H{¼vùä?J}0¿£óè?²_x000D_¸u´¥ë?	xC_x000C_æ?á¹}èEê?¾2ñP_å?§nó\,ì?;:±Ñç?çÚÌwé?çvöwòç??põ_x0004_½äê?á_x000E_'(Õ_x0017_ë?ZI _x0003_Cê?q(!¿ê?u_x001B_»²_x0005_ç?öþôÍsê?¹£)cµê?_x0005_ [Ü_x000B_rë?H:êr£ë?_x0007_þ_x000C_|õóç?×ÌnÈÆñæ?þY¹q_x0017_é?Øý(ò_x0005_íè?û_x0002_õ×Òê?¶![5æ?zÑ¦è?²_x000B_§m_x0007_ë?±á¦°è?Ê¡£_x0006_è?eh_x0006_ªÆ+è?¯ÌX_x0001__x0002_0_x0008_ê?¦åÂ_x0018_R´ê?exªú:_x000B_é?Ðã_x0016_-¿è?G_x0017_K_x0011_E2ç?t&gt;#æ?31ÌV{ì?cÝ_x0017_0íè?ÌÃ5ñ­ç?=­&lt; Ïå?Xg³Ðë?_x0019_þc©é?²ßæ/_x001F_æ?Z3¹» å?o«£Äæ?àÞ_x000F_hç?\&gt;bÅ_x0015_é?¬!0Yå_x001F_ç?ØÏô6æ?F6/	è?ÕZTÏÇ_x001D_ê?vt_x000F_ vpå?_x000F_Ü{ÞYå?_x0017_4X§`ç?_x0003_],Ü¼ªç?=+Ç_x0017_Èé?TS¨òç?_x0004_|UÅ";ê?y7Û¸Çé?¶[ÈËæ?NÀðÝ9ç?@ßïÅðê?_x0003__x0005__x0001_0_x0013_î¤Gæ? 5ç_x000B_dê?_x001A__x0017__x0005_¼\ç?K(ôå?Ñ½ëïýå?/övPZRè?© !°æ?B_x0004_óÕqç?m×Õ_x0002_ìdé?=_x0019_3p¹_x0015_é?RÛÍ_x0007_ì?t´	²&lt;_x0001_é?Mj{Æ~Ië?§;CÌwÁè?&gt;_x0014_Q¬wóé?âk»É_x0010_ê?	Ä0Mµ%ê?H»&gt;5ä?'#ø6qïã?×Óßw_x0003_Îê?]_x001D_&amp;ÖXHè?µ¡é?÷í&amp;_x000F__x0012_¤ê?³íØ~ûì?Â:éLðxë?ú+ÆËlÈå?fp_x0015_xÑ&gt;é?øHpÃÖè?ªXw?é?`_x0006__x0017_noã?ÕÓ,¥à±ë?4ð·p_x0001__x0004_´è?E0$±æ?$4ãh_x001F_ì?ðFç÷_x001B_±é?Ñp#_x0012__x001A_é?®B9_x0012__x0002_ê?©_x000D_Ññó_x000D_è?ÙIyÊÿ\ç?Á$ûª[*ê?Dö_x0017_´wë?ôm¦T|ë?2~ÊÜíê?_x001C_23tDÙå?K6z¼çPæ?|f&gt;Ië?ìgRÐ3è?ü_x001E_ª_x001E_#é?Ä£&gt;6Èç? ¢._x0008__x0011_æ?¬öùßòÏë??¹_á_x001E_&gt;è?Ï_x0010_qG_x0007_Íè?É½_x0019_oËæ?ÆéÆ^vè?BÊrGîËæ?_x0008_&lt;4nßÙç?~qf_x0002_ä?:d&gt;væ?FÜß_x0004_æé?j6äòÃKç?`ð_x0003_áGæ?¬Aò»Ñæ?_x0001__x0003_2¹W)Tê?÷î¬­:ßä?_x0006_Ï&amp;]	ç?1YpOé?®Ñõñ	-ç?¥4Ëä_x0019_ê?_x0018__Yù_x0004__x000C_ç?¡ïNM_+è?_x001A_§Ó·ñ_x000F_è?"ßæ_x0008_è?_x0008_¬·Àä?N£m¤Äç?ØwíTê?«-Íx#_x000B_å?Ö¸{+pæ?¢!#%ú0ê?s_x001D_çDè=ê?_x0002_f×úV¡è?;àÃKéé?M»æ·4é?«ñeQ8è?gV¯Å_x0003_ê?çdâ'³ê?Åm£Í:å?ø~i_ç?_x001B_o&amp;_x001C_ùðè?a¤Ã¢ê?_x0006__x001D_¾kEZê?J6Ã¦üºç?_x0016_Y_x000F__x0017_._x0013_ê?$ÛÜ«vÕê?h9º_x0001__x0003_æ0è?Ï5ùò°è?ÄuIHêðæ?F?ðmt¼æ?2¨7d-é?Z×Kíë?S«Kfgñç?_x001F_&gt;ô8Þ_x000D_ê??qÒQé?\ýòd9ê?_x0019_ÌÀÉeè?Å ï=_x001C_6ê?W_x0018_ÍÍ¶å?³_x000B_!øêê?ÔÏ¿äê?_x0012_õ_x001A_gê?q_x0011_ÞÒáçç?Î&lt;M³ýè?#4R×óê?(ú¶÷aÜæ?Ö©`üaµë?j´ÝÀCÐê?£ ý_x000D_+ç?}ßd &gt;%ê?3£ebHúé?ÛðØ?9îè?_x0010_§J_x0001_»¦è?r}Oæ?nÈ¦0_x0002__x000B_ì?_x000D_@6mp_x001B_æ?_x0004_iëë_x0006_ë?¼ã_x001C_NÙ_x0014_ë?_x0001__x0003_¢I¿¬ÆCé?PÑ@î³è??1Ø]¬ç?éI,äGç?6cò|{æ?Lç_x001C__x0003_"è?OÕ	¶]±ì?ûpßã_è?Qý÷_x0017_îç?ºSºt©óè?LûÞcÉ¢æ?ù_x0014_x_x0016_-_x0002_æ?_x001E_|èb_x001D_é?ÖéYÿyê?Êõç_x0013_G^ê?·ôéÍ_x0017_æ?ªþRíj»è?_x0010_ìÿ_x0018_ûå?z_x001F_ÆNxä? )wº_x0001_Ãç?Ïºsê?d_x001B_t+º2ç?_x0002_wÌRIì?¶¨rdj_x0017_ê?oë_x0008_lEé?òý,/Sç?Û_x001F__x0019_aáç?µûùOtë?FDÇ­ç?Ãlh¯Äí?õ_x001C_ÐmÎ·ç?$_x0003__x0006_Ábç?ã_x0005_íQ_x0014_ê?¶_x0008_î	Û&gt;è?eÎÜ=è?$ÄÉ=F_x0017_ê?ø®q#¨¶í?E_x001B_· µ÷ã?$(Bcæ?ÚÀºþ_x0018_vç?Ýck©`Cè?ÓÙ0Ïç?ò_x000C_)eøé?6_x0004_Ã3B_x000D_æ?&lt;Ëá'qé?ÏbF#õè?ôäÊ_x0017_§sè? ãtµ,ç?4FXòµ$ì?fÚ_x0013_û_x0010_Âé?Ý!2&gt;P_x0011_ê?¢øf¼Mé?¯õfyhç?_x0007__x0012_Ä²ðUê?j_x000E_T_x001E_¼ê?·_x0016_Ä|\_x0017_ç?.&lt;-¯[ë?ýÆ&lt;_x0001_}úé?ÊÆçO}5æ?jÍ0úøè?ÅO2Zgç?¿$¡dtÿê?ï_x0006__x0002_êSë?_x0001__x0002_Ô0Ìz!çä?ßÀÙN8è?j±çÈ^æ?Z7FN(è?^§T,¢é?ªÅ-ÓW_x001E_è?è_x0007_H_x0012_.ë?SX_x001C__x0008_üYê?5×QyXãæ?sèH­~Aé?.ù_x0008_º_x001E_¿ä?Qø:_x001A_z_x0019_ê?#ÐÖxfßë?!´RXd¯é?Ê¼m®Xé?x»Ñ_x000F_B&amp;ê?ü#ôNè?a_x0012_û=_x0015_2é?Ù"ýd_x0003__x0004_ê?¬ïßP{÷è?dí	ä«_x000D_é?áÆeE_x0016_ç?_x001C_eÆÿÚ_x001A_ë?$Z²#_x001C_ºé?æ[_x0012__x0008_pÂç?ø/+¿òþê?dáè´4æ?¾ó_x0015_mTuæ?¯x¢ÍR_x0018_ê?24o4Lè?`$_x0012_Éeè?Pû8à_x0001__x0003_9wå?4w;»^àè?Gê_x001B_QÅFé?¶j_x0015_Éæ?Ó8é±f{ç?ï@ÇgCè?ÁË_x000C_ç?+!Á:ê?t;læ_ç?Áë«_x0005__x000F_©ç?¶°&lt;_x000F__x000C_'ç?ñ_x001A__x0007_Ý5¾é?ÉáhlÉ_x0013_ì?'D}·#Ñê?!Ö_x001E_ûg´ì?KÑåÏuç?67_x0012__x0005_ Ýæ?vëK/?"é?_x0003_ÏIÓAé?¯IKxÎ_x000E_ì?pò_x0005_æ¢îê?Þë\Ýêê?Trs_x000D_äæ?W_x0001_U_x0010_J_x001D_ë?Î_x0002_2ó®ì?_ZX\è?NÆí8ØRç?~¾Y÷è?è*VñÕä?Ò@àÜmé?Atrê¥_x0005_ê?¸Bjâ&lt;è?_x0001__x0002_V9Z_x001C_i¶è?_x001E__x0005_-¸D_x0010_ê?~&gt;4È·å?]ÄÆ¦®ê?ËD³h|ç?Ì%v÷K=æ?ª_x000E_í±¼0ë?HÆR_x000C__x001A_ºê?(ôë#á_x000C_ê?&amp;_x000B_ú¤­è?Â_x001A_9:0ê?Ùü_x0017_ _x000E_é?¾åc¸cí?&gt;EE6mç?'iìJ_x001A_é?OÎ""2íæ?ØígLñWè?H¬_x0013__x000C_E:ë?VÞ/|9Òè?²­é?:°_x0010_EJè?_x0017__x0016_ZUÆç?u#±þê?Oõ+_x0013_Åê?Rå#Ó&amp;è?§Ê&gt;V'ë?6_Òß÷_x0015_æ?íx±~lè?_x0004_ª_x000D_µ/ç?.ÒUB¡³é?_x001F_í)¯{2ë?%¿¶o_x0005__x0007_!_x001C_é?þh'Ö_x0016_ôé?0¶ÙOüSè?²pA_ç?\!¸hë?xy=üæ?_x0010_)_x0002_É_x000F_è?r Û_ê?_x000C_]K¼p_x001F_ç?ð_x0003_LÃ_x0004_é?ä_x0003_Å\_x000B_é?¿l»÷-óå?_x0006_OýªÖ#é?y ö5Ãæ?ÈÚ2yë?Çþm#o.ç?_x0001_}_x0015_û ë?ä_x0004_l_x001A_Qlì?çîè¾_x001A_\í?QÜp¦Øæ?F_x0012__x001F__x0013_é?ÅI_x000E_ ¼§ë?ýÀmUé?üR1_x0005_Ø_x0005_è?(Èª[æë?JB4B»_x000C_æ?ëÚÿEçç?~ù;=tËæ?_x000D_&amp;Õ5!_x0008_é?=ºE&gt;N_x001C_ç?)Gé?Îç2K?_x000B_é?_x0003__x0005_Ã$_òùSê?ÈÓÅATå?FÏe=,Pé?$ÝÃUè?j¾Ë(æ?\=¥ë_x000D_$ê?êÄ_x000C__x0004_ç?8Uð-Ùæ?b2¯Dê*ì?R_x0014_¹ã%²ã?`¡B è?viO&gt;TUé?È_x001F_ã5_x0002_¤é?]TÕH_x0013__x0001_ë?W_x0001__x001F__x0001_!ùè?®XH¼pç?eý¼­_x0010_ê?)_x0015_Ð9é?N/ÿA#æ?ß£Õ=ç?_x0016_äÆ?±é?._x001C_T_x0015_âTé?l6Üh¨é?SBÅAWè?_x0017__x0007_ë2æ?üJöÍ_x001A_Sê?÷XÃ&gt;_x0014_ç?/íÝhc¢é?[¢¥Aöè?Õp_x001C_	ì¥æ?ª$,&lt;käê?ðØ9_x0002__x0003_î_x000F_é?_x0013_z¢±BÅè?ua_x0001__x000D_÷öè?#Rôä|_x0011_ç?×ô­_x0014_)Ëè?Ud&gt;ç?_x0016_aá¸Ò4ä?_x000B_S(K¨Që?_x0013__x0002_J)@_x0007_é?®êl«_x0010_6æ?s_x000E_õ|x8è?|_x0013_ÏÑßè?ò×È±ë?¥_x0008__x0002_­ç?Â?+tÌå?hMsä?_¨®Ï³è?vZ_x001E_­Éë?_x001A__x000C_%5_x0011_õè?*J_x0008_@/²æ?l_x0006_+_x000D_xbå?{V&amp;ò_x0004_ì?ýÞ%ÀW	ê?I.`Þ8\é?®²Êµtí?;gGUà±è?&gt;ñêã·ê?_x0014__x000C_¨_x0017_Éæ?%_x000F_f"¢:ì?Å_x0019_ü³_x0015_ë?¼£ä+è?³n "ë?_x0001__x0004_åá¨|_x0015_Õê?0g2ÃQ!ç?{g65Ô0è?ý¹½E­fè?µ3PÜê?çá¨¨sÐç?´"	a_x0002_æè?_x001D_Ã"|yÓç?;æöt_x001D_ê?¼x$Ö_x000C_)ë?_x0003_³¯äå?îX Vè?Î}ðG_x001B__x0001_è?`7_x0008_ Åfè?ÿoM¸ê?}_x0004_e9è?Á_x0011_O¥_x0002_ç?_x001E_¿6Ñ"_x0003_ë?_x001E_X"?Æè?«äGÒNÊí?_x0001_Ë×ì®å?_ig_x0019_ç?.·éÑÆé?¸ÔK4ç?U_x0016_ì¥_x0018_è?ÀQþiÍÍæ?ø,_x0006_d6ê?-Ê1Òhé?_x0003__x0017_4_x0013_/æ?é}dçNé?Ïb_x0014_p¾æ?_x0014_ß¶_x001D__x0001__x0002_õç?_x0005_rzé?aÈÕ©ç?am_x001B_ôwì?¢Bílê?±Q_x001A__x000F_¡ç?÷ª³ñmé?ã_x001E_n_x001D_¸òä?î£¤¾è?lÕàB0ûê?r1!õñ½ç?øÝbb­Uê?TØQ9e&lt;ê?4ìÖÂ%ê?NC_x000F_M~æ?B_x0014_¬ÓL&lt;è?¢³i#°è?à_x001E__x0019_a_x0019_lç?Y_x001B_Gáîç?¹1Y_x0001_¯æ?£*ÝâØæ?û_x000D_ÇËQ_x000D_ë?·Î{ö|·è?åüÄÅìé?TÂç0½±æ?ôòXlè?7ÓºUÓÎë?ÖÊEìë?½¯vs\Õé?i~¼ù_x001A_ëç?yÊüÐ`iè?_x0001_øÔÌ·jè?	_x000D__x0018_êLß-ç?l_x0011_Æ(¡Yç?(_x001A_´ªYç?ú?°Á*ôæ?zOù^eæ?Í_x0007_áA@Në?_x000C__x0007_áÿìè?Ë+Àÿ_x0005_è?`r¸ð¡æ?BQÖ»ùwê?z_x000E_ý_x001C_9_x0005_ê?)]âõ_x0001_Qè?Z§«|dé?ò7;_x0008_è?p_x001E_ÇÆæÛç?ö+^$Öæ?'E_x000E_ö|_x000D_ç?k_x0004_é.5Pé?¥£è&amp;eé?êýkNç?HàéÜ&lt;ë?Ãv_x001D_¹Á¼è?1é_x001C_Û+æ?vþI_x0006_é?Ï«Nê?i_x0002_4rAøæ?ÕÈTæå?_x000B_n7*ê?pÏ_x0003__x0012_*é?÷56¿ç?iÓ²_x000F_õç?¼'_x000D_Ý_x0001__x0002_c»è?Ô:Îd®%è?vú&gt;ÑÌæ?jÊÜDéÞé?+t¹j8ê?4Q_x0019__x001C_ë?6_x0011_&lt;u_x0008_æ?_x001B_cðø}å?_x0004_&lt;3:Ï«ê?Ä(Ya|¼è?_x000F_Û_x0016__x0019_!é?(ñþ¶_x0010_ç?XY8réøé?ê2íâÄ_x001F_ç?Ê¿zÅþæ?éÁYbFbè?Ã|`hV_x0004_é?jgVGp	ê?ì_x001B_û_x0001_më?_x0015_\E[(ê?ÀÁ÷Â®Aë?ØÔ82#ë?_x0012_×=ùLå?*Í^1u®è?÷_x001C_o¯é?¿Ñj`G(ë?O_x0016_GÌ_x0002_ê?Pc_x0010_1_x0014_é?_x000B_ÒCå?ÈkÃ_x0017_~øë?Rh_x001E_Ûé?í´QOJì?_x0002__x0003_çÑI©_æ?£R¦}Èæ?/f¼_x0003_(ê?_x000B_Eè_x0001_´è?ÈG?Ôé?_x0007_ð¬_x0004_ë?ÈÏ­¢ç?_x0019_Jõ¿Fé?îþ_x0011_%!é?Øø­*°æè?çìFmæ?1¿)ßÖé?Î$´wÑè?{zÆÞ_x0004_²ê?Rß)_x0007__x0019_æ?EX{Ùéé?AYÏBñç?_x0011_.üß.é?V..üÐ`ç?GúóIWYë?)_x000B_üué?*{_x0001_þ_x001C_.æ?Ðë!Paê?de¿¡È·ç?¸T_x001E_N-aé?Ý_x001B_yç?ÌïA¬_ç?»äòæ]_x0008_é?&gt;$D_x0019_ç?ëmGk0ìé?oÚVÑ_x0013_ûç?@ïÎ_x0003__x000C_e©è?Ññ±@p×ç?_x0003__(_x000F_é?I±Å_x001A_Bç?§_x0008_ý¶kâæ?ø!_x0004_ç)_x001C_ê?&gt;_x0014_WüÇ¿ã?/:vDÞé?_x001B_áG(_x001F_ñè?ª.?fõÜå?ð¤]ÈI_x0003_è?Ñ#§ì?uü,ZÓç?îé6Ûfåë?Ñ_x0015_Îpdé?@,_x0012_M_x000E_ê?fõ_x0008_¥¥Jé?ßp²dñé?²_x0005__x0016_"4ê?EoØUìé?_x0007__x001F__x0006_µQÉè?¸×àR^«æ?ÂÏùòwæ?ò{¶zQ_x0014_è?IÄÂü_x0015_é?_x0003_tG'Ä_x0002_ä?ÒÛÊ_x0001_Éè?ZKm¿ËÌç?Q_x0011_7Ãúé?Ò P¶ç?_x000B_½+_x0012_ôë?öiCÂW	í?_x0001__x0002_&lt;²_x000E_Ðµè?|Hï_x0016_è?_x0016_«½ìè?ÂUÜ«Çê?ºó_x0018__x001B_öPå?7´#+Ìêè?_x0017_¤¥_x000F_ç?;'8-ðç?n+_x000B_Ý´å? ÓQøê?t&lt;Ì¬âè?¢_x001F_±þè?N6c¾öé?ÆUÊcç?ú9f1Pê?-Q}3Ýè?-_x0004_¡!3ë?V½Î$_x0006_é?¡×ÐO_x0011_ë?2á#ûRé?_x0017_i)ç?ý_±õ_x0008_ê?¾à%±_x0013_2ï?ø{&gt;ÉôÅæ?Ú7£_x001D_ÛÒè?ý_x0001_4áÜè?%_x001E_ý	$é?y^Ä-_x001C_úç?Q+@þ2é?ËIvå_x0010_,ê?	f?Ò!é?½P1O_x0002__x0004_@å?_x000C_íÇ\ç?\è	Jµ_x000F_é?Lo©V0é?Âæ:_x001B_-æ?0ïWR¨wä? _x001A__x001A_â³Õå?R\Fü_x000D__x0019_ê?L ª_x000B_¨è?Þ_x0015__x0012_:_x001E_~ç?`Ç×_x001E_+ê?sX&amp;_x000F_t_x001A_ç?ñEM_x0011_î?¹ã_x0006_&gt;vä?Z ãP_x0015_ê?þ]_âDë?Ö_x000F_ç_x0015_cé?(b_x001C_»Mê?H~P_x0010_ ç?ñ_x0001_¶êæTæ?;dû7_x001D_è?_x0013_uÞ¤5Óç?«_x0012__x0016_Èkè?ÚFÃ(_x0018_æ?i_x0015_³»¡Øæ?ªþÇ$-æ?kR¸ëUç?'VVÈÃ]è?ÐM_x0004_;t_x0003_ä?ªi_x0008_}è?vÝ©÷Îfè?Çz*ZªÓå?_x0001__x0002_¾'_x0004_º_x0003_Hç?=6ü$ë?_x0008__x0012_ä9çÁé?¢_¯4_x0007_ê?ó-¤ÓF ë?Uæ_x0008_ßV¥æ?ZªUÙåMë?;ð _x000E_ë?)$åzhê?kßìÅ7ê?°_x0010_ûÃè?@f°Tê?×4çY©îè?|u0`_x0008_§è?Ò&lt;Ã4ÃÙç?ÐÜäWºÓè?&amp;sÈGå?º1[_x0016_½ç?¤ç&lt;VrÖç?_x0017_Mýø2è?sÍsì_x0006_æ?Òüûè?Þ_x0018_¿]_x0002_eë?Úý\_x0011_Xç?ï¨«,è?&gt;½Òïê?L|ÎÁÛê?³d_x001F_	¥Gè?÷_x000C_½zÙè?5ÍW_x0003__x001D_Åé?øï_x0007__x000E_ëüç?ÂeX¥_x0002__x0003_GÎë?_x0005_¿|å?Ù¦Qêù	é?Æ_x0008_iQ ê?ºkØÉDæ?@éÐËbdå?3\æ_x0002_¢Åå?_x0019_à_x0008_Ý2¿è?½W_x0003_Úxê?vðí½&amp;é?¤O*Õä(ê?§aÆÆÀé?_x0019_6_x0019_îýíç?_x0001_xò)"òé?ùWÚ_x001D__x0019_¿ç?_x0004__x0019_÷_x000C_ÇÍç?_x001D_QäZí_x000F_é?è?ª_x001F_ã+è?¦s¿pØÕè?îZÊ´Ë×ç?Î¹­Ã¬cå?òxäø; ê?Q®;w$ë?Ç¬_x0012_é1ê?»²+äçâæ?._x0008_¶¯è?ÌØ_x001B_Gz)ê?&amp;_x0019_+1nØè?Ç6áB3_x000F_æ?ùÈ³_x0010__x0010_ç?Þ¯_x0016__x001D_é?|(q_x0003_¡ è?_x0003__x000B_òFÿÙÚ	è?výÕô¨&amp;è?pö_x0008_Ï-æ?_x0001_ßv%Lé?ój_Tû_x0006_ê?}(È_x0007_è?ZîòýÌöê?EÜ7_x0011_ç?_x0018_?Hr¬Áê?ÕVU;ë?Íß°	ë?îº=y[_x0014_ê?_x0002_Ra]ñê?_x0004__x0010_µ[_x0004_Dì?\Æù±øúê?Õ§¬©ä?!LJSUWé?ÆÔ%jåå?é_x0014_NY2æ?&gt;¥n¢é?ð_x0013_6JÌë?^þ_x0005_p¬Hè?F?Õ_x001E__x000B_9æ?_x0007_&amp;jM±sæ?ÓZ6_x001C__x001D_Fç?¬¾_x0008_J±å?^¿¦_x0002_JÅç?_x0008__x0006_6ÊWê?Jé_x0005_,ýwé?ò#½F?³ç?QT_x0002_9XUê?a_ÿ_x0002__x0003_ê_x001B_è?¯Ô$&amp;æ?+ q,g"é?xû_x001F_³é?_x0011_¥[Îè?5_x0005_Ü_x001B_%è?¥_x0015_,Pâ5è?_x0004_mRågé?ÎD"V_x0008_ë?ì|ñ(ÿæ?ê#ÄeÞÊì?­_x0010_³úñMê?Ø$&amp;`yØè?_x0006_e_x0015_7ç?©1kBê? 6mêÌæ?æÈàû¼ç?âù¦ºê?£M_x0007_q(Aê?o|`á_x0012_ßæ?_x0001_ø!È­ç?ý_x000F__x0003_æ?ÈÐºvtµå?:_x000B_&amp;H_x0015_é?_x000C_~érXýé?_x000C_ON_x0011_àé?8¾_x0005__x001F_óè?t´Ø_x0004_ì?&amp;xì»öê?_x0006_7[),è?Iû%ÌÎå?_x0002_ÍBÕÍ¥é?_x0001__x0002_þ±Ù¢gMè?ßëª_x0002__x0002_Øæ?¼/z}:é?Æ«É_x001B_Ôé?ÂüÍÂ Èé?ËN+_x000D_¥Ôé?£tØé?Ð&gt;ª@ê?Ó3_x0012_÷1é?»Kçò_x001B_Áé?EtC«¢Lç?	üyÐ0»æ?;î{D¹ë?=H¬ãO_x0012_é?_x0019_0}#Ípè?P3^_x000C_;Çê?jÃ_x0002__x001F__x0003_ë?çDWi_x0005_`è?_x0002_NÅwÎç?ï*;ë?¾¯mÖç?|àD&gt;Õì?¶of­ ë?1ó}éRé?7/h¹6è?¦[Ìªè?Ò¨{à°!å?¹êÐäñþç?r9¯v}ã?_x0013_a_x0013_ºcé?1&amp;D0*³æ?é'_x0001_b_x0004__x0006_"·ç?#]__x000F_ç?U_x0015_AÅCè?­|¨A;ê?üòÆTLë?Ù#?_x0010_îè?_x0016_ _x0001_Aê?TMIDÞ_ë?z_x001C_âjæ ç?¾ÄòýÐê?É²´è?4_x001D_®¾8wé?3K&lt;|»Ãé?{ã_eÏ²é?ÇB_x0005__x0007__x000C_ë?ø_x0004_4f¥é?ÅN´{kê?_x001B_/Æ_¢_x0018_ç?âO.?ªæ?+õ_x001E_¬NJè?Á_x0003_Ðe_x0002_ç?Kh¬ß¶Åæ?_x0019_q¢h½ä?+®HK.ì?Í¯«ê?)ty(Ìè?É_x0005_'	_x0005_è?Ôv)	­ç?MÍ2¦Úhè?àwêÌþç?4¸*_x0008_Ié?´\¥øW7ê?_x0001__x0003_f_x0008_§_x0018_ê?¸*_x001E_®ËEç?_x0004_¸-|íæ?|&lt;_x0018_ è?ÚoÙ¦Yèæ?QÅ_x0007_â¥ä?´JtØðç?_x0005_³_x0002_!Üé?ò9__x0004_è?m¬úî¤é?_x0014__x0016_qM¨dç?_x0014_,Têûüæ?¶§_x000D_2_x000E_Àç?_x001E_YÂ°_x0013_ë?_x0013_a§É¡ç?_x0019__x0019_a9Âì?60_x000F_§àê?Ë&gt;÷MÝäé?ÇQü*oè?«_x000D_O¯Lè?Åò73ûqë?6VXv_x0007__è?_x0010_=D_x0011_yÍç?±àJÝç?_x0014_¦_x001F_{úè?_x000B__x001C_?^¢jê?µ7ã&lt;Òè?zJf_x0016_´æ?pæ¸ê?««ùí¯)ç?õK Ô_x0007_«è?b?£h_x0002__x0004_ké?8`àNcé?":¾B^ç?ü_x0005_©ã.é?«ãf_x0008_é?\=ÐzÛé?Ï¹ãuIé?_x0006_s£¹o_x0017_ê?)ï_x0016__x0001_Ð`é?ääþ8Äé?b_x0006_D¬Sþé?3Ö[Ôlê?àäÒs¡_x0013_é?tWø&amp;ç?¸_x000F_D`¼è?ç_x0015_õô+^ë?ù¹_x001B_Å5Üç?áÝÄÍÕµè?Á_x001F_å_x001E_Vë?î&lt;dé?Ü_x0003__x000F_Ò_x0006_	è?zµhÄé?uM8pÎæ?üªÂ¶.é?µÒ&amp;ÑÇç?_x000F_´?´_x0017_3æ?j_x0018_Y$v®è?èÒ¡5§æ?Ò_x0003_]ÈxXç?r'R«öYå?Ig_x001B_¥mRé?;è¹¨Uæ?_x0001__x0002_&lt;ð_x001A_1_x000F_é?Wi©ÒÿSç?ÐÆ×(¾ç?ý¬F[Zå?®kW&lt;Æ«æ?ÙÜ_x000F_¬¡8è?ÒJÉÕ_x0003_ê?¶[q¸|é?],'vÉgç?àR)æsÅé?ì[Yw_x0003_è?¡ÌGµ×ìë?âT±_x0003_è?_x0005_FÅeÛ6é?g¿µ6Uè??{s_x000C_#Óé?4×ãQ_x000C_oç?j;Õl´5ê?,¼Öº_x0012_Åë?â@D§Hã?Årõþ{ë?úÖ²³bâå?U_x0015_T¶Öæ?÷_x0005_S;ª@é?³|_x0017_ÁÖé?_x0008_ôÛ_x0017_@ê?%z_EbÅé?qÿüò_x0010_îæ?_x000D_-ºrè?õß5îxê?+½Ðßkæ?R#)_x0018__x0002__x0005_Âè?ù_x000F_%'é?°æ¨íøí? HHúÈé?N^Å íEê?nâWf~8ê?ß_x0001_¦bhç?;8þì0é?1Sßì=é?_x001C_³ýl¬ê?1u_x0003_\_x001A_)ç?~´}åú_x0006_ç?m+Ëª^è?À_x0004_hÏ¢Óé?2_x0015_/òç?Ùx_x0012_/g_x0018_ç?_x0002_{e_x001A_ë?ò_x0019_¥cE²ç?V_x0013_»3kç?&lt;fNéÉé?._x0015_=IvÁé?V³_Bc¯é?ðÒqåÙè?è_x001E_öì_üè?®ôÖ:ëè?!_x001E_ü_x0012_â_x000E_ì?Em_x0007__x001D_Àé?J¨Uåê1ç?%_x0014_íÙ~Uè? ®meô¡ì?oæ	ïè?:_x0008_Pæè?_x0001__x0003_ô_x0012_zUé?´./vê?_x000F_aéç?5ÂÄ qÀê?ª_x0010_}Y#|è?"üXâhlê?ñ_x000F_$Á_x0003_ç?ôV_x001B_:³ë?¸~&lt;_x0001_wê?ÙÀ£ê_x0016_è?õÓl£}æ?»_x0011_Dhx¬ì?Ìw?mÓ£ê?«X_x0006__x0008_1Tê?"DaÍ#ê?þaT/ç?Ò_x0019_ÒQÇJë?-æ_x0008__x001E_/¢è?ßJJ[_x000C__x000B_è?É¢³_x0005_@mè?C_x001F_X´¾è?Þd4÷ç?¢eíé?Ù_x0015__x0006_Ðçè?p=N£ðè?2x"[S~é?raHIÎç?Ügn_x0019__x0005_ê??êå¶Åwè?z´Ä_x0002__x001E_të?_x0004_¦bÓ7ë?²Vô°_x0005__x0007__x001B_ç?õ?ã3¼_x000F_ë?~]öl_x000F__x001D_è?3[_x001F__x001A_÷æç?_x000D_à77ë?óúÍø7ë?È®_x0019_ÀX­é?2í_x001C_¶Ø¼å?_x0002__x000F__x001F_yó_x000F_ê?án+Ø»å?&lt;þz_x001C_ïå?ýmØØÚTå?iî+_æ?_x0004_×ö_x0005_úóæ?ã_x000D_Õpiæ?K_x0008__x000F__x001B_I_x0006_é?Æ_x0003_Í¯Të?_x001C_¨ÑaÉè?×¬®PÖZë?_x0016__x0006_a9z_x000B_ç?ä¯ÑAfê?­ý³oKí?_x000C__x0014_ìÿbç?NÇÍ]N¥å?àâ_x0018_`Aæ?ß¥l9ç?Vxþy_x0007_µê?ùÚj=³&gt;ê?¢_x0011__x0001_#k_x001D_ì?nú87ë?-w§,Ýç?_x0019_¸ÿùÕè?_x0002__x0003_õ_x000D_&amp;_x0004_zè?_x000B_pdÑ*å?£a_x0002_#Ü+ç?_x0011_çK¡U~é?þ_x000B__x0008_Eéå?WOãMè?fõÁÉjç?Ë._x001A_jvjè?_x001E__x0006_Ý_x0010__x001F__x0015_ê?HWÙ£è?P?É±Úé?uU)ç?_x0011_¨_x0008_$Ð_x000F_ê?ÙSóì}é?¸6_x0017_(_x000B_»æ?/Tà+è?wØïS¸è?_x0015_ï[°è?÷&amp;dF¤õæ?ÉäåþNüç?3_x0007_KÜYå?­_x000B_ÚÁ¬ê?çY_x0014_R_x0001_è?Øe×r«é?òéõåpZç?g_x001F_¶_x001E_`kç?_x0015_²cëÛë?ý_x0006__x0017_-{é?9¥_x000C_Ñ è?4)ú Né?¦3pæÂé?&gt;.¢_x0001__x0002_îbé?­P_x0007_b_x0019_è?ñuÕüç?ò.¤ã?_x0007_Ì}õ÷è?eýDCè?&lt;©ÿÃYÆë?BÖJ%P%ç?Ô2ÑQ6_x001B_ì?6%_x0007_àSê?ÆÇðÁ_x0012_ç?r,aÒüé?Æ¦2käsé?âËÍ/7ñè?;§rië?ôuI=µé?sÖ(hÙ|ì?&amp;v_x0007_;ý®æ?¨YÓ&amp;Læ?Ùøì/°&amp;é?_x001D_°k©ç?ÁZ^/è?_x0010__x0013_/¢è?_x0013_"N_x0005_Sè?d2Úýb§è?&lt;=_x001B__x001D__x001B_)æ?Ñ	_x0019__x001C_ê è?^2 ò®_x0004_ê?§#}M"é?¶¾ÂÐ è?_x001D_jìv·æ?ã_x001E_á6Wqç?_x0001__x0002_§zY_x0013__x0013_@é?¦ø&amp;¬ê?kÿ4_x001C_uÍè?x^tæ?_x001B_ÏE»_x0015_eê?UÍ-½_x0007_aç?÷_x0013_Ôm9ç?Í&amp;æÿ%í?Áeéoê?7ÀËeÚêè?óì³6_x001A_æ?NÝ;¹/é?KÂ_x0003_jqé?¬Ü|$5é? =½:xkê?_x0005_Öý[bê?£Öo,ñ8è?¾YeÁê?&gt;_x001A_×_x001C_Åë?¹uCÔYë?ß_x0004_9Õ_x0013_ê?d&amp;_x0014_LÞ}å?·_x0018__x0008_=1^ë?\)_x0018__x0017_Éwè?s:0ç?'ôÒî;`ê?_x0017_s_x0010_7Äê?¾_x0013_P_x0017_Êç?1Té{Qeé?D}Âaé?Ä*äÆäé?îÚÄ_x0005__x0008_²Hê?Z_x000D_qF½$é?x_x0010_,µùþé?;_x0018_g¥_x0012__x0002_ë?Â·_x0004_Âç?¦ê_x0007_¦ì?ÑláÊéç? gK2óç?2¾¨~ê?_x0012_9`\æ?&amp;ò_x001C__x001C_Mæ?¼HR3©æ?#(¦]÷Ãê?EBJ«uè?0çôý_x0001_ç?¶]é®mçç?&amp;|_x0007_2.æê?F`t;Té?_x0007__x0003__bSè?j_x0011_Õ·gè?Ù¡_x0006_61jç?,w_x001A__x000C_ý\ê?t´Z?ÀQé?¤uO!¨°æ?%ÏNqSèç?·lIä/è?ó¶±Wè!è?_x0006_æ?\¶È_x001E_ç?ö·è³­¤ç?3_x001F_]_x000F_~ë?§Z_x0019_Pç?_x0001__x0002_R³7Ú2ûè?ÑÝ¸Øñè?H_x001C_Ù*få?	!_x0001_(éjê?@ù_x0016__x000C_Aç?ÈabGÍËí?_ªÕ_x0018_Ä=é?=ÑiöÛé?_x0013_S_x0010__x001D_ÆUë?é3vJì?].#SïQæ?'JÜý_x001A_è?éEÍ_x0013_Æ0ê?Bíö0_x0017_æ?H5+d[î?-@[_x0001_[|è?Éþ1ç?Ûu_x0003_Y:_x0003_ë?ÖÞDy è?ó&lt;A_x0006_é?Ü_x0001_[×j_x001B_é?`Ò[¶Ñ¢è?_x0012_T{é?ßoüS`ç?·é¥éå?bj^©Dë?a~O÷ÔØê?GdàÀ~6å?_x001D_½3¡¡ç?ëÝRz#.ë?%y$Ú»å?ËÑ Ò_x0001__x0003_-é?RìT0ç?QÀSM·ê?.¸ý_x001E_u(è?_x0010_Ê"äé?ÉÝ#ÝÀßå?,¡X7_x000C_®ê?2i_x001E_/ê?_x001B_éÑä_x000D__x000C_ê?_x001B_Z %Þ_x0005_ê?æÜ{Íæ?N:_x0019__x0013_#å?£Ç¿_x0015_uæ?VÄ¦j_x0002_1è? eSdsJç?}¯DÛ8_å?_x000B_M´3Rè?þò_x001C_.ùë?'n.pÏ)ç? _x0018_¤_x000C_è?gF_x0005_w_x0015_ç?·lÛ©§Ôé?ÚAû¯íHå?WÑ8¡_x0016_è?ÿ¡üåué?È_x000B_ÔFrç?L;ÁÁªé?_x001D_ÏÔ{ê?¬¥_x0016_Åè?Íì*eê?W2ªj}ç?2º®w\{è?_x0001__x0002_kJ\6©é?¨_x000C_ùÜqè?_x0001_dZÌé?V*_x0005_z]Òè?]½¯ ¥%æ?Ü¬ia¸è?'Ýì_x001C_R_x001E_é?ùÂ'Cç?39ªå0ë?6Ø_x0007_jàé?vîæCP_x001B_ê?g¤|î_x0013_ç?²6bõOç?_x001A_¾ísÃå?¢í¯p$	ê?Ãý{Õ+è?È¨&lt;?_x000D_ì?ÐÃ³_x001A_yHç?©0k.²æ?mÙõ¯Nç?_x000C_´¿ª47ë?ØYR«Zê?5×}QqHè?-¶_x0006_S±·ë?E?M³_x000E_é?_x001B_-Pºæ&gt;ç?÷v_x0011__x001B_¯_x0015_í?_x0013_Juàé?_x001D_¶ÛnÜé?â£.q_x000E_ç?)ÃSñgé?_x0015__x0001_Ò_x0003__x0007_Rtè?ån×ÀlÊê?­í_x0002_¤_x0003_Nè?Ã_x0018_Gù?hè?µÏà~ä)ë?MèÀ#5 æ?²ð1Lé?{G_x0004_Ûþì?Ðê±åÔç?èùt{Lé?%f,ÂU_x001E_é?7ë	ÙOê?Zu¬Ú`ë?º9»Âxèè?_x0008_ä_x0005_¼|øç?Ü_x0002_írÙ¦è?i1_x0006_/Dé?Ù0ÛÌÀè??¹È_x000F_ü_x0010_è?X_x0003_\Swæ?_x001E_ÎYÛ,¢ê??_x0015_s_x000C_å?Ìú ×é?^î_x000D_Sl;ç?Páä_x0016_è?k_x0001_íNÖè?/LE2&lt;+è?#ù?_x0017_%ç?P_x0008_è@hå?_x000B_Ù4:þë?QTää?ÞuRßëbé?</t>
  </si>
  <si>
    <t>7a07e347f08dea4b1d196e07ec8818ee_x0001__x0002_äÇÓ-rXê?{.ÿÁìbæ?qõña}_x001F_ë?Z{®ö_x0016_|é?Yr_x0002_Jª_x001B_ç?|«úì_x0001_¨é?8îg{Çé? D_x0001_ Ré?X9»¿?½ê?ì¡\·ê?_x0008_1D\Ùfê?Ë:Ó;_x0008_!é?k§ø¿*_x0006_è?6&lt;xÔ&gt;è?)ºÒvé?1÷rñ£ê?6¥v8c_x0015_ç?¸£Ç _x0014_è?_x0016_%â$;êå?ê±wSÂ_x001B_é?ôáwVyç?¼fçºëé?Â*_x0018_ö­°æ?c_x0017_ðB_x0002_Vè?î½ZçÔè?×&amp;ïxæ?s *»ç?LÚ[1Lé?ÛS0Leé?&amp;Ã!è?lR)ô è?ë§¯_x0001__x0003_Môæ?»s_x0008_ÿ¡é?éóTw~Eé?xÊwá¸ç?_x001E_î´0gDè?ðvêçÎå?Þ°zDë·é?§_x0003_¹Eç?B7¤ü_x0013_é?Í_x0005_k_x0006_tê?;æ_x000E__x0012_Ì_x0015_è?_x001B_ã«_è?_x0012_e}¹½ë?â3}Ï_x001B_ç?Î_x0011_mDR?ì?-pR_x0011_µê?Ru_x0002_ÿè?6ýU%M_x001A_é?Â_x001C_T|_x001E_é?_x0007_Ï_x0013_ó©æ?Õ9ñBx&lt;è?[ 1×_x0003_ëê?¦ÈÍ«ç?_x000F_þ!_x0015_ëeè?þxê	|Éæ?_x000E_23)_x000F_ê?_x0018__x001A_ä®aé?WJ¾}ç?ùG Ù_x000E_æ?'Ø©²ÿé?H_x0014__x000F_¼ë?WÒ÷&amp;­xé?_x0001__x0002__x000D_Ms¡_x000E_ë?RTtè?¢íp_x0018_þæ?¬ÆCI]=å?º9ñIÜç?C­_x0001_aÐ_x0013_è?ô»£¿\µé?xà_x001B_É¸óè?9'_x0011__x0005_Ä,ê?èí~oØè?FÊ_x0003_!ê?Ã÷Ñv_x000F_æ?$¢'_x001A__x0005_ê?_x001A_pi~®#è?²È&gt;[	_x0005_í?_x0018_Bid±è?v6Võ'gé?þ8J_x001D_Ó¡è?Wõïí?Òå_x0012__x001A_n@é?Ükgè?­©§	_x0013_Lé?ZbÀëÁé?Úlô6wåê?O]_Ê{é?rÃ)d*é?ñE¤µç?¶_x001E_s(é?x°*Aé?Ö	_x0002_½·ë?­¸¼}ç?¼&gt;_x0003_C_x0001__x0003_BÔç?¥µD¸8ç?lÿÐKè?_x0018_à¯{VÜë?!¢cëé?llM_x000C_;fì?ã¡¿¹ôå?rB²_x001A_]ç?§ßåU_x0005_!ë?#×º_x000B_ê?H&lt;J}ï'ê?&gt;_x001D_¿/ê?@0_x0005_LÚáè?{:6S¸Ïç?pÌ¸#­å?&lt;m4_x0006_Né?g;$i¥é?~_x000E_ÁÇ ½ê?å©­]¸+ë?V_x0012_¼Åbäè?àÓ__x0006_ê?Ò"ç[øã?4S¯_x001A_`Dê?#BÒs_x001B_ê?t6o^÷¥è?/{m¹²Úê?_x000D__x0013_@r_æ?ï_x0003_y3;Êè?ïQ× ,_x000E_ê?I]È_x0015_ÁÌé?éð_x001A_*_x001F_!ë?_x0002_:1Y¨Óè?_x0001__x0003_¢m¾Ü_x001B__x000D_é?½ÏHïËé?ò»ª_x0001_ò[æ?µxY£A®è?þ~imyç?âC	D*6é?¿m3à²Fë?§çÅ_x001A_Õé?*OÌ_x0017__x0008_Ié?÷cþk,_x0011_è?f_x0005_;0mé?O*_x001D_c_x0007_¦ê??¨kMã?O5okVðè?_x0004_7FFè?ZavÅê?iç_x0008_Né?_x001B_{&amp;ÒÚ3é?"dSÞéç?Ó	Ì§²_x0019_ç?pÐ¦!_x001C_Åç?_x0003_=Úï/Öæ?ä_x001A_?H_x0011_éë?Ì_x0014_®_x000E_æzè?X_x0007_rÓépç?_x0008_L_x0005_úS/ê?_x001C_ùQ_x0018_é?Òý@o£å?_x0002_'·&gt;Ræ?Ü_x0007_MÀvë?_x0013__x001F_e_x000E_=ê?)Å§ý_x0002__x0003_-+ê?C%_x000B_tÁê?O_x0011_!*Áè?_x0002__x0003__x0014_eå?ù@½ïç?%s_x0001_}ªé?_x000D_@7Ô_x000C_Cç?~=Cm_é?_x001E_Øî?©èµc né?y_x000D__x0001_«uræ?i°_x0002_B@óç?GQ1ÓwJë?¶#¼¶0è? _z¨Yè?kôqÕ!Qç?G!¹x eê?ö_x0001_bÊÐ¹ç?À²_x001C_	ú}ç?o_x0012_yRúæ?úþ`vèÏç?_x0005_}®uè?`6_x000B__x001D_ç?T¨Ãì?ãFN#É_x0012_è?¸ÚÅÁ_x0012_ê?G®ë?ùä_x0015_;_x001E_è?].s¾é?øIVù{é?fÁ_x0014_§÷×è?²B°-	ë?_x0003__x000B_,çÈ÷æ?kÂX_x0004_Mlé?sç×Zë?À-Jµ1tæ?_x001E_Ý­_x0006_è?_x0015_±ÎÌ7ßç?è­æ?Fp³_x0010_°è?1_x0002_uÇäé?z/T"¨ê?_x000C_y_x0005__x0012_ë?l?áFè?¹IU5}ë?@j£ÌMé?&gt;ypØÉé?J&lt;×BÎä?¤@õ_x001E_ç?t²¢_x000F_ð?è?_x0008_ü`_x001A_á«ê? Í÷iW¢æ?ù_x000F_Ûk³·ã?_x000E_Î_x0015_J_x0008_£ê?¨õíxùëå?Pl_x000C_D]è?`±9Íè?õWÛÝè?aª}@ê?ì©£×ßé?Ò!ôØ×èé?÷{	! è?ÛLå_x0007__x0017_Xç?_x0001_íÉ­_x0001__x0005_ã_x001A_ë?nÂëæç?Zªxæ:_x0012_è?½m_x0001_z_x0012_ç?ü Ofpè?ÉwÄ_x0014_úZæ?ÇüùGÅí?_x0002_`Ü(«ñè?¡8M¥ç?Ìp·s¸_x0012_é?ø_x0003_õ±_x0001_Óç?äÔm§)è?_x000D_+âÓFBè?ôÅ¢ÚUê?)÷'%pé?ôû¨Qç?£_x0017_KÃ_x0012_Ææ?xÝáX&gt;Pë?Ýt â®ë?"/_x000F__x0007_-ã?&gt;_x000F_¸HÏåå?@eí)Ùå?éÞñüÜç?Ì±_x0014_Øè?«b¨]Dè?_x001E__x0008_GÃì?-f³PGå?b_x0012_Kß/ë?ø÷¹Ó_x0013_é?GÒ	_x000E_H§ç?¼_x0001_Ê4ç?_x0014_¯É_x0004_Oæ?_x0005__x0006_Ù_x0012_eÕGÐë?h¾þãé?±æÆ_x0011_Xé?mÕk¹U§è?g5)q Úæ?²F9±ñç?d$Qt¨ä?ûÖÊk#æ?_ñ,_x000B_ç?_x0001_¶ã¥]aæ?rÑYyéè?wÏLÂGê?²¿¿ÇÜùç?S,Jôç?lFK?Éç?_x0004__x0006__x0018_\Ñ_x0017_ç?ÿ/¥_x0002_ê?ª@x_x001F_¼ç?ôÏ,"Á6è?éè6P8Ñè?&gt;v.yKlç?d½oÍHè? XOªÆç?W^L({æ?ñ¯g|_x0015__x0007_ç?&gt;_x0003_sÊHÞå?(ÊQ ê?T,õFÝÞé?p°}"ë?_x001C_´ÑåÂgç?O¬ïL»hæ?$¬_x0001__x0002_G³é?f3&gt;Ü_x0002_ê?]xø¸Euæ?¬_x0006_ Xè?Ñ^îþ`_x001B_æ?WÖKä_x0004_éê?²_x000E_t^Ä7ç?^@§ñÌ_x001C_ì?_x000E_ù]¼å?q7ô_x000D_ä?_x000C_Ü*êÖ_x0014_é?qV½xJé?ÎA_¹UÇã?Q=_x0018_"vå?&amp;àÊ&lt;ïæ?jÕ"è?xr%÷è?üzu	tgé?1_x001A_hpöç?Nu3ël{è?6!äe_x0004_õè?_x0012_Å*_x001F__x0010_ç?_x0004_Õ)º¼ç?výS\#qè?QsûÙæ?Ñ_x001C_Jºç?)iM_x000E_Ècé?Åvþ`ßäç?	Â Ç_x0015_ôé?íâå¸_x000F_ê?I¨_x0016_Z$³è?Ã½Àè?_x0002__x0003_îüjÔò¶è?Õ_x0017__x0004_ÍFæ?_x0017_InÝ§è?_x000F__x0008_±_x0015__x0010_ê?IR_x000E_ ë?_x0013_$çú^æ?ö_x0001_Þxç?osP_x0016_è?_x0010_ú:û]é?§_x0011_s¢_x000C_ç?¥_x0015_}Lí?ø«_x0012_¬¬Ìë?ÔÿÍ«E_x001A_æ?Mz­x_x0001_ê?m2»úÌç? "_x0001_üOè?:Vë_x0008_¿Fê?»ö7ñºöé?_x0004_¯eö2§æ?!õ?ëQé?ª_x0008_dEVí?U³Jf_x0015_Üé?à¬SÑ®lé?½LÊÁb_x0017_ì?_x0005_64oê?@;_x0017_¿æ?_x0006__x000C__x000E_ßFmé?_x0015_³ùGÇ_x000F_å?±ÒÂxT¦ç?Çykå?BT.¡´Oæ?_x0019__x0017_@V_x0001__x0002_¬ùä?¯Ø­TÑ²è?ÝØ{¯æ?Ú_x0008__x0017_qµvè?ÊoNÖ-_x000D_ê?Öºé(íkì?GA5ðè?r}ÓöH_x0010_é?XY_x0011_Cç?î°#+.è?«_x0012_wo_x0015_ç?÷M_x000F_~_x0018_[æ?é¶ ³ìræ?4£A_x0008_-é?n_x0010_/å_x0006_ç?2_x001A_ÝýU°ë?\»6KÖLé?E_x0011_pu;ê?ZNBh_x0011_é?OÅÍ_x0007_é?{tÆ×_x000F_Uè?_x0008_jRúÍ2ç?w`9ÊÂæ?0S{Ù#"è?bùËf¸ç?Î®D,$íç?jGL`æ?C~_J¼è?£_x0018_q_x0006_a]ì?y¢Yoé?;o,Ä_x001D_Uê?Y_x0001_·é?_x0001__x0002_4 3"ç?Õó§'¾é?d	_x000F_­cé?ð:wàº ê?`è_x0012_'ÅÙè?s0u­þæ?t» ~ê?ó³AÁ3è?Ï&gt;ÒgWé?+_x000F_î¦Ênç?;_x001A__x0007_ã2îç?m_x0013_àÒgHç?ÛQ¨ôLvé?Ü6E¥`Bç?L*_x0017_¬è?¨íG_x000C_}úè?_x001B_ýà_x001D_ì?:aHlI¸ã?ûüø^×Ìå?gÇ3kÝ¼ç?Ø_x0018_Êo_x001F_ç?ÜhlÉDé?Ç¯9Eòé?ðL¬n0_x0005_æ?n¼³_x0008_ê?CX1_x0013_è?éÒgÈæ?®3Òè]ê?pg_x0005_tºiç?_x0011_,z£_x0013_Òè?«åg ç?ßØeÛ_x0001__x0004_Îäè?C¨¿`tì?\£_x0014_µ¯_x000B_é?[Cð_x000B_Q*é?¦¸_x0015_{ãé?Ò_x000F__x0012_£ØÁå?Õp±E´ê?_x0018_ ²¢Ôtç?_x0002_I¨üPè?N6bÒfè?b¹ìì:è?ê»_x0003_8è?ÞÑU[Fì?_x0003__x0010__x0017_´_x000F_ë?:l_x0019__x001E_kié?7E«4é?_x0008_LÜ_x001C_Ïê?_x001B_úåò_x000D_æ?y/±Ðê?¸è0éÙºè?6%Ø6KTæ?$n_x000B_èëé?OPb1êé?oCôe=è?üaí_x001A__x001E_Lë?5~e**ç?_ÎÔq£ë?ì©Ìç?ÊqÓa_x0004_ç?ô)r_x001D_)ýê?t¸`¹Çrè?ßþCfÒ@è?_x0002__x0003_èâÜ iËè?_x000B_¥gé?}_x000F_¸¨9Æé?Ñgî_x0014_·æ?_x001C_H_x000F_Aýæ?=æ_x0006_L_x0018_²ç?ÒY¦!&gt;»é?Ð,hiUç?:Û.S¢ì?eõÚÂh_x0007_ë?Ä_x000E_º¨µå?]ÇLïç?ò°+//ç?ZôK9,¨ä?_x0007_ø¶L é?G`M´_x0017_è?_x001C__x000C_d2_x000D_Vé?Z_x0005_K_x0005_!è?®¦ð_x0017_æ?`M&gt;ºÑäæ?#ÙUi¶ê?9áªËyè?_x0006_p£_x0017_)¨ç?ùMüjJ\è?)¤_x0002_ª9_x0017_é?&lt;MÝÒÏè?_2nYAå?_x001C_¯ðÊÁÓé?ûøMlÕué?{Cré?_x0001__x0002_È}_x000E_îé?ãÿG{_x0002__x0003_C§ê?9$Øùj*ç?+_x0019__x000D_ôÚç?_x0008__x0017_¢ÜDrë?ä9¼I.Aé?ÝÖ|Îòè?"Ñä×_x001A_ë?Ï1~A: è?¡_x0001_ø_x0017_uë?wgO$_x0002_óå?T ÎÔ_x0019_é?¶;C.è?+Y®)è?ãØ|æ?oÕw_x000B_ë?V4©ñõç?8ø,Yè?9#ðÀÔ_x0010_ê?Ï_x0013_¶Éë?yr&gt;`U_x0004_æ?`_x000B_ª_x0007_u0é?ã´±aç?@À»_Äæ?ú½öô_x0007_ê?_x001E_çßaé?è_x0015_Ò_x000B_¹é??wL3áê?*_x0007_Eãç?Üq®©Pç?A Dv­Ñè?¼Ã_x0006_ì?çýi=ºê?_x0006__x0007_g*è´aè?ÄK6aø¾ç?_x000C_@pæ(è?}¯F¸, ë?Á_x000E_L_x0012__x0019_æ?º1¥Â0éæ?¡û+æ'Ñê?_x001E_ÞO_x0002_då?TÊ_x000D__x001D_òä?&amp;0_x000D_&amp;Qßç?åª]°¾é?sú-§ßUå?LúsÕÏè?a_x0011_áÜÛì?u´)5_x0010_é?õuíÔ¥ãç?øm_x0006__x0007_p4ê?_x0010_òÈ[&amp;ç?xr_x0016__x0004_zç?_x0012_kö_x0001_6ç?_x000E_|¿îé?÷R5³ë?¶_Ñbznæ?Ð?æ?¨_x0005_0á¤é?_x0014_{Àß´_x001D_ë?;á,è?zÜ~_x000E_ç?Ñ_x0017_Ü½è?P#_x0007_@àë?Ên_x001C__x000C_ý_x0008_é?DÎÛ_x0003__x0001__x0002_ôæ?PïôN_x0013_áë?wªr³Gê?_x0008_ÄþÉ*è?¯_x0002_}¼zê?Ï©ÜDLTè?×_x001F_CGâ_x001E_é?}¹?£bé?@õ%À_x001A_ì?÷Ñý_x0012_¥Xé?Ä1b&lt;Õ|è?³àú_x0015_(é?¨Pí_x000F_Ç-æ?t@Î%:+æ?hv«â_x000E_é?SÍ_x0012_Ýçé?íPhÌÝå?0r_x000F_¡_x0016_ùè?GÀ%çÌCæ?ó­.}Ðtç?CÛ_x0005__x0004_Hé?ü¹v_x0011_]ç?{8Z_x000D_ø_x001F_í?¢4nÏé?ò.~v_x000C_°ê?VSù±ïé?³JÑwë?¸_x0006__x001C_çå?gvözuïç?êÊÒ@[8ë?WOLÝÝè?þÒ_x001A_¿5è?_x0001__x0003_9QnàÃóê?¶ø]_x0010_æ?;rbóÿè?¤%_x0005_Ô Èç?n_x000C_ÉÞßÍå?%¹ï_x000B_ë?ªê_x0002_]Âæ?*õHHç?:_x0012_Tøé?Ê½._x0010_}_x001F_è?~üÉ]/Gè?ô¸_x001E_?ê?_x0006_^ÖÀ_x0016_æ?Ü^Råè?yïRe\Yè?~w£_x0008_ïé? ÔªÆç?A_x0015_Êk^,ç?_x001D_³æÐJÞé?4_x0006_0Åè?o¾16!é?Æ¹ðáLùê?[FÈ¬ôé?];_x000D_Íë¬é?,Ñ:^NÅè?_x000E__x0011_R¶ê?OY._x001B_?é?ËÑ	h_x001C_ê?I3¹ç?}é?_x0019__x0012_ªÜê?_ñðB_x0005_è?ô%E_x0012__x0002__x0004_Qç?Z!wû_x0002_é?/_x0001_àMç?0~ý@lê?ö@BÝ_x0006_ë?N_x0014_Æi©ç?8ç»æ?ß£rH¯ýè?$¤ _x0003__x0011_¹ç?ZOfûæ?¿_x0006_Ù!èñè?Ï1!8_x001F_hæ?-Å_x001D_mé?_x000D_á]öù²ç?Mº_x0004_GËæ?»ïî`_x0008_é?(!¡~(è?A1q ñè?_x0013_qÃè?¨_x0014_¥5ä_x0013_æ?.2£L%é?ødõâê?_x000D_YBo_x0002_è?èÑ²_x001A_!è?_x0019_]_x000E__x0019_é?Ã1f_x001C_ é?¸_x001F_áÚoæ?_x0005__x0012_Õ~Åè?Ä.}_x0003_	_x001F_è?.8_x001D_çËè?¼âÂõSTè?¯ü¢Üªç?_x0002__x0005_-k³³ÈJç?U~¯©Ïé?Û»½ò_x000D_ê?_x001A_!Jgÿ_x0018_ì?ì_x001A_áÑÛé?Ï_x0003_Ô_x0016_æ?ÞN¯E_x0012_&lt;ç?}úÞo|ïé?0_x0004_Ëæ?è[_x000F_¿Ä¨ê? ½ÂH[mê?_x0002_¾11+ç?&lt;µSiÈ(è?N×­Q³yç?:ÃqhÞä?¯_x0007_Héæ?µ ;;×ç?¯pGÔè?ò&amp;Lúì?_x0015_c¦Næ?#ê_x0018_ÇÌê?Å4GáLæ?_x001E_ÿâeVå?_x0008__x0001_ql®êé?ãy§9_x000F_ê?9N«/Ó6ë?F	´½½ç?7òíÀdê?ìxêÏ|_x001A_æ?à}èëÆÄè?DãÀ_x000E_åç?å	_x0002__x0003__x000C_åè?_x001B__x0011_*É_x0010_Êé?$ð*­Ýä?qã÷¼&amp;ç?àWY&lt;ÞPê?]_x0018_qãKÁé?ULeëíç?ÇÍçeå?·ª_x0008_²cé?øµ¨¾IDé?Y·_x0007_|7é?î#&gt;¢_x0014_æ?"e£ææì?_x0003_|+-»è?ùÌÅK&gt;Gæ?X}_x000E__x0001_Æëè?ö_x0019_=¹è?òGÓ__x0015__x0012_ì?_x0015_o~`væ?ÕÝ¬ôzä?à4±Zùê?A½bh8àë?:U_x001E_or*ê?_x0008_ûçÎ[ç?AúLÎ:ê?_x000E_·yÂå?×aDãò_x000E_è?Lí´_x000C_pê?M±¡æxë?GQÅ¹¤å?A_x0008_S_x0001_ûè?ì_x0012_íî_x0005_ë?_x0003__x0005_8ø·ê?=hMPg_x001E_ç?~·_x000F_h_x0001_Þé?êv¢érgë?T1$_x0003_Â|æ?ùæÇÌ/é?Ké/0¹Ðè?¤õÕ_x0011_é?¢güÕ?Àç?Ôoï_x0007_ü(ì?/ÅËòå9ê?ÈPm©cè?Kí"5å?_x000F_µsiäé??tüÚîé?ªV¡_x000D_¨¡è?_x0006_¼®÷3_x0008_è?jÚë_x001E_rÚé?Ä:øl8¸ì?å¾¸_x0012_òÕå?RÍø_x0014__x0004_ç?ØÊû¤9æ?/Ø¦¡Òè?s¬é××å?P_x0002_Ùè?Æ¦ß¿qè?_x0012_Uªî&lt;_x001F_è?_x001A_Þóy_x0017_ìé?_x0017_/Qpw}é?ýÁ[ Tç?Å®_x0017_Ww,æ?æ ì_x0002__x0003_*aé?Í Do_x0011_ì?*&lt;_x0002_ô¤íè?_x0005_Ñ?ù~ç?4J¾ågüé?C÷ò©Òè?¨÷U§ûXê?ê(4_x0010_{ç?KSl»ÿê?£_x0012__x0005_}é?vØ_x0007_Aé?Ø:_x0006__x0004_VPè?_x0016_·ÝHÚí?ÐJp¿Ëè?_x0002_óµ__x0015_è?_WÔæ_x0015_æ?	T¬åA_x000E_é?ûé°_x001B_ö&lt;é?æó_x0012__x000D_ë?_x0002_u9·s¥é?Æd3è?t¢_x0002__x0008_tÅå?P_x0010_§b"_x0001_ê?"#¯OÃ_x0019_è?¤&gt;P3cYé?»êøâÛªé?á*OO¯ê?Ùü&amp;¿D_x0002_ë?:±_x0007__x0001_Wê?_x0016__x0003_Ö¬_x001C__ä?[«5*Oé?k¦mkêmí?_x0001__x0003_FmÇ¬Ç®ë?Æ_x0006__x0019_?é?_x001B_jb|ü\ê?_x001F_°è?nl3&amp;ª_è?é-.´Lç?¨{·ÈCHí?¹_x001F_×+_x000C_Rè?jÒí8[ç?\-_x001A_ºPæ?:Æ¦c5ë?E@ý:êæ?^_x0004_ê_x0013_é?Õ=é»ùç?\6_x001C_EÀé?_x0018_[_x0007_®/é?¼'ÔwyWé?F1Ëz×_x000F_ë?±^!µê?»&gt;3é?9ÌÍ{?è?·ÞAæ?6ý¯eé?ø_x001A_är£¹è?#ùPm¢&gt;ì?.~±Ñ¬ãé?_x0002_,íð;_x000F_ë?_x001E_?ö¤°ä?_x000D_vD³qÂè?8|Õ_x0015_;¨æ? 'ô_x000D_Ùç?Ü_x0012_þ_x0006__x0003__x0004_w_x001A_è?_x0006_gÂSXç?ÌÏð/ÙÈæ?_x001E_÷Ç_x0012_-£ë?.½ÚPÅGë?D¾OOFûè?hXóÔzQç?bÀ$Õü°ë?xEØåèOç?¬®ª)á£è?@Ì4ïe½é??ælÅü¦ç?CðÍO8gè?¦ÛÁúQì?`¯è&gt;º é?_x0003_Þñ6îqæ?þ'_x0002_ù$æ?³±N-_x0011_þç?ò8_x001B_éF_x0008_ì?¡ªz5x_x000E_å?6}_x0001_­hé?ùsù&gt;Ýõç?ÿ_x001D_TÍéç?_x0002_AÏ¼_x000D_Bé?MGèu2Xé?]ÞÐ£_x0016_ê?ÓEBáÉè?¿»_x0001_W_x0010_Dê?_x0010_&amp;Öi?é?)À_x001F_·°ä?ØRv_x0013_jÆç?-ø&gt;\ÉÕç?_x0002__x000B_;R ]÷0é?.ô(è_x0012_(é?hÙdv?âè?zzT_x0008_çæ?wâr¯òè?_x001F_íÓ_x0003_ä#æ?q×&gt;_x001B_äxê?wzÎÊ/é?Ãhùú_x0015_ðê?GWÖ4Ñæ?&amp;Ó =(è?¡Ä6_x0017__x0008_î?_x0001_	d_x0004_é?)þ·2:(ê?ü@]_x001A_è?_x0005__x001F_$_x0001__x000D_è?2là_x0007_ê?U_x001C_òÅµ±è?ÆûÇ&amp;_x000E_ë?æ ²_x0006_îIè?Ë©øçE_x0011_å?äÈÒp«ê?vü*:`è?åÔ_x001C_Ø_x0012_é?-èÕÚçLê?_x000B_&gt;ó_x0003_ç?§¬ïNÇ:ê?ÜùÎYæ?eóÙ«,ë?Ú°Ýoø_x0008_ç?ëzê;_x001C_÷ç?	_x001F__ÿ_x0001__x0002_ÝKè?ßY°zæ?§©ÆR¬Ãé?8¢1HQè?åÆëe&gt;ê?¥MEÁ¶ç?Gæk_x0019__x0013_ç?îÞ"ÃMÉé?Å_x0018_5Æ°]é?H}×_x0018_iê?rç,'l_x0018_è?ºés §é?©_x001C_W\¿!é?&amp;[|íû¸è?p½&gt;i_x000F_ßè?d`_x000E__x0012__x0016_ê?@X_x0007_ Ìç?ê«¿èë?_x0012_A¸[è?ºyÜRí?_x0011_µÕõ?ê?a[Q(Àè?ÈÛÐ_x0003_í?¦_x0008_÷zÍ#è?ïbTq_x000F_è?Ðª_x000E_(Kê?O_x000B__x0004_5jç?¾_x0016_ÈÉ3nê?ûaá[¨è?ÚÍÚÅê?µÌÞHé?QÅ_x001F_%_x000E_Mé?_x0001__x0002_K­7Q`å?cÏú¶xè?½_J_x001E_ï«ç?Ñ(EéÃ è?	lé¥®ê?QÅ:¬ýbì?×ÿ¹6rªç?¥túË é?_x001A_üYQ»è?_x0004_ì±_x0016_ç?å@ã`²ºç?û¼½èþ*ç?a®_x001B_$é?þTuõuæ?_x0018_°_x0011__x0015__x001D_í?÷²Èq`­æ?2øØ_x001F_öÃç?úz±Ä÷ç?Í´#_x0007_è?¨!(_x0004_%\é?x%c_x0003_è?ÑDÎÒå?cDr$Ôæ?ïE4cÐè?ËÝÊ"öê?À"Ãùîæ?3_Ð_x001E__x0018_öæ?ÚY`N_x0018_ñç?»:ïY&gt;é?ed%l_x0005_ê?ãð_x0001_×é?û_x0004_ò_x0008__x000C__x000D_ý_x0004_å?%_x0005_§ûcÎè?5¡§S_x000E_{å?_x0008_Ã¨nþÒç?iÒÅ£?îç?iâ÷æm'è?_b[oé?²Lø{Í½ç?B!}	Mê?szÏ_x000D_À_x0006_é?_x0008_æhÒé?ÏDïíõç?R-ÃàKê?êèìOPì?ÑÆ.]Jè?ÉA­}ÿ«ë?¦_x0007_üEzé?_x0013__x0001_ÂÇ`Hè?Å1(­ è?}Uýêp¸ç?83À§óÜæ?+¤"_x000C_Óå?Õæç?Y2t7{¾ç?SÓ0_x000B_æPë?_x0002__x0003_.Lêç?ä-»óè?_x001F__x000B__x0014__x000B_îê?Ñý·»%ë?¥_x0004__x0003_à¡ê? ªjßæ?Àì1'ìç?_x0001__x0004_%f_x000D_ê?&lt;usþæ?(è ,Æ9ê?_x0010_a2®-mé?²8{Dxè?Ù~§ç?_x000E_B­ðb;æ?Þ× ð_x000D_=í?ÿ_x001F_qÔß_x0019_ê?YòÃ	IBæ?_1¼ò_x0012_Ëç?&gt;¦®°9ê?h_x000E_òÒÙjé?.aÊÿj£æ?dìpoè?ò\áÞòæ?&lt;G9ç)_x000F_ê?$Aµm\Çä?n_x0003_ØÁÅë?6ì_x000F__x0008_£æ?çwÌlÕë?à&gt;µ¿_x001E__x0013_è?0zù_x0016_é?¾2Æ_x0016_öãè?iG¤¡9ç?Æâ³sÏJç?Ý_x001C_é.è?Xçäoô}ç?8?_x0011_°:æ?Õ_x0002_~þè?íø_x001D_Èþ_x000C_ê?¢BÐ_x0001__x0003__x0011_é?ã¤¨&gt;Ï]ë?&lt;KòïNlç?|Ð±_x000F_o^é?_x000B_C­ÙwCè?2ÝÂJç?_x000C_hí¼_x0012_¯ç?©uX\gqë?KÁl_x0007_)è?ôÎ3o·ê?­5tè?ôÔ+Ê_x0017__x0006_è?]jùúCé?Cµ¤Zíiè?_·SÐ÷í?Ä;²Dè?vLMx«ç?u_x0004_|#ÿ(è?MùÕÛè?/bë_x0018_@ê?ÊnOé?VCs4w¹æ? ¢´M¯_x0002_é?dÂA_1ì?E·Cq=ê?ÇçÜDOë?+P@_x0003_®vç?Ù´*_x0002_lyé?·ÕýkçÑè?©Äc)ÉÇè?Ö}"V33í?#C_x0016_ 'aê?_x000C__x000D_I_x0005_[é¥Zè?¬½Tè#_x0017_ê?í¯*îé?¯Ã¯n_x0005_±ë?T9Ù³ê?ÄDMÓÊöè?_x0014_å/Eãì?p_x0004_`ü_x0002_é?b»rÖ´_x0001_ã?+Æ^·0è?RZqÜá_x0013_é?K©_x000D_,ÆJé?ô_x000B_É÷Eê?ìã_x0007_}¸ñé?b&gt;é¹Cé?ÒKâ_x001D__x001E_:è?G±]ëç?oSø_x0008_Lå?_x001E___x0012_Âæ?'¶__x0010_xæ?t´L÷é?ÝæL4Êä?ìò_x001A_Åë?_x0011_@æ?z`²ºöé?ôM5Ç=_x000E_é?_x0006__x0003_Ñu/äè?_x001A_×ÿ	tè?_x0005_}_x000B_ºì?&amp;ÐD_x0015__x001C_¥é?-L%í¹ç?[å[_x0005__x0006_,_x001D_é?_x000D_Û¯Ñé?ãQY_x000E_è?¸B´¤é?\sÖp_x001A__x0006_ê?;Ï+Nd¢ê?b?"µRîé?×úàò_x0007_å? Êóàè?_x001A_®è[ÍSë?ÚxÏê?WÔ¦jgÑæ?±2_x0002_8lí?°W_x0013_x_x0003_é?_x000D_Ûçïå_x000B_ê?_x000E_ëA_x001B_ç?5_x0019_¸p_x0004_pç?&lt;^V_x001C_[¥è?_x0004_¯æQÙmå?]Þ^Ø{öæ?evøªë?Mý	D!ñé? lG_x0018_æ?_x0001_,6¿M¥é?µÊ&lt;wç?úKÉZGnê?öäcü¯è?1sö¾ê?_x0016_ùÐ¥Íè?CD:ªë?_x0002_â"Ì_x000D_é?j_x001E__x001E_«§"ç?_x0004__x0005_­í_©ç?½_x0017_Ç_Î~è?À9I¦ä?_x0006_§_x001B_ E6ç?í&gt;sßê?&gt;0Þòñæ?8ÇJÏvé?ÊÅ.Ã_x0013_é?Ýc_x0011_£¼é?0Ý_x001C_µé?_x001A_Íì_x0010_¸ç?Óo¥_x0003_Õë?»øÆ¦Åtå?âx_x0016_Çë?%%¶Çè?s_x0011_¥ª&amp;yè?kF¿¤:_x0017_ê?ï_x0013_çwçè?y_x0001_¸óæ?ud7u_x0008_ê?r}m0æ?¥ñ~0O3ê?;3ìhré?¬wï_x0005_@ì?q¨ÃN¯ë?ÙÌ?©×è?é&amp;ªRK¤é?_x0019_Y¾_x0019_¯Öç? +â0é?_x0002_æKGÅç?6v¬_x0015_¯,ì?¼æ\_x0002__x0004_Ôè?#Õã²è?/^W±þè?£7=_x001C_±¬ê?_x0019_¡l·é?þ®È5¾_x0006_é?	ùÚÈøì?"l@»\3ê?j'_x0010_|Så?CêêíÙ@æ?ÀJHN¦ë?§²O¹'_x000F_ë?xlS	Ìê?ÇuÔ_x0004_ é?£_x000E_c­A}ç?_x0003_ä¾¼VIç?2Ýv£âå?_x0014_ë_x0013__x000D_³_x001A_è?66_x0007_ðõã?_x0001_¯ì_x0008_dé?UtÍ½Õæ?_gfÖêÅé?ý.»Òç?7ÐqZ%Èæ?eÊÿj&gt;è?&amp;@)í­Òç?^=3{FAç?ö®_x0003_9&amp;Oê?2Uó_x0015_è­ê?Ç_x000D_1JPê?vÄû»høê?ªþçyëé?_x0008_	7ÙQ_x0011_ªé?Ý_x0004_c'è?ðÎÜ_x000C_è?¹`/ªxê?º¶$Þtê?XüºCPå?è*p©ë?LÅb¬të?&lt;hüÓðæ?ðWçÌiç?&gt;r¯_x0008_é?fá	)Pê?Ò¥½6Õê?f_x001F_üb_x0004__x001C_è?QÆ¸_x0012_;é?LO_x0002_x&gt;Çë?Ì_x001E_µðáê?à°g9*ê?«¨r¬¸_x001E_è?_x0001_óU­3\è?¶C: _x000E_&gt;ê?_x001D_qÿ_x0011_Æé?ª1 rR_x0006_é?_x0005_ã(.^ê?"_x0016_xE_x001E_&amp;ì?_x0014__x001A_ë_x0015_æ?Q_x0003_£lè?0&lt;¤C_x0010_æ?æ$_x0001_Gw3ç?øpî_x000B_Óäé?mW,Ï4nè?0R_x0007_V_x0002__x0003__x001F_ê?e_x0008_O×ªçé?|ý"í_x0018_é?üS°ó¾_x001C_î?_x001B_QßLM"å?_x0011_©åÞè?y¡m¶Öê?hpê_x0001_æ?.þ_x0018__x001F_2ê?÷åì_x000C_òìç?mså&lt;Vé?P#_U_x0016__x001E_è?_x000E_,÷\ë?MC cæë?(·9}øã?{"Þ)½Së?"o-_x0005_ë?}YÐææ?"k·íé?7j÷åqÌæ?¬À_x001E_¬µè?Üõ"8né?ï¿©ë?EÞ_x0004_+ç?¼Ö_x0014_|Zæ?3®Øré?Á¹èâîé?"Ok	r¥æ?ù¼ÛûÍ7é?_x0010_¥Ôá"é?øW»j:qé?åw_x0013_=é?_x0004__x0007__x0003_Ð_x001F_uå?»Owý:_x0017_ë?7³_x001D_nñê?¥)X±_x0006_å?BúoWÇê?~;õ_x0016_ë§æ?8?¥ìÁé?w¶Ôó_x000C__x0013_é?M_x0005__x0006_î£ ë?_x0001_×4¡_x0002__x0006_ê?"~Éÿ?wê?ëd3|ßöé?_x000B_fÕÝ¦Èê?6(aètí?t{ÉêÇéè?KºUÙ &lt;è?o#bÍ8è?_x0011_»Ñq¼Zç?ðÅMùâê?­`³ä8î?)á{y_x000D_õä?IÃ3¸Më?\Q_x001F_+Nèé?)ö&amp;lýê?¿°Êø-è?W±_x000E_Sè?i\{"¸&gt;ì?ªKeâ.ë?Im·ê?C¢6]xÊæ?Ó©C¯}ôä?_x0012_Ë¶,_x0003__x0004_ã_x0013_ë?½,_x001B_w_x0004_é?&gt;	?xÊè?^?,Z*_x001F_ê?jþ¡ª¥2è?._x0001_õá£è?ì_x0012_D£Ó&lt;è?EpÚ¶_x0006_è?v¨Á_x0008_°_x0005_ê?_x0001_ö5wè?_x0002_Ò*;klé?Ô·0¬Åæ?D$ØÈVé?ýÂÁ_x001E_Dç?aÒó`Æè?ªå|AÎæ?c`oQ3ê?ò2§¬Wæ?&lt;_x0014_ëgPç?Ü_x0005_Pe#ê?sRT0è?9Ô,R_x0011_ç?â5â+å?&gt;æ?3·lé?øµÖ`mqç?`_x001C_VÛ7zè?áé_x001C_Eê?Ó]_x000C_|Îè?Ê­th ê?»sÞ_óé?P_x001F__x0007_2£'æ?TÊ_x000C_ª è?_x0001__x0002_º®?£.Zé?èîy_x0016_è?E.¶¤õÉæ?_x000C_¯_x000B_Y¦è?ì}0ÚmÆç?¬«ßÒ-ç?_x0014__x0010_Ðôæ?¶uÉð2×ç?&gt;¬y0_x0012_è?Z"ßå"ùé?vQÛå?]Èp+ç?_x0004_Âm£é?	{ÙÏ_x0007_éé?Í"ýÞjè?ñ_x0002__x0014_%8è?¤g&lt;_x001A_^ºë?D?Ñ§åÛç?OÄDAÌç?½¾oß_x0016_@è?ðlÃ&amp;ÔBç?_x0012_¸49#è?_x0018_å§Jvç?sù_x0019_°¢é?_x0008__x001D_e©¶è? Z_x0002_j_x0007_é?_x000D__x001F_óåSÌæ?òÚÊ¾2ë?¼¦§"4_x000C_é?~Ú!3yé?«=_x000E_A_x0006_)ê?D³7_x0001__x0003_ ç?	Ù_x0014_®])å?Ä£}Â:fæ?-_x0019_uè?°ül&amp;~_x001F_é?fîTgÌ_x000F_ê?¬¶%)è?£êyÁVè?zt_x0001_Znè?rÀÞ^é?À_x0019_%l_x0002_ê?_x0014_F^qté?ï¦)_x0006__x0012_é?Ô_x000E_êuæ?.£'_x001D_5	í?ü§@WS5è?L_x000F_^_x000B_°é?_x0014_ _x0007__x001E_ê?Æ`îé1\å?Ò¦Hf&gt;Éæ?5_x0008__x0018_åy_x0014_ç?´_x001A_©»f¸å?ûÝç¨ïê?wiy&gt;_x0015_é?2Ö_x001C_ÂÚè?Ï¬0²´ê?)¸Â_x0008_Ëqæ?öØª¥P¤ç?Ä3ýÂé?_x0011_9_x001E__x0018_÷|ç?,R:_x0008_å%ê?°oNßgí?_x0003__x0006__x0011_¡úqPªç?ÛÏPuªê?Ôé_x000E__x0008_ò]é?N£`_x000D_íjê?äÖÎ¡×sè? _@gê?!ê_x0016_h_x0019_ê?_x001C_Òý_x0003_¬é?_x001F_o£_x000D__dæ?R_x0001_Sg°ç?þ½«º¨ç?j^_x0010__x000B_ß%é?è3_x001D__x000D_&lt;é?µ¾éWfè?¼èZ_x0002_eEå?[ìh\Êç?U_x0018_Ð_x0017_Ôýè?_x0017_?C;_x0006_©é?B~¬_x0003__x0004_å?ëæ$?è?§ÕÄ?wç?aì	oj!ê?e*¤_x0001__x0013_é?EÇÕææ?·±^)	Wé?¦þé½ê?Ð»,ì_x0005_ê?¤¢_x000D__x0004_Wê?6íÏ_x0002_0è?X¾èk9Ôè?5õN¬ÿè?_x001C_¨pi_x0002__x0005_Ùè?_x0001_	!±_x0018_Èç?/_x0015_ûÙlë?.ü=¿]ç?ÒÅù_x000F_é%æ?ÚÏ_x0010_5Úgè?åìîè?E_x001E_d-5é?!bJ_x0003_ùBì?PëÐ¯eë?_x0014_8÷Ýæ?v1÷kyè?ËYåNç?_x0017_Ø,èøÍè?Á_x0007_y'_x0006__x0003_ì?_x001D_Xà·_x0001_ç?_x001B_?1_x000E_(­ê?¸/^_x0016_Úç?åi_x000C_=Ìè?mAî£ê?cpÿ"tè?£äÍ6_x001A_ê?}±W_x0007_ÐÉç?qqT@5þç?ì54×ËGè?f°Õ_x0004_ùðç?Mö+&lt;ê?ð.U~Iæ?#,í4!é?±_x001B_ÎU±îé?dØÃ6è?%ôêÕóæ?_x0003__x0007_c¬JæpQê?_x0003_ëÕx_x001A_kë?ôfæ_·Óê?_x001B_sK_x0006_îjê?Ý_x0002__x0012__x0015_ç?Èg¸2£å?»£T_x0001_î?|«´½_Âè?«v_x0014_CÊè?fS,_x000F_(é?Z&amp;Éñ2è?_ÒJç?&gt;C_x0016_k«'í?;ð¹X*é?wAgÛ×Äè?Iò,»ç?L A¿2Éë?r3Zä?à_x0005_jNê¢è?_x0011_ôz_x0006_Dpê?|,nBæDê?ï¨[æ§ê?)=WÌ&gt;_x0004_ê?þ¯_x0006_)æ?¸î_ÔÕ_ç?xDÇxeé?\[_x000E_û~Áë?_x0015_¤3¢ziç?ÄWREH5ê?¢¾6»nÛè?_x0018_^_x0017_F·ê?Ã	©Q_x0002__x0003_#{ç?a&amp;¥_x0016_úýå?jÿ_x0004_/ï¢ç?ÎðòPê?:Í:ô_x0004_&gt;é?ÞE½2ç?ì_x0001_f"ç¤é?¬_x0004_Eµëì?¡äl«Cç?ÇzXÑÑ¤ç?©Óâ!­ñè?óèßæ?^é¼_x000E_»pè?_x000E_*A®_x0008_$é?âf_x0002_÷mËã?_x0019_LîS}Ðç?'©kné?¡ÄYù¼êé?&lt;Ü"t3:ì?R°W_x0019_Hé?&amp;¿_x001F_ô©÷ê?nRéÓ_x0017_æ?dZzßç?;^M^ê?h&amp;¦LÐ4ê?_x0001_l[_x0003_íîè?ð_e§Öê?D_x0003__x0012_À¦Eè?}_x001D_êb/`é?_x0002_ì¯Y9ê?ïèK5sçé?ã_x0016_|(ÆVé?_x0002__x0003_ÆèCÐ´æ?£Ø¢¼Wé?i_x001E__x001A_¦Yê?Ã×àË_x0006_®ê?_x001B_r_x0005__x0001_è?_x0014_aÜÐªüí?'\d_x000F_Èé?21½_x0013_Zæ?sÊ¹#è?|óÝZ_x0012_è?7Ï&amp;_x0012_&gt;cå?kpãô¨_x0017_é?¯jÐ«²_x0013_ç?*C_x000D_;å?_x0008_7_x000D_ì¨é?Ä/Ùéªæ?=_x0007_÷îé?¸¸_x0006_b	ë?óÃ_x0014_[_x001B__x001D_è?Ü_x0006_Øé?î_x001A_¤æaê?«Snæ?ÐüÉýªç?Ô®©rÁç?&gt;n_x0012_}Øðå?_x001C__x000E_±_x001B_4Mæ?_x0005_¢Ê_x0016_Oç?:e_x001B_ÚØ_x000F_é?áÑÑt³è?¹Hk|Ééè?ýH8cv±ç?Ãop~_x0002__x0003_ºÎé?*_x000C_¹&lt;5_x0016_ë?@hä2F'é?_x000D_UHb}@è?¨ÓGé?'GtëDé?"_x001D_RMÔ_x0013_è?_x001A_¢_x0018_Ð_x000F_ê?_x0001_(_x001B_ò¥æ?_x000F_°y_x0019__x0012_é?ø¦ÜÙz×é?­ó_x0016_¸èRë?Ö±~­é?vSøpVë?5_x0011_Õr±ëè?Þ7o«¿ê?ª_x001F_³V5é?;Î¤Ë±ï?_x000C_6_x0017_aÏæê?¥\;Ç_x0011_é?¥pPë?_x0007_ç?È:-^ùç?É§(sÝUç?Cî?~Ù_x0001_ì?B_x0010_²anOä?Ö4ÝzÌSì?â§_x0001_®¢ãê?Ê*Ã_x001F_Müæ?ÐtßÍèàê?WÍyöè?%7ÒRW`è?_x0006_Ñ{aê_x0007_ç?_x0003__x0008_X{_x0012_Ôèé?_x000E_Û_x0006_­dè?ºOå¤zç?_x0016_µ	_x0004_@óë?Ã¥T7Ó«ê?Z_M¥ZØç?4y{@Õé?§y#_x000D_zé?VÈ¨uê?6AÒ&lt;AMå?·_x0011_ÃB5_x001B_ê?Á¡_x001A_¥ê?/vè¸Çè?0gmEæ?PØ2Õðáæ?©rÄê?¶t¡w_x0016_mæ?wå4mì?R¨ÿm*_x0011_æ?WcÁ_x0008_!ç?_x001B__x001A__x001B_ÝÝ_x0007_è?¯2ß|1Jæ?hÓ_x0014_çñé?¼ÖO¥üæ?î?¸Ôé?¡wMBÒkæ?_x0001__x0002_ð'äIè?dÒ_x0005_¼Ýé?¢ØÍ(âê??ïÅÏä?ï¸_x001C_*_x0008_cç?½,­_x001B__x0002__x0004_'1ç?:ãB¡Ù¼è?Ëá¢PÔê?  !_x000C_#åè?_x0017_6·Zíeç?&gt;ÕLò¬zë?À,m®Kè?¾Ö½8_x0003__x000F_í?r_x0019__x001B_þç?7_x000C_Ç_x0001_Ïç?lÏ®¤n\è?¶ïÀæ&amp;~ì?=×_x000B_ú@ç?Ç\6æ?|)¯Q¾ê?ßí¿_x0001_¢è?°û?öÖé?ÓZ¯ûwé?_x001B__x001E_5ê?P|òy&amp;6ê?q»Ù~Fáê?_x000B__x001B__x000E_¤	ì?õdÅVwÈì?_x001F__x0011_õÍ_x001B_sè?C[àÝ$êæ?×n~àç?¡÷$¥_x001A_ë?üï_x000C_©s{ê?-¿$³é?_x0012_ú^n&gt;é? 8iÖ=è?ºÉc¬QCé?_x0001__x0002_Ó_x0002_ä*Fðæ?0ãuâç?ú¢¸}æê?'_x000F_ÿì$ìæ?ã0&gt;ùiå?øòÉó_x0013_Hë?_x0008_ÕóÊ¦ôé?}_x000D__x0003_¢^nê?:êq_x001F_\`ç?_x0003__x000E__x0001_£äæ?MJÍ´)è?ßµqÕ0dæ?I	jl_x001A__x0008_é?5ÞÈ_x0001_Mðæ?´ÉB_êê?K¿»zHæ?®þ#íµë?ÔÅàüÀjé?C­Ë¶zvæ?ü_x0016_H1_x001F_ê?²éÛÛè?dàU_x000E_9²ë?J_x0004_·¬_x000D_/æ?ü3q®Lê?wÉ_x001B_5Ôè?F_x0004_Øj¹è?3À$ÿ_x000D_ç?êßøªvè?ÊB"Â_x001D__x001B_ç?_x0001_er§²æç?*ç_x000B__x000B__x0016_aé?.ØÔÜ_x0001__x0002_þ×ê?¥7I_x0015_â²é?%¡ýP@Öè?h|Ð§_x0006_ì?_x000F_ª_x001C__x0012_ê?_x001E_$©_x0015__x0013_ê?qÆ_x0007_ËÕÈë?¿h_x0002_ð/Zç?¸]Ú~íê?	B¦mùç?4b²è?¥v_x001A_#Eûè?¬k_x0001_¿Ë_x000F_ê?_x0015_¿ÓÀè?ºÞ_x000D_eè?_x0005__x0017_jÍBè?³Â_x001B__x0014_ê?X_x0016_Â}¦ç?±_x001E_ú_x0015_Óê?ïÛ#Tcúæ?h:_x0010_¢ê?¸ñÿ&lt;Úç?Ð)¸¨ç_x0018_é?Å;&gt;ñWé?]h_x001A_.oê?Ä¾2#ûöé?x\õÃË_x0002_æ?`_x000E_-z?é?_x001C_Æx-_x000C_!è?`_x0011_äÊz=é?Ü9HÂvç?Ùô¿é?_x0001__x0002_Hóqj_x001D_/ê?*h×^É©ç?=D»$Ëë?kþ"Lyè?ô5_x0010__x0012__x001A_è?y_x001C__x001D_y_x0001_rè?Óg£!éê?âñ¶f§oè?)c%ÌÒ^é?§&amp;Öe}%ë?Ð#_x0001_+a5ê?Å_x000B_â¾ÃOê?ÎÉ[_x001A_óè?y"£4·ç?_x0002_t_x0013_%!æ?·ÂÁóé?tý&gt;&lt; å?_x0012_ËsØ_x0002_Té?Ï;_x001F__x000B_Lé?FÂ0_x0018_wè?qp_x0014_ë7ç?{Ã_x0005_Ofå?IØ@_x001D_)ë?ýbÌ'ë?_x0007_ºê|éé?vå´="é?ª5qY/æ?Ôs!_x0018_Æ_x000B_è?:Ø_x0008_Î.é?Ù!£±âé? ³¯9Øé?¤·_x0011__x0001__x0002_{Nè?[ï|ÈÑ_x000C_í?g_x001E_1¨³bæ?ír_x001C_é?eÉ|C©Kç?Dg_x000E_E2­ë?_x000C_±ôz¤âé?k_x0008_²_x001A_ù3ç?w¦d!Ð_x001D_é?Tâ?zgç?N_x000B_¬á(è?_x0017_G+A5cê?_x000C_ñ'ipë?fVjJKDè?Íô+LNë?ör¶UfÓë?ÒÈC_x0019_æ?ÔÁEþ²Lè?_x0005__x0019_«éÕ'ê?-òibQ²è?~³I_x000F_Ðê?Ó"_x0005_B²ç?Â÷á(õæ?_x0019_X£Íãâé?_x0014_)_x0010_¦æ?_x0006_GEËTPç? ¢òöä?Í_x0004_ª_x0008_è?¨òIì?d3Þ&lt;_x001E_ßæ?n\_x0011__x0010_é?uàø×prè?_x0002__x0003_¼No_x0017_Úæ?&amp;HKo"Àç?_x0001_ú_x0010_ãæê?Ä¥l©±bç?JiO/ç?e+Ä;]_x0013_ê?ÝpûbF+ê?_x0018__x0019_vïê?à_x001C_FÖÍé?é_x0014_oÛê?Ô_x0012_ÅêJ¤è?x_x0014_6ÔJ²æ?÷_x0013_w(ç?@_x0011_÷zu@ê?_x001D_R	Âþå?'Î37é?Æ¥©ð³³é?Ì_x0003_$ø¹kæ?îù}Göïè?Å_x001B_ERTç?Ä¢ïÀûê?¾¹?_x0004_O_x0014_æ?%¦âeê?_x0002_úÓ|K&gt;è?í#H¥væ? ¥0¦åç?¯0,¨£èè?åÿ/_x0010__x0010_è?fî¡7ë?W	_x000E_óáè?¥Ê¶®_x001E_Gç?hwWG_x0001__x0003__x0017__x0015_è?N_x0016_Ü]_x000F__x0003_ê?ÙlÈ&amp;Ëêè?SÞUÄç?Ð.væ?_x0014_A®VQé?ú¥_x0007_ÎhÇè?_x0016__x0011_rËpôç?Ü?AÝé?à_x000D_sÐ¬Wê?7²¬àl2é?w²ºªWyè?|_x001B_§×Ðê?ýÎ}d4Âè?ø0K5.vç?_x0006_s»ÿáç?Vlôñå_x000F_è?HH³t_x001A_æ?¼[{hèå?;ÿ	Ñ_x0012_æ?{#a±òç?ÒH^Qç?8PÐ_x001A_\ç?_x0010_ß_x0006_ð4è?8»YH»½è?Äntdwæ?Eª@@{è?_x0002_rk'ºå?±_x0010_ X-ç?_x000D_0Gý_x000C_îç?£Û1bè?­_x001A_~Ó¼ç?_x0003__x0005__¿ôñè?U^_qæ?!)E§þé?µþêÑZç?½_x0003_÷&gt;ç?¼ù_x000E__x0002_ÆÛå?/jÚ2é?+_x0011_wVÜÇë?RrBá_x0001_Sè?Ò¾$_x000E_l8é?µ_x0004_^ÜCé?¨xÊ4Ú_x0001_è?ðúð|Æ*è?â!ñQ)æ?_x0004_ _x0005_=áç?_x000E__x0006_óçùcç?`4mÙë?uYÐ-@è?å_x0018__x0013_Øwê?^¾Ù_x0002_9Yå?h_x001A_2Ñç?Î5i½Ãç?¨~_x001E_íïè?Är_x0019_ø&amp;å?ÿÒ+¿»ræ?\ïà6&lt;ç?_x0017_ë_wé?·Pëáç?s!b_x0019_Pê?_x000D_+û$ì?b§váö×ä?cL_x0003__x0005_æå?]ì_x0005_Ó4¢é?ù¢eöë?_x001F_Á¨ï:æ?¿Ì_x0005_13xç?f_x0012_ÏI`æ?_x0006_³Ç_x0001_öè?!åmüh_x0003_é?8EÕfë?ôÌ[1Pé?µ±X´è?0_x0008_udké?@Ç_x000E_~/\ê?d+J¹¶è?¤ïb)yé?L_x001B_fIVé?S_x000D_Bê?æR_x0002_Ëwë?_x001C_îÄW÷æ?pK¦_x001D_é?NQx#	Tê?Ð½ÌZé?h'ñ`_x000C_¨æ?_x001E__égQì?ÿ³~_(1ë?,ÑK¥yFé?yÞXÚé?ÿ/±_x000E_è?rÄ.÷è?\½_x0004_¸ié?Ô#sÒúç?_x0019_Ô&lt;Qå?_x0001__x0003__x000F_éüië?ÙNÔ_x0002_Çê?¯2_x0018_Rè?lh_x0016__x0001__x0001_Fè?;U_x001C_5nè?*ø8f7Ïè?c»OðÁê?ðÚÓüé?_x000E_²_x0010_ê?Õ»ÐÁçè?8ì_x0008_Ìü4å?´ò=Aãé?¶cEOªé?_x001E_Á_x000C_ºué?;_x0016__x0012_ù6ç?(ËÙ÷nè?ãL~4`è?_x001B_$`ó_x0010_$ç?¯Ýçkýôæ?JÉ6ñç?ÅDFæÕÍê?cåW&amp;ë_x0007_ê?Â_x001A_æ?yè?ÌÖµ[eí?_x001E__x0005_k	Ñõê?|Üó~né?_x001F_GjZ_x0007_è?ÿÖµ_x0002_è?Ò_x0018_*±â)ê?_x001F_ÔÇ&gt;\ç?	¹_x0019_zë?Õw½^_x0002__x000B_²¨ë?Á|æ5µë?Pôâåøæ?¿gÓrÉ£é?H¨Xê?!_x0018_¾M_x0003_dè?ÇØg~[ªè?×â_x0011_&gt;±?è?_x000F_/3_x0015_±Õè?Ô4L_x0007_³ä?.2±ÁÔ_x0018_ë?Ïiª»ëæ?=°÷,vTç?_x0019_{Þ×_x0008_@ë?b"¸_x0004_%ùè?zå&lt;&amp;Qå?»+_x0016_Ñøæ?(Á£!tXã?9ü1×÷ë?B_x0001_«à_x000C_ùç?¸Fë,4é?ö0B#_x0005__x0007_ê?ZÃMgDê?³_x0007_µÂ&lt;ç? 8¢yÊ=é?_x001D_ØÇÔ Bé?Ûm¦2	ç?Åôa:J_x0006_ê?M;ÆØè?÷åÓâøµê?§¶÷_x0012_7Ûé?¨÷°,)é?_x0001__x0003_¼,_x0019_ê?õÀ_x001B__x001A_l,è?yöXÁå?_x000F_ýÒ_x0003_]_x0015_ê? _x001C_ËÒ+ê?ø_x001A_%h:è?y$_x0018__x0001_ì?PFiPüè?²µ_x0012_#Øê?"Ádôãê?v{ö®.é?á9]_x0019_Äî?êÃyR._x001F_ê?_x001B_om«ç?`É Ïç?_x0012_õ¹C_x0010_Øä?ü_x0003_¶	ªPç?1`Eç é?x_x0002_Æ\êâ?_x0002_vú­Mé?_x001F_+oÃ«ê?¹Ñ8±_x0010_zè?ÖÜg$_x0016_ë?Ghcµæ?µM¼± è?_x001B_Âµïö6è?_x001C_éiËè?Oþ¢ÿÍê?òxr¼ûç?¦/¹z_x0017_é?i£1_x0010_æ?¤-½_x0001__x0003_TZí?yÎt`aé?Ã_x001D_uè?­²_x0016_,¼ç?ñ@oºÂì?_x001A_¬_x0010_Ý¹å?q_x0018_^%Øíå?B¾ÓpQé?Äã^ãè?¢Óe_ü9è?9_x0007_ª¸!9è?§¢âqê?^7ÐÖºúê?7öîd_x0003_¯é?§æiøKé?mãG¨_x0011_ç?pÇýi­æ?Bùºf½öë?mY_x0010_®e¢æ?ö_x0004_PD_x0012_ì?WN_x0015_Ä^Ñç?_x0002_tK_x0014_è_x001D_ç?Wæ¹!¾é?Â~ðâVè?SÖ}&amp;(^é?8_x000C_,ºÚ5ê?kºé?âÊ_x0005_Íæ?ú%Ýd¼è?×Ñ	*wiè?ÌWåÏjè?üÉ&lt;«'ë?_x0002__x0003_î_x0015__x000E_bå?åÿk&amp;Ohê?ËÔEdé?NÓJÊVç?ùÌ_x0012_AàPè?IX"_x0004_é?´0Þ-Ñ;è?ßdÎ©tÎì?_x0012__x0002_È¸0,æ?ÄõMe_x0013_;ç?çÃüWë?_x0013_i@ù?ë?gÔ_x0006_ãªé?wX]_x001A_Üç??Gz==é?Ç #/cë?_x0015_uÙ Ëç?ú?pF_x0014_\ë?ÅrÎ/øì?Ý³_x0001__x000B_Wé?_x0004_ªøbä?8&lt;&amp;%¦ßè?çÙQT¶è?Üª½_x001C_Üpæ?¸Ío;X*è?_x0015_¨þ©wäè?"ÊJYè?7gR«_x0001_å?­@_x0002_7Èé?apYôØbé?t¨ïÒZ%å?ÍLb_x0002__x0003_Ð?é?s^áxæ?Í@_x001D_@¡cæ?l_x001D_{âë? Q_x000D__x0019_7+ç?ý2ëå_x0014_(í?Í3_x001F_ì?ÓDYq¯lé?ðÑñÅ2_x001E_ë?5_x0001_Ü`v_x0011_è?´l® Üè?÷s*\iè?_x001C_ÀF4²üé?3Ù¼KäÐç?lC_x000E_\_x0013_ì?ç±°_x0014_¢_x0001_é?J®_x0012_|Jè?ò_x0018_Vè?d_x0011_Çf`ç?Íy_x0015_´ÕÐé?NXCCðÜé?Ñ&amp;_x001A_^ÛÆè?æÙf_x000D_é?¯qÂ_x001E_Íéæ?_x0013_H¬¶;èè?ø4Ñ_x001C__x001A_ç?SÃ@¼Äé?'ÐCBí?7°ÄL,_x001D_è?ã6°Dçè?céÍ_x0001_¹]ì?´b£}_x0003_ië?_x0001__x0004_Î¹Uª|æ?·°ý}ïÐå?Ç_x0002_)óÇÆè?¥4_x0015_©$2è?ò_x0016_k?zé?w_x0017__x0010_¬ï*è?¨¦ò&amp;é?ï_x0004_°ãé?K²]_x000F_òmè?ÞÜ{§å?ÐçU_x0012_71é?.\ `!!ç?.iÙ,ÙKê?l×WÒå?DMÜånæ?_x000F_n9ÚÈhè?{_x0006_Öè_x0012_]è?ØÙ!ê é?®v_x0017_pjè?pé/×þÃæ?¡éúVÑÓè?iÁ_x0010_Éµhæ?ºÁ{yCè?õ§æ.§í?ï_x0006__x001E_Ôcé?_x0007_åª²ù_x0003_è?­Z©OÃÚê?È,Mmå?A}]öúç?n6)-¹ç?(sÀ/Té?LU_x0002__x0006_·ç?ÑeÊ¸_x0006_ê?I_x0012_W(rMê?;ê&amp;ëè?À+1àãé?&gt;$:P_x0012_é?©ëo~®è?¶´Dõúç?ks.×9bì?ÿú_x0003_I@è?½ö¡¸_x0013_è?¦£ô_x000F_ê?P8Ö=QIè?_x0003_÷ËÙÂ)é?¿Ã_x0006_N_x0011_ç?B/Ø.Ö$é?`_x0013_ÜÜç?·ya_x0007_õ¯å?°È#]õé?®ó8;jàè?_x0001__x0005_Á»è?µ¿&amp;¤ß_x0008_é?Û£_x0005_[®Sç?_x0005_©OÓH2ë?-±a_x001C_é?ô×5}ç?&amp;û!í)é?bHå_x001C_é?&gt;vîÓbÅæ?0ú_x0018_güé?Q_x001D_n_x0010__x0004_ç?&amp;1åÈf=é?_x0001__x0003_¦^Ñd{_x0006_é?åâ;u¬¥é?Öw_x0017_!tå?±&lt;U5ç?s_x0016__x001A_PWÕê?éé{¡Ûê?(%Sc5é?ËgÅ0@çæ?¬b_x001B_¶_x0019_é?í-fÚé?®Ò_x000F_»áé?ð_x000C__x0010_"é?_x0007_¡_x0010__Xë?ÞJs;³&amp;ê?=_x001E_aKê?òê,q3ç?=¾»¡Øç?ç³`â&amp;è?³ðêHDwç?Ö'"ü§Áè?_x0002_,½wÇAì?4©fÊ¥Uæ?÷6ðBrê?kÓVÑj_x0011_ê?Êäî¯sç?à_x0018_Ò~ækê?·óÔé?'_x001D__x000B_ý­ç?z)I_£?ê?Ön®¤_x0001_®ç?¨}ÈDì?Ät?Ý_x0001__x0002_bê?_x001A_wÄûæ?®weUbæ?5"EâÑé?*¼_x000D_c_x000F_'é?·_x0012_D_x000F_©ûæ?Ä_x0014_½©ç?$ï,6_x0018_Õç?õ_x0007_£Ä4è?_x0006_´ãgÿé?úê£åå?(p1º_x0008__x000E_è?¢á1öjUæ? Öù"ç?F-	%_x0013_»ç?_x0001_»c_x0016_¼Lç?B_x0014_~ünè?_x0010_(#ÉÂê?_x001A_gM1?é?úý.µé?þà"_x0003_1Óê?_x0008_2jí_x0014_é?d­¯Ôw`ê?Ô0l­ê?°×_x000D_Åé?_x0018_Rmàç?¾¥GØæ?_x0019_Þy}_x0008_±è?NH*©Èê??ì¬1øè?_x0005__x000F__x0013__x000C_ç?_x001C_¡Â_Dýç?_x0001__x0005__x0012__x001C_ð];Eè?_x0006_Û«ÌB_x000D_ë?S_x0002_È_x0013_ýWë?ÛQq*Ý°é?_x001E_¿f_x0010_4¸ä?	+ï;Áÿæ?þö¶|fç?6ñÅ*é?5@_x000E_$Ùê?÷_x0010_¯Þ_x0011_è?ÈÙµ_x001F__x001A_ç??_x001D_ò;]£é?_x000F_U"·§ðë?`T¦þî_x000E_ç?Cã¶3yóê?°¦ºkøë?Àõ¯Äé?|DäÝuùç?YûÜb_x0016_ê?DU_x0004_&gt;Ö_x0003_ç?Øæ_x0005_TÌã?¸äÀ¤ïì?æ&amp;¬à·_x000C_ì?\B_x0018__x001A_é?+fÖ¬fé?Õ-Väüå?@#û8Ëíé?i¯X%Sàç?êÈ ÔÙè?_x001E_ùÀ¥¦³ê?~m-&lt;2ç?_x001F__x000E_`¥_x0001__x0002__x0007_é?_x0013_:b_x001C_Oóè?$9­AÈì?DHcK¯ç?Õ	x_x0018_)å?_x0013_ñi2é?£CAu¨_x0011_æ?6-Þ&amp;í?ò¶&lt;ä¦½ì?NZZ?på?¤©£º×ç?Ï±êomê?Èn_x000D_OÄç?x@_x001D_	_x0016_wé?PhhÔíäç?³/¦4}Xç?¸Ìyæ?º Ä+?è?&gt;3áªKç?_x001A_Ê¹Øè?rûOìå?0_x001D_Åaÿç?_x0012_\0é?*ë÷×së?!´·¤ç?¬W|uë?`qÓ!ç$é?®_x0017_M»Îí?&gt;_x000F__x0015_´é?_x000B_	Ì=ç?_x0006_¯¹%³Øå?Wi7¼gæè?_x0001__x0002_®_x001D_Iù¦Þè?Ùt}OAè?hZìÓéè?Ó&lt;6&amp;G0é?òÑ_x0001_¤2è?Ær£Ý¡ã?¯Ûã)·dæ?È¨ÝX_x0019_é?,_x0005_b¼(_x000F_ë?;ó»_x001C_zè?Êô_x0014_4cé?åï¨øYxè?_x0019_Fò^¥Iç?ªI^õØ_x000F_ë?Fd¤öuké?¯¾ÐYÿé?Ì-50@é?õ(?T ­è?h&gt;Ð"ç?w:è[ç?Æê7è?1dÝn9?ë?_x0007_ë_x0003_ûõ_x0006_è?	ù+§sç?×=k/9`ç?_x0003_J4_x000B_Ûè?[I^Nf»ç?Mì _x000F_ó%ë?1Û2Õµ:ì?mAbè?_x000B_ÿ§?ZÖé?å½_x0002__x0004_'Iæ?$¦ÉÚ_x0008_í?¼LGd_x0004_í?áÒàHµè?&lt;4våè?uÃI±Êå?¬_x0003_b0æ? _x0019_w_x0007_é?éü!+_x0006_iç?ÁZ´ëÌÃé?_x0019_Ôµ°m_x0001_è?n$×_x0007_×ç?Ò¡s§_x001C_\æ?aØ¶j[]è?xT¢_x0001_î½è?°±0ÄuNæ?½Åí4jºæ?ë!_x000C_RE£ê?æzË_x000F_¸ç?ÿoG_x0013_ê?@å©;­é?á³-r_x0017_ è?î_x000C_;_x000D_i_x001A_ê?$G0×Wé?"_x0016_Æ,~ç?¥Ó9yå?Q_x0010_(åj_x001B_ç?X¸_x000C_ê?L&gt;0ß9ªæ?Óg­ÖÏé?%%ýÂ_x0010_Åé?±Ð-Zm ç?_x0001__x0004_Õwy_x001F_:Ýæ?¥]_x0015_lÛé?_x0011_ß1;û_x001E_ê?%è9; é?2_x0002_{}óØè?ã¼¾Õ7Té?&lt;Àrí_x001C_Dè?0_x000E_qöç?RO2Ò¨è?*ýD^Ké?Ó¹Ùç¶ræ?hÐ@é?SLr°_x001F_0é?ïØú£_x000C_zé?ßdß9Ðêç?lì\Èzç?7Ó­ãê?_x0005_ùàõ¥9é?ð\ç3_x001D_ê?°_x0003__x0017_ êCè?ê+Müü4é?!gå_x0017_ë?¶Ó#&gt;ç?RPzSÔáè?Ô#»æ?_x0010__x0005_Q«9Uè?aç??è?_x0008_Sª¾¯æ?ìH3_x001D_é?Y¡PöRæ?¾[¸Úç?ã8àØ_x0005__x0006_(~ç? MOÏÐKê?_x0017_f®_x0003_Äê?¤wØ¨_x000F_9ç?´Ýµ9àç?_x0015_)iUDç?I_x000E_ÛK`è?9_x0004_5.Ëè?})_x0013__x0017_®äé?lMg(yç?xAÛ_x0016_sè?uÖòQ_x000F_ë?¢òò^ª×ë?T¶"£½ûæ?tîn­çÍç?ðËSç?f°JúIè?L³eñ/ê?÷ÿF_x001B_é?_x0008_Ç¦_x000F__x0002_ç?~-íÏ3 è?Ò­7_x0003_ê?à_x0001_éð×àç?_x0016_LÓR/^è?_x001C_£\2}è?ÍªY«4_x001F_ê?)ÍØãÄéè?Xq_x000F__x000E_N~è?â_x0011_._x0010_é?ÿ_x0019_&lt;ôäWê?¢ óºÌå?6Ô¤ÔÂåç?_x0004__x0005_ÒE_x001C__x000B_±é?TÙ·&gt;ÅÁç?°_x0011_@ã_x0006_±å?Í|Þé?Nô¹Á¬Cç?0®'àJé?9 ¶ïæ#è?Ú&gt;}&gt;_x0018_3ç?x_x0003_ÜÎÒpè?_x0007_"6'qøì?óJç¸é?õ_x0016_f½R¯é?±»_x001D__x0002_+é?_x0014_­wjþÇè?ª£E_x000B__x0001_è?ÈØwV_x0006_ç?,Ã&lt;nªñê?`C¡¬;Óç?(ø&gt;A©è?_x0011_ g_x0003_é?9*$ösæ?$Qækÿ=é?-T¾_x0017_óçé?xÔ1k_x001C_Ïæ?8_x0002_¾_x000D_í?ÖX+¾Ëë?½_x0007_gºêé?N÷míÓç?@l_x0015_Ò¬0è?ì9D_aé?RscGøå?Ä Q_x0001__x0002_Elæ?=ÝÀ|Þ÷é?E¤0¶ÿå?i;2_x0013_q]ç?´Lþ9_x0006_Úç?ü)$+¸ç?t_x0012_1·mæ? V_x001C_wè?«Ý|;Ùç?_x0016_²&amp;&gt;¬é?îwå/uWç?9îrLìë?$íÁ_x0013_ë?ô«_x001D_¦_x0010_Ïç?}B«*Ü_x0013_ç?nr.§Ç§é?.ä+Ê$"ê?m)zoá-ì?l _x0004_AÔ*é?N]÷bé?Vld&amp;Íè?öíOXÝûè?­*ýÑÑ_x0018_ê?ßPÃ_x0011_f¸ê?Áðè[°ßæ?{_x0016_ö¥ã?iW1,]]æ?Kq¾vPç?_x0012_h®wë?xuÖ_x0002_ë?¸§r$ @é?$ahÓØÉç?_x0002__x0003_ê$tF1ç?|( þUç?"ç9Adè?òÖ£ÒÝpé?à½±fÐ5é?^_x000F_·è?8gÍw¯é?+°îç?Û®á_x0019_f]æ?å]U(Aè?½r'(¥zå?!l"%ÿè?@û15ê?3Ø6KÛÀé?&amp;ýÑe:é?ððÏÚ¢ë?ó8òZT2é?1àÑáè?fç.vÃä?ç51ç?Nú8D(Òé?|æ©Eæ?Þ&lt;R_x0008_=æ?n_x000F__x0016_R«è?ÚÈéîè?À|Î­ií?ÿ_x0013_ÎQIIç?r£j È_é?è½Pá_x0008_è?_x000B__x0008__x000F_ ª«é?l`p_x0005_aé?û«_x0001__x0001__x0005__x0006_dIë?Á_x000C_EUH±è?Yv_x000E__x0001_1ªê?xË&gt;í1×é?»_x0002_é×­Úæ?7ÄÄîþïé?_x001B_\!Ëè?qèá_x0005_»è? =_x0018__x0005_Dé?4eV[à_x0013_æ?¡_x000B_önôTæ?TBK_x0007_ç?)ÞÆ_x0019_é?ý)_x000F_Æºé?0a_x0011_&lt;f)ç?Ï_x0004_íY±·è?X0ÙcÚæ?ôÉÐ0&lt;æ?»BÐ16è?_x0014_"_x0012_`þì?G_x0013_s_x001F_é?_x001C_è_x0010__x000E_rdì?,à¾xÑóæ?ð0seþÓé?Ë¯û8è?&lt;ü¶³è?âä_x001E_oê?Ù?ãØ_x0001_¯è?Þ	 ÊÕè?Ö^±&lt;_x000C_ê?ÕÉ^F_x0003__x0017_è?_x0003__x0006_T9ì?_x0003__x0005_ªCÄ.¯_x001C_ë?C¤Ù-Jè?¬5ò@½é?,ÛóWx¦æ?v_x0013_5Æè?Z¡%?ë?)Ã_x0017_à4Sé?WTý+µ[ê?Q¨_x0013__x000F_öÙê?´õÂháé?mëÇÝð[ê?_x0006_eü1&gt;è?ÌçfL_x0012_ç?(z_QèÕê?p&lt;_x0002_ØzÖæ?N¨õÓ&amp;ç? .$ç?plº\­_x000F_è?Ö´kLÕè?_x0001_¾÷C_x000D_ôë?7ÐÝ­Dè?&amp;!)zý_x0008_è??O]ãÊ°é?SÌ+é?mÂ&gt;¦úç?ô¶ÙÆ7Bë?Á?­_x0004_ê?M_x0017_r|_x0004_aç?_x0001_NS_x001B_0Wè? ìÄ©Øë?BéßNÈoç?Òùïâ_x0002__x0005_6ùé?&lt;ký£ÏÍé?ÿ!A+¦bé?nãÏ+xå?_x0018_kòå_x001E_è?_x001E__x0003_ÿ_x0001_èxé?®íï$é?£Ø+_x000F_ãé?Æhè_x000F_f²ç?¶a_x001F_uNì?û#Z|\óä?¢óqªÿ¹é?´"*@eé?#QaOJ1é?õ1Ë_x001F_è?4_x0010_¼ØuPé?_x0018_JUV_x0017_è?4Ëe8]Áê?²:æ_x0015_Üè?¨_x0002_èÓNè?_x0005_¯¶ùj_x001A_é?_e·w_x0010_Æè?&gt;_x000E_t_x0003_ãç?_x000D_&lt; u&amp;âç?_x001F_¼_x0007__x001F_rgê?ââÕr®îè?8_3*_x000E_öç?ÌBNËYë?óPjq Jé?J°ý{È_x0004_ê?Ô~\s¡_x000D_è?_x001B_Ö#Eç?_x0001__x0004_&lt;oÄ _x0015_ê?dÞ_x0010_1ë?àéóyæ?î_x001E_ì:üæ?ùÇ_x000B_ýÁPè?_x0010_ÂS¨Z_x0001_é?rç,ysë?ÿ	PàÈë?/nE_x0005__x0004_2æ?eÐls_x0003_´æ?ÇF%Pé?çxËT#é?IAÌò&gt;é?Ñ_x001D_.ë?ªâ!iì?®´fp.ç?x¹Ö._x0017_Öè?M6}à×ç?ò¯_x0016_òç?	j_x0019__x000C_Óøä?tõU¶"ç?ë¡ç®+è?vkúYß_x0016_é?¬}_x0015_Âé?íöÿå|&amp;è?Ìð·6æ?Ä|_x001E__x0002_Æ_x0017_é?_`$_x0002_3ç?s+~éÀë?N_x001C_Hé?_x0014_UÎ¡*Jé?ø$$j_x0007__x000B__x001C_Næ?¸÷h½øå?µ_x0002_é3èê?(`_x001C__x0001__x000E__x001B_é?y_x001D_b|_x0002_Rè?zO8²_x0002_ë?R5Äí?0DVÕÕXë?ÎöÛ"è?JÏÄ¯_x0015_âæ?J_x0019_/Vàué?_x000E_ëÏëðôç?Ï@C_x0004_X×é?ôß½5	ùè?÷î_x0011_ªhê?e_x0007__x0005__x0006__x0003_é?ÏÍã2âè?_x0002_Fù_x0007_å?_x000E_C_x001F_Ýbê?ÚAU_x0003_ê?ü_x0003_*{C¾æ?²¶á_x001F_ë?BñC³¦æ?Ø_x001A_Ï_x000C_ù­ê?M_x0002_)¨Z$ë?îùéöTæ?üçÆ&lt;_x0014_æ?­{_x0008_E¾é?Î_x0012_Í@ÇÐê?GL¥øðcç?KÁg0tiè?_x001A_nè?_x0003__x0004_ßQ\Áóùå?J_x0016_òà^è?_x0001_0¬¨·Ìê?_x0001_c¦_x001D_KÊì?,JîBsç?IQ¸ÐÌîé?_x0010_²b·±¶ë?&amp;j_x0004_ç_x001F_è?Ä'Ó_x0005_pè?lãx3'wì?T²ésè?ayfêg«ë?æô®Ýä¬ê?¢_x0013_wÝMæ?ÞqóaàØê?ô(©_x0010_Òè?~+T\ç?*JÖL[6å?ø_x0002_ê?_x0006_úêOáÄë?_x0012__x000C_/äHfè?_x0012_ûa(øç?m_x0005_#_x000E_é?UåÆNê?¶oðê?-R3ìáë?0ébuo­è?_x001E__x001B_Q·®Åê?Ú_x0019_ûwKè?®Ì/_x0004_ié?_x0004_%ôf_x001B_Rê?ÛGØ_x0001__x0002_`æ?Ajõ®n¢è?! J#Cé??°pL@Úé?_x001F_&amp;©Ânê?¸ÝÛx¥ê?Bº_x0004_£_x001A_Âè?b2_x000C_,ï_x000B_é?ou¢é?ÖzÌáÐ}é?èÛKó&lt;bé?TþÓ-´ë?Ó"_x0010_þ5_x001F_ç?_x0014_aõØ²Uå?X{Å²Wê?£ÃvZ_x0014_éæ?ýEõæ63ë?Sxö_x0010_D_x0010_ê?_x0007__x001E_©Ýé?¹¬ý_x0004_X4ë?±"Dáùwç?Fêr_x0004_Ñì?_x0019_ØXµIê?~á½é"×è?Ä_x0006_Ï_x0003_äâç?þàÍ¤à_x0018_è?É·ú_x0008__x0005_.ê?Çc_x0012_ÞÝæ?W}àx Zë?æ6×8ç?ê¹Çêaé?_x0001_µïÛVä?_x0002__x0006_¦hwxäë?ÐEïÉËòå?_x0003_N 9T¶å?_x000C_ÄÚ¬æê?0\_x0013_Wzç?,&lt;p+Ïé?S¬ª}L=è?#t_x001E_zÊè?êXÅÈ_x0001_Uè?;àA_x001B_¾æ?_x0017__x001A_Ìµ=öç?n#jêë?_x000E_ÔúF_x0003_ê?VJk½é?l%j8_x000E_é?òxr÷Aé?­M_x0004_bîôè?_x000E__x0001_Ç3#å?dÙ²ºäê?3Ñ8ðVê?àæ^¹|ì?Ñt83ð?_x0003_Ôâ_x0005__x0008_Îè?H;ý¯bì?_x0005_&amp;PW¯é?_x0006_¢1Ù;½ê? ñ½YÔ6ë?á¶ò_x000C_éÜæ?ÎÆR_x0003_è?adÐ_x0004_nê?äOá_x0001__x000F_ë?`	&amp;Ë_x0001__x0002_Pæê?NC¿¦F é?	_x001A_3$ç?­[&amp;Âwê?«hSg_x000E_å?áYg_x000D__x000B_Ñè?%üuþCzé?_x0016_¼F0¤ýë?ËÉdîç?¡ Ê_x0005_bê?mýþç?)ÙÂ`Áæ?ÌhR_x0007_txè?Òº@=â?Â÷&gt;_x001F_/&lt;æ?_x0014_tÇ«å?Q"Ì¼_x001E_è?±ÎyK:ê?P]îHÃåê?+Ê`	Í&lt;ë?kä£Vé?õTkà*é?[Õ	ÊÂæ?_x0014_TËAÄå?A÷+%ä«è?+Ó[Íê?_x001E_´»4Îê?_x001C_í?_x0003_£é?³QÁLHè?ø@_x000D_¡:Åå?§E!¤¢´é?âNFQ°ãæ?_x0001__x0002_ÌÞ%s£Íæ?a`é2ìé?_x0018_Ç_x0011_ñÆ	æ?3,ÊËç?&lt;p_x000F_&gt;#è?æ EòTþè?¸Y5mê?DÜV±½è?p¬³_x0002_'çè?Hó¢eüæ?[LõÇíé?O×nÁ÷è?lÉåB)å?&amp;&lt;N_x0001__x0003_Pé?_x0007_¤[¢æ?31_	/#è?ÅÝjbRñè?§ÖB_x001B_	è?||â\i&amp;ç?L½í0,ç?{C_x000D_9Ýç?Á#úí.æ?0mçØ,iê?:_x0006_5=¿ê?d«îê?Ò«ÍèÛç?T\ñÌç?¼3×TÖTç?ò_x0014_Ì_x0017_ë?Èa:Þdç?¯ù_x000E__x0011_Cê?ÒÅ.5_x0001__x0002_t_x0018_ì?ø¬x¢¶è?I_x0008_j5¿áå?#dô_x000C_[fè?åÒY~_x0014_é?_x0004_,Î¾Wæä?"gâ_x0017_ylé?_x0008__x000E_þ;_x0001__x000F_ç?ö`No_x0014_å?:Ùbõ8è?_x000D_±_x0002__x000C__x0001_è?v&amp;#Ü.\æ?ò[I:®é?¥&amp;±J~ªæ?ß_x0001_/ü_x0004_è?ý_x000E_¶¯_x001F_âå?_x000E_àÃ_x0011_zëë?D"³u_x0001__x0019_é?TÓÀÁé?kFq_x000B_Éæ?Ú_x0006__x0015__x0006_^ãê?â¤9_x0005_Wõæ?.×Nöþäç?ÈÐ.r_x000B_ê?!D¶ïµè?cª_x0014__x000B_·Ãè?êJ¬PIdé?3$ÃÍµUé?Á__x000B__x0002_W_x001C_ê?5ißî_x0010_¬è?åÄÁ_x0007_¥{è?²_x000C_øòÐ¹æ?_x0001__x0002_¤[_x0002_²÷_è?§;LÕ,²æ?\ÀÆ$é?$"µ¼pæ?xuÍ1¬ê?ß=+°ê?R²àÊªç?úKxâ¾cè?/S@ç?D@V"tè?Ð_x0014_ïBté?\¯°¦¸é?_x0019_rèÞðNä?_x0004_-Ò·ää?íáã[Ï_x000F_ê?ÂO¯&gt;±ë?r{]®Ñqç?é_x0012__x0016_ÓØå?ÿËrF¤ç?¨*ÄÙH¿ê?ºµÃÙ_x000C_fé?^wôúúÜæ?_x0017_GI;»Pé?ßÛ÷ËKïé?Á@ø¡¬Rç?¨_x0002_Ìev4ç?ÑvGáé?_x0018_W®bmbè?í_x0017_MÃÍ_x0014_ç?üà÷ù_x000F_è?ÂA3_ç?È_x0005_Hô_x0001__x0003_¯ç?_x0007_d÷åÕNè?6"Ìéë?,Púq_x0016_ê?v_x0019_IHë?_x0017_2_x0016_Æé?õ_x000D_é3Nxê?Ë¿oOtØç?,"÷¶V´é?k½_x001A_¿Dè?B_x001B_Ù°è?Ä{_x001D_(_x0002_Tç?^Ô­_x001E__x001D_è?~(òÎ&lt;é?I(´®±	ê?	_x000E_¥}7öè?Â_x000F_Tb!è?S´412#î?c#_x0014_÷é?ÜN_x0008_Öì?_x001B_1Çq#å?è_x0013_~_x0006_ÅWë?Ô$_x001C__x0005_&lt;Qê?v£ªê?_x000E__OÐÙ~ä?Lår)¥Åç?U_x0013_M_x0019_Yè?_x0017_ñ	&gt;Fë?@v­_x0003__x0018_å?"_x0016_Ö#ºå?ö½@þi³æ?7lZÎ+	é?_x0001__x0002__x0016_ïHM_x001F_Jé?_x001D_u_x001F_Î`è?XþpKÊ_x000B_ç?­_x0013_l²Þ=è?uÞÅÅç?Aªå±»Vå?Ò_x0011_g_x000D_dé?v«ÇL_x001A_ç?¦_x000C_{nä?³|!}ç?&gt;_x0018_fh0ë?_x0016_©ªþ%_x000E_ç?p»Öé?«AZ½lê?Y M_x001F_ÿ|è?_x000E_Æã¿iwæ?TÖB&lt;¤®ë?ED! Æjê?tãn·Nç? Ì³Dç^æ?øPé¿¡_x0008_æ?VL£Òé?Y_x000B_ò ´ê?_x0001_:×ç?í_x000C_í~³è?O_x0001_Æ¶¾.ã?	"Rê,×ç?è2?fÖå?a_x0012_ÑÛùæ?â_x0016__x0006_G_x001A_î?$_x0019_#Ãd-è?.g_x0001__x0002_2_x001D_è?_x001E_.9`Vè?Iì#J_x000C_æ?¡ªµ]Äqè?$È_­Òëè?l_x001E_¼)ì?c°9}_x0003_âç?±ôF&amp;_x0016_2é?¢ëÓ­1é?¦]_x0006__x0015_#âå?_x001F_¦m¬¬è?6_x000E_f_x001C_âé?LRL´O ç?_x001A_ý?B®Gç?Mm_x001C_&gt;k_x0013_é?YNC»_x000E__x0014_å?HÐs%;xè?\Q¤_x000B_ê?jØ_x0004__x001C__x0014_ë?¿BÍ ¡Fé?lôÌÎè?uç_x0007_6«_x0008_ê?Îqðãhé?IÞ}ôè?éýZÎ£ê?xE×ª&lt;ë?@Sª`_x0018_å?SS?ÇÝé?²bÊø_x000B_uê?öÓ_x0001_xÃé?p_x0013_Õ|Ñ_x0016_ë?zuØÆ_x0013__x0017_é?_x0002__x0004_$Ä*_x0001_è?îù6 Hºæ?]zËG tæ?´¬mé?Oñ@b¸è?ý_x0011_M_x001E_ì'é?È_x000B_?xgæ?Ì¦1OÞë?_x000C_)_x0003_)ýçè?}t³_x000E_Uå?&amp;ÿ_x0006_å?÷¤Rh*%ë?_x0004_EC3_x000E_ç?DG[Bê?£Ê[) ç?5^¸Ëëöè?¼Y@_x0011__x0013_ì?ï©_x0004_1=ç?÷¼øÃ¾ùã?ÐYªÒç?In×»ç?_x0016_m$_x0010_àä?"³k;ì?0):ñ_x0007_ç?ÿ_x0015_©çfè?K¦&amp;y±ñè?ü½K_x0006_?ïç?¬ó¨O gè?È=Hæh~í?h¦ÚÛ»_x000E_ë?OtïµÇé?_x0002__x0003_hé?]¡&amp;o©ç?;ì_x0015__x0019_Jè?~&gt;_x0007_	è?»È"ä&lt;ç?F _x001A_&gt;:öè?½z×¹ë?8_x001E_Telê?F&gt;_x000C_mÓoë?*J9m£=è?ús_x001D_ÇÎ»æ?&amp;Âú7zç?HhBÐê?_x000F__x0005_i_x000F__x001F_ê?j±yÁE|è?Ä¸©1§è?c_x0013_?$è?_x0003_{¼bºë?~DÌx«ê?äáæ((ç?ÛI_x0007_¼Vvæ?_x0006_te_x0015_óæ?(çÊX«©é?íº,|õÖå?¯`oR\åç?_x0001_nÚ+è?bjþ­ë?îTùGç?ÖÁ.è?5l¼_x0016_e¥ç?ìÙ_x0013_ñXåæ?_x0008_ûk#ë?_x0006__x0007__x0012__x0017_ìØBè?K´+Æ_x0019_é?¸0¬ë?æ\_x0003_aÛæ?_x0006_DÑLó2ç?H_x0005_$`³ë?ßÖÀ·:ñè?3_x0001_o_x0013_èýæ?ßÆ_x0015_¼_è?e&gt;o_x0017_äé?c±oâ\éç?¦_x0016__t=Oæ?±+._x0003_®é?ùiËzûé?H½:ç_x001C_æ?ÅÂ	/_x0004__x0010_ê?²6qôë?_x0018_B¯Ì.é?7_x0010_ÇÜ_x000C__x001B_ë? _x0006__x000B_´©¹é?_x0002_Ý[óÕ_x0018_è?_x0018_ð_x0013_Ýâé?m-_x0011_án é?_x001E_ØD|ç?þ×:R¡ë?_x001E_ùb¬â?È^x0¢ë?»_x000F_/}æ?#ßè?²1dê?1÷Èx8fè?Òw_x000D_¿_x0003__x0004_êTç?DÊ9|Oþé?®_x0017_$x_x0002_6é?¼ðÂúy¹ç?_å_x0014__x0007_¤é?í³[_x0016_Cé?_x000E_5_x000E_©Q^é?u_x001F_³3¾«ç?¦Êß	|ë?Él-=¼è?*_x0006_&gt;Á¼æ?3Õñd]Äè?I$xHZ·ç?ÇE-tÝ[ê?«Bä_x000C_óNì?rt5Qðâì?í&lt;Éöh-è?Í_x000E__x000C_íè?±/8_x000B_º¶è?W°_x0002_3(ë?_x0007__x0004_t·o=è?j§97ê?\Ýj}dÊè?_x001F_!;Êº¢ë?_x0001__x0012_p{Jïç?zS+_x000F__x0016_ê?dµih_x0007_Jë?b_ç×_x0008_é?´øÚQí?·±V`z²ê?ÕÕ_x0004_¨Äæ?ðÚiÐWç?_x0001__x0004_îV3q»9ê?°Õ&lt;Yê?P`¨WÛê?á{¶4¹è?sZ_x000E_X	ë?Å_x0016_ehê?_x0013_à¦P7ç?O¤!¶¸aè?óª´\ê?8Ý­Ç_x001B_ë?2_x0019_Â{ê?kC|á_x0002_cç?Á Ð_x0003_zeè?åÅÎ×{ê?z$s,é?vrJº¦nê?¡Ã_x0007__x000D_^~ê?ÈJH-_x000D_è?_x0012_Úy]_x0019_Ñè?_x0018_PÒ_x0011_(¹é?±!ç%ê?_x0004_2Îê?úBhé?ymÓ"hÕè?ÔùLPæ?ßW|$Xæ?þÑ¸áç?¨jóé?#4_x0003_Iç?]b¢É(ì?Àç&amp;¬?Øì?_x000D_³ÂÎ_x0002__x0003_BËì?l`öué?¶AÞ¦æ?40£U_x0001_è?MsyC$é?_x0002_þ"ºQ³è?C°²ÖOê?r_x0007_y_x0011_Æì?eLAey¡ç?1_x001C__x0003_s_x0014_âé?-Ìß&amp;åç?üì_x001D_`É6æ?`Py¤Gê?Ë_x0017__x001E_¯ê??úxÿ);ë?cZ¼W¡Jè?ñ¿&lt;`°)é?WÊ"_óÃè?±_x0001__x000B_KvÇé?ìý~='è?´¢ÐÀ¨_x001E_ê?× î£ê?_x001F__x0001_ÿ¾Ææé?_x000F_'WÉ!qç?J_x001A_´NGç?ý×±ª_x0007_^è?«_x001D__x0006_O@!ê?»è §è?òE;,ïè?Có4èè?'ý¨¤Ý¦é?qÝ7Zíé?_x0001__x0002_ûloÚáè?àÙ¦¿_x0003_ç?P=e0ûè?]uYÏè?®_x000B__x001B__x0014_9¢ë?'ã¶-þûé?xöïW×é?ì:NØ¤é?Ô9Ç&gt;Àè?#5Ð_x0017_ê`ê?Ïi_x000E_=1_x000B_ê?ÆÐ_x0005__x0013_L\ç?çó_x001B_DCæ?ÚéÆç*lè?Ép_x0001_ä¾è?¾{ÿC*øç?&gt;½_x0001__x001C_Ô=ç?#þð_x0008_Óäç?_x000B_I:¹gê?&amp;Ñr«Jç?_x0002_p_x000F_._x0006_ë?Ï¿=eè?ð{rm oé?Lg_x0012_Ñ©_x000D_ê?}¨ØÔAæ?]NA²Vé?_x0008_Þ²_x001B_êé?m¢@,ë?S_x0018_ë½Á]ç?©IÎk_x000C_ê?½_x0017_wçípê?_x000B_@l@_x0002__x0003_hºè?Wªa_x0002_«¿ë?ÚÆ_x001F_ Cmç?):\£7ç?Ä	âí~é?u_x0015_ïv¬è?~s½ji=ç?AÀ0¾Ñè?&amp;_x000C_ä8aê?ö(t-_x0012_è?íÇ9tú{ç?&lt;_x0013_\ç?Ön¾Ìé?V ·@ã_x001E_ì?Y_x001E_mV,½é?Ó^°ðè?Ï¶¹:5Ïæ?öË¹âÔå?	Jè	_x0001_zè?à_x0014_øT_x0017__x000F_ë?õ¥[Þç?_x001B_T_x0011_Ë£_x001C_é?¬v+oGê?-H÷¼ç?Ùçò_x000E_eÆê?g_x0015_¡¢Ýæ?ú_x0015__x001D_M½)è?²Ibæ-më?#K_x0014_Îbê?_x0017_üdÖB]è?oÚ_x001F_§¡ç?è¦Qh=æ?_x0001__x0002_5¹ô_x001D_âè?æ`pèç?ÉÙ½±.(í?Æ_x001A__x000F_]xsæ?ùµè	Îjç?JOJFç?óån®Öì?Ìf?Oxë?wAA_x0006_Èê?ü3¾+ð_x0004_ê?å_x0001_\_x0007_µ5é?Á_x001F_)¼£è?#_x0018_N_x0017_è?à_x0003_'_x0005_dcé?_x000D_É_x000F_cè?iuBÂÔYç?ê¤Ð8é?»Áú®,(é?4ýÀfõrë?Û»ä»_x001B_ê?;8N¾Wì?ne"@_x0004_xé?ÐdCBpÆç?¼1_x0002_ùÛê?gô¶à_x001F_µë?Ç}Ø_x0001_2è?Dö?DÑþæ?ì¹È_x001A_éñé?Íù¡äë?Òv)ËÍfé?-¦âq]çê?Ì©*®_x0003__x000B_â§é?3ów_x0010_Óë?+_x001F_û_x0008_Öuç?ô_x0001_\+è?WÈB«ç?Q{¹»´_x000D_ê?_x0004__x0002_`F±ê?`Y8©_x0002_é?|rDÌ_x001D_&gt;é?urb¦Ó;ê? r~_x0013_ë?Úp-_x001D_$¿è?WÁýñZvæ? &gt;_x0012__x000C_ç?»g_x0013__ñè?½6ýG¶ì?_x0005_EÌ`þAê?_x0006_É_x001B__x0006_¬_x0012_æ?ÎéÝaê?Ú_x000F_Pb_x0007_é?\_ìSÆÉç?FVH+èë?£¶_x0008__x0018_ëé?;	¶æ?L°Þ_x0016_õèé?Öz2ì8ç?mÛÃ¨¶ê?ÚÉ_x001B_æè?Ð5'A¿é?Á?4Ðé?\öN¦ê?·_x0006_Ä7úïç?_x0002__x0003_ÍÙâM_x000C_ë?îæB~pç?²-ÉÚ5Ùå?;B¿Ãë?NÊ¤ç?_x0008_Á£ é?Î¨Ëâ,ç? :ÀÚê_x0013_ê?ªaFGùè?é_x000C_|;é?9K_x000E_·*Éç?wâèYê?Ö¤_x0001_vè?¸¦K_x001F_áå?¾K_x0010__x0001_wè?Ó_x0018_Ä«öé?_x0010__x0016_&amp;híè?ÌÂ]&lt;±è?V$_x001D_g_x001A_zé?|]#\¡æ?W_x0001_=¨Tè?t_x0008_éEÙ²æ?7_x0015_`!³­ê?#}ÉòRç?m5!0¬Ãç?Ò¬ÞD_x001C_è?(±}fBæé?«ãO$MÚé?*Ct_x0008_ì?_x0002_ÂqÛe²è?7h²³&gt;è?£¥_x0007__x0001__x0003_T ê?z¨Öòè?Õé×Úè?»x¨5Nê?:ã]_x001C_xpç?Øíßòâ?Ñ_x000E__x0005__x0001_Rìè?K@¼&lt;å?@Q­ýYSæ?_x000E_»ÐWÙÑç?aé_x001B_ý¢[è?Q!.u.&gt;ì?v-¦Éè?çG²¯_x0006_[è?_x0018_c_x0012_AÌ=ç?÷_x0008_óBxç?*_x0016_m_x0001_¼?æ?jÝÎ_x0016_ûê?Yûï]oé?K_x0011_I_x0001_Ìè?³xUÖ04ä?È&gt;½âÄÜé?#ç,GKRè?_x0002_°\îÄê?NÐn£0Ké?_x000E_f¶áÏlæ?H_x001B_XÌæ?8_x001A_Áù5Wê?¥Îeç?§k*'_x001F__x001E_é?iz^sGCè?0T&amp;_x0011_6_x0002_æ?_x0002__x0005_?·ùv%Kê?_x0003_µ«J§ç?Î±o-_x001D_¡é?ìÔe×mç?ïÎóf}úè?Pø_x0004__x000D_¥pè?¥²¸·l@ê?­_x0010_ñÒYë?Á¬5óöSé?»&amp;_x0013_â$Uç?_x0006__x000F_ÏéB|é?ÙßÑIûé?~@z÷÷æ?{ò_x001D_é?Úrý:¯ê?Ê_x0017_Jè?_x0018_½s@^¶é?å_x0016_Ä;zè?_x001A_·¾°_x000C_Cê?Å´©ñÕîæ?\÷ÎDç?æ_x001A_	Õ&gt;é?°_x0014_»©_x001B_Þå?{ 1È_x000D_%è?t©ÇÿÝëç?'!ev(è?VúìâFç?_x0001_wçmöþä?¯òÓÆÚæ?_x001B_A_x000B_ìÖê?Ãÿçü±ê?Ö#_x0002__x0003_Ùôé?,IÎF°Ñè?j£=í3Ýé?_x001B__x0012_*k¤è?xÖ_x0014_Ã_x0017_é?­zkFC¯è?´Îá_x0005_gÈë?.cá_x0016_2ê?çÅà!H_é?õáyÜ_x000C_Àè?äÇçEd_x0013_é?LÉeêwyæ?sìùóÃì?ªïê?Ýõ¹2qQé?Z«ÇÆ!Që?æõw4(é?¿ñÌ|³Vå?ó2çw]õç?ut_x0008__x001C_]ãä?A_x0003_ßFë?ÉM_x0017_Añæ?Ô8W'_x000B_æ?ÈÌEÖµë?_x0001_êh%Íç?PñI7Ýè?dà;¼_x0008_æ?	_x0007__x000E_ÔÅç?A%ºG*Ñæ?·f©1_x0008__x000D_ë?ªû¾K8~é?2Á_x000B_Ëê?_x0002__x0004_Í1¥)Ü_x0001_æ?Ô¾Ænê?jÀ	@ré?ôK_x0006__x0002_´_x0005_é?Ò=_x001D__x001B_(Së?¶[lXé?ËrÝ,¦8ç?ö_x0013_Ïç¯Mì?_x0015_RÃ0®Pê?ñ1Å÷äæ?LÔþ_x001F__x0012_¼ì?Ûkó#ñè?_x0012_ã©`ýãæ?_x0015_ú&gt;Õïè?#.ÌÊ	ê?y}ö5²å?è_x0007_4Âå?)÷ä/Lé?èÿ\¨ñæ?KÓÒø_x0010__x001C_ç?_x001B_5¬*µè?&amp;_x0001_¯L_x0003_ç?Ç´!$bæ?þsÊ_x0015_Så?T°w¸QUæ?I¸¹îFPè?ïç_x001B_ðBë?5Ê_x001F_Q¸qæ?¬`«´Fè?# h3óFæ?_x0013_hè?Nv_x000D_S_x0002__x0007_(ê?´¡IÙW"é?M_x0011__x000C_?~ç?2§³%ää?ãî9¤D×å?ß'zè4 å?»k§rÄîé?_x0011__x0016_þB	eë?Æ:Êxuæ?l!¨-_x001D_ë?`1ÿ!û¹ä?,«$_x000B_&lt;Iå?&gt;4Rà_x0001_ë?7ñ©é_é?ýzÑBËé?üÇn3Ðbê?P_x0016_.E­é?*Õ·ß_x0013_|ê?U_x0004_u^_x0006_ßå?8»v!0æ?_x0003_q'àæ?´BÎìê?'ç_x0004_ðÓ7æ?z_x0012_è?_x0005_'_x0012_*2ê?ààH øè?_x0019_U¶úë?_x0019_¾mîÂ%é?Rý±_x0014_Åæ?ÒO§[Nè?_x0008_Í£_x0016_#_x0002_è?à`TDÿ_x000C_æ?_x0001__x0002_XK§å©è?ú6ÃùE_x001C_ê?Iø5_x000C_2è?fù²0ç?_x0018_[_x001E_Ó¯_x0005_ê?s}41ÂÊé?àSôqIè?g9§0«|ê?±ãÂÆ)_x0002_è?¾GòáìÉæ?W_x0002_CË±?é?_x000F_"7¶_x001C_ç?õ.Biãì?»íx_x0012_é?@×@_x000D_Vjì?_x001B_pÒÿíì?ÕzQ;Iiê?_x001F_q®ÈdÝè?Å/ð&gt;é?+»B¯àê?1_x000F_iùzèê?²²Å´ê?Ð:BzÈç?{ÞrCê?È}1¥lì?à-Aà-Ué?fâ_x000E_¹¬Ææ?_x001C_¸	ºÍ·è?v0ÌHMwæ?Î¯8É_x0008_Zè?_x0005__x0007_k_x000B_Lê?_x0005_ó-Å_x0001__x0004__x0008_ä?Ò_x001C_à¤c_x0008_ë?_x001A_$Öà_x001A_àæ?,«?4]Gê?_x0006_;ô.v?ë?èR_x0004_|º/ç?_x0003_Áx×¼vé?ÖÒb#_x001A_ãæ?PAÂ·¼è?Ðgê0×ç?B"§&gt;ææ?l^§3-¯ç?H¶¤q ç?â_x0002_­_x0017_óÑç?ÂåK¿Ëé?*C¯-=é?îÉ ÌÚÄê?yÏi!òöå?&lt;áâª^é?§Pú° ºç?_x001A_%rKLNè?;3w_x0014_,÷è?ù_x000F_¨ð_x0016_ê?êú_x001C_¸;è?&amp;¹\o\ä?)pnºÃé?É_x0016_¬Îjéë?:AböÒBè?Óbµ¼²é?ü&amp;µö{cæ?.Çt-^ë?÷.mkÄ\å?_x0002__x0003_îÜêS»ë?s[æH¤"å?,lµ&gt;Öê?Ðz=±Ýç?&amp;x1Åé?IÑRfjÚè?þy_x001D_ïÊºç?_x0016_©²´_x0010_õæ?dÛ´·_x0006_ è?Â5_x0017_÷:ê?|ìw_x0006__x0012_ôç?fN_x0011_×+àê?_x0015_¹M¨ª_x0017_ç?TT±¥&gt;Üë?344øuÛê?°ë]ýéúè?£M_x0004_öê?ìwÆªM«é?vTæ®üIè?/¿_x0005_ªWé?j_x0001_4_x0004_¹îç?HL7_ÖÛè?@Ù_x0019_ø3ê?¤»ÉÄlë?a)_x001B_%S`ê??¾¢#æ?gÛ.i?é?9\*þê?¿Ã+ ¨è?6Öýç?í·_x0004_D$å?±_x0004_tB_x0002__x0003_H_x000B_ê?(O¨Î_x000F__x0017_è?ä_x0012_àþ0_x000F_é?¾p³&lt;¸è?_x0001_àU'_x0011_ßè?_x0002_\_x0014_­ç?_x001A_µÌþê?KÓ_x0006_!Ýê?¦×~Éóé?C_x0018_§_x001A_\\ç?BÔ'×é?wék6Sä?ÐÝLÔì_x0004_è?_x0005_9Â:è?fôÇhPë?NTÅõýæ?  _x000D__x0013_µä?uçÙèXè?û£½Û(îè?¾ø_x0011_õä?"cë_x0015__x0006__x0019_é?º¨3òC1é?_x0018_p=K_x0011_(ê?ï¤+~ìç?ª¤/,Jê?°Ï_x001B_JÀé?_x0008_ÍPëßæ?_x001E__x0015_OÔá_x000E_ê?âF¥¼_x001A_é?îý_x001B_¥[ì?C_x0008_iè?µ~}Nè?_x0002__x0003_`Ä_x001D__x000B_ é?_x001A_[2Ü_x001E_ã?wN²_x001E_ázè?Ô8_x0015_æ?¤wVóÃçè?_x0013__x0011_à,Ý é?_x0017_¯Íê?;_x001D_ÞûÓ÷æ?ìI{ì«è?÷j@&amp;êDè?&lt;ñËuÍ_x0016_é?ÑN`FÛ ë?÷±ñ¦Ä]ç?_x0005_©~Òoàæ?4x_x0016_èTxê?gÌ®p[(é?ìäOùnë?ÎðÂÁ&gt;¸ê?ëÀuJ=ê?÷/áq×æ?y_x0001_½îÈé?h\ÂÚNAæ?_x0019__x000D_³¹_x0008_è?ýÎ\ÔÔè?0_x0013_¯Ïçé?ÇÊ?­èç?&lt;ÉùDÚê?|ÀXcjè?&gt;^Çä£_x000B_æ?·_x0003_Yÿ»Gê?_x0003_Dlè?Ë¶5_x0006__x0007_¿·ã?_x0006_çºÐYAè?í½qk_x000B_~è?ÊÀd»ié?CÓÓ¼_x001A_ê?é*¡µ_x001B_ûè?_x001B_ã·¶5è?m_x001F_ÌqCè?öª_x000F_¬d_x0015_é?æØ¯ñ&amp;_x001A_ê?$~_x000D__x000B_sÝç?«qEF¿Ðì?#G\_x0008__x0005_Üè?J7³a)Êê?i_x0011_.T_x0005_è?ÄÆ^{fÞå?_x0006_(_x0013_Å79ç?Ä¶fJÞå?ÅÅhªè?_x0010_ðì_x0015_¿è?î_x000B_åýBYé?Jh_x0010_½_x0001_æ?ý¸_x0012_æ5ä?bïª·_x0002_è?oÑ _x0003_MÞç?_x0004_ü@æ?_x0016_±QQsç?þQ¦¿_x0008_ðê?ÀÊ³_x000B_ê?²%_x0006_Ò_x0017_å?_x0008_×¢¢úÐê?8ÊÏ_x0019_tì?_x0001__x0005_ÊQ×é?âõ+óé?Go,Iàìé?_x0018_¸ãAùå?_x0004_Ø¢N*Éê?_x0005_ØI_x000E__x0001_æ?=ófËXè?GÆ®JC|ç?ÇÐÍÀ¶ùç?ËÅ_x0003_×Xé?_x001E_r_x000B_éè?d_x001D_0!÷æ?Râþ8Iê?ÀTáñGê?Ê	¯g§é?ÄS_x000D_ìÖÅè?_x0014_ÙXÆÔ¿æ?g'¬_x001A_Òé?I}¥pælè?RYJ¶_x0007_è?AUo2_x0002_Wè?_x000E_J=óæì?§/îùÚ6è?pô)Ûê?1TÌ_$ç?&gt;ë_x0017_)vé?ÞGË|uç?_x0001__x000F_¹_x0005_é?¸\ý_x0016_Jç?ôH_"òýê? gc_x0007_yÜè?µ76p_x0001__x0002_t«é?_x0015__x000F_:é¢ê?O1¾h_x0017_#ê?ûÂRlå?_x0019_Ã¢ê?wßDIþè?6À@8Àé?dUºKoã?_x0008_À$_x0019_Þè?0±wÀæ?DOUl¦òé? oåæÛêè?_x000B_JuG_x0008_hç?²¦fIåNç?2Ê_x0005_Õ­Õç?ßþ®SAç?)A¸B\ç?W¢ó_x000B_Äæ?ÜÓ7ß÷&amp;ç? 8ç?5"sLwê?_x0003_¢©_x001A_då?Ï$ÃÏñÃê?i@uåµë?6_x001C__x001D__x0007__x000B_æ?3hhEè?Eøjê?×_x0018_©äS×è?Yëa#æå?_x000E_H­Ê¿_x0014_è?Y	îÈ=ç?_x0002_ÁûáÒPå?_x0001__x0003_Çé_x001A_*å=å?é-²Â_x000C_nç?²ìß_x0013_·ë?º:q!ìóè?ÚÉ0ÿé_x0010_è?Þ.¹µ_x001A_Dê?R_x001A_o_x000F_´3è?ÿô¡-éç?[~ar9è?°_x001B_©ý³&amp;ç?ÄöÅé?¾dáç?Ë\ì!\Wé?__x0008_Åá²Þå?_x0016__x0001_ÄW6_x0008_ê?_x0018_ÓÍ©=ç?_x001F__x001B_Ms¬{è?_x001F__x0005__x001A_³ ç?¬ Î}ç?W&lt;ÆØç?w4ÝHGé?_x0002_[Eó_x001C_ë?Á_x0016_&gt;§è?¥§_x0017__x0019_×(è?D(TÛÖë?¯)tð¿\å?_x0013_-¦×æ?à@fxÑç?H&lt;cRÍòé?4_x0003_é_x0002__x0015_	ê?ØÄTQÊQè?=ßp_x0002__x0003_*Eç?_x000D_G¤¸Lè?ÆC_x0008_÷Õè?\¯ï%Ìæ?-U_x0008__x0008_,ê?_x000E_ì?Þ8xÜè?cwòï_x001E_è?þOÚé"é?er±&gt;_x0001_ë?*+uÙ	yæ?ÅZMÓÂé?_x001E_X_x0001_o:Eæ?¥ÔòkQ3ê?hëlè~]ç?MÕ_x0011_Q°Êè?_x0013_ÌUTë,é?_x000E_&gt;ãd¾é?ýG²ÚFê?_x0014_4Pë_x000F_íê?_x0002_W_x0005_³&gt;æ?8ô÷3ïãç?6O;ô_x0011_Êæ?-_¨»Dè?ò_x001E_Ijdé?Ìóy2·è?$_x000E_ÐÉè?~î_x001B_|,ñç?ã_x001B_¯6_x001D_zè?ÄuqT¾ê?Iÿ¨_x001F_iaé?Kü%bå?_x0004__x0005_ë)ä_x0003_jæ?J|wê?õÞè0ë?lñÍÝfæ?T°ýU(æ?ëÒÓU Âé?ÑLó±KÁç?aïÝKnè?/Ø`òSì?&lt;ºçÔå?¢º{²	è?k_x000C_â[kê?Ü¸Ê_x0011_ôæ?Ý¢ÉVé?T}_x0001_ìê?ú°P+§fë?ÈS_x001D_)_x001F_¨ä?1æ¡J(]é?pîÑ_x001C_øõæ?_x0002_"øÜõè?»Dð$øç?ÿÞ¶¹è?9¢ 7+_é?_x0001_É­X_x0017__x000C_è?oÖFDqóç?QÒ_x000B_Þ}è?ÓqËAÖïæ?dî¹15zç?BÄ_x001C__x000F_£½ì?º_x000F_Ä_x0014_eé?$¬xÏ_x0013_ýã?»Ú²Ï_x0001__x0004_cñè?·_x0016_oHÇæ?´à*Ìjê?_x0014_Qq¶VZæ?Ä}_x0002_1Âè?0_x001F_O_x0010_Ã¼ç?§Ä8.Ûcã?s²f¾Íë?_x0010_jS_x001A_KLæ?dõ_x000B_Îæ?ôâ_x001A__x0006_°9è?îÃ¯¸pùç?ÐðWYê?JðcÄ'1è?_x0001_ÅÐ3_x001F_Aä?lù_x0007__x0014_Iè?^_x0012_H_x0019_FAê?KÚ#õAÎì?~FÝ"_x001E_é?ãÏêøÊaê?ðwCè[ë?b_x0004_b_x0012_ç?_x0002_(ß¹OGé?Ýïè1_x0014_ê?m4_x0003_?_x0014_ì?áøU?è?kÕ_x0013_¯_x0004_Êè? ¸æ@_x001F_ç?ü(._x001D_Pæ?ÅÌ_x000F_ëâCé?@jiødýæ?ÊÞät`æ?_x0004__x0005_j\;Ã_x001A_Hé?g_x000B_ 6M_x000B_ç?íÏ¯_x0004_ê?POó~_x0006_é?ö_x0011_ù/¬_x000F_è?úd_x0002_º¨ì?__x0002_~·;æ?n.TzOê?û_x0016_r`^ê?´NËÂç?®|É»ºæè?1Ð_x0013_µ_x0011_ê?_x0003_ü¡)_x0016_Öæ?ßlò·é?ã_x001C_"êné?²°MZç?haN_x0012__x000C_§è?_x0014_]*hó~ì?H_x0001_É_x0013_é?â"H0®è?@¥Y+´_x001B_ê?&gt;K_x0002_=ùïæ?Ý:SfkÓç?¯_x0005_Æ_x0003_ë?FÏ_x000D_äç?|ö$_x001E_ðé?zKjîÙí?_x0006_Y_x0017_)Áè?Pg´ä²Zã?Í\uz.ç?DZ_x000D_ºé?_x0016_=Ôâ_x0005__x0006_eé?ôCë¦]'ë?äf _x000E_{&gt;é?_x0019_æÞI&amp;_x0008_è?_x001F_ê_x0007_*_x0004_¿ë?²ß_x001C_ïCîê?ûäª¸è?`jÔ_x0001_2Þë?CXÚÞ§tç?_x0002__x0007_R!Àç?ªCR"_x0019_¡è?O`ÏW&amp;è??B¦ßc¾ë?ÓøªÍ_x001A_¡ê?Ê¦ÃÏ£ì?t1öYè?Û_x001B_Á8óié?ß_x000F__x0014_r_x001F_é?M_x0003_aÂÁì?Wôhn_x001B_¹ë?Ì_x001D__x0010__x0010_ë?_x0017__x000E_y61 ê?¸²$_x0012_©kë?U_x0008_x6ZÈê?_x001A_G_x0019_¼¶ë?q_x0005_k_³Jé?bþöæ2ðè?©K)ý&gt;Tê?_x000B_ §È`|ê?×¢(añç?_x0007_uüÌæ?_x001C_ÜÅbÇé?_x0001__x0002_&amp;_x0008_¨¹å?×ô*è?°"ýDñå?M{K´®é?/äN/9ç?ã;½_x000C_Øé?_x000F_YZýè?`¡ê?ä§¶_x001A_éÃë?Ä¬ÃæÈiç?^®«÷è?_x000E__x000B_¯jÙæ?}"¬OÛì?lF _x0008_ê?_x0008_¬qãé?¢pýë¸è?Z*_x0003_/5è?)-Ëp_x001A_ê?Lj¸^ê?Üa-Lß_x0007_é?ÛÀ&gt;Üàé?óúÊêÏ	é?_x0008_ÑÚåç?I5ÕÄüå?_x0018_{¿Ï_x0017_¸é?ÂÄáÕ_x000F_ë?ÇyJµÀSê?4DâÙYç?FeÛÿæ?ÔáÐ_x0014_óë?_x0005_}Ùóé?SpÕ_x001D__x0001__x0005_+	ë?2¢¿[ç?útp´ç?©_x0008__x001A_Gòsé?c-Íò_x000C_ôè?Æ_x0016__x001F_±_x0004_ê?R_x0016_Ê_x0018_Èå?Ò]ÿ¥æ?a:õ^´é?ÐÍ0_x000E_Ýæ?§Jok_x0013_hæ?ÎHï_x001D_âéæ?ÇÓY_x0003__x001E_¿é?É/3_x0007_Tì?xD;n_x0008_eì?ÿÍè+_x0016_è?Z_x001E_âè?_x0005_å9gç?¯°_x0006_è_x0019_é?Ç_x0019_M~G¡ê?­\`|^¾ç?£_x0018_^Ü_x001D_è?1uáàê?¿1_x0004_½Õì?Õ_x0011_à÷*è?À5{ÙO;è?^Ë%÷ºë?¬_x0013_Ö*_x0007_Éç?_x001E_õ_x0002_nní?GX_x0010__x0012_ïã?Væ±Ü[æ?8e_x0011_8¿ä?_x0002__x0005__x0013_¼^µké?GFù_x0012_Mäê?ÕÈ_x0001_í?RôÚÍ7ê?!.$M§é?_x0004_ÏêÙç?è_x0019_ì	Ò_x001D_é?Ï9_x0004_ìoÇé?}ÌaQ¼Ué?æ9_x0014_J)ç?~³	k_x001F_¹è?ïu»³_x0010_è?VËö³¥æ?Î¦_x0019_ûè?L±á·bhé?_x0003_Yr_x0001_0é?*_x0011_î^_x0005_ë?05_x000F_µKÉé?:h_x0004_Íÿâé?_x0010_j)o=&lt;ê?Þ_x0003_ ~¦ì?Z¦&lt;¼{[é?_x0019_Ï¶Á_x001C_dë?Ò_x0001_8á_x0005_Rè?°P_x000C_=,Öè?A«ç1_x001D_Äç?7Tp)æâç?h_x0006_Owq-é?øÁ^oD0ê?dTÿ_x000D_ç?¤i_x000C__x001A_Ëè?AµÂ2_x0008_	ð,ç?Kò2èì?ëBa#¹æ?É/êîL¼è?I_x0014_»_x001C__x001B_ë?!ÒÁ_x0004_Ií?¾_x001F_åôh×è?xiþ¸+Ãæ?µ}I]é?þHÔ$8_x0006_è?[Ë&lt;_x0010_ôç?!O-84ç?ÌµB&amp;_x0014_?ë?I]gäaDê?È~_x0007_¡&lt;9ì?6_x0002_ÏB;é?øRÐ!¡è?[L¿Ípç?åbI!ç?íÛÜ­*[é?_x0001_×21_x0003_é?6þ4¢_x0008_æ?Wñ_x0005_fç?âø¿zMç?E\F·æ?j[X2è?}·ü7¥Ôê?_x0015_[E%]å?_x001F_)VÏ6ç?o©y_x0001_hzè?i²zç_x0005__x0013_ì?È2Õ_x0015_¡Øå?_x0001__x0002_vrS.Ý¾è?çüÛçê?_x000C__x001A__x001B__x0019_ß&lt;è?@+Ë_x001F_è?_x0014_ã_x001D_M¦ê?qç1YÌå?¤8J)6Fè?'Ì(çÕè?Ê£Ù_x0019__x0007_ë?J{Þ*-_x000E_è?Y_x000B_t,è?Ü_x000E_tâáPç?¿_x001A_Ç&gt;1Sê?tÐz_x0013__x0010_ë?SÊ¥æé?¶op]_x001F_ç?÷¢ñðvzê?_x0017_Hß_x0005_`lì?F_x0012_Û¨ê?ûÂa¾_x0005_³è?°"K»ê?øì_x0002_ë?_x000E_òÚ,è?ËÖa_x001E_¹ç?üB_x0014_zmZå?Ð²Z}_x0002_è?5¯°þ«è?ìÈ7#$&lt;è?jêÛ_x0015_$\æ?§a_ºç?Ròë_x001B_·²è?_x0014_Å'_x0001__x0002_è]è?oüÄÈõæ?gF&gt;@Xê?§çU&amp;Èè?­É_x001D_Hùê?GfO#s\è?é×ë_x0007_é?_x0010_¥N_x000F_¬_x0014_æ?D]&amp;é?ÂìþÊ~Eë?õâ*=`_x0010_ë?_x000D_Fñ¨ÃUê?`³~|_x0013_)æ?é¾-Ü8è?òÁãWÅ_x001D_ê?¦ôF}V|è?_x000F_oÈd_x0006_¥ê?ú¾«£PLé?óÜè¹Iê?_x0017_:_x000B_2é?_x0001_ø¯(%æ?[fÇ\Pè?¹¨lé?äý_x001D_ð_x001F_ñç?ÊÿÌ_x000F_äé?áµRAÿç?_x001F_:A&gt;óæ?ÞHc_x0002_õè?¹L5ü§è?,8_x0003_a£æ?ª¨}Áï]ç?ÇcQ6è?</t>
  </si>
  <si>
    <t>79e3b87e0e98bd4bffa95c4e54395e83_x0003__x0004_ß%_x0016_+_x0013_mè?_x0002_9*Sæí?ö¥ú_x0003__x000E_Êè?¨âT¤_x0001_æ?µ_x0008_õ#_x0018_å?ñ²PKðé?YOà_x000C_ê?YîÁ_x000C_J8ë?¿L!Í/.è?`W*öç?ºrÅ&lt;Vkë?¢¹+_x0017_À¬æ?=&amp;O_x001E_é?qlîwè?mºÔä_x0016_Úè?^_x0002_§Lgé?uÞuB _x0001_é?îÖÓ^.%ê?ÿµk9kè?)ë_x0014_Û=é?Ñµ_x0016_±]è?ÿ3nfùê?ªÏö¢iå?Z*L~_x000B_ìæ?_x001E_TpD¬æ?¥7!¨¿é?½ûÐ_x000F_	kë?_x0013_g2pè?_x0011_ÛszV1ç?_x000E_*Ê½é?_x000F_e J±ä?ø![_x0001__x0002_ïè?!{XP)é?£ìE{_x000F_ê?/7Ñ÷_x0002_ ç?_x000B_!}*.è?£ky_x001C_ºYæ?ªhbº_x000F_ê?þ0~_x0010_ ë?Ì_x0004_h9_x000C_lê?¾Fpç?¹¬cWQé?þ×MRø«é?_7L~E{æ?ýÏ_|eé?_x0011_lÔ_x001D_fè?òÁü_x0005_¥é?Ö_x000C_è_x001B__x001A_ç?_x001D_£Ã}F%æ?_x000D_G°YdÁé?_x000E_r_x0003_Õ_x0002__x001C_ì?L"õ@ê?ÉÍ@]æ?8Ø{;¼ç?#¸tÉ5Ûæ?Ê_x000D_M_x001B_Gë?îøÚç_x000D_ç? o¨ûæ?Ã_x0001_dèzÒæ?(ôzYï_x0005_é?D¯_x001C__x0008__x001A_é?L_x0013_f;¢ní?e0×?_x0013_é?_x0001__x0003_à1éxBþæ?&amp;òú_x0001__x000C__x000F_ç?Î&amp;kÞüé?³ÄNqíLæ?×tËÍ__x0002_é?L|_x001E_xlXç?O06_x0002_ê?}aãÝÇé?`È)mÀç?ïppQ&amp;Ýè?Oz°K»ç?_x0006_btlé?_x001A_syÕ_x000E_Ûé?×HtU"³ê?rFmÌN_x000C_ë?5Òu_x001E_%ç?\½¶æ»_x0003_ë?dPð_x000D_4ê?Cý+±ý±å?ºVäøGç?qh;_x0010_:è?é±|²Á&lt;è?ª_x0003_h¶ì?¤)L_x000C__x0017_æ?¹_x000F_pÄ_x0008_é?6í_x0006__x0019_Ôè?]Éòç? eÑå?àý)_x0008_Mmè?9â¦_x0017_é?(¡c­ÎFë?®_x001C_×'_x0001__x0002_\è?}]dXF_x0016_è?Ö¦Fi_x0012_è?f|úÒèè?_x0012_T¢4Öê?m _x0018_L&gt;è?*uTÿ_x0008_è?U©º6Þê?ÿ_x001C_ôåÖæ?Jü_x0014__x001D_bé?_x0008_Ø_x001F_¡;è?§ÚWjê?ñ"D_G ë?!Ð®Oé?íJ¡­Ü¼ä? Qä®Mè?¬s pCäç?ÅI_x001E_ÀØç?&gt;ã(5ôê?¥Õ¯D@æ?/mx_x000B__x000E_Få?SÜè:Àñé?C¼Iè?«µos©èç?ºÂz_x0008_þç?T'Ü%.Öæ?&amp;KTp_x0017_è?_x0004_Ý_x0016_âzç?±qbTxê?qôû_x0002__x0013_ê?^³M_x001B_7å?êË»¹kíé?_x0001__x0003_3TVÑó_x0012_æ?¬ÀÖûµå?$XQ@¡®è?À_x001F__x001A_1UEì?_x000E_Ë_x0002_s_x000C_è?ªdº±_x0011_»æ?_x0015__x001A_ig_x0001_ê?ü_x000D_)Á&amp;è?ÁÝ¥Oóã?¹ý62íïç?_x0006_X_x0016__x0005_õgè?_x0015_Ñ/;ç?Þá ª_x0017_ì?=ú	6_x0010_ë?½Ñ{ïU.é?_x001E_5_x0010_ÀÑä?ö(_x000D__x001D_._x0010_è?OA`zç?ýop¶_x000C_éè?,å0/­_x0006_å?cÖ]Ýìé?n£ðÂ¹_x0008_é?·_x001D_o_x001E_è?GÙÒ&gt;§Êè?*_x001D_ªö²ì?=$éX·Né?øµÀµ"ç?´_x000F_CY_x000D_é?Qäl¯â_x001E_ç?£_x0002_%°ë?¯_x0006_ñ±ñ_x000E_è?_x0014_¯à_x0015__x0001__x0002_i4ä?n_x001C_ñ~'ç?&lt;wñèç?ÏG_x001F_-3æ?ëð+.Tç?@ásfè?\Oe_x0018_cÞè?_x0001_ÌØ¨Jç?^¥U &amp;Xè?_x001B_dUÝv ì?ZVg½©_x0002_ê?ÙFðëç?#M÷Âæ?W_x000C_þ_x0003_æ?Gñ:/¥ïè?É26Ãóyè?,ô7¦+ì?ý(_x0002_fbë?JÝ@ÏR0ê?®_x0008_Â_x000C_ê?¹_x0004__x0005__x001C_eé?5Þed_x0007_:ê?aJEö_x0004__x000F_ë?CFüü*Pê?_x0010_ÀbôoAç?V¸Ýlè?]ìGl_é?[])¾[ðæ?ÏÐz_x0001_J¿æ?ZBÐ´_x001B_æ?ýñïè?Sé½çÄDè?_x0003__x0004_^'Pà»²é?? aí´sè?Á4«_x001E_Èç? mÏÅqdë?^´:¥_x0006_jè?SÀqIè?¶_x0016_áöXÜê?ñ;aÊTê?Võ_x0017_;*Øê?_x0008_µ}Wa_x000D_ê?zÛ;é?Í§ïqóå?Óèú_x001D_âè?y÷1°Éè?_x001C_WÚËp3è?8·_x0002_Í*æ?R¹ý¶ì_x001F_æ?Cj÷÷Ëè?&amp;ªI¶_x0018_ê?ÅM±Òì?_x0013_ÑÈ_x0002__æ?ì^_x0017_ðä?^¿@e_x0001_è?_x0002_¯¬ùuç?(v}_x000E_è?9_x0010_È:¨Üë?ì&amp;Õä?Û-_x0007_Lé?}Ëå=å±ç?_x0006_.§Màzè?£³Æw_x0005_¥é?\+öÁ_x0001__x0002_ÎÅè?åæ"îÌè?¬àâù$è?½*&lt;dÓxè?O]Ü¡æ?V»he`kç?öçCEÃIè?ªôµu «é?ó4îCØ_x0016_ç?«ÉUOÁ¸é?_x0002_ïIâë?;·ý"$_x0002_ç?Øërå_x001A_è? _x0003_ÌÐLê?°G_x0003_:¤ä?ë!gìª_x0001_é?n_x0019_O+æ?áà¾s^ê?_x001F_Î7Í_x0008_Üç?3=GÉ_x0011_è?ïÞKÀ|¶ç?R¬_x0002_*6Ïå?j´¸ò=£è?_x001F_eïXWè?F'Ç47ë?©tf6|Ûç?ÂB­_x0010_B¢é?Zi!³å?"]æÂè?UÆKK"_x001C_ç?_x000C_åóAìÂå?Ý_x0012_Ý$áé?_x0002__x0003_®A²_x0002_Ó¥ç?ØC_x0010_uÚbæ?àà&gt;xê?Ô _x000E_hè?·kP  ¸ê?te8­Cç?þ5Ú_x0002_3ç?F_x0016_tµ~cê?êÉOÍÍ¡è?_x000D_`µÚX\ç? ×áféé?yY_x0007_Ýß¼ê?_x0017_LÃ¹çUé?­N_x0003_ãáé?¼GL©â;è?MTcªHoé?R"¹DÃëç?½=õR«ãç?èHYN¯ç?BþC®úÙé?³_x0008_Õ¤óïè? ¢_x001F__x001C_{ê?0aÐÏÏè?_x0013_À^Ê§³è?õ_x001F_ì_x0019_.=æ? äÖ¬hé?Fk¦K³?ç?Mî|Ôyüç?Âs_x0001_JòÐç?_x0015_2ðXæ?Ã°F_x0010_ê?_x0011_ØµÙ_x0002__x0005_Üè?_x0004_èrîÜuë?â£_x0004_3+_x0014_ç?³Üë&lt;)ì?_x000E_a*Çræå?ê_x0013_íÌ·é?á=&lt;_x0007_é?O-Æ~_x0017_ë?ÎÎ£ú2êè? %îl/å?Ä½_ ñBé?f±ç_x0001_)é?,¼á!Åæ?µ-UQé?_x000C_²è_x001D_-è?O_x0016_pÅoå?uæ_x001B_Y¼ë?ÿÏjKImê?\`_x0002_±RPë?!Os_x0015_P`é?À£åKÒõç?®U_x001F_.t#ë?KO¤$_x001F_ë?ä­ê_x0016_Fæ?_x000F_©ZÇýè?#áÕl_x001E_&amp;é?ËìkºµXé?ñ_x0018_Ï_x0010_vé?ßÆI_x0003_K_x000C_ê?ÙÄÇØÃ_x0018_é?Þ µÊ³è?&gt;&amp;¼Ýüê?_x0002__x0003_§_x0010_Pfüè?D©9áQè?ï0º±_x0003_ê?,§&lt;_x001D_ê?jk_x0001_£Çê?v.h_x0016_&lt;ªç?É¡wu1è?Æ_x0011__x0001_¾1åê? ÿÑó_x0010_ ç?ú¯cóé?-00;æ?ZC~n_x0019_é?'ßñ¦ßFë?·__x001B_ý_x000D_æ?#Ë_x0016_ø0é?ÁÉÕ·5ë?í¶¢CØç?I_x0003_efé?_x0015_Ã±&lt;Gç?Xâ¾ýéCê? »Q_x0004_²ìê?»ã·l"ë?Y*%%_x0007_è?OÅamÀç?jFæ.éÛè?ä£,]Ø_x001F_ë?ÄûrEüè?	_x001F_øI´é?)9ÐíRê?ôËÞÈÖæ?æ_x000B_³í¿/ê?h«_x0011__x0005__x0001__x0002_Z¹è?Ó§]§_x0001_ç?{úYçÙå?_x000B__x0015_f_x0018_êè?©¡KR®Ïè?=S×5_x001D_ê?\Ò&amp;_x000C_)ë?Gn|ºÔé?Óä_x001E_CA*ë?EÆ&lt;c6ùå?yÔS;_x0010_ê?Î_x0017__Ç-é?¨O{S$ðé?w_x001A_-_x001D_"Çæ?â_x000B_ÏýØç?Mwc)Xê?Â^È_x0001_4æå?©áQ hìé?_x0008_ÎdQè?ÞEz?n{ç?1ûµ_x0016__x0008_ëç?îP5på?Sëcè?ur_x0013_¨×é?2_x0006_«÷_x0002_@æ?_x0016__x0006_]%ê?:VHýé?_x001B_f_x001D_Oeæ?uÇ`:|°ç?9úþ_x0004_ì?õR]_x0014_¬ç?='µ_x000D_Xé?_x0001__x0004_Ã/ó­_x0017_ê?ô÷D_x0018__x0013_9æ?jñë_x001C_§Ñè?Ù		0l_x000F_æ?F%ëê?Õÿ¯µÕÎæ?¨_x001A_¤ðÆðå?_x001B_?´õç?TÀÇtò¡é?öú&lt;8T/é?Ä¼¹&amp;é?_x0002_å`Èè?½Õ}Äë?BÜàñr!è?î_x001F_íDç?@_x0002_ÓëÊºì?g¤&lt; _x0018_é?Ä#Y£²è?ýØÛ8_x001D_Bæ?_x0004_èÊh_x0015_Ùç?n¿é?µ_x001A_,:KYé?í¥V_x001D_¤¸æ?­)y_x000C_³é?_x000E_ZìÁIé?þ9_x0015_´³é?Ë_x001D_ãIÿæ?ðtÆ¶¼è?2¯ù!#gì?Qù_x0003_4Xè?_x001F_AJ_x0006_ªGå?õÖ¢_x0001__x0002_¾#è?g½{Öê?rÅ\¼ùyç?®_x0002_Aþ+ì?m6LÍ_x0019_ä?ÿ.R_x000B__x0003__x0005_è?R_x0005__x0010_3»æ?s­òþSê?¸ãøû.é?&gt;Dª_x0012_9_x001E_è?)Ð¼vì?wï÷üç?_x001F_dÚÒºè?tJºÅáÕì?(ù6_x0010_j_x0012_ë?|Õÿ¿æè?þçÔãöæ?©é»&amp;8Øæ?:'O®wÓè?cú_x001B_Æª;è?¸Óå_x0007_¥ë?+ÿU§2ê?ØÏÕÔnç?Vì_x0012_`é?ÆØ0ûD¢è?Øè;Íñæ?_x0004__x0019_,ÏYè?FÂ_x000B_©ºë?ì#(³3#é?û=­_x0016_7Oæ?­»ÕèHé?Ûi;ÿy_x000E_å?_x0004__x0007__x0017_*è_x0017_Óå?_x0015_ÀYµäè?A5H_x0003__x0003_#ç?¯OÚÎ_x0015_ê?iÊ_x001C_yÒë?Z´î_x001F_Pé?9&gt;l_x0014_hdê?ÂSÞ_x0006_»é?«7ÁÂé?:JÿØè?³kÙ¥Jæ?í_x000C_¿_x0006_æ?D§R%@mæ?è_x0002_@ØäQë?WJ_x0006_L2é?c¾_x0001_["iè?È_x000B_ïò(ê?g_x001E__x0018__x0017_¥.ê?]ªÜnÉzæ?Çí{0c;ì?_x001B_·_x0005_ &amp;ê?}ÑÑçÔé?(cQ_x0014_Úê?yAAô¤ê?E_x0003_ê_x0017_«é?_x001E_á_x0011_ìwpè?W¡ª¯x«é?Ûãq¢Sç?×ÊÌ`_x0014_æ?_x0001_ðo_x0002_øå?	z9yÊ ê?\³ç_x0005__x0006_Zøè?_x0007_÷	_x0004_Öç?"­¶û]ì?=gÃK{×é?-	'õØyé?_x0001_ rw48ê?¯ì&lt;¢ÌCç?ÁiY×¹¢ê?Ðòî±F1è?¨ÞÙüç?%¨_x0006_×õ é?ÛRL`æé?q©° 6é? ¿ìä?2ÜÌì2è?[ÁZ^àç?_x0012__x0002_C_x0017_ªä?òéReÕ?ä?mÊi?¯æ?6ôÏÁqä?_x001C_û êâé?±_x001C_Ckáè?Tr ðÇè?¡xÂ_x001A_A	è?&lt;ëUxÜé?)".¬Ï§å?øÒ_x0003_ð¨°è?øðràáIè?ó­#Ñ7è?ÌOÂjê?¯.g; Üë?FC._x0012__x0011__x000B_è?_x0005__x000E_±_x0006__x0001_çç?ïÒ_x0005__x0003__x0013_æ?¡B7?_x0002_yè?Pó5h_x0010_rê?V{û_x001A_,è?_x0006_ï_x001B_Ñ	ê?µúó®Çå?Jùw×ºùé?_x001D_o¿_x0008_IDê?*F}_x000C__x0014_òæ?÷._x000D_Pïê?_x000C_I³]¯ç?»"A5`_x0002_ë?tç&amp;ÿê?Qã_x000E_jê?_x001B_ã®¬5ë?f_x0012_«¥_x000F_Øè?4©µÖnê?\"_x0013_&amp;ç?'ñ__x0012_áÑä?_x0001_¡áCçêé?¯òú_x0017_è?AÌ_x001D__x0006__x0004_ì?ñ_x001B_Uùpè?D½HAhðé?_x0004_,_x000B_2Uoê?ö¤f"VÍæ?a[=Ùû_x0007_é?¡_x000E_õ^é?ùÐKVz$é?_x0013__x000C_&lt;%Ðç? ú7Ü_x0001__x0002_Jóå?~x_x000B_\ûÑé?µç#ÈÕÇå?Nl_x0004_ßÖ¾ê?û_x0015_+ê_x001C_è?½Sn¹C·é?ÕS%é?VròZCæ?pïK*å?*CB_x001F_Êè?Ì`ùªæ?Ý_x000B_¤C­ç?´ýuEØáè?4s?_x0016_:Zë?Öh¬&amp;½é? O¤¼Ö_x0005_æ?Z{O.Ý(ç?¬_x001B__x001F_é_x0005_Åé?VÞo_x0003_\è?ÖÊá_x000D_«_x0007_é?o)=ý°Óê?d¸¡Hé?ç9´c¤ê?ç()3­õè?_x0019_ _x0018_0è?_x0001_R¸¡_x0004_¶æ?²íå_x001E_âê?_x0002_ V¥&gt;Ãé?Aç_x0008_1©ê?GRÚhsè?ù~Q_x0012__x000D_ë?üì³_x0008_ç¼ê?_x0001__x0003_ÑE_x0005_w_x000D_ê?Z~ª\:Èå?!SóÌÐSé?°¹Y»é?_x0005_ä¼[è?Þ_x001E_8ûéôå?¯?üwé?iÑhÅ_x0011_üé?B¾Ê_x0002_Lä?$ÔßÉ_x0016_yç?¬í._x001A_&gt;Iè?{¯3]4àê?YóâMå?Tá_x0008_²cè?{_x001D_©ÿ[Pí?!¾?_x0003_Oäæ?ûpý£¼æ?ub_x0015_}_x0017_Ñè?Ç¾Õ_x001A__x0019_ïä?jÚ_x000E_kç?eép_x0011_c»å?~ú Rj¦ç?Y«ïé_x001E_&gt;æ?ü_x001D_VúUØæ?!í_x0017_»Ê|é?ÝßÁé?9Æ¨Lì?òI÷_x0015__x0018_·é?4Ëu_x0018_ê?©­7A&gt;é?_x001C__x001E_Av_x001F_¹è?¶Â_x0012__x0002__x0003_òê?¾c¹§ýè?ÚÜw)è?D_x0008_[jJê?ëîqíæ?Ãì_x000F_üà_x0016_ë?äË?Å	é?J:_x0006_ä¿é?­S©däÉè?êJ^_x0019_Gä?þtEMæ?iùù_x0003__x001E_»ê?=êüWç?]Uª_x0008_{\ê?~_x001E_r·Ô{æ?.ö0ªAë?Z»Ùhë?TtÝô_x0007_¢æ?ÆãÕ¼Üç?çO!sû_x001E_ê?¡	ôNYËè?¿PX¸_x001A_3è?~Óë&gt;TBê?lÇR6²qé?ìïaè?üÿ[~$ç?_x0014_qèNS¶è?_x0014_ÀW³æ?_x0016_Uk_x000C__x0001_è?"æ®/*aè?³ ã±íªç?Ý)74¨é?_x0002__x0005_P×ùéÅç?	¡9ËZé?¥u5ôíÜè?ë_x0004_Æ]_x000B_4è?Çcä&lt;E£é?*­	{{ºé?Þ Ûf_x0011_8è?¸]çÌÔæ?ïÂí®Èjç?fK¼ô¸ê?_x001F_Ì¦pæ?)øL_x0017_}øê?_x0008_Ï½æ?mÈîä¥è?_x000F_2Rë?DNÝJùê?p_x0001_d­æ?·Ou¡_x0008__x0010_ç?Ä_x001C_8Xç¾ë?yÛø_x0002_Ðè?Jæçìï_x0007_ç?&lt;N3ë5é?³3ÐÙê?×:ö½:è?aCýcç?p×¦s_x0010_ì?_x0002_îk=è?»%&amp;ÜV¤ì?÷ô_x0013_g}*ç?«_x0019_´_x0001_Ðmè?¾_x000B__x0003_8í­è?Sj`^_x0004__x0005_UFç?cc_x001F_åaÚè?»_x0007_÷K~_x0005_é?®Ë_x001C__x0012__ê?ð9Ê½_x0016_Rä?ëôåúë?«h7¨å?è_x0001_7_x0007_é¡ç?{bÐäê?µç",ö8ê?`gb:©Öê?Ï¨Mæ?GÔúsËê?xÍáàþ¨è?_x0011_Ôçñè?Ð}¯_x000C_è?ßõR_x000E_¼ç?ù*)æ?ø9Ùç?¿ "_x000D_×ç? {µè?ÌC¬_x0008_Õç?Ô|PÈ_x0013_é?CYÓî(9ç?ç¢^_x001E_Ué?]¼_x0002_U´è?ý»Ø³ÁÊé?y¼_x0010_*Wç?@­µ8nÖè?_x0002__x001E__x001E_6?é?`îjUÀæ?¥ ä_x0003_°ì?_x0002__x0003_þÍØ_x0014__x000E_!ì?[fxPÄOè?õóUÁ3å?_x0002_eµ_x001C_ßê?ïfáÆÊ#ç?ÙõÙ¤6\ê?_x0016_gÏþ_x0010_ãæ?ë ÖTç?¿(§ è?`©z!r_x0010_ë?ÃÅo´îå?g_x001E_Ue¡é?ò¯`úå?8Ó_x0015_×Ré?_x0002__Õiê?}Ý±,-_x001C_è?_x0008_0 ¼H»ç?_x0019_MwB·;é?Ã7fU¼¥é?_x000F_Ä*æé?'ü×_x0014__x0007_Qé??_x0016__x0008__x0016__x0008_«é?ûKor»ë?loÓw_x000E_è?_x0005_ÐgÜ_x0002__x000C_æ?xÆ/Hè?}§_x0001_?_x0017_é?:¨¸ÆÒ_x000E_é?/ìN_x001D_çñç?ºÔGÈ_x0011_é?,?ÕuÌê?4_x0010_æ}_x0002__x0004__x001F_è?âCnKgè?HE_x001A_ùë?¦_x0003_c¨íê?Hº¼_x0017_bè? ÖþÇ¦wè?ÒH×\Ñié?u|PçÌÀè?6EÓ_x0014_!ä?ÍWÒ_x001A_ýä?_x0017_P(y³ê?ÿÞ&gt;Ûeäé?:®ìÓ&lt;é?É_x000E_Öd/è?¼_x0017_ÃOBqé?5£+:ë?Ý½ºUæ?;ÜÖ_x0014_°aå?³LÆ_x0010__x0016_ç?Òg]¨ð_x0015_ë?H±¶û_x0014_3è?Ý·_x0010_&gt;¯¦é?_x0016_«¦.jsç?_x001A_1%&lt;õæ?_x001B_¯_x0018_è?IK±,_x000B__x0015_ê?p©%w:÷è?6¸Í´_x0001_æ?èJÁH(æ?&lt;@"Sç?Þ×ÛÞ§=í?ool4_x001C_Ìç?_x0006__x0007_Ý0_x0005_O7ê?QÝ ÕÄ;ê?{4gõïnæ?äÕ]¹9è?Ø¤¦Ê[ªé?_x0019_87qÃè?öú¦_x001D_Fé?²1÷÷_x0003_é?×ÓÿXè?ÜKï_x0002_)ì?»ëÐXè?³l+Ìè?à7EKU_x0010_ê?÷$ÏÕé¨é?xßv~±æ?Ò"â©úZç?Ãú{'-é?_x0001_ó¸Ù7Bí?÷Þ&lt;WLté?Ä»ÇÇ+Pê?%[÷Ç3_x0011_ç?Î­È9¡Çê?ÀD_x0004_zÝè?D·±ÿoÇç?_x001B_%_x0019_äÏê?z±ñýßë?Èøðåé?_x0004__x001B_îX¿}ê?y¸îÎwºæ?5_x0013_i$Êaé?Kö¦×è?_x0011_:ß_x0001__x0002_1Æè?õz.·Fê?X»kt+ã?M¤bØ¥mê?§â±_úÅè?çã_x0016_ß_x0003_é?ÐåTÖè?I_x0016_H·ê?µ#Aöì?_x0006_Cú\ôç?z¢:¢Lê?ÑôÙÂ.xç?HPØL¶oê?_x000E_û_x0014_L[ê?Rw×åÏè?_x001E_³ù_x001F_üè?Q_x0015_:_x000D_¬é?!_x0010_)ñ°úè?µoÛ'Zè?è_x0014_ý·pè?®¶)ê?_x000D__x0003_&gt;êÈMè?Ü¥Æ_x0015_Oç?V_x0011_ò¦|æ?»JÔ¹xê?¦æ_»Qê?#b¢_x000D_èè?$WÓ_x001C_%ç?RDM_x0015_4è?TQ&amp;Qhìæ?Û.z ë?F§{ç?_x0001__x0006_þ_x0014_W_x000B_ÝÑì?eA6ò­Pë?}nBJë?m¬Ù2B±é?B|¾qÃì?ªéSàºã?_x000D_Ty_x0001_ê?å³b'øç?n±&lt;=é?ºåæIç?:Í_x0014_[3ÿå?ÞçÞòå?_x0002__x000B_ÞwPç?6`µ«Ä_x001B_ë?]UtÌ_x0001_é?ó_x0015_q_x0003_"#è?:H_x0006_Ý[zç?_x001B_¼@Ç_x0005_Zë?%mè2æ?2B&lt;õrê?êdnðè?o!³æ?	ÌÝxÓæ?dJ_x0008_Îé?¬á_x0008_xæ?Cf_x001E_3XEä?jÃÚÂÁé?Æä`Døæ?`2Ø÷æé?rÝcþ_x0001_ç?®Ö"2ë?_x0004_é)_x0002__x0003_´nç?å_x000F_/C_x0011_Òä?¸àËRßç?ÒUßoúé?&lt;1_x000B_jç?õn¢q§ê?¶ÃtÖM/ê?_x001E_ð_x001C_DV"é?tàæ-qÇè?òÑ_x0008_é?_~WÃ8ì?éÞOã\è?q»z(Ëê?_x0013_ä¤0§Vê?, ÖÆì?¼_x0005__x0017_²zUé? ¢DïÀè?_x0001_	_x001C_(_x0019_å?ò_x001F_áâRç?xÌë®w|ë?ì_x001E_áhsè?_x0016_8y¾nÒé?÷]n I_x001D_ç?ÙGôf å?²ô¡¨_x001D_ë?_x000C_eÄèáç?{Jmstê?ºâ8`Àé?5_x001B__x0012_³ÍEè?¤²BÓ_x0006_ªë?_x0017_J»æw?é?×jG_x000B_uæ?_x0004_	D½¾Q3ê?Ô&amp;ÒB_x001F__x0002_é?â_x000F_l.ÑÝé?~_x0011_&amp;_x000F_	Îé?@Ákç?Î#é_x0005_\ê?_x0014_Y¤8½ê?D_x0010_òÿÖbé?8ª;Sb_x001C_ç?_x0019__x0006_5_x0007_ê?_x001B_#.Ñ&gt;¢ê?ÿn±¼è?¾¸mÕ{ä?¯G#ÇÎªæ?_x0001_&gt;?e$ðæ?.&amp;J%0æ?S_x001C__	³Mè?lj_x001E_Ê_x0008_Gè?öp_x001B_ú:¶ë?A¦_x0013_Íì¡ê?ãg_x000C_éá_x0011_ç?_x0018_p~I	_x001C_ë?F_x0003_ú_x000D_¦Hç?$EÞ`ûæ?(úÂoê?E)¼3_x0011__x0018_é?ÈÄ×l¡è?ÿ|b:ôç?°eN6&amp;ì?CØ7}åë?ÁÕ}eç?ÏVÑã_x0001__x0002__x000D_Ié?'#U_x0019_e(ê?S_x0002_ôG&gt;Ûé?¯ýJ6é?ê%Ñ_x000E_;På?Ûñ_x0005_ÆFUê?;°·2¹è?_x0008__x0010_ õè?Eç{ÓÄ£å?ô@Ò%Æ_x000F_è?ÇÌäz&amp;&gt;è?[Òç¨é?×=v:ÀMè?_x001E_¼_x0011_	ë?VÔ_x000E_&amp;ëÖé?õ¶&lt;@ïç?K_x0004_h4)Áé?_x0003__x001D_jS¸ê?G_x0005_~_x001E_0é?È_x0008_mgõç?ü0dÜUë?[}»U_x0016_òç?_x0015_t_x0001_#6Oê?¹/Õ¡_x001B_Pç?@rçæ?_x0017_Pçìê?ÔQï¸ &amp;ê?ÊYBÚâßê?#1ê4ªWé?HYmNwíå?_x001C_\¯»è?árþ¾æ?_x0004__x0005__x0016_@|_x0001_ðtè?Ohß§ð¢é?_LÏ'Ìç?Å×}{_x0017_ç?Åð¶ÓÊê?:Íû"_x0003_ì?_¶_x001B_4_x001E_é?_x0014_²TV?_x0007_é?nG+$ë?TÅû³_x0003_é?¼¸~°eê?jÿ_x0019_¬¼æ?ÖîæE_x000E_è?U1Ñhµæ?ÈGá»yç?Ä½ì_x0002_F¼é?_x0010_^óÌê?­i%^_x0018_é?,*£Gé?õ_x001E_Ò-9³é?@bÉÝaç?"ðêÐ&amp;ë?îë8ßÄæ?;°Ý'm¹é?Sð­CFê?:?¢ vé?_x0018_øãµ4æ?_x0016_I_x001E__x0017__x0010_æ?Îÿ­sê?Î¹_x0019_¢Øé?[@{wÞç?X0_x0001__x0004_W¦æ?ôR %Øé?ñY_x0018_^Bì?j6ô`è?ûÑ_âå?¯`»V_x001D_Äæ?5_x0007_ô¡eé?Ã÷Ab%ë?|_x0002_Oí&amp;«ê?_x0011_´+×Wå? ´Ë¥µáè?s¶8Ô&gt;_ç? øù_x000D_mæ?R4Vàè?õZý_x000B_Yaè?¡_x001A_¼QIé?Ý_x0006_z&gt; è?h{ªèé?|_x001E__x0007_°+ê?7|!Vãç?Pf'_x0012_ì?*ì@©Ï%è?P_x001F_1Ò_x001F_æ?åA=ßyÖè?_x0003__x001C__x0005_¢®	ë?×M»ô§è?Vúÿj¹×é?_x000B__x000D__x0015_Fkáæ?hÀ0=æ?4±Ç_x0004_UÐç?£L_x0004_è?I_x001D_ýÁ|_x000C_è?_x0001__x0002_Ã_x001A_XIjíç?C_x0014_Ó³Jç?vF_x001F_é?ÿ&gt;#hé?YoñÓè?Ð_x000D_Ï¶qç?_x001D_X´_x0003_g3è?_x001C_[9$Ñê?MÐ_x0015_æZ³æ?²_x0016_Qª&gt;ðè?-P§êá²ç?ìµKÍ&amp;Zè?òÃçÈ´è?IRE_x0017_ê?ÕÅ¢ÊÝLã?-k&lt;¯_x0012_é?ØªÃAUè?¨fi-lÁê?J_x0014_«ìªç?Uöå?^¯æÖVzæ?1Ï°Ö_x0010_}ç?K¾òè?íD±_x000D_ê?í=ÞÓÑæ?i_x001A__x000E_¡*¯é?@!îê?°;EäÌïè?&amp;;¥j_x001E_è?ú=VKKå?S÷Ìû£ç?Í`YÞ_x0001__x0003_uí?|_x000C_²ndì?9LT+«ê?/Jßu£Þç?ê_x000C_Î°¢´é?bÑ2yÉéç?Å7/|ç?p¥ÅQæ?g^C¿_Ðé?Õ$º_x0018_s_x0007_ë?îýA¶hê?E:Á3tê?÷kÒX&lt;é?³KÉh_x0004_é?Ü_x0008_æÿÜé?ÑÝ¡b(î?_x0003__x0014__x0005_¨Ãè?¶îBwb_x001E_é?ÔKw_x0012_Ç´ê?ú_x001D_`ª'Xæ?_x0012_Ì+_x001F_ê?Ô_x001F__x0005_è?}_x0008_SËóç?'[mñ¥\ë?}_x0002_ì^,ç?æîÈËïë?¤dÂóhíè?3§|Q_x0008_é?ÕT&gt;«®_x0008_ê?W[?d÷å?Ò6_x0019_îÅ_x0014_æ?*ô§{nè?_x0003__x0004__x0008_¹Ñ_x000E_Ùëç?ø9ùQå?ß_x001B__x0002_Zz»æ?b0x_x001B_*ê?é_x001D_Eé?bÏ«5Pè?T5&amp;áë?qëARè?®_x001B_õ§_x0018_é?ÊÒâ©zì?!2ÑCÅæ?¿tÅ_x001E_ç?M_x001D_hÜuè?ÙY·+µÂä?_x001E_Ù¶nÙé?ð¦C³ÌVç?%U+³	ç?fõ4Ó{é?ç_x0007__x001A_jÍAè?ì8¯­ç?s_x0016_Dáã_x000F_è?_x001B_ïäÝ¸úè?,µ_x0019_@aê?ñ_x0001_Â(Aßç?ó4HK_x0002_ûé? éü'|&lt;ê?ÖáÓ5sè?Êp5ïé7è?'µ}¥ïë?»Qô³çÚç?_x0015_ãú_x001A_&lt;ê?ÊA«_x0004__x0006_´Væ?¿Ó°µ è?_x000B_®ª]Âhè?ñä_x0002_]ê?¬ÌT_x0017_92ì?×*ÙNç?ïÊÅÓ¢ë?¶äÄo#æ?æ&lt;¤_x0007_Cç?	äZæ?&gt;E_x000D_ô_x0003_ïë?~ðh_x0012_·¦ê?&gt;_x0015__x001B_ úgè?®.¾bn6å?_x0010__x0019_@_x001F_9ê?'"¨Wg¥è?ÆW|&amp;UÑæ?-_x001A_¬çé?ÀÙ_x0018_+oê?ÚSé_x001D_¹læ?¯_x0018_:Î.è?Ýô·ç?}"«_x0001_ÕTé?_x0011_Ò`Yr_x0008_è?DnLì¥_x0007_ç?J¥ðç?ec_x0005_Blæê?É_x0001_²Ñºç?xýJ_x0012_;ê?¤9Ã&gt;-ì?$÷¬ü ç?MG§è?_x0002__x0004__x0008_w_x0004_îD¢é?an+@º_x0008_ç?¿_x0002_úÛn[æ?Pÿ+m¬0ç?:_x001E_Kp_x0001__x0008_ê?ù=ºZÉå?ßÎ_x0002_ã%?é?Ä´_x0004__x0013__x000C_%é?|SÒ¿å?#VK­ýå?Ó3ü¿´qê?$þ4õå?_x000D_sÝYjoê?*z¥wfê?¨êv.Tê?+P§ùðå?`&lt;UÈÿè?£Y·Í4Kè?KïÎ¥ç?/UX¹Ì_x0003_æ?Vy h'è?x_x001A_©±æ?xè==_x0005_ê?`\_x0005__x0003_ç?æ_x0007_åüµé?_x001E_­è_x0007_Öè?®ä_x0013__x0004_dè?NÝ+ÖèYë?6_x0010_¸EþÅè?JrsXç?fCá¥¡ç?âsè_x0003__x0004_óDç?Açº_x000C_a\ì?µfèN'ì?çÌußcç?{_x0002_L=¸ùç?,=´"Åé?$Êéy_x000E_é?\t_x0008__x0019_ç?cS8úÊå?_x000D_m+´Ikç?´_x0017_©À_x0001_:ç?¬NpÓ_x0010_êë?B±~í*âè?ä7ºdHvè?_x0008_+µËÐÅê?»_x0005_ó±ðë?_x001F_*W^_x001E_é?­õAÓ_x001D_¤è?_x0014__x0008_ÜùPDè?ki÷{Å_x0019_é?_x0002_MëwTé?_x0014_Nõ{6é?K&gt;È4-í?üåbá6vé?	¹ÄÑP%ç?S*ÝÔÂnê?¹_x0017_¿Fè?þ¶z_x0016__x0001_ê?_x0001_B_x0008_Y7_x001B_ç?ÿ@l¸nç?_x001F__x0001_l_x001B_6Lé?Â¡_x000B_Üqè?_x0001__x0002_«}¢_x0012__x0012__x0001_æ?_x000F_?äì_x001D_ëê?^`°¸9,ì?¥NÁ_x0003_]Xé?Ç:{2¬_x0013_é?¸±,ÚGÌé?ëÊcÕ]æ?¡eÏë?vWôèîè?5¨Ï|.ûæ?è4}UMç?ÁV[= ê?Zy´Å_x000D_å?¦^$¤Sè?Z_x0006_¥;9æ?pÕûê?;­Óéç?ó8.)P´ê?ò_x0018_Jéj_x0010_è?2dÜÉJ"ç?ìêÝödä?lùIÃÒé?r!7¼è?Ü_x0004_Jâ¬Qé?þ/sáë?íÐf_x0006_é?pþ;­Öæ?_x0014_2nsLê?_x0013_ÿ_x000B_×²_x0017_ë?}Áò¯Ô¦é?µÈÈ]ç?YáÁ_x0003__x0006__x0007_7?ì?)íRý_x0003__x0004_æ?÷[sÃé¤ë?CªÂù©ë?\&amp;_x000E_ðuå?ýNQå?Xx_x001F_#@æ?è²|qÈæ?J¿Ù4÷ñè?ð_x000C_IG@ë?×UÂ_U_x000E_é?1Po©eïç?:M~ê?o_x001F_w¸_x0007_ê?¬µÏkÝæ?(¹µ_x0005__x000B__x0016_æ?VB_x001E_Þ^ç? "_x000D_ ¸+é?[¤S_x0013_7­é?ÞòÛÎ/ë?¿a	ç?¡å?G_x0005_î¤ê?®OÌøSýæ?p´µãì?_x0010_åU1ç?È`«L_x0002_è?_x0016_¬&gt;Jê?úýÕ8«è?­_x001B_(óâç?_x0014_æüoø_x001E_ç?_x0007_áÕ_x0001_é?èÃÕs^ê?_x0003__x0004_Ï_x0012_h=_x0017_Ôæ?J_x0017_ÛÑ_x0015__x0001_è?_x0008_l_x0014_IEë?É¦_x0015_#§ç?ða-Oç?¢_x0017_¸_x000D_3è?ÎìWó_x000F_:æ?_x001B_wrè?J_x0016_¥Y3ë?±ßCÞ_x0002_-ç?_x0008_ÂÈêé?ºxü°úé?ÒAò5TIç?aóyå?R_x001C_ÛjFë?_@V7×®ê?W¥|``gä?&amp;uA_x0019_Ëê?&amp;k5Uè?V_x0012_c²×ç?G_x0012_wêãé?NrpÅEfê?çÛ;à_x0006_óè?®¥_x0004_â:í?çëaî9Hê?Îö'¦Üóé? ¼ÉX_x0003_ê?;«^_x000E_é?2{FÌZJê?ÒÁdõI å?ñ!pAÍ_x000F_ë?:åô_x0004__x0006_?læ?#_x000F_:sè?¡fä_x0015_×Ýç?§@Âµ9Ëç?¾f+\_x0001__x0003_ê?[IÔwé?¸ÏéK_x0003_é?j÷Ø_x000C_O6é?òú_x001B_Ìé?_x000E_ós±Åæ?_x0004_cö_x001A_è?_x000C_±.¢2Eé?pA_x0019_çh@æ?_x0005__Z#_x001E_ç?1ÞZã"qè?_x001B__x0010_;_x0019_Æå?_x0017_Îðv8ðæ?ÄcE_x001A_Tê?±­Ð«5wê?_x001B_±·_x000C_ADç?_x0002__x001B_ßn_x001D_cå?_x001C_2YÅ_x001F_}é?K¹%hÊÜè?)IÌmwè?_x0005__x000F_¥;é?È¡GÉF¤ë?º_x000B_âèç?ô'ÿ_x0017_rVì?_x0012_ÚCmè?F8_x0019_±gë?iÇÖRßé?¸uùeiæ?_x0001__x0003_Á3¯9ê?O_x0013_sÞáÒë?LäËhó´ì?_x0014_ZÜPK_x000F_æ?ð_ÙØTtç?&lt;_x000F_6·vµé?f_x0002_É_x000C__x0007_ç?è&lt;ÿ-Eë?_x001E_Mê_x0019__x0011_ê?_x0014_µêÖ_x0017_ê?^_x000B_§Úé?j(%Üãç?æ_x0003_ZÀEè?F¥äô:è?{¼âs&lt;ê?_x0018_3ó¬S3ë?à~fìÜê?Öÿ®Uå?'¿ýI9¨è?¸e¥_x0003_Àè?Ù&gt;´&gt;iæ?UñÔÜíê?`_x0011__x0003_¢ê?±=æ_x001A_Õ	ç?ÀZç/öé?ÌU·¤Sè?¨bÖ¨ä?ñæ¨¯]å?6èé_x001B_äåå?¿Äþ*_x0008_è?~)_x001D_¼Äé?¸KÒ$_x0004__x0006_yBæ?-oS!¶_x0006_ê?ïçs@å«ë?_x0019_wv/_x000F_ñé?b&gt;ç1ç?Ü/S4è?Ã}$Õ_x0004_ê?±«\/äËç?ÕsÂ®kí?Ë­_x001E_íuêæ?Á»ÂòÏÌæ?`sÂ×¬é?¢ó0Ú_x0003__x0003_é?r³VJØè?_ÀB_x0017_$±è?5¶FXÇúè?u±tGÇ%ä?&lt;¥5Þcä?Çªì`»è?4_x000F_b_x000D_é?ýRÅb^¢è?J38»¸è?p_x000B_¯ÐQ¦ê?¼²çX±_x0002_ë?:_x001C_ÏÒøä?gT«d!é?N¸ÁÎ[é?_x0005__x0006_ýÊí?¶é&lt;è?w_x001D_Ïõ,{è?àÊç_x001D_ëã?ò_x0001_r_x0011_'è?_x0003__x0005_på;8hÈè?Ðãì°³àë?ÓsË8_x0013__x0004_æ?xr_x0002_]ïé?äÊ' ä?_x001C_í_x0019__x0001__x0018_[æ?_x001E_'á«@uì?_x0012_º½ Êê?yÀa-Ñ_x0017_ê?ßl$k®ç?òéÛÛ!æ?ûëÂÒ¥è?;KÎ¸·vç?s7¢Àå?ûH_x0014_L'1ç?_x0008_C%5Ö_x001F_é? _ÿìãÛé?ïÀÎ_x001E_'Ñì?\eðpVé?Õ³àg_x0010_dè?J_x001B_&gt;(øÅé?A_x0018_¥rRÄè?L? _x000C_çé?jn8kê?iÎxÝ|¾æ?ÚH½s_x0008_vé?ø$ºÍç?[üøÚLä?IUí´ç?_x0010_	5vë?$_x001C_HÉüLè?Ø"n_x000C__x0002__x0003_Íoë?2îú_x000E_tè?_x000E_ýÜ¿è?éNrOpPè?éZbë_x000B_é?L_x0015_/_x0003_vé?+þ»+ïç?¿!_x001D_U'Âé?bÞ=¨_x0012_áè?_x0010__x000F_hN7çè?¾_x000B_ú¨2êé?_x0005_ÉOÞk&lt;æ?êZd¶é?$Ò×¡ì?D¸[(Ëç?Ü'_x001B_ú´ê?ZQâTh£ç?_x000B_!·x`ç?æ¸[ñæ?_Ü5_x0001_òç?³LÀÇÇ_x0008_ê?Úìê	r_x0015_ç?J¨xëCå?-F_´O]ê?íV¶RVé?°ik_x0015_¾_ã?C¿1é?°ZþÜ_x000D_Àê?tÁÒA÷é?I0"¯½Rç?_x0006_{hYê?uL8êVé?_x0001__x000B__x001A__x001B_&gt;¬_x0007_pè?2ÆçYÅ4ë?YP._x000F_¦ë?µõ_2=ë?¿_x001A_Z%ç?¥_x001B_%Ð_x001B__x001B_é?_x0010_{i_x0002_í?_x0003_¿_x0014_a³¯æ?ÆëM ë?ùb	=Ñê?^ i_x001F_ãlë?`ÆÕF®Úç?¦$i2'_x0017_è?e¿ç'Õpê?	äË³EØë?|ü1Ú_x0008_ñä?Ó_x0004__x0001_Ô&amp;é?pó_x0002_?_x001C_lç?_x0007__x0001_u §Gé?Û_x0006_}2Íxé?&lt;yËÏ(è? Ã_x0002__x0018_è?{·¨_x0017_Xé?9ië¦_x0016_¦ç?&amp;zÓé?@ÅG_x001E_àç?{_x0004_,Ôã-é?/PKJ@ë?{_x000D_?Ë:ç?"SxÊ5_x0005_ê?m+cÞë?eÓ½T_x0001__x0003_6Ûæ?T(±Èê?ß[@·ÿç?ÙeÈhUè?mÂ§ï÷Úç?½²_x0005_¥åê?|*0_x0007_`ë?@¢¤üpRè?a²ªùZâê?µCo|½[ë?_x000E_ô_x000C_¨ÿç?®_x0011_tÌ­fé?»¯ò_x000E__x0004_è?_x000C_êå_x0017_­qé?»_x0006_©±jé?8q]ÿé?J_x000B_5¨è?~	¦_x001D_áÏé?niY_x001E_ð_x000D_è?°7± vé?Y£Àz&lt;é?ªéüÊCé? b:æ_x0002_ñé?òõÄ®_x000E_ë?ÞXßõ_:ë?~£`TJæ?ËÑMÁç?_x0018_ÇÝ#çä? Æ_x0005_òÄç?_x001A_¾E0Ëè?¶_x0019_i·è?gÊ/Dè?_x0003__x0005__x000C_ÔQDê?oÚ_á¹_x001A_é?_x0014_N|Ë£~ì?oûp+_x0010_é?á_x001B_«è?æv®_x001F_´ê?Iùìù4ê?rÍz²I_x001F_è?¿_x000D__x0016_Õ¸,ç?_x000E_Wl(B?ç?x£âù°æ?Ýåqè?ìSV2_x000D_ê?µ?&gt;#}è?ZCQá?Éè?N¨å_x0003_á=è?`_x0004__x001A_CBkê?ÇÛóQ0õè?4¬ë_x001C_úî?"k_x0002_nL_x000D_ç?^ví¬K°é?ïæc_x001F_æ?1Á_x0008_ê?°O-_x000C__x0010_Àæ?¾6°ª9ë?_x0004_¥_x000B_ÐÕ_x0007_ê?P6Ü³æ?ñ9_x001C_È_x0010__x0001_é?îãOåTæ?´î_x0004_Ã_x0018_6ë?Ó&gt;{Dzæ?½ïm_x0001__x0002_é"ç?ß_âZ½°æ?P¨ò¡¦ué?ÿ¹¸ê?È\ûgsè?AÆØnAnê?Âµ_x000C_é8æ?Õí&lt;[eè?L|ù_x0001_(ïè?=!±î_x000D_é?Q_x0012_ré?_x0014_XíÞÕªç?Ãð&gt;_x0007_)ë?_x0004_w!Êÿé?2ãbA©è?raÂ&gt;äå?3Ö_x000F_=ê?Ñ3/*¡ç?ñ_x000D_ZÙææ?_x0008_®_x0013_§	·è?M-h§]së?CÐâ_x0010_!­è?²_x000B_p7wBæ?úC_x001B_øÆæ?F+¼¶³eç?	SÿOå?ñ-d¹ù¶ê?_x0003_é§¼_x0007_Òç?|ÌMáæ?I·MÞïç?£¬_x0018_è?\Z±M`ç?_x0001__x0002_4_x000E_àÄ_x000C_ç?ÀyV_x0001_ì?_x0004_q_x0008_££.ë?zë£Íùæ?¥_x0001_æ³Äè?µEm&amp;Ûé?_x0016_Ü}B¯ë?_x000D_gTé%ç?^PtÑÌé?Tú_x001F_I_x0018_}ê?ÎA9èè?Oå4é?ÍÃ1ýGÇç?9}_x0016_ü_x000E_è?oPd_x0002_&gt;Úê?_x0014_úa·è?ÈX_x001F_Øé?_x001E__~*/ê?mm_x0016_ï(æê?9¼Ç×;èç?_x001E_¨^_x001C_è?_x001B__x0018__x0004_å_è?[Aç?È	&gt;¤x0é?¨)1³;é?öëÑ$_øæ?zlõLÏ[ç?Æ@&gt;²Dè?Æä¢@¥ä?;_x0013_H7Å¾è?n_x0014_ÜË_x000E_è?_x0018_¥¹_x0001__x0002_¦Dé?\¿Ø¨í·å?¢I¡_x000C_å?_x001D_ÝÁ-ÇÕè?ëàõvwé?ÉÉcª6è?P8Ømä?©_x0017__x0004_é.rä?LNö-ïä?¬ô_x000D_¢ì?V¶¬åCç?DjÖQç?_x000C_K{Î@ç?_x0007_)ÿôq{æ?jw0_x000F_Cì?zóÃæ?Wnuç?Ì©F¬_x0015_ç?_9_x001A__x0001_Ýê?¹¤5-_x001A_ç?%?ÂË`ç?ó_x0018_ÁVæ?¢H,øf¤é?*?¢þì?è_x0001_ÚÂç?7_x000F_¤øfè?Û8ª_x0003_º_x001A_ç?[¡	¯ð:ê?ì6àÜ÷-ê?K¢Â_x0016_ìÚê?ßó§Òr_x0008_å?Ìbp	Óç?_x0001__x0004_)(_x0003_Ôç?;dØ.h9é?_x001B_2!_x000B_é?ÑqìZì?þhðÔüì?GÃÝ_x000C_ýé?ywÅ}zøè?_x000D_ÚNìÓä?¢2àõ)_x001F_ê?Z_u)Èé?ü_x001B_® ë?nWÀâ(Iê?_x0002_·TQÿÍç?*@oá_x0014_ê?:%¢qøë?8¾â_x000E_ÑÒë?qÌð«Îuì?_x000E_!ÎL'è?_x001A_,A Âê?_x001E_£S_x000C__x0010_ê?_x0002_x%È_x001C_­é?F\ÛÉ¹ç?_x000B_¤oÊQé?16ôUcç?_x000E__x0013_Õ@|jæ?_x000C__Îã_x0001_#ê?îPyg_x0002_hè?4h[gê?NH³_x0015_aì?_x0007_ë¶Sé?S_x0018_=ýÒÜê?GÒE\_x0002__x0003_fê?Cá¹Òolé?$cë_x000D_	~æ?bGè4-,è?à_x0006_þ1Lå?Ê_x000F_fãVÛë?j0_x0016_ÙÍ_ê?U&amp;	ë?2_x0011_ÙÐ_x0004__x0004_ì?uÎ	0aë?k¾7ö_x000E_é?áCÂp¬é?"È¨öÆè?#Å|,Þtè?¡KÚ+ê?_x001E_ê_x0001_Q©è?lI__x0012_t_x0015_ê?PO·Æçê?_x0008_5ãj§é?öÝ_x0011__x0002_;ç?zÆW216ì?9áWMæ?£?áI_x0016_é?._x001E_vªå?â!w_x0008_±ûé?ç_x0010_ÅQwcç?Rvó¥G é?&amp;_x001E_ö _x0010_	ë?_x000D__x0010_9¾9_x0014_ê?Y_x0017_]£Þ¬æ?Æ£_x0014_0o{ê?_x000D_y£74Bé?_x0004__x0006_ö8ùRD¾è?'K_x0008_Eøç?ÂÄô3Ú7ë?_x0010_qqÈ+Þê?_x0015_Ñ`÷è?_x0003_ï\æÃäè?kùjÇ_x0005_!ê?%ÀñyÜÅæ?x!_x001D__x0002__x001E_~é?_x0008_Cl_x0002_Ñ[è?ÐOØ(óäç?dß(`ç¶è?)Wþ|_x0008_êæ?´¤À_x0007_#wç?_x0008_l¾°Fê?ïRx_x0018_:.é?_x0001_dïÀ_x001C_}ê?Ú¢h_x001C_bë?ã0¨_x000B_mÆé?DÞÁ_x001F_|ê?ì8oññ«ç?P;Ù®¸_x0012_é?ä5s¸_x0003_áë?Î+Ùâ/Eæ?³$_x001A__x0019_ÏQé?M_x000D__x0008_c#ç?.ÇEXF[å?]4_x0002_B&gt;ç?(&lt;qF{Úç?Pø¡Sxë?JÏ;:ç?¶_x0001__x0005_à0í?#_x0001_ú9_x0002_Fë?:IÙÕ+ßç?r['ºQé?_;M_x0014_Fè?úüh_x0004_Yè?_x000C_Ùo¡ä?ï¼o£wé?êmOM_x000E_2ê?dò/m#ê?lÚ_x0011__x001E_íê?J_x0003_jæn»ç?ÙZ×g£æ?ÙìpeÌé?0a!jè?É$EGÓä?¯ÆáM®÷ç?i_x0010_Ûh@è?=_x001E_A)áê?F_x001F_L_x000F_¹ê?ÙZÿ!é?A	Åä9ç?+º1¾Çè?2Á¦mÆå?B-í]nê?=r z,è?S_x0002__x001D_a¹»é?S¢Q)ê?ónéçç?Äf/û½æ?MxÁñ_x000B_yå?eØjpøÓè?_x0001__x0006_M¯«²ç?%Cé_x0014__x000F_ëã?ÑrÉKç?ìT_x0014_4_x0018_í?·ôÇÚæ?)É|°ü!ë?_x0005_Âývé?i·{ï_x000E_Gé?Òî"_x0014_.3ë?B¬È_x0018_ÚGå?÷^Õãwå?!_x0004_dý_x000B_ ê?_x001C_D_x0010__x000C_Ûé?P[UÓüç?õd_x000C_D5_x000B_é?x_x000B_õC_x0010_ì?ääbÿÖHì?_x0016_îeZé?äêüY_x001D_=ë?Ã&amp;2&gt;µöé?Ol_x0003_Ú^Ôè?e¤ìì{&gt;è?"_x001E_ÔBO|è?ÅÛÿæ?Áäáå_x0002_æå?ý±ÖÄç?SY0íóè?_x0008_ÍÖ&gt;_x0012_}å?&gt;U°GÅ_x000E_ì?_lK1jë?æ"_x0008_*GQé?4¨?¤_x0001__x0002_O_x0006_ë?Ó_x0006__x0018_yóè?_x000D_¶_S·ë?Qd_x000F_'Cè?Ïó¸È_x001B_ë?Ì$ºíªÒç?ûàE97é?»'¾âBãé?vÂà»Ôé?e^*ÉFé?¥È;1_x0010_æ?_x000C_X»Jlë?ù¦°Z¢Iì?0]EÀF¡é?_x001B_ºxi¼è?]òùÓõ5é?_x0002_Ö®_x0014_mXé?Hq¦%;.ê?¨&amp;Uî_x001E_5è?À_x0010_ÁÌÚè?3_Úõ©è?EÕ¥Ç­æ?ÉÕ3Ï,ë?¶^E|_x0005_ì?í¾Oåë?$&amp;&amp;`Ã±ê?§_Òy_x0014_qè?_x0003_%úµÃfç?«_x0016_R0,óé?Dò"ò_x000C_ì?_x0004_eæ¤»ç?+'_x001E_r`Éæ?_x0001__x0005_P_x001E_*±_x0003_&lt;å?5_x000B_aa½¤è?ä}'_x000C_é?_x0014_8õ_x000B_õRë?_x001C_&lt;©Õ¯·é?rEK&gt;ì?Ù2¿nZ¥ê?¹T+ÆNäé?B;Ò©T'é?ï_x0008_*§U5ç?kå·3Êè?n_x0011_ú0sç?)âl_x0005_$è?_x0004__x0011_á;_x0019_ë?¡d¯=Àç?a1¢_x0012_I%é?h_x0002_pÜ1Rë?rf.Æ«Ìé?å_x000B_8ß¶é?í_x0004_û{_x0006_è?I]ÏlNoè?²_x0007_k×9è?{è½oÂrè?b6[_x0014_êËè?_x0007_¥ é?âhä¬è?_x001E_æ_x0017_ô_x0011_£ê?ÎY¯ôÂõç?_x0005_5i©_x001A_è?á­{F³¡é?Àß~÷Àç?hè"p_x0002__x0004_x¤ê?_x0003_ë®A(ç?û_x001C__x001C_¸Üè?_x0016__x0019_È®@å?­vìÔùê?¿7P «_x001A_é?ÑAVëoËè?|QÐ_x0014_[_x0003_å?Í_x001A_},áYê?}IAScì?nR_x0018_ç?A²Y&gt;ðç?~^nÏ2_x0013_è?ø_x000C_qU¡ì?ºmúê?4üÌµÄæ?½ð_x0013_Æé?_x0014_êTä5¯ê?ó96_x0007_!è?Ï_x0005_7_x000D_õ,é?Ú®ª/ç?yC_x0018_Ñ3Eç?_x000E_=¶6èê?#A:Èð°è?çæq_x000C_)ç?@QÐ@äíç?_x000C_Ö#»_x000C_\é?vô¬ØÊãç?4~4é?ÐÈÑ_x001A__x0008_Âê?¡O|_x0001_Dè?:ºxúÒ.å?_x0001__x0002_QÛêÀ¡é?§ÔT_x0014_öAê?)o_x0011_=Ú´ç?ó_D`_x0018_âè?_x000B_òò_x0018_ìiæ?Cü|, è?pÇ±_x001F__x0016_¡è?_x0004_Å&gt;Ù"vé?-üÐ_x0004_:é?J	»!§ç?j_x001B_Ûí?óË·Ðê?bjüÝ§Ëè?Ftê?À2ò2_x0008_ºë?*r_x0011_&gt;ïè?-m_îè?¯n«u_x0002_é?NöW0²½é?|ÿ_x0013_,s^ê?ø_x0010_G1-è?_x0007_=Ñäå?ë_x0014_XÈ]'é??Ý¯æ?_x0011_	gå'æ?§ùÉ±T©ç?9ù,_x001E_èä?ÜÑØþåâå?_x0005_Û_x0010_b7ïé?_x000E_eÞ;&amp;Së?..ÇáÆé?ÛÆ½_x0001__x0005_»Ýë?_x001F_Ý+m&lt;_x0011_ä?_x001A_T_x0015__x0012_ç?K÷Gc³èä?èaÖ\&gt;oè?¦_x001D__x001D_ºç?©_x0018__x0004_¤%è?»P?ZÌë?Ëñ^á:é?¨«_x0014_$_ræ?_x0004_'vGÿCæ?	)Þ&lt;/æ?d_x0005_Ïæ?í_õ_x0008_ç?_x000E_»hxç?{ô·«/­ë?_x000C_II_x0017_æé?Bî?~è?OÆ_x0013_né?L*³Gë?`5ëµÎ_x000C_è?r¥Ò[Ðçä?èÞí»Èê?~MG_x0018_sê?³Ð_x0002_T±é?_x0003_¦µä_x0005_ë?Ø^¿aÝ_x001C_ì?__x0005__x0007_è?dî÷_x0001_&amp;¯é?"Ûé??¹_x0007__x000B_ç?Ùø+ïeê?_x0002__x0003_z2Oææ4ä?zxÀÐìê?¨ i¯_x000F_Nç?¾&lt;'Ù_x0015_Xè?«jÅ_x0015_{_x0004_é?îà7_x0006__x0007_Bé?Á1[£ùê?@l_x0014_T´²ã?º~Ú5ê?v_x0001_LxÝzè?4o93Læ?º8Ù_x0006_¤&amp;è?I_x0004_L¤âîé?yW_x0007_@Òæ?¼DÅ_x000B_ëé?ù¬»jßè?c­í_x0003_dãê?2üÙvä?%FéÒ¬=å?£^óå_x0016_Åä?6'b\ì?¤×³SÞê?¥Æà"ç?Ý&gt;~âP¹ä?¥uF]ÆØç?Ô=U;«dé?Ç¶oG_x0014_õè?V?Éqîé?¢gÍEàê?_x0017_\1«5é?Jéýxîè?Á_x0001__x000E_X_x0001__x0002_{_x0003_é?_x0014__x0006_¾_x0019_@é?âpÓtè?® åYé?¦,÷Ôê?£¬_x000D__x0015_úµì?öì~_x001B_õê?_x000D_±³ý;ç?e¹õBÏè?óó1,ùì?áºlÏ_x0018_µç?EBöÅ¾ê?ý _x000E_J{é?³_x0011_M{_x0015_ç? ãë?÷ãñÏÓéê?_x001E_-/6¸~è?°+l_x0003_Vè?t_x0018_Âþñç?	h{äç?6¼üÊúè?seÜm_x0004__x000C_ê?/v_x0018_wE	ç?_x001C_r&gt;K.5è?½¿çµ¤ç?¹_x0016_·_x0010__x000F_ê?õõ_x0011_Ãí?ªÈ_x000C_{¬ç?EÑç½#/è?Í§_x0001_F)ç?áuºâªê?Û»'¯xè?_x0001__x0002__x0016_I9$£ë?Ø;¦·çÚê?µõo_x001E_ê?ÇÌ_x001F_Kmòë?PÐ/²_x0003_ké?¯¶_x0010__x000E_þç?ÈýZx[è?3B¤E©µé?ÈBåòkCé?·×_x000B_yüê?êû_x0016_Ô­^é?vêdi_x0013_è?ÝÅÒý:ç?wB½Ñ_x001F_ç?Üa_x0011_$1æ?åvh¤kDç?	_x0002_5ÕØbé?4Ú_x0010_ºhè?Ä¾Îáê?_x001D_W®¡Âç?`·Í_Ýê?¶&amp;!òóæ?Ç.Î2Gë?-°Î¯å?PôZ.Âzé?ª÷ØÍôç?hCZËê?ÜÛ^_x0019_Aê?ïÝ±eë?g»_x001A_eè?_x0003_)_ÑQé?'_x0002_Wf_x0002__x0005__x000F_Då?á´3Çté?±ªÔ_x0014_õ~å?Ã_*7/!æ?Sx}·Imæ?@ÛP´Så?=ñÁRÎyç?Ûì?_x000F_üê?Óêú¯è?_x001B_CÞ½/pè?p_x0006_³Rç?öaÞ±Äòé?ãJ_x0004_&lt;_x0008_.é?³ïÓ_x000F_@ê?åÍÔ9÷´è?õ_x0016_±Ð_è?èËÏ¯¢ëå?bõ°{åÅå?8£¿öÿå?úáåVÔ³é?nkëõé?ïêk½?_x0012_ë?_x0014_q¯/æ?Æ,É~æ?a×%_x0014_årç?Dà_x001D_ä?;_e"_x0007_ é?mÍ&amp;x_x0001_ç?*_x0007_¢ùÔç?(e]Êé?æ¾×ëÀ_x0003_æ?:ì_x001F_DÐæ?_x0002__x0006_ªAÊn³æ?ê=KI¾´è?ù¤Ò	bê?»dNé"ê?á_x0004_ºÁç?Í_x0003__x0006_é?ûÀÍ­öæ?Ü­¥[Kí?X_x0003_XäÆúæ?T6_x001C__x001D_Dé?a.©ãWUæ?¦k_x0010_t5_x0006_ë?)û]±zä?ék.Ýr]ë?¾I¡=é?ÊÈ!|è?_x0005_¸"_x0008_9_x000B_è?¡URTªNç?Â'Ç¨ê?5R[±~ê?E$_x001F_f[ç?"6ñë?Ð"_x000C_í*gí?P5¶^_x0005_|è?_x0012_¦äW_x0013_ì?[ëN_x001B_è?,®Ñ_x0002_Ä7è?³_x0016_ùËá?8î_x0001_Ç×_x0012_ç?[&gt;ÅÝuë?cg©i±Êê?s©ÑY_x0003__x0005_­_x0006_é?&gt;*!Øpøæ?Ôç_x0007_½é?øÿß}kÊè?(z_x0005_èi#å?zÄZb¼é?µ²×÷Ôé?ëij5äé?¦ÚTî&gt;ºê?°n_x0005_&amp;/Uì?z¹×)£Gì?ÓOö-]æ?TëR¥Ï.é?_x0015_egdç?_x001E__x000F_hI_x001D__x001D_æ?Ê:ï_x001E_~_x0011_ë?~p_x000D_ºIÉæ?_x000C_JÆØÁªé?â_x0003_èïðê?`4Ç0è?]_x0011__x0014_ñ3ãè?4¬¹$_x0002_÷æ?LüÅ±è?ÙX»ù_å?B_x001E_[¶79æ?6sd]¹5ê?Y_x000D_Ý_x0004_~é?Õ¯ðcuë?_x0013_i&amp;F_x0001_è?g)_x0011_\H»ê?_x001A__x0011_Þ Lé?}¢Ñ+0é?_x0002__x0004__x000E_\_x0012_ñVé?gø_x0013_ùR_x0008_í?çÀ%zWËæ?Gw,Í"Mé?U[qI®_x0006_è?ÝG_x001B_îê?y_x0008_+¢é?bHÝ_x0010_,àæ?!_x0001_ÉìpÁë?[4¼¬}8é?3£EÑyê?¢£KIé?é_x001F_9Wê?Û;Y2É¿ç?+_x0008_*'Â¿é?î#0D~¡è?HE©_x0004__x000F_[ç?_x000B__x0010_Awæ?5_x000B_üóF^ê?v¦{¡Âè?gä5a¤_x0005_æ?_x0004_!d_x000F_è?©Ìí&lt;_x0003_ë?í÷_x001D_Aê?_x0010_etA¢è?_x0018_b2_x0011_¶è?³w¦"éç?Ê¬ÅZxtë?_x001B_ C"¡ç?Ö£HÉè?.´îê?_x0018_ö _x0001__x0002_ùdé?_x000F__x000D_½ð'öè?{áìÊ(_x000C_ê?ÜÛ[G[æ?F¸nRÇ_x0013_é?{µç_x0017_\zê?äpÙ_x001D_öç?s¢k _x001F_ë?óÐ_x0012_©.ê?_x001B__x0017_EÞyÆé?Þ_x0016_i_x001F_ê?¤²H¹Ûkä?VÆ¼8_x000F_ë?ng_x0014__x0016_;fç?{íïaç?_x0004_Öþ®@5ç?Ø,:ç?ÐtDñ¦¿ç?£ÿ­_x0014_7dè?_x0012_½b8x±ê?v@aeû_x0002_è?­7-èjQè?T¾{_x000B_ïç?Åwø¾{ûæ?&amp;Kj!¼Iê?£_x000D__x0001_¦ïé?BwÒï3¬ç?Æ_x0012_ùÙSáç?m(W{ìcé?_x000B_Ï_x0010_Jöùè?7¯_x001E_1(_x001A_ê?_x001F_&amp;_x0001__x0014_Üç?_x0001__x0003_£6=pÔæ?ªå®ëVé?Ç¬`µGë?ßëA?*Tç?_x0013__x001B_t*ÑCè?õ½Åí`lê?_x0017_×_x0004__x0002__x0017_é?N¡-"þ_x0018_ê?'Â[ÂÃRé?¾n¤àÔ_x0017_é?_x0001_Ê_x0018_Bç?a¾ ¯¿Ïæ?cRG_x0008_åÓç?ü{_x001B_Úo0ê?_x0001_ï1IÝ±å?¥gE±n®ê?ØÏBÜÓ%é?B- ¦_x000F_ê?»Ò\wí­é?|_x0012__x0014_)k!ç?V.½wõZê?ÌAÆ_x001C_iæ?­°_x0019_z¢_x001D_ë?;&lt;Æo¨æ?ði£Äë??¯ó	¼é?:~®Ã´Yë?_x0011_ Ã_x001D_4_x0002_ë?KKìS_x000B_Hé?Ò|ýHåè?t_x0014__x0003_Ábå?FHb¶_x0003__x0005_ÙWé?Ñ_x0010_òjúwê?¼cÎFÿ$ç?3}gsÓxë?dõ¼Ô"jé?D¿'_x0014_y&amp;ë?ëxEÝJèç?8 pÊÌè?7Ñ+óç? ©uæ=é?m$k_x000D_ê?o¬=þíè?ø¶2_x0007_ôê?CZ`j_x001E_ýè?^_x0012__x0010_&gt;_x0017_«é?_x0011_xYûo=é?A7_x0004_î_x0004_è?®_x001C_Õæ[é?/_x0011_F¸!ç?gK¢ë_x001B_ç?»²+|GWç?:_¹°ªlè?_x0014_@_x0006_ê?nÈ;¶ÏÈç?v¯ýë_x0001_æ?¥üÿ±Êè?_x000B_12º©ç?_x0002_Êq* ³ê?q9¥JÁ?ê?Æ2Âkê?ý_x001C_%é?ë¸Í(X¬ë?_x0008_	_x0007__x001B_Óç?_x0019_ãÇÆ_x0003_é?ù8Þ0?æ?Í&amp;Ð_x000D_ûé?_x0008_£ðìzè?Ïü_x0017_I;ì?³K_x0017_&amp;ÙÑç?äÎgþMí?¢_x0007_lv±å?t_x0004_._x000C_TØé?Ng~*)é?/äØ_ê?8"Æ¨_x001E_uè?}áöK_x0012_!é?_x0005_ÊJ©þç?¤å¡Jóã?Oyú½_x0014_è?_x001D__x0017__x001C__x0008_Ú)å?×æ6	^è?6_ö	(\ä?äþ}Ñ$¤æ?v}¡§o\ç?Go_x001D_%¿Yé?4ÓnÜ_x0001_é?5_x0006_a_x000B_xYç?V/8&amp;ë?øMÙ)è?_x000E_ì3Ñ_x0002_Xê?î`G|æ}å?jt@ló[ç?9Zàêýå?_x0011_C_x0017_E_x0001__x0002__x0016_3ç?Î©D¤êê?Ü(Æé'è?;g8è?9É­_x0005_óYê?jÝM½sè?bÉ¤_x0003_ì?1^§þbNè?ºbõMè?1¦&amp;_x0006__x0005_1ç?ü_x000D_Å´Eí?ÛÌùXÀXé?ð_x0016_¹òê?ÅAy_x000C_Yê?ü15+æ?Zñµ°R_x000C_ê?cÂM&lt;_x001D_/ë?P£ÙS?_x001B_ä?k!!é?Íü-(ÝØé?±õ±ß"ê?r]_x001F_÷ç?`©_x0011_'(é?è¬gDìä?È/³$âæ?ó½¯ÒÕè?íý´è?£3«áVBé?h¾nnùç?	±oÕïç?YcØÂë?T%À=._x0014_é?_x0001__x0006_¥&gt;~¡]¢è?*ËºÍ}_x0013_ä?_x0002_Æ_x0014_&lt;±æ?¬ _x0016_Öhå?En£Áúæ?emiAäzé?Ú\íVÊê?^¸ÇÆvë?_x0014_çLC_x0015_é?j³_x000E_'è?b_x001A_ðQãrë?\ÅÚûÌç?AØ6Ê%æ?qÿ fggê?XRÖ1ì´ê?í±Ì¶ßã?fò_x0004_n¼3ç?)a_x0005_S_x0005_»è?íhÊuü_x001F_é?_x0001_P©§msè?½T67©_x0011_ë?6çÆà¤Ïå?O_x0008_µ®]5å?m?W ì?+Õ´_x0002_!ê?¦}!_x000B_j"å?6_x000D__x0003_räPë?%mîæ?åtÃEí?àñ_x0002_½äòé?ªs§ò´å?ÖJÁ@_x0002__x0004_eè?wÞèP_x0018_è?\â_x0006_yo¹ç?@)÷ÎÍpè?©¶_x0019_RÖSç?uj»Në?Ð_x0012__x001E_½0Ñè?ßôÝþ('è?òÃtê?õPå å?áª_x001F_Ö&amp;äã?&amp;]CR(¯ç?ë¤_x0001__x0006_S_x001A_é?_x0016_ªD_x0005_ûrç?_x0018__x0012_ãµkè?_x0006_u_x0017_¦/é?)m!ä?°D°_x0010_Iì?ª&amp;Cê?R0Åè7®ë?¶1GÍ_x001B_ê?Ó Þÿ³ç?d°_x0001_Qá©è?àÈÔç?Ù	_x001A_´Tê?õ	ÖW_x0008_Ãé?_x0002_Â#_x0004_ITë?7ÜM¾_x0014_!ê?ÝQÝcÍæ?_x0008__x0011__x0013_#s®ç?Bå_x0018_9_x0003_ç?/PÊ_x000B_f%ë?_x0001__x0002_¿Cb£*²æ?"T­_x0003_2ë?êæ6#_x000B_në?!W×õ¡iê?,¸=»_x0003_Ôé?jØ±Z*aè?_x0004_S_x001C__x000F_é?e_x0015__x0008_uÍè?q2¢WÉé?	ºË8»³é?á_x0001_ô.ö}è?_x0003_ò_x001B_Uè?×f{í9é?ÈØÙ_x0015_;ë?óº¯@:æ?tO_x000B_¥xé?Änoþ»Æç?*Ýº_x0018_åè?f9l_x0013__x0005_¢ç?¿6_x0001_©ë?2Ëù_x0016__x000F_Âè?'dÅè?¬ªåÇ#aé?¦¾ÇR¬å?_x0019_¤Ù_x001D_Ëåç?gÕê»Ìç?kS	k_x0001_è?_´æ÷ÿ¼æ?Æ_x000E__x001A_Þr_x001E_è?ÓÆ:_x001E_ê?Ú!V_x000D_]í?9üÖi_x0001__x0003_å»è?Q_x0013_66è?5ÿV°é?.`ä¨'æ?®_x0002_4XUæ?¶ÚT?Ðé?dáLªnGé?{veu_x0003_zè?~F_ÒøMç?=Æ¾0s±ç?_x0015__x0005_X3_x0015_ç?M¶X¥Îæ?=ãÀFsNè?ÈðÏ§bèç?Ym=è?TÍßË_x0006_äç?¢°£2è?Rör?}[ç?_x001E_öëk@¨ç?lóËå?Mú&lt;_x0005_nê?[ÁÖè4è?Jý«æ?fr'7ÒÜæ?_x001B_Kån"Çê?ûì_x0019_¦_x0005_å?_x0017_ó¼!æ?_x001A_½nÝFé?Ozv=áþé?×þÃ4Ø´é?¢úö_x0012_¾±æ?ÁcÌmûé?_x0002__x0005_ ·8ïè?ñ&amp;{Iu^è?X_x001C_l~å?_x001D_ùî_x001E__x0012_çè?Æöïaè?ÊpZþ_x001F_é?NnÑäë?Íwb¬|ñè?p:ibNòé?|u_x0003_ÓÞÄê?âKðÙ;è?]§#S9ç?¹§[_x0004_è?Í=Þ_x000E_`è?~Vê_x001D_.ªæ?!Ç~)J»ç?/^1ñïê?åb_x0010_¢Îåê?Ö*ÊC_x0003_Êè?Ø):*é?_x000E_vºhøè?Zë{,Áê?&gt;_x000D_Á²Zè?â_x000D_/ËÑé?¨_x0018_V_x0008__x0014_2è?àÔÒ_x0013_dæ?@ _x0001_$ê?G¯¸Wç?k_x0013_7_x0011_ç?	E_x0002_Òç?óÁ_iû¤ê?u_x0002__x0008_§_x0001__x0002_^yê?| _x001D_@	æ?dx§ß%ê?¡Çôhùç?ÙÜÙI}1ê?«A_x0013_ÍTè?:óÚXÓ_x0001_é?_x001F_õª_x0013_ìå?,iýøeé?«=²·úé?F=¼µ#äé?²@_x001B_tl_x0004_é?«7F|_x000F_!æ?1\s_x0012__x0004_é?Ò0ÿ_x0008_óé?=ý-Æ_x001F_Eç?±¢gØì?ØÙ¿}Îè?F^È/X_x0003_æ?ÊoñË*ê?õ¸º³Uê?Ò/ß9_x001C_]ç?þk;Eè?Üt¼Ï¶,æ?%S_x0017_!Îè?kcí'7Rê?aØÃÄváè?_x000E_°Ò~ð+ê?Úøñ0ê?_x0007_7&gt;?é?ç­ªÐÕgè?Ò_x0008_°j=ê?_x0002__x0003_òt½dê?æÕ²@ê?_x0006_°_x0002_Ô­Íè?d¶z­_x000D_~æ?ô_x0005_=Ò´åé?A=_x0007_à.ê?ó°_x0001_ÑJè?_x0007__Weé?&gt;_x0019_Uìrê?_x000D_TUÏ.Óâ?p_C/Rì?½ ü_x0017_aSé?ÆE_x001E_Ôì?JÆ_x0008_ð8Çè?)bvHÞå?4×wàÝ}é?ô-`Ïfë?.ÏÍ5Amè?tA Â$òç?à½¹&lt;Uç?_x0019_!_x001D_Øüíé?ÏT~¶8Uç?Ì?aë?!oÖÃë?¥c°÷_x0018_?ê?þ»z_x0019__x000F_é?_x0006_O_x000B__x001B_$ä?ÁÜÖã»xç?¸_x001A_ï¶_x0003_¶è?_x0017__x001D_C_x0013_µÞå?ÖOfEì?¡~._x0004__x0006_µê?l;Þ`©(è?_x0007_d5uç?ïö_x0010_¸_Rê?+Êr-IÒé?z_x000B_Ûþocé?¯_x0004_ö¢\~ç?©­å_x000E_î_x000D_è?g_x0019_|üðå?I+ÍICë?_x000C__x0015__x001A_Ô.ñè?_x001B_B´~xví?_x0012_TOÇÝ®é?ÛeºmX_x000E_è?pjËIMè?ºTDÚ¬´é?Sgu\ì?óý!_x0001_ïå?q*.àWÂè?þºñïE_x000C_ë?_x001A__x0003_:^õè?$ó_x0002_Yé?=_x0018__x000B_ù_x0011_Õê?rh°$`é?_x0014_s?Çè?/Ëý,1_x0002_ç?_x0004_E»óEBè?û!¤­fè?=p´èöæ?¯Þñ¢_x0005_6ê?!5ÖZøç?ÄtXéæ?_x0002__x0005_ÝüÊ_x000D_è?§ÖCD®é? (Ò.wé?&amp;M9%ßë?ò#ð²æ?§_±KSëê?÷þöfé?7ú°¸¬æè?=2_x0001_ é?þ½f_x000F__x000D_uë?Ë]8w'ãé?»&lt;l*±/è?gG_x0011_D_x0003_Èè?õÔ_x001A_6_x001B_è?ÎeA? ç?&gt;,_x000F_ü_x0005_Ææ?üÛLfÆ·è?_x000E__x0002_È¥¾æ?.!©cªæ?4_x0001_]_x0008_U_x0001_è?ÿ¶_x000C_óñ`è?Pòcp¼uã?KÒ_x0015_AÕvå?_x0016_ªL½_x0007_Ué?nÁ_x001C_¨Ë6è?=5v­ÂIä?¡Å²Âútç?|H}_x000C_ûç?~:=ÙPPå?Üñúå²vè?QÊ_x0004_Þeé?È6aÞ_x0003__x0005_ûê?Ú|¨æê? ãè?_x0001_ERY¾ç?,w,zñæ?W|má7Íè?hðé­¾ê?æËêPxê?¡.Õåÿñç?_x000E_½ò_x000E__x0002_äè?Äh»_x000B__x0002_ë?SäùñP'ê? nÿðæ?_x0013_Ð_x0017_ìÍç?Ë_x000C_5Ö¶ë?Å[°_x0008_ç?[_x0017_õ*Åè?­Ce_x0004_Û±ç?Æ&lt;0!\æ?w¼_x0018_öTLè?Ì_x0019_+?ÿé?*{i]5ì?_x0006_"£¦ßLé?¡6_x0016__x000B_ç?3_x0012_Î¾Ýè?­_x000F_h4_x0017_è?L´§=¾8ç?$FFN&amp;wè?5æÀ¹ÐVê?5S?Æqê?Æ!EbÖë?=Ù_x0008_µÚ¼è?_x0001__x0002_Ê9 &amp;â¬ç?Ðîø_x0015_eç?Q×=ìxQí?mg²Í®öç?z_x0003_QÛè?×Û¢GÃè?Öàìç?,'K[å_x001A_ç?­û¦hóç?êûO­è?_x000D_Uc¬¶é?ISã¤Èæ?@ÿq0Zæ?¯_x0017_NÃ_x0016_è?þ6Ü_x000B_'rè?_x0015_uáuØ_x000E_è?_x000F_&lt;4_x000D_ûç?dqÄMè?ëÛ¬bü¤ë?Ým_x0016_~{ê?_x0014_Þ_x0018_è¾ê?yÊäßßóé?SÉoáFê?"í_x001E_&lt;èç?N¶"~Ùé?ë³]WeWè?_x001F_ ¿_x0014_gqè?_x0002_Ðï&gt;NEè?(Sðk4ë?ÚùR²è?Ýéz%æ?¦_x0004_nN_x0001__x0004_,zç?º¾_x001C__x001B_të?T_x001C_,f_x001B_ræ?£_x0016_]SÑç?ü_x000E_L»¤ûë?c#_x0017_ényç?wt¢bìë?{±6OçTé?£_x0012_@cèiì?_x001C__x001D_âHVæ?ÞìÃ_x000F_gáç?å¢àÛ_x0002_é?_x001F_F#âÞuê?Ê]N%Üæ?©S½C{_x0006_é?_x001D_ª£®Ñ+è?_x0007_ïð@H¿ê?&lt;xqP¥Øé?Øl½è?_x0002_ü.+à_x0012_è?=Í÷_x0015_]ê?&gt;_x000E__x001E_G_x0016_ê?vóÂ¸3ê?bÙi8è_x000E_è?a_x001F_+î2"é?S_x001C_d¸_x0003_ë?sV_x0013_3Vç?ÈÀ ¸.æ?@E*Æ'Óè?`Ñ½¦Îwé?Ð¶ùxÞè?_x0012_²æ¨ê?_x0001__x0003_ªÛ_x0002_V|é?=Ý_x0001_.aOè?ô_x0006__x0006_[Ïõç?-Ý_x0016_Á½é?X_x000E_¯¿å?ÎÄPWþÐæ?!¨·ê?ºª3¬ë?Í¡.ÒÃæ?eáu]Òç?q±³-øê?ø_x0016_&gt;_åGè?Â_x0004_ÅLÿé?îÈ§®TJé?ÏÖËÎËDç?Ý¤Ò¿ëè?ýãÓÑ_x0019_è?Ñ\¾¬ðüê?ÅÄC_x0006_Íæ?È¥:OÝç?4å&amp;ó_x0003_é?¦u¯[]ç?Ilå__x001F_Êé?_x001C_7_x0017_K_x000E_é?¼ü_x001F_dÓç?-_x001B_XvE9è?À$_x0015__x001A__x0015_ê?_x0011_e_x001F_+	_x0019_é?_x000D_&lt;_x0002__x0006_PÄæ?ÃOYFµê?3ÚN ¡¤é?:[_x0004__x0007_û_ê?_x001B__x000F__x0003_b_x0002__x0010_ë?_x0001_é_x000D_Í%è?Ð_x0003_|9[ë?³_x001D_íï`_x0003_ê?FþUÛ;æ?&amp;¨íwÇä?_x000D_hù¦Ûõè?ÔB¥_¼[ç?"Ýó¤(¬ë?ÂÞd¦B'è?Ü#ë/Ïsê?_tÂ£$é?M[ç¦ê?¢0]ºÓÑê?ÍØ´úlè?#ªGáæ?º3_x000C_¥_x0006_ç?%yWîÂyè?&lt;D_x001C__x0005_&lt;ç?=µ&lt;ªXÜè?/Ë¹¾B¬é?kw_x0011_´kué?ÃÆ_x001A_%Xç?_x000F_ µÍ~ûä?â~¾²Òfé?NV_x000F_ÝIë?O$7_x0016_í¶è?ÐÿöxQé?+1xá£Hè?u~P»æyê?&amp;ª¡ä?_x0003__x0005_µÀ®ó_x000B_ë?ZH_x0011_3ãÌæ?#_x0002_p¤_x001F_&gt;æ?!þÝ7Pè?Òë9.Ýé?_x001C_¸aáïêæ?_x0018_)ììé?HÉN¶Z[æ?&amp;3_x0016_[è?E7åè?$_x000B_ò9t	ê?Ö(/	B¢è?}Û ûGé?µf_x001D_Óæ?z.EÎ_x0015_Cæ?çüm³qÌæ?_x0001_b_x0007_.VWë?_x0011_Ävdaè?Üq°/Ú£è?ßÓ=_x0017__x000B_ì?_x001D_KÎw;ì?Ç_x001C_ztSÖè?»Æ¹t¨ê?Y_¼þhÖé?Yýê8_x001C_é?â_x000F_¯xD_x000F_è?q#»_x001B_åê?¥Õé_x0007_Ñé?4Q(à~é?B_x0018_þ_x0011_Ö2è?_x0004_Àiítê?_x0012_RÔ_x0002__x0003_Jé?_x0017_³dh«Yë?_x0013_¶ÏÙéå?_x0007__x000C__x0002_n_x0003_Òê?_x0015_$ôÖè?_x001C_d´_x0019_¥ç?»¶dç?Ó=üùè?¼_x0015_oÅàUé?Ãb_x0005_¢Gîç?_x0001_,G÷Qóë?£¼}5Óç?MJß`¨Àè?÷£/®ÆÝì?÷_x0012_Xùdòè?¶=°M_x0002_^è?¥µàmæ?pXC[-ê?_x0016_Û,¶4Âì?¿å¤«ì?µxð¼xé?=)_x0018_ðæ?ð_x0012_KTç?_x0010_¨/ _x0007__x001C_é?¦ê2÷_x0013_ç?Â¡ôãç?m[ã{{Úé?ét_x000F_Ë'ê?°ÖmE%_x0018_é?­ZNïå?Íè³Ó è?oÂG_x0011_úöè?_x0001__x0004_4×¹2²ê?ÍF0iä?Î_x001D_ÈðìXê?TÍ_x000E_&amp;@íé?Ê7ô¢_x0015_äç?5Õ_x0003_0ý»æ?hAiB+ÿé?_x0014_]_x000C_ºOè? ÚÄ³_x0014_zç?°â¡_x0019_òé?dD_x0014_Mãê?þ_x000F_*ÇxÆë?»ñÓ_x0001_Òç?(_x0008_Ây,pë?ëy/«îMë?!L*:éè?{ÄÀ_x0015_]ê?õ¬Â¸ô_x000E_è?N·³z_x0013_ê?jÚ¼m_x0017_ê?´¬_x000C_þñ©ê?|}$×ÀÇê??_x0019_æÅ?_x0002_é??)À®ç?böÝMVç?Vr_x0018_W¯æ?ë_x0002_å0Ü|è?§t_x0017__x001C_¿?é?à¤_x000D__x000F_Jæ?60§G_x001E_ë?wÎïç?²ý¿_x0003__x0007_/iê?_x0002_ÌC³ùç?÷_x001C_IÜ_x0019_è?fß®~_x0016_è?÷y_x000B_TÇë?_x000F_YÊ_x0016__x001A_Ìè?UÔd!¤æ?\ÕÖÀæ?+_x0016_$¸xýé?_x0001_º_x0014_WTê?M¡=æ_x000F_ç?_x0005_Ú¢y¼ræ?_x0012_¤P?.æ?gÏè?¿áY®7ê?v__x0012_À_x001F_@é?¼=Eýÿé?æÜHææ?ÿEdæ©4ê?_x0001_ègSF_x0006_í?_x000C_AsÿÉå?_x0010_¨Ö)³æ?¾·ôª@_x001C_è?9ëò½ë?ëu_¢¶ç?vÓX_x000D_Mêè?_x0004_#x_x001C_è?p[7x:åè?hãòüç?x_x000E__x000C_?ðê?_x000B_ì¸HØñé?¢©ß§¡ôê?_x0002__x0003__x000C_®Õÿhíê?s° -_x001D_yë?_þ[5ð_x000E_é?W_x0011_ýÐÒ;æ?9U6¦èç?ÈìÝIôpé?_x0001_-`Fw/è?Uò1òè?ÖÉé	å?hÀ_x0002_¤é?Ä]Íè?rº_x000E_¹ °ç?_x001B_Ãµ_x0018_·ç?_x000B_Ë&lt;¡iõæ? _x001A_ã×Ué?0ôí­Ø'ê?±nrKÊç?uñé_x0015_¸è?ö_x0011_*£5tê?õÇÙRò'è?(ªÁØ3è?_x0003_¶_x0015_q½§ç?|÷´ÓÀÜè?&amp;_x0003_ø_x000B_Æç?ÿUúÜj	è?uUW£Å_x0006_è?K=/gúüé?ý	bÿfÅç?ú_x001E__x000C_É¡Õç?/Ú_x0018__x0011_´è?o¬OeÚè?_x001C_Ë_x0002__x0003_M-è?¯_x001C_`|õ+ç?½pÿI:bå?*QÊIWðê?ÑögÎ_x000B_è?Z_x0010_³_x0003_ivê?dä+¤Ãç?M²0ÁXé?z!Í_x0017__x000C_ç?ÖáØ__x0003_Sê?Ù	U|üé?öpØ{=ë?±²^vüåç?TÛ¼M_x0003_ê?_x0017_½e¤fÿç?ñAòÝëæ?D_x000E_ZK&amp;ç?6j3~ï8è?kTn_x001E_ë?½_x0014_¬Þ_x0016_&amp;ë?ºñæî±ç?_x0015__x0003_3_x0017_è?pBôöàì?¯ã-e_x0019_àç?cþZÖ8è?J_x0016_èRç?B_x0012_,MÖqè?=öw·f¹è?`&gt;_x0001_½L|ê?Y°»_x0015_¡é?¾rM¹¤é?Î£_x001D_®_x001B_Yé?_x0002__x0003_Û_x0010_"¼Éë?Ï,_x0013_øyå?Â_x0010_¥_x0015_FÞé?áÁ1c:è?îëò	râä?XiÝâí?ëõÝæ?Ñ*M¼"ç?+ÛL_x0015_"Øç?'V_x0016__x0001_À*ì?3ÁúM¼_x0002_è?Ó_x0002_ìè?mÊÞ7¸qê?;q!7Vé?NeKåÏì?r÷&amp;¹¼Ñê?_x0013_ø×é?Ûe7_x0002_ZJè?½úA_x0019__x001C_Âç?¥_x0006_¡_x0006_ê? íÑ_x000C_É±ê?Ñ&amp;7SòÓè?â¡Ê_x000E_ßëë?ºcg_x001F_)øç?ü_x0005_FÑéè?_x001C_¬âcLØæ?²ðD/"ì?¶C2úöAë?e&amp;¨¬F_x001C_è?_x000B_ÙÙ_x0002_ÆTç?î)FÌ2è?¾ì_x0015_}_x0003__x0004_×óé?_x0017__x0001_u2ç?b_x0001__x001A__x0002_#_x000B_å?Ûñ²æòç?Ç._x000F_e,ì?áñ$Ðrç?l¶!Ó%õæ?&lt;¯&gt;ú_x001B_ßè?ÓådBÃè?ø¤²âÀ?ç?_x0016__x000C_ÉÏmç?ËP_x0018_9tì?J¾`_x0014_£ë?%Úo¾Ìoé?F`QiÑ_x0013_æ?oI7_x0012_Sè?¿[Ô&gt;cEè?_x001E_opé?kømÄ±è?ÜÁd/,uê?Flè?/[w_x0016__x001E_Qè?Þn*ø"lâ?T¨ _x001F_é?|-¥Øàè?$_x0012_þ²Jç?_x0019_ì_x0002_`²°æ?e_x0017_®ùQ_x000F_è?ào×#AÑç?R*ÀÞê?`xGP¶Iè?LÜgNIæ?_x0001__x0005_#ºsÚç?c_x0011_1è?n¤_x0007_ó;æ?Uîý®_x000C_Wä?Xê¤¥·tè?ös)iï_x0010_ç? &gt;ÊCè?U_x0019_»o_x0005_ç?_x001E_&gt;~áÏqç?ÙåóË[áç?_x0003_õ&amp;l;é?_¬8Pë?'Ñ_x000B_Í_x0002_ç?wE^åå?S°_H5ì?ãÌ|5_x0008_ç?qÊ]_x0004_ë?oj²¥Xé?v·í?í´868Xè?Æ_x0001_]_x001C_'Áç?ºônÝ3é?ÔñéqÈè?ðaÃÝ¨_x0004_é?|:J÷é?/¸¶k-ç?º2CLè?Fºå2ä7é?@¹²ÿ,æ?ñ¯ÝþR0è?ã+^Õ¶	ë?ö¨æ_x0002__x0004_c9æ?¡â_x000C_F9úç?_x0003_ð¹!òê?_x000D_ï½»ç?iIûÅGÕè?[	V"ÕÐè?5áÍ¾øJé?p@VsÌ&gt;è?IG_x001E___x0010_Jë?_x0012_f_x0003__x0003_íé?µÖ_x000E_O&gt;é?_x0002_D2ê?_x001C_ý_x0005_äÛ[ç?¨õ_x0006__x0015_¿£è?UÓ[4_x0008__x0001_í?`Ü_x000C_i_x0006_óè?5%ÔÝª2æ?ëå»ñjê?ÞfÕ_x000C__x0019_é?_x0010__x0006_P«Üæ?®P_x0008_E¨_x0007_ê?°Ôï×Sí?_x0017_"Wç_x001C_Pé?ðN\ó	í?Ã_x0005_s£_x001E_ç?´ÚOb4¿é?_x001A__x000E_Goè?ÿÏK.\$ç?#ü³_x001C_«¼ê?©ÛÉp"ç?Õqü~@5è?´b_x0005__x0005_¤0ç?_x0001__x0003_Ûf^o2`é?b5¿@Sé?À_x0012_-.íhì?/µw_x0003_ãðç?¥_x0002_RgÍç?]|Ú)_x000E_é?ù_x001F_î¾úDç?Z{_x000C_ÖfÔç?w¹õç?¿UÚt@è?_x0014_^V/ùõæ?5¹_x000F_=:ì?dE_x0002_ëè?r%t©~mç?£;|_x000B_öÜì?_x0010_ Ë_x000D_é?[_x001E__x0008_hë?¥j$_4æ?î·8_x0018__x0013_è?£¼ÇÅ)Gç?ÐãÓj'é?7 t?Íê?_x0008_2k_x000B_íé?Ø_x000E_¨xÙïé?³_x0017_l_x0019_é?_x001F_ü_x0012_Û6{é?ÎúØÉj_x0019_ê?TÑöÕå?^áÚïë?NIBcÃKê?ån&amp;b/Åç?¶_x001C_ðm_x0003__x0004_¬è?ì_x0002_^'$é?_x001C_®x_x000F_Qé? _x0002_[#iã?ñÒãY¯_x0018_é?ÞãåÞ?ê?lAÓ=ë?Q¡s×¿ê?­_x0019_P¡é?ø¡FüTè?{¸düéê?6¢wæRç?ù0_x0017_ßë??÷×ÕÊeæ?_x0001_§ã£è?ÁE|²]ê?çQºAé?&lt;iÂì?0_x001C_ñlç?öý6s_x001F_4è?(§@&gt;Éç?ÃÌÄ%è?ßÓþÞÛÀê?COC¸7çè?û}¶Sø	è?í¾3?è?¼ÎØ_x0003__x0001_´ç?_x001A_0I_x000F_v7è?ë§_x000E__x0017_¸oä?p»M&gt;d]é? Èï_x001A_¬é?:~tàÙûê?_x0002__x0004_»ÑM¹£ê?¢xNvKê?ÈÞ%Á&lt;pé?p¢§¡7*é?Mm-d_x001D__x0001_é?¤ìQ¦åFæ?L'¨Óç?,±_x001A_0_x0013_ç?0ß3}å?z_x000D_=Ïbè? 8 ÿ©ê?h_x0003_dõ13ë?ÌK'_x001E_%é?2Ã¶]_x0007__x001D_ç?¯ó³_x0015__x0008_ê?à`ÖA¡æ?ö~é¼Ö_x001E_è?ÕÞù@¦ç?ª^mî0_x0015_ê?_x000B_ÆæGéê?_x0006__x000F_H©)è?éðÑ8hé?iBÂ,á_x000B_å?Keö­è?^Ôðw.ë?_x0006_(_x0003_vuç?_¯£gè?_x0008_üØ'Klæ?hÉ²Êê?j?_x001C_àê?^Î|ð_x001C_íì?Ô)¾|_x0003__x0005_Åè?Ö&amp;Ñùò÷ê?ãìêê»©í?rÖË4å?ôäB%ä?ô&lt;A_lê?½3A|@è?"ã9¦é?X_x001E_Âèê?ÕÊì[é	ç?_x001A_¶_x0004_né?Îë_x0019_=ÁÇê?'y=++ç?½IHÄq»è?îXB2Ðè?Ý»w_x0001_Jç?+_x0017_íæÖé?a#ëÞ§çç?SÞY¦Wê?&lt;Ý,¯±cé?áÃ	µÊ¼é?{FTû_x0016_ê?3{_x0002__x0011_&amp;ê?¬)&amp;Ôê?_x0004_úWHªå?3à8_x001D_/è?_x0012_#_x001A_ª_x001A_ì?üò%&amp;¡é?PÇ)5rè?n]_x0004__x000F_ç?Ãã_x0008_ç?_x0007_¢ø_x0015_ê?_x0001__x0006__x0007_¾_x0005_^Öê?ZÝ_x0003_k_ê?f_x001A_5Â{é?áË&lt;R_x0015__x0006_ç?1ÿPûTÒé?_x0001_U¦_x0011_\aæ?ªÖ¥äè?+_x000E_ÕH.¡æ?ä¡2P7é?A®ª_x0005_éRé?«sî¦ÐÜæ?¹#)õwæ?Ôã\^ì?C6Ï_x0006__x0017_kê?/Îð_x0018_5Oê?îk;§&gt;øé?æ¶0 Vé?&lt;åÍ_x0001_è?ÅVó_x0004_è?_x0015_ªBIJwé?ñ-ÿ:ê?	_x0002_@_x000E_dì?Jù¦æ?]ï}ùÎAç?s&lt;ßi_x000C_è?N²¨ûË"ë?è&amp;_x001A_Äbså?bæ¿qOÓé?¿vøª°Üë?ÈØtMë?D÷ã¤\wé?i¡«_x0019__x001C_ç?_x0003_Ñ2n2Ié?jlKùlãí?_x001A_=Xýðé?^C°Ñ®[è?Ï³&gt;_x001F_Ö_x0004_ç?N_x0006_õäÀæ?¢{â_x0013_¼Cé?{ô6Vaé?@­eÎ¡×è?dd·cQé?_x0015_¨Y ì?ê=½?ç?_x000D_V_x0006_(ú4é?_x001B_¾À«_x001D_Ýè?ô¿ì}óÔå?H_x001D_{üà÷é?Jp6Þeé?ô_x0016_"_x0008_}bë?_x0013_ÞÃWöè?_x0001__x0011__x0019__x0019__x0002__x0011__x0019__x0019__x0003__x0011__x0019__x0019__x0004__x0011__x0019__x0019__x0005__x0011__x0019__x0019__x0006__x0011__x0019__x0019__x0007__x0011__x0019__x0019__x0008__x0011__x0019__x0019_	_x0011__x0019__x0019__x001C__x0011__x0019__x0019__x000B__x0011__x0019__x0019__x000C__x0011__x0019__x0019__x000D__x0011__x0019__x0019__x000E__x0011__x0019__x0019__x000F__x0011__x0019__x0019__x0010__x0011__x0019__x0019__x0011__x0011__x0019__x0019__x0012__x0011__x0019__x0019__x0013__x0011__x0019__x0019__x0014__x0011__x0019__x0019__x0015__x0011__x0019__x0019__x0016__x0011__x0019__x0019__x0017__x0011__x0019__x0019__x0018__x0011__x0019__x0019__x0001__x0002__x0019__x0011__x0001__x0001__x001A__x0011__x0001__x0001__x001B__x0011__x0001__x0001__x001C__x0011__x0001__x0001__x001D__x0011__x0001__x0001__x001E__x0011__x0001__x0001__x001F__x0011__x0001__x0001_ _x0011__x0001__x0001_!_x0011__x0001__x0001_"_x0011__x0001__x0001_#_x0011__x0001__x0001_$_x0011__x0001__x0001_%_x0011__x0001__x0001_&amp;_x0011__x0001__x0001_'_x0011__x0001__x0001_(_x0011__x0001__x0001_)_x0011__x0001__x0001_*_x0011__x0001__x0001_+_x0011__x0001__x0001_,_x0011__x0001__x0001_-_x0011__x0001__x0001_._x0011__x0001__x0001_/_x0011__x0001__x0001_0_x0011__x0001__x0001_1_x0011__x0001__x0001_2_x0011__x0001__x0001_3_x0011__x0001__x0001_4_x0011__x0001__x0001_5_x0011__x0001__x0001_6_x0011__x0001__x0001_7_x0011__x0001__x0001_8_x0011__x0001__x0001_9_x0011__x0001__x0001_:_x0011__x0001__x0001_;_x0011__x0001__x0001_&lt;_x0011__x0001__x0001_&gt;_x0011__x0001__x0001_ýÿÿÿ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_x0001__x0002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{_x0011__x0001__x0001_|_x0011__x0001__x0001_}_x0011__x0001__x0001_~_x0011__x0001__x0001__x0011__x0001__x0001__x0011__x0001__x0001__x001B_ÏÊ«é?bÑ®âè?¡qÎÒè?cünóÓæ?møJDãè?åf%¥èè?D¸_x0008_^±ç?[_x001F__x0008_û?ë?4ÕwÀå?º_x000C_÷+EJë?ö?j_x0018_êç?_x0001__x0003__x001A_Îa&lt;_x000F_ë?XKvfºüè?_x0012_V×hc_x0019_ë?	¨Ú&gt;Lé?¦j¦GJNì?Gùqôç?â°_x0002_¯èwç?ÞÕY8_x000D_Të?'UCr_x0018_~è?¥´_9ê?ÿG_x0005_ìUé?¾`U_x000E_oé?áT#T_x0005_³é?_x001F_þûz_x001C_æ?èW0cÞôê?[÷¹S_ê?Ì\LóÚç?_x001E_s÷1ùé?CîÍ®Òè?ù_x0004_ø_x0016_Dç?mâm×è?8K)ºñrè?×Õéþç?_x0004_nðEØpç?3_x0002_e°_x0013_Aæ?¿³_x0007_ûËç?Vë_x001C_¹2é?¼XÓÄ&amp;ë?_x0011_*£ -å?/¿Ìh-ê?"0Ìõ1ê?	!¿_x0001__x0001__x0002_c»ê?-QGº»_x001E_è?Ó7ä	Té?@}_x0011_ê®¶ç?\mËÜF_x0001_í?_x000E_R+f·Ëè?Âöú­×ê?ÍÀ.ÞbDë?gÊÂf_x001A_ê?4÷ú,_x000B_é?t=#ìRfè?¿½_x0006_õP_x0005_é?J_x0019_ÀhÍõç?\\_x000E_À¹mê?Ó®èV/é?Ä_x001E_÷\/Øè?4Ñ!þ9é?EPxy$Xé?öaoØþæ?ã*Z¾lºè?üÞ,mÁè?ô_x0010_¼o7è?P_x0003_?_x0004_¦æ?NÞà6hê?¥t%{TWé?_x0002_²_x001A__x0012_rãç?_x000E_R%:¦ê?DòøÚ_x0006_-æ?cÕz&gt;_x000F__x001C_è?^ãÚ'Ûä?²_x0003_èÂ_ç?H9R_x0014_Û#é?_x0001__x0002_õýÏhVç?eO´_x0012_né?RB¬6ÿyê?·(_x0019_%Yê?å-Öî¯æ?@[Sà0aé?DØ_x0012_a¥Xé?ö6=Ï\lè?YMqy«ç?¥_x000C_`Spê?6Ý@¦Æöå?¸¡f63ç?È_x0013_qtç?d³nàOùç?TÛ#_x0007_»ßé?$ÄþÿD\ç?_x001C_þcz´ì?¶L+HÐìå?Zq_x0005__x0016_Tè?õ_x0004_|×{é?Løaq¨ç?ç_x0004_#º¸è?JÆ¸6Ç_x000F_è?T©Ûß(üä?sBÊñ÷é?LÅ kÀä?¬ñf4_x001F_ ç?GïÐ»_x0003_Yå?i&lt;O|¢âè?JCÈvê?CõÔ3~è?×È_x0006__x0008_1Vì?TèÎ{å?ô÷_x0010_r_x001F_ë?W]`_x0005_|Öå?Â]à_x0001_Uç?_x000F_¥îª&lt;#è?®_x0007_f°/æç?^®ZçWç?53ÇHwê?@y$ÍµÊë?®¨|Lê?kõÙ¶ë?r×-!,ç?~_x0011_HÀè?ª1 ~Öè?©¦®åvGè?ÖUQk-Éæ?Ïfª_x0004_©ê?_x0016_Ù_x001C_â0ä?´t_x0015_seç?r?/_x0012_ítê?_x000F_Q?1_x0008_æ?_x0005_xì?ø&gt;ê?HÜ[_£üè?ç_x0010_^kè?2G%_x0014_]æ?³]:MÕ_x0007_æ?ÚÕq¥yãæ?øì²_x0003_ sç?-v®_x001E_xè?_x001D_Sd_x0002_AFé?;J_x0003_Yª_x0014_æ?_x0001__x0003_å.þ9Øä?gÎduæ?Pê=ë?÷-	&lt;_x0012_è?®W8kÐç?fïÿÕ«ç?û·GûTè?^Í?Ï_x001C__x0012_é?_x0013_?Ó¢=ç?¼Ðåcå?¥}Î9\=ê?_x001D_Ñr_x001B_$&lt;í?q_x0013_M/Iì?Ã!i×_x0019_Üè?ºeöc_x001C_é?«V§9¤é?È}_x0002_¢Eê?°¦Óô4äè?_x0006_&gt;I&gt;¶!ë?mÒÂ_x0016_sê?_I:i_x0014_¾ê?¹&lt;Û/_x000D_æ?kÃÑ§^\ë?ybsã}_x001E_ë?TË1ê?hâcîÕdí?ù÷L_x0015_¯ê?_x001A_|ö-Çê?n_x0014_ù_x0003_Q¨ç?Ù_x001D_é?&amp;&gt;¸é?¥h_x0002_©_x0004__x0005_:_x0017_ë?·à_x0014_J 4è?/_x0011_©è?Ç¢jµæ?_x0004_©¬èÊ_x0019_ï?³O_x0007_RHê?'_x0012_Nñ_x0003_=æ?ÍÎ@_x001B_dê?%Ñ_x000D_ÓÄçè?*M´ÊCê?âÆ­m_x0016_ê?_x0008_EÆ_x0012__x0016_æ?É O_õé?«Ù'×Øê?7MoQ_x001F_	ë?}L¦SRè?àÿd»úç?·±1Q_x0001__x0004_ç?¹³C_x0018_'ñç?&lt;HÐN£å?_x0005_IOò,Jë?_x0017_Ï_x0001__x0019_ù?é?©~¸	ê?_x0005_ÛvÃ®Þè?ÍÄì³«zë?Kr÷°_x001E_Åé?·¿Näé?&lt;B½g6_x0017_é?=Á']Ìè?asÉÂè?_x0002__x0008__x0008_Okðé?­ßeå_x0010_é?_x0001__x0006_¢_x0013_ß_x0015_gÒæ?_x0003_ÊtzÚ°è?îî_x0003_×_x0007__x000B_ç?RYÇu_x0014_ë?'Â®&lt;_x001E__x0013_é?ôÇ_x0013_EÅ_x0017_æ?âHFYë?^_x0019_Ë_x001B__x000F_¥è?tÉ_x000D__x0017_&amp;æ?Çj_x0004_æY{ë?_x0007_Z/®_x0008_£é?._x0002_xê¯æ?_x0010_Þ·;B}è?y_x0011_ Ë_x001B__x0017_è?7vªt'é?°ìuèä?åÙ¢Âe_x001B_ç?=Z%äè?X®Àr_x0006_ê?_x001E__x0005_è!Úå?&gt;_x0016__x001A__x0017_Ìôé?nz_x0002_Öêç?_x000F_M«_x0005_dè?Ì_x0018__x001D_DTQé?DÐØCÿ°é?üß¹­ç?_x0011_Ñun-ã?{_x000E_Û|,±é?_x001D_öóí°ë?É¢_x0004_Ô¥ç?_x0019_þv_x0016_0è?üS_x001A_¹_x0001__x0006_lSê?¦0æ¼_x0005_ì?_x001C_ýYÍ*Xç?æxw_x0003_]æ?ÜêÂ_x000D_®å?!_x0004_P_x0008_¨é?UÁï_x0014__x000E_ç?_x0007_áEÄ¬#è?_x0003_5öèæ?èMÔ/å?hwÌÐé?äÊ_x0007_Zfè?ëÈNè?¡_x0002_Ýjhè?²õ7&amp;_x000E_ç?_x0005_O_x001A_¾÷ìå?m*#_x000B_ õé?¤Á_x0007_HÉæ?ð_x0014_nM0eå?ãÛÃCè?E_x000E_íØMë?ÍÆ_x000E__x0014_é?ÿt:eæ?Lò,aÛ_x0013_è?n_x001D_K¼)è?Ý";1À3ê?ºÔ[4y_x0010_ì?l¸óù"æå?_x000D__x0002_~ºé?%_x001F_OV.*ê? Æ¢_x000B_NNé?zæ_x001D_,+§ë?_x0001__x000B_áË³	õ_x0014_é?X_x0007_C)è?ÃÀÉt_x0008_é?«n_x0002_%ÿë?á!è(_x001B_ùè?úG&amp;_x000C__x001F_æ?_x0003_»R:;_x0010_è?¸ð_x0003_-_x0018_Xè?_x000D_³+_x0017_ê?À&gt;,_x000C_5ê?Ð±IOØ_x0017_æ?PçÐØ_x0018_ê?"©=Üè?[¯ÞÈKç?_x0011_`Ð¼é?;T_x001C_5Ê¤ë?_x0006_l_x0004_ñ4Bç?ýs¢ÿ*hè?Í¸_x0004_,è?u¼+ËÕç?_x0005__x0008_þÒÍìê?Eà¢u²¶é?O^Þ*|Âé?Ê¸ _x0017__x0005_ôã?3Ï9K×æ?"_x0004_'ëÁç?|FªÙ!Ýé?Yñ¶ö=è?Ü54L0öé?º_x000C_#_x0018__x000C_ì?±UCQåé?.Õà'_x0001__x0002_z¼é?îLn2aç?:_Ím(ì?J¦_x001A_Êmé?_x0012_Ðp&amp;ýé?MSì¨÷ê?_x0014_)¯Äw¹é?1@gÿÕ4é?_x0004_ÏOXTåç?î«¿¨é?Pß±æ?#_x0001_ÍÒ_x001A__x0003_è?Ég-zÎ&gt;é?*2G	é?A+è_x0018_ì?­ø_x0014_Èñé?«×P_x0014_È0ê?Ä7_x0005_Hç_x0004_ç?kàK³dòæ?&amp;N~ò¦Uê?ËåJ¬_x0016_é?4÷È"3ç?wÕ9&gt;ßè?j_x000F_`ìWè?!»&lt;öBç?Ål_x0001_¨.è?Ý8zXÖç?'}ý"?ê?8ÂÙ«kê?ü²_x0010_³Ñæ?Ò?îòÝ:ê?'F_x001B_áè?_x0001__x0006_.îê¹Bè?ùÙñ_ã?_x0010_J]Ðé?³hv÷zëè?Å_x0005_DydBæ?9X_x0018__x0018_Xè?¸Mî¡üê?8\% r`å?æ«ÿè?r}ÒûÐºë?{\ji_x0014_éê?_x0002_NKÚí_x0001_é?$é_x0003_&gt;ë_x0008_å?1ø£il¦æ?½a_x0003_L41é?Yp1Æöä?ZÓÀa_x000B_é?*_x0005_¬'a_x0008_ê?ö õ'3æ?3ADSë?v!×ë?ïâhßç?ª_x001D_÷ã_x0017_ê?PBØ_x0010_Zê?ó¨rè?Ém¤åcïê?Îc_x0008_²6Ñæ?[_x001A_J_x0018_¨ç?ÁJîøbé?²f_x001B__x0004_|!è?_x0003_dé_x0001_:æ?}R_x0010__x0002__x0003_íºç?:_x0004_!_x0003_ë?ót±{_x0004_]é?ÄJ´_x001F_ÂÀè?Ê&amp;bç?Íä_x001C_9.Tæ?_x0013_B½Ýc|é?òð_x0013_£KCç?ý_x001F_ð}^]è?_x001B__x001E__x001A_¥è?_x0014_ðÙ5«)ê?Ù(ÇZ´æ?¾vêÚ3_x0019_é?Z©ÊGm»ç?©4ìè_x0011_è?Oeè_x001B_[ë?Ò;2ÌNqê?â;B0Ô:ç?ÑöHj¤ê?2y(ïå?Öø|#è?ºa¦b´-ç?~ª¤eé?_x000C_\_x000F_/6¶é?¶GòHÙÚå?Ç_x0013_ôÍDç?©_x0001__x0017__x0008_Tê?À¿i]Ãæ?éOt_x0006_bhè?_x0008_­V_x0012_Úñé?¥sø_Îê?ð|&amp;;'áæ?_x0001__x0003_C-`Çæ?ÝX/í0%ê?7íÛÖ£ê?)_x0015__x000C__x001C_hÎè?*_x0001_rôäfé?\³Q;¿ë?'_x0014_æä?ÿ«&lt;	_x0015_£è?£A;tÕ£é?_x001C_Ä°:ê?"_x0007_Îr+âæ?ü£_x001D__x001B__x0016_­å?,|Ú_x0018_Xé?u{Zjé?%Îþï×é?Qî!"d\ê?þ_x0015_i©]ê?_x0002_P3_x0010__x001D_øé?û¬gçúUí?åÆïç?7wBïyrç?ÿc÷Ø_x0003_ë?»$µ7eQé?ÿûÿÆúÁé?Xñd»±é?GíO´Dæ?_x001F_$²¼ç?¾pvÉ¤Yé?pi»_x0002_ýä?.£_x000D_ô_x0006_æ?-êiìCè?ßg_x0002__x0005_ÓBé?ÄªU8_x0002_ê?Íð;Â§¯ê?ä¾{¿½±è?_x000D_D`pÍ_x000E_ä?AþK'Èç?_x0004_J¯ç?_x0013_ìîbÃê?-_x0004__x000C_c_x001C_ßè?ãÃÇÃ=ç?ø¿@ d_x0003_é?v+_x0013_yç?_x000F_lê è?î^ü-Cæ?_x0001_«m´S¤é?Xev_x0016__x0013_æ?lnh ê?ÀñÛJzÄæ?c²¡_x000D_Áç?a"_x001D_´äç?ÿJ¦_x0007_zQê?ß ¶Â&amp;è?kÉç_x0010__x0010_ç?ûÊ2_x0014_æ?R²¯°x_x001E_é?B­ÜÆ*å?«ùqÂ_x0015_æ?°Z¡}Õæ?xèSíÔRè?0B»_x0014_'_x000E_ç?X&gt;øF_x0006_ê?±þC8ìfê?_x0001__x0004_aN_x000B_èôïè?_x001D_ìM"ÀVæ?+ù:­,_x0007_è?ðl?Ý_x000F_ê?ÖÌiÚ#_x0003_æ?_x0015_Èóç?_x0002_Twåè?í%_x0007_:]è?ÝWÒB÷ä?&gt;¥+´YÜæ?[_x0012__x001F_ó%?è?©®_x001E_ oç?·|ÊÕÌ_x0017_é?(à¦¿Bõå?XC½ûðPè?õ_x0018_t¾ç?°2µ¼Uâæ?{ÂOv_x0008_ïç?^}ÙÍû%ê?%Gxjì¿é?¯DhÀçê?$_x0010_1T_x001F_ê?F¥ÓFG]ê?ü_x0011_µÓ2ì?Õ¤TÚáïå?x,ÉªÆæ?_x000B_Ñõç&amp;Áè?ËÖN	¯ç?pÿÿ2zç?væòÔ°-ç?B_x000B_Ùl_x0019_å?Ô,1_x0001__x0008_&lt;_x0016_ê?âÃ'$j°ë?!&amp;³êÝæ?Ä_x0010_ëI_x0006_ê?_x0011_¨_äÁè?LMC÷¸ç?_x0007_A­U_x0018_Ðç?.~aæ`?æ?Æ_x001F_Ôè?_x0015_gùÛÝç?h9fì_x0002_è?_x0005_w_x0008_è?¼å_x000E_}¼æ?9_x0004_7gÙë?s¯Kw_x0004_&gt;æ?ä.ÀÉ¢õè??£v±jè?ùü¸I_x0004_Ðë?_x0001__x0018_ªQJé?&amp;Æ]êN±å?B}b¯è?_x000E_8M5wZé?´[ùqé?··_x0004_¹_x000B_Fè?s_x001D_ÖzÝÉé?\Ùéæíå?Oônºãå?o6×¸:ê?ÈONÂ_x0010_Òå?k_x0003_ÉïÕç?ÿ¶£_x0012_	Öå?|aâRãé?_x0003__x0006_D_x0002_Oî_x0012_ì?ö:­°+Jå?_x0001_h_x0015_Àè?¡|:0	é?¾2Ë7Nê?òâj¿ø_x0005_ê?ÊÌN§çßç?¾Ó)éó|ç?A*ÐlÐè?¬k_x0011_·hþë?óâÔdÁûé?f7_x0010_Öè?ê_x0001_}Wõé?¥ë_x001A_û²ë?°¾¾¬eFç?_x0010_G_x000E_¸Mpè?ù}üî4Êç?E«_x0017__x0012_ê?_x001E_Ï£Ü_x001E_Aê?ãC_x001B_0Acç?Ì1Ø¦Rê?¥W&amp;ï_x0014_è?sYºÅ}ì?Q_x0007_æ-¦ê?&gt;Ó®Y`ê?¬KcQ\ë?Zê×_÷æ?I¤_x000E_[û¢ë?x_x0017_û¤Ué?ª_x000C_§«mç?A"ø_x0004_Í_x0019_é?´_x0017_Á_x0012__x0003__x0004_ 7é?¸hfiç?_x0001_ËXôUç?$fç_E°æ?_x0007__x0011_°!_x000D_ê?G_Y_x0017_ç?½&lt;Néæ?_x001A_a³%¶ë?díê_x000F_ç?Ò{â_³yè?_x0016_%|bL_x0006_í?bªÇ?5Öè?¤T_x0017_Sç?[q ;]ê?}Ð_x001A_¥¬Hç?_x000C_ÇÔ8¨ç?N{î_x0003_ì?&lt;_x001E_±É{_x000F_ã?¨ûäç!bë?_x0015_éûæ÷_x001E_ë?aæ è?²_x0002__x0016__x0006_æç?³q_x000E_è?Sà	X_x001B_Ïè?Ö½+F]Çå?SÌÿ7½cç?ó_x0003_bY-.ê?'1_x0006_,é?`Êl(õmè?&gt;	çmè?óÔ`__x0016_ç?WoÅ0è?_x0001__x0003_Qù÷_x0014_',è?æaÇÐÁÔé?f¿×_x0008_Bôç?_x0014_+n}ÿ_x0003_ê?üÏì»_x0019__x0007_é?|7Å_x0004__x001A_8é?_x0003_h_i4"ç?¨cÂ_x0015_èæ?WQEÜiuå?éYó_x0012_Bã?-wñ²÷æ?2âß©ôç?pk_x0001_¹pè?Å_x000E_6Ï°dé?èthè?_x0010_#.GGnç?³PÕ¦tê?t_x0014__x0018__x0007__x0015_ë?¨_x0002_$_x0004_ñå?áRQ_x001B_ì?8²,Çë?-) gå?zó¡gn_x001A_è?D§_EïÃä?a2Òý[_x0012_è?Ïgq¹æ?d¤`¤ýÝè?ËÜ¼[æè?¯ÑÇ_x001F__x000F_Ãé?kë³uPå?Öª_x000C_M¢	é?6_x0003_çü_x0002__x0008__x001A_Ýæ?Æ-,ärä?çYvh?ïè?_x0004_Ã_x0006__x0010_m[è?âÑ ;¼Òè?_x0001_üj¢é?q`¸ò®ÿç?íã|k\ä?_x001A_àYØæ?¸±ob_x0005_ç?pFÕg_x0003_×ç?Näì_x001E_Ýé?¸_x0017_öúææé?Ö2ÎÙdpè?_x0002_è+í_x000C_é?O4ó'_x0012__x000C_ê?ß¾U0ä è?ÜóØÚ_x000B__x0019_æ?ÔÆ&gt;_x0005_è?àP¹IMë?zU­î_x0017_ê?Ï_x0018_üh7}æ?_x0006__x0006_¡T§ç?yFdLûæ?5í}d.è?_x0008_×5ê;Oè?ÛØ5Þ·rê?_x0007_&amp;µæ?¾Âã²oé?^urGTqæ?q;·{ÏUæ?Vp_x000D__x0016_é?_x0002__x0005_¶óÊÌé?Ò+6&amp;&gt;ç?/_x001D__x000C_9ë?÷]æÄ¯ªæ?^ö+ã¤Gê?ªój_x0018__x000B_¦é?DâN$_x000C_÷è?}óÎyè?pz+%Zé?x{zeLtç?_x0008_Õ_x0013_&amp;5ê?M_x001D_A_x001E_Süæ?Y.øE×è?w_x0019_{´SVé?ò©P_x000C_mè?_x000D_ÚÎÒr.é?[$¤Z¿ì?·Lj_x0004_«é?¨G_x0001_N"æ?_x0008_T&lt;:5é?îWÒ±ùç?_x0004_a_x001A__x0010__x0014__x0012_è?7ÎVW_x0015_æ?_x000E__Êöè?·y_x0007_q2è?Z_x0001_ì( bè?óO_x0013_ô_x0011_|è?_x0006_òÞ_x0014_íé?1_x0003_Ð·¥è?&amp;_x000C_pg4é?#n¢,Dé?ÎÑê_x0008__x0003__x0006_!Gè?¼K_x0007_èvê?ÚÓÚç­¿è??ü&amp;¶Tgé?_x001D_AIå?Þ§Äêræ?&amp;j*_x001B_ªè?zïþ½Èè?ÿ_x001B__x000C_^_x0004_é?_x000E_ñÆ:_¼è?Ë½ÞñºKè?º°	Ýç?¨N&lt;-¾ å?O_x0002_«_x0001_Bæ?x¿/õ_x0013_Mé?Í&lt;_x000D_uî¼é?¦ÕZª^¸ç?V_``hÜç?K`hÝè?Ð½âñÐ3ê?1bgëCê?m=_x000D_Cæè?9yTê?½öÅ¤Èè?Ï«ýoè?dþÚáç?½¬uóôå?xU-ýçeè?¾j0Õ+Aè?À8ÒPç?°½ÚD_x0017_Xê?_x0005_O]ÞÈç?</t>
  </si>
  <si>
    <t>7fca4a711e6307f310822d7bf0d0e30f_x0002__x0005_J~	¤æ:é?4¾	8æ?üM_x000C_eê?÷C®=cë?T¾3Y_×ç?ö£wæ?]8!O¾æ?4¨Â_#Uê?z9¬d?ì?t&gt;rz!aå?àojõ_x0004__x0006_æ?¤çõ_x000C_8é?ïf;jkè?¶ûsÒé?_x0003_+¢_x0019__x0001_¨è?^^_x0019__x0007_QLê?³Än·qé?êùÆgs¨è?~_x0004_,é?ô9q|^gê?ìàÚE¢¾é?~´÷bæ?õ*{_x0013_Äê?@R)è?G-4Ö_x0014_)è?ì=²_x0006_+?ê?in=pé?}1{Î¬áé?Ô]ÊþÏaå?u_x001D_¦Ëè?Ìb_x000D_»bé?_x0018__x0003_¨½_x0001__x0004_vç?ÆÐ*Íßè?_x000E__x001A_cWé?==¨_F3å?±_x0015__x0011_é?G"ò)Àë?ò$ÿîWËê?_x0008_ê_x000C__x001E_Gé?__x0005_Æ5ë?µOfþ_x0002_ç?gei°Øè?òÅÉÖ_x0017_.ê?_x0013_©ß_x000B__x0006_Øè?ê_x001A_u¾pé?©îÍ_x0007_f"é?_x0008__x0015_Ï{_x001E_æ?C¨^Ú_x0012_ê?!âDF_x0005__x0010_é?Ì{¨Ué?_x0010__x0003_Ô$_x001F_Vé?¬_x000D_÷©¦æ?_x0017_ùÞ&gt;_x0004_Sè?l­wj¬ºå?_x0017_JöÄlè?&gt;_x0014_*Ç,ë?ý:_x0017_­_x0011_xé?Þ_x0006_´äÃ{è?ÐUfÒµìä?_x001D_¨_x0011_|zªç?_x0011_«_x000C_áÃè?qô£·åÃç?uC"ãæ?_x0001__x0004_Û_x0003_çbÈå?J_x000D_Ëæ?_x001A_jÎi~­é?_x0010_Âÿ-ë?`Ì&lt;_x0018_zæê?_x000B_mY³_x0019_ì?_x0018_MVöQýå?ì_x000C_Hp±`å?_x001D_²_x0006_Ò7åê?Aþ_x001F_£¥+è?úÌJ¯ç?³8PÅlê?½aþÉFüè?Yz·0æ?L&gt;ýÛ_x0004_tè?Vw!_x0011_Ýé?³_x0003_ô_x0008_1^ë?_x0015_P)_x0005_ç?À^ü=ç?¥"ö'IZé?ê¹UÛå	ç?X~«_x0002_Në?Õ¹°Ã-ïç?_x0002_&amp;ÞÂý_x001C_é?×Ô¡²è?ñ©+®»?å?É#¼b¥è?¶®g ì?äëP¹âê?à_x001C__x0012_)_x0017_ç?p_x001F_¤_x001C_è×ê?_x0014__x0004_ìr_x0001__x0004_¯8è?4k-U_x000C_Aç?¡w_x0013_D2è?OÉ&gt;X'é?ß|B!Ãjè?Êa_x001F_Ïãÿë?S 2Ãè?¸ü_x0002_ÓB3é?Ñ!W|_x001D_ì?¾kÌ HÑè?_x001B__x0001_ãV,ñä?eþ_x0017__x000B__x0005_^ä?a1ã)è?1LaA_x001D_ê?O;.-Wé?_x000B_¼üUé?E÷û(ØÚé?ÖÿuuÅ·í?9 Ò­ùê?ë_x0005_t_x0018_Àæ?B'æ­ñé?lØ_x0007_%éè?Ý_x0014__x001C_D§Óê?_x0005__x0012_kÂBæ?R3÷_x000C__x0003_ð?sg[;é?µ`V;Á.è?_x001E__x0008_v`é?GpÒ#ì_x000B_è?Ñã_x0017_:_x000E_æ?0¼¬þNå?¥©ZÇÞØæ?_x0004__x0007_®%Åg¦_x0006_ê?fß§Àh ç?å+@·-ê?hÓö_x0001_Â\ç?Ký¢_x0019_E_x000D_ê?®i2ôÑ_x0005_é?&gt;&lt;Öÿ­ì?QÊÎÉÞéæ?Qã¸SJé?{ºK¡r,é?g_x0008__x000C__x000B_Áüê?æ£Óì",è?­Ò_x0013_Ftè?p_x0011_ÛÐåôé?3×oæ?Y_x0006_¾8À;ë?_x001A__x0015_B_x001D_é?_x001D_\*m$Tì?º¾_x0004__x0005_5_x000B_è?³¾_x000C_×,aê?%¡_x0003_Q8Öé?BdTb|_x000F_è?Çe4ãl$ë?IY\s¹Àë?÷ÿ_x0002_È_x0013_1í?îþ)5_x0005_ç?Zò_x0005_Xûîé?:æö_x0018_HÏç?ö_x0007_p:dÿè?ÌNï³­ë?}¶¢ÙñLè?u­gô_x0004_	ëè?j_x0001_!Dê?6æ¸_x0015_Eõê?_x0006_d_ªïÌç?ãÓ_x0007_¸4_x000C_ë?Ù_x001E_41Óç?CF_þ3_x0012_å?v_x0019_µ_x0005_þVæ?J=_x0001_³²ç?áámgé?®¤ñ8Õé?ød,±"¿ê?28ÿ­è?ß~GXæ?ìD_x001D_³`Ðæ?­áoZ¶"ä?÷Ð¾-Ü'ç?ÎO_x0010_9½ìê?(k_x001E_¨=_x001F_æ?õÌ¤së_è?¹_x001A_æy¤Ëç?ãë#{ýå?_x001C_&lt;_x001E_pè?_x0010_Ðx@ê_x0015_ç?Ò_x0003_lç%]æ?_x001D_í_x0008_Ñ¯Íé?dÆy_x0013_¾ªé?ÛMX_x0003_&gt;ê?èF¡%O°é?p_x000C_Ì_x0006_ê?Ö_x0005_/_x0015_/_x0002_ê?|D_x0012_ÿ÷£ç?_x0002__x0004_ó_x0015_n"m|ç?®J/ÍÐé?#?=áÁê?¸Ôr_x0004_£å?ür_x0014_Ú-ë?_x0012_©³O&amp;fé?Ã6_x000E_Bbbæ?Aæô'_x0001_ì?-ö¿oë?××ä¥óöç?d*Î·yë?NË_x0006_Èç?»_x0014_î¸ûç?¾_x0010_'7v_x0010_í?ýß|_x000F_ë?ü[â¡¦Åé?_x0011_9 ÒÆë?[jJ~Bsé?8¸_x0003_µ	;è?îç¾.é?r_x0010_:k²_x000B_ì?´Iø_x000C__x0010_ê?ÞÓ9òíé?Ý~#,dé?sÄÙçèé?Ð_x001F_ó_x0013_¶8é?_x0006__x0019_Y_x0011_¡{è?_x0012_áÖ_x000B__x000E_öå?BÆ!q^é?UKóÿÙFí?F&gt;_x000B_é?F¦ÑR_x0003__x0004_çáè?d¡2ë'æê?ç_x0006_Çúyé?ç_x000F__x0008_&lt;èå?y_x0010_å/àïê?Ö_x0015_G³æ?_x0012_f_x000D_/ æ?O£_x0013_fÐå?ÐvÃ3P­é?u1A_x0007_èè?\UYZ_x0004_ç?\ªÜÖaç?bÓÅ_x0012_ú~é?/)c§ê?_x001A_&lt;cüï_x0006_ê?ìÑ°=è?@©äð*ë?Z©ôÞä?#%JMÿÏæ?gÕI³*:é?&gt; öz¥æ?	ýË¤fê?E_x0003_Ô=_x0001_ê?Øjyìé?R|°Kê?ðf_x0016_R;è?Èpe»º2é?h.¬}ç?qîâi¯æ?'D&lt;Ðã¦ê?mq@|9Âé?­Â_x0002_8ñ_x0014_é?_x0003__x0005_ÔÙÎL_x001E_é?°-5^ªÔé?´]VYRwç?UêM¾Eæ?6#ù÷ræ?'$ø_x001B_gè?_x0001_sþ_x0012__x0003_Öê?_x001B__x0004_vC:ç?_x000F_ïSýJé?_x000C_:+°¢¥ê?_x0008_öùQq|é?Îp_x0014_"ÅÚè?A¢Å}0è?FÃÑ_x0018_¸ýç?_x0005_lN§5æ?_x0016_.¦ÿ²#ë?t_x0007_D#8é?_x0010__x0011_o{÷è?4jY3%è?]Åý_x0015_ë?È=×N°é?xjmÒé?_x0004_XIðÂ:è?²ìp!x+è?_x001E_;EKc é?&amp;|L_x0007_ëUè?_x0005_Ãé?[Ð÷|_x001A_æ?5_x000C_Rê× è?°§ýç_x0002_ê?Ñ¡_x0013_Ñ£_x0011_ì?2»jõ_x0005__x0006_Påä?c²_x000B_¶_x0014_çê?øæ:_x000D__x0004_é?_x0015_%_x0005_JEðä?ÐÁø9ké?`t¶¨lé?_x001A_íoÎÎñç?J^	û±è?Ö5_x0014_·_x000F_õé?f-Gµç?Ý_x000D_c_x0011__x001D_ê?òyË^_x0005_²ã?òit¬}è?©~_x001A_}%îé?tdÅ?é?þ_x0002_M~ë?çÏ_x000D_­÷_x001B_é?|ö¶Âè?¤Üz_x001B_·ë?áÒ?_x0002_Íç?_x0016_'#ä?)_x000B__x0014_M+øæ?_x000C_¦æ´é?º¤ZDÜè?úf&amp;=ë?ôTöóIè?SÏ0aOè?ç_x000D_´:_x0006_lë?Ùíf{|æ?EÙ_x0001_Löç?Éu#	_x0003_ê?'NBc!Æè?_x0001__x0003_×µ_x0001_÷'cé?6Ü»Æ_x000D_ç?_x000C_Ëõ_x0017_Êê?Æà±á_x0001_ê?CbuAâé?&amp;)ü@_x0001_Åç?(Ï¥&amp;æ?_x0001_þvÅ._x0019_ì?Û!å",æ?ÜlJ­bé?}juk_x0007_é?¸»éàãvé?¡ìl&gt;&amp;Xê?øÑÂ¤×!é?_x0012_¥_x0007_|Ãé?~e?oêê?o_x001A_6²Fê?áª1_x0004_ê?²{%Nè?ÜêUcé?l:¤¥_x0006_é?ëq­_x0006_hç?Tx?|_x0005_8é?sQ_x000B_&amp;Û­é?Ú_x000B_5JË½ç?@ÖH\u_x0011_ê?(êÅ}ì?½Kz5_x0002_@å?éTÜè?&amp;X÷_Öàå?7_x001E__x0016_ì?:Íð_x0003__x0006_»zë?Pe/aåé?Ô_x0003_o_x0004_ë?z¢fV&lt;ä?_x0010_«§û®_x0017_è?;´T_x0008_é?GZ¯ûéæ?&lt;_x001A_ä_x0008_Óé?8d_x000D_L8:ê?º	0Z;Þæ?_x000C_ _x001B_lÙIè?RN-[ì?±°	:ì?§¡µ_x0001_~í?zÝÐWØ_x0004_é?_x0017_Òyÿ_x0001_Øé?%_7Íäç?	;´O9_x001F_é?_x0002__x000D_øNvûæ?Ý²_x0005_Ç×ç?È`/[_x0001_Ìê?üc_x001D_Uü½ê?oà÷0kê?Åãà®Ó_x000D_ç?-o_x0017_,è?àý5?ïé?}¼ô}Äè?L_x000B_×r¥eç?_x000E_Oû{ð(è?Qe_x001D_±|³ê?À_x001A_ÌÜrdæ?k_x0012_¹ê?_x0001__x0002_ ¹ýàç?Ì£KCDè?¹Yzé?¬b&amp;R¹é?*&amp;Lê²ç?ðXAL%é?RZè+6{ê?I_x0007_ß6]Tç?¬,Ô+yæ?3çbÉBè?üe§è?·üz/é?e¶_x0014_é_x0014__x001B_ê?¶ :å?_x0017_®î_x0015__x000C_å?RôBwæ?VaÔ_x0001_2gê?çä=^È¦é?çaÝ½pæ?ä_x001E_ÊlÈè?æèwì_x000E_{è?c¡nÁ_x0005_Ûé?2îó"5rë?DCÛ4	èè?$_x0015_«_ç?î«1 FUé?Ü._x0007_íÍ_x001C_ê?ílLé?dM/Få?_x0017_¾L¡è?|&amp;_x0001_B»5ç?Ï_x001B_Âû_x0001__x0004_c"ê?)AE.~ç?åüsýê?ã_x000B_ÞÑè?Óêó×LOê?/z:,vé?AIë«Ñlì?=Í~3.è?q_x001B_]Ú_x0002__x0010_é?VÄ^iùè?_x0005_öß/²eè?8»k%_x001D_é?_x0010_'Ì._x0012_Îê?v_x000F_¯½ÙÝç?å%_x001A_igé?­%«_x001C_ê?¢Ð_x001A_î?$_x0008_Æ6L_x0015_è?%å@/ê?¨_x001D_ëÅøç?p¯[_x0008_ßè?_)_x000C_4æ?¨]+õç«ê?7¨àøøTè?_x0019_j/²3Ñç?£6P=Hé?¸_x001D_¿m^è?ä ¯÷ä?ùrÚ_x001E_1å?òÀ!Èÿç?=Ð_x0010__x0014_	¹è?®=Ý_x0003_£ì?_x0002__x0004__x001C__i_x000C_»_ç?ÜJðIâLê?Âc»ÿÚ1è?¤Ð_x0001_H6Pé?°·_x0017_ã½è?¶_x0014_ÜWsè?)Ê_x0002_±é?&gt;Y5OÌæ?_x001A_¦lFú_x0018_é?__x0006_Öuß&gt;ç?÷* f×ê?EÿÞ$è?÷uËïé?vP\9_x0019_lë?è­(Zêç?'(O_x0013_Ýæ?`_x0019_&amp;:	-ç?)D_x001F_ºmné?g_x0018_Á8µÚé?"vlmö_x000C_ë?_x0008_nÌ_x001D_Pè?#vÅ¬eê?,øiV{åç?3cP ¢_x0010_é?Þ4_x0008_%	Îç?.w¦ªæ?hò©vÐè?×_x0015_±ÈÀ¥ê?{Ê°~áé?4§¤Iñç?Ù9#ï_x0003_Òå?ÆsÔ_x001C__x0001__x0004_¸_x000B_è?pëv@þè?ó_x0007_¡fî)æ?N_x0019_`_x000B_|ðè?¯æq_x0002_å?¤Þ_x0007_Ñ»Þæ?_x000B__x001C_ mßè?bc_x001C_3×	ê?_x000B_äuTç?c·|_x000E_òæ?	0ñ7$ç?õ ýþØç?ÎþM&amp;_x0016_Kç?-_x001E_T@òè?_x0017_ø9Ç£\ê?¼¥_x0011_Vx'è?Ô_x000D_Uï¿âè?îÝò¶©aë?JH}Ðy#ë?ÌÞQµë?n&amp;1Öªç?ò¥_x0005_Ö_x0003_1è?²_x001F_»^å?£½1ß`é?;îv_x0018_@è?§&amp;3zaë?bwæü¾ê?[Â5fDæ?I]kÎ_x000F_(è?ér¡)Ý/è?3_x001D_óJè?K[²jè?_x0002__x0003_ÄT»#hë?.jµöÊ}ç?_x0005_Cyëzå?I£ÞÎ_x0014_Ùé?_x001C_ÓÕDW4ê?_x0014__x0007_ûäÒç? _x0012__x0001_¡rsè?Ø¬eè?_x000B_­3Næ?!Vé4_x0006_Ëé?¼Þâ¿Ëôæ?_x0012_¡z_x000C_Èê?ý¸_x0004_r&amp;é?Xâ°Ëç?¨W UÂ$é?-LôAé?·D6_x0018__x0004_ë?}{ªcÊxå?åÑR6ë?s-ÃQ âë?*xÅ(òÝç?ø¸UÙËè?Ò?öíè?ÐÚ¶_x0002_µë?^+ãGë?a¢%öè?´ Ü£epé?àCnÎ!wç?mö§Pê?ÝvÕ!å_x0007_ê?½ÃQðÀgê?_x001B_B/_x0001__x0002__x001C_jè?_x0005_ª¦«p§ç?Ì²î_x0014_Õæ?[ttWoé?o6.m_x001E_é?pþÌæûç?eÀg_x001B_t­è?83ùÝ}ë?X_x0010__x0015_m$é?Pú_x0011_¡è?÷ïñ|ýè?³NY¹_x0013_0é?_x0010__x0014_ ê_x0018_è?âÐ¯é?xÆ_x0002__x0017_Ñè?å­KUçç?âÌYÏç?.f·ô[,æ?_x0011__x0015_o-mè?ø¢ï)'µç?~~SRðÛæ? Z|ý%$é?_x0010_Ï_x0018_»iê?ïiHå?Ýÿbc5Eé?¹ñ=_x000B_íüç?_x0007__x0010_pøQê?F/tL_x001F_æ?_x0015_Øì6Hê?ê²_x0001_ì¤ç?eÞïé!¼î?ÍÍ\_x0018_åé?_x0003__x0004_òpJ"ãßç?:Èµa°hê?_x0007_	çCäzé?_x001F_8ïè/è?Û]ÀI}sç?ÝXH+¯fê?z;ÕØ!é?Vu±%\é?Füñ_x0002__x0011_üé?~jæ_ë?Ð5Á gOë?¬h*:àå?_¢É?ÖÔê?Òo¾'·Ñç?²6v ¯éè?â¹%$_x0002__x0001_ê?¹ÍÓg_x0007_é?,¼¿©?Sç?ói_x0018_¢fë?C¯#Ò6ê?ûÓb/{ë?èâÆ_x000E_ó`å?&gt;v6_x0005_kÞè?æªzõ_x001A__x0014_æ?b¡©Ä!âç?«Mäs#ç?_x001B_Ðó¢22ê?_x0001_3_x001C_¼ôcé?_x0002_»wñ_x0016_ê?ÛS½¦ç?C=_ªé?k.V_x0002__x0003__x0011_Sè?}-_x000C_~ç?ÎhbVgè?_x0019_4tçÑè?_x001F_Z_x0001_ì?y_x0013__x0003_Ëåè?~K_x0017__x0011_Nìå?kÔ_x0017_;0¸è?_x001C_O'Eì?HH_x0007_¦_x001F__x000D_è?	íM?ê?&amp;X­Üê?_x0016__x0001_`ô.%é?Õ&amp;_x0012_@üºë?_x001A_½Æ[©ç?Ø`­óÚ&amp;ê?_x001D_x}¢ë?f_x001A_3%ê?ª´_x001F_-¼ë?Ë°(`è?ñÇÒ_x0004_è?_x001D__x0010_Í_x0006__x000B_²é?Ökx_x0010_ó_x000D_ç?Þ ñ¬'ê?¿ä¿¶Ö½é?ûf_x0018__x0010_Cuë?¥úgµ÷è?·~Â_x0018_tê?èHw_x0007_"è?(z,,ì?¼Ïbz_x0019_­ê?´Ã _x0012_y¸ç?_x0003__x0006_he©ì?¦ÊDÍæ?_x0015_¡G_x000D_x é?Ø_x0002__x0001_¿N]å?&amp;.Ã½Äè?¿_x0007_`ñ_x0004_ì?Üß_x0002_ÉûÎê?ùÇ8 ¼ùæ?î_x0014_ËRsæ?_x0001_b¢W_x001A_^è?_x0007__x0013_écð!ê?S3Û®è?åãsÎ=îæ?ô¸äMBå?Ì_x001F__x0016_óèäè?íãD!f¿è?_x0003_k9_x0013_Øèç?Í=ÿ·Tºè?mÀc1,ç?ËÇ_x0010_Ñ³õè?Å_x0007_µmw_x0018_ë?Ö%Ê_x0003_ñæè?_x0005_²®[2#é?þÊè?E_x000E_!_¶ì?_x0003_[ã¹òÃç?nU_x0011_Ú_x0010_nê? ½o¯_x0002__x0007_ê?óS	7}&amp;æ?vêò«-í?6SåL@æ?_x0001_½÷_x0004__x0005_vè?_x0002_¸I3M8è?%_x000C__x0010_¸;*è?_x0006_ _x001C_9Ú6ç?Çi .¬å?úL_|Ò_x000F_ê?Ñ9_x001C_ Òóé?m»JûJÍé?þt®¡2ê?;JÙ9Þê?Ç(É$è?fH_x0018_Ä§æ?_x001F_j+ê?Ìöw_x001D_7æ?%Ù¿:¯è?«ø·"èæ?"Ú!_x000F__x0003_ë?¢ÇËç?F¡ø_x0017_¢é?5À_x0014_Wkéç?F¨êÌ¿é?`9)«¹è?äûS_x001B__x0013__x0001_è?êý\§@Jæ?l_x000B_JP$é?ÇÝüæ?SÞÆpWè?4d	j_x0010_-ç?_x0012_%Xôú¾æ?þ	ä/úæç?N*üTé?~_x0011_Uí_x0008_"ê?_x0003__x0004_Ñõ~Y`è?põ?{)@ç?¢lùlùé?µ0]c¹áæ?[_x0007__x0014__x000E_Ijç?9ØÈ§å?}_x000C_^0å?_x0019_pÛ^ë_x0017_è?_x0008_¿Ò#;þê?|2_x000D_vÉ4ç?nC=zJè?(dF~ê?|À-8,Äè?_x0002_×µG¦þç?cJ_x0007__x0007_±è? _x0019_¶·ÿé?»N¨_x0006_Ué?ZòásNæ?_x0012_efà&gt;å?¬ö#Ðè?÷»jÅ%è?"&gt;_x0001_Åú_x001A_ç?ìóF&lt;åç?aõòwì?ç¶Û+òè?QI±S&amp;è?~µ1_x0008_ë?Çyì;¥Ôé?¡J#6-öæ?ýÿ¿yóê?s_x000D_°àÿæ?ü;G_x0001__x0002_·0ê?40ó3-ë?é_x0016_¬¿flì?©HS_x0010_´_ê?_x0008_¹_x0008_Ö_x001E_ïæ?2´ÝÏ\_x0005_ë?&gt;_x0018_d³³_x0019_ê?_«_x0015_Êdè?_x001F_ØX6ù_x0007_é?(CÅÅ½ë?ÛªaÀ&gt;8è?ìaÎo¶eè?Âc_x0003_è?î^;_x0014_ªûä?Êw¦ÿê?:õ_x0019_¹¤_x000D_æ?_x0001_üê3_x0013_ç?_x001B_{W¢ÂGè?8K«_x000E_Ò_x001D_ë?¥_x0014_Ó·ké?£C²µë?W_x0003_ë»öQæ?@ÚÙè?ÅÀN·øé?ó{U/å?_x0015_M ëê?Ä×_x0014_&gt;lé?*Ì)­3}ë?iü6&lt;ÎÚé?Pâ_x000F_z_x0015__x0004_ç?qÖW_x0015__x000D_8é?qé&lt;¶6.é?_x0002__x0003_½ÐAØ3ßå?u²û´ïë?°ÅëK_x000F_¬è?Ê_x001C_±¬Cè?ES&amp;_x0011_Rì?k»ßÏèé?y1_x0008_Æè?_x001B_{_x0014_õ_x0010_ê?v&gt;`´³oè?Øòp"ëê?ô¡c	_x001A_Bæ?_x0015_7f¡é?+ØO»qæ?£ÅûÐÈFè?ê""âÄdé?þÑý:ì?Í&gt;_x001B_Ð·é?°_x001B_ýÊë?_x0001_U÷Ï_x001B_Aç?äWçØ5Ëê? O5Tê?_x001F_Ó&amp;_x0012__x000C_é?_x000E__x0012_Ýß¯9é?·ÎßR_x000F_~ê?r_x0004_Cì}ê?^._x000E_/ìç?~_x0018__x0001_g¤7ç?n&amp;Ní¼è?kA/¡_x0016_¼ç?%KÛ¹ÊIè?zÔ_x001D_ç?V²Ô_x0017__x0001__x0002_¢æ?Ê_x001E_­_x0001_$è?h_x001F__x0015_CÆbë?{¹=¶ é?W.ë_ è?®¨_x0014_'Êç?oòRg^Ìæ?ÍgÇeDê?&amp;xKÆFeæ?­Îi	pé?Y°Â@£4è?È`¢è?Çòºh¬è?=\_x001F_:_x000D_æ?ÅÝf°Å®ç?M¤_x000F__x0010_ç?_x000D_o©þåé?úsðRQÝæ?ÒºåÄ`è?P_x0016_Iôrë?'eFÎ¨.é?ô_x0004_0Êëè?\`_x001D_è?_x0018_©v;ªÆé?dµÔª_x0018_Ýæ?Q®N)Öê?y_x0005_Ò½Ãiè?_x0008_º_x0016_ßY_x0004_æ?'TÄc_x001D_è?_x0007_^_x001D_/ç?çQÚç?ñ(U[´_x0011_ç?_x0001__x0002_Ï³Öø7ë?_x000C_eÂæ?ü¿é¿_x0015_ê?_x001A_TÉ&amp;_òë?_x0004_kë_x0002_¦`æ?EAIÈç?¼Þs= ê?Á(î=¡¶é?)°ï²_x0015_6é?ÉF¾)H1è?òÆ¾	Äê?/1ÏZê?_x0007_g_x001A_eé?kýY©ü&lt;é?&lt;V2Ö²~é?ùè{²ñÛì?&amp;Aº6ç?_x0007__x001B_¾+_x001B_è?(=J¨2è?%6êIè?ÔÏûãïê?£Â#§_x000D_¨ê?6¶h~Ïì?Ø	¸&gt;§úç?ûá_x0014__x0016_è?_x0010_¦qÐÏæ?a¼J£ª@ë?M½)ì°5è?'_x0015_¿^mTç?_x000F_ÔtÄÇì?)_x000D_ÒØè?.äQ_x0003__x0004__x0003_°æ?U²6]îÓç?[zøçgRê?-÷_x0014_iÁæ? [MMAôë?ö®_x001B_ùþ±ë?§ðô¦6è?S~K%n&gt;æ?Cz&gt;e¥8é?xÔ?ä)Çç?ï_fjå?qè×-"é?î¥m$¨qè?"sO2ìé?®÷à|0_x001F_ê?G)SÐe5ë?|µYX_x0003_æ?dvââ àè?_x0006_»sWrÄã?:ßö*_x0002_é?·RA_x0001_è?ÂFÞã_x001B_é?|ûa	àì?ÞX£Päê?¹¯U3Òüç?l_x000F_KB{ê?_x0011_)´O é?1_x001E_ +§ç?&lt;ß]-_x0004_«å?|ÍÈ_x000D_#fì?oFÞØì¼é?ýKÏB~_x000B_é?_x0002__x0004_¢q_Áf+ê?_x0014_8_x000E_Çt¾è?4_x001F_b;ë?_x000F_VÇâ^.é?®±¶k$²ç?³xÌ+ìç?ÑLÀ«1è?ø_x0004__x0019_üäç?}3·O{gä?z_x000B_¾ÚáÂë?&lt;{Ô;[¦å?Dµ_x0006_±Jé?ð_x0014_èÇOç?yýS'Fë?9©Ì¨1è?v¹æ¾ÿbé?T	§_x0006_æ?Þq|êÒè?V¬°ZL&amp;è?ëäZr_x0013_©è?¨_x0006_«º_x001A__ç?ñTüÓê?(wÀï_x000C_ê?_x001D_Ý_x0014_Õ_x0010_Lë?Â*bûýsé?_x0001_st°êç?,ºÙ¨¦%è?_x0019_ÙMEë?_x0006_în0»°æ?),·®Lwè?4ë°_x0003_9²è?þ_x0014__x001A__x0001__x0003_&lt;_x0016_è?: ÁbÔïå?Û_x0011_pÍÆè?¾Ü_x000B_&amp; è?÷_x0013_ëms_x000D_é?}Þ»3æ¶è?k=åSWõé?Ã¼ØØ­æ?!L¶]mê?AÞ_x0002_¸¡ç?;þWä±è?Úi;é}è?&lt;cZ¶gç?ä_x0005__x0017_ âç?6»î_x0007_ãvè?)1_x000C_BKé?¨_x0006_ÀÙæ?ð9	)ªè?_x000C_5_x000E__x0005_q é?Í¬e®Ð_x0003_é?¾zÇvaî?&amp;'_x0015_£ê?F½%|%å?ÿ~@gG_x001F_è?ñtñcnè?)ýb,iºé?§_x0013_f_x0011_Aæ?¡xVBë?¸S¼²RYé?_x0005_(c»_x0003_mè?U_x000F_bþç?FÞ)æ?_x0003__x0005_ñÑ_x0002_@f_x0010_ì?_x000D_ÓÂJé?koo_x0010_gé?_x000B__x0004_¿`_x001A_Lè?Z¿ÔÂ70í?ØKËþ4¶é?ðC`î²yì?ÄöÑanFè?Ümjìè?Ô\: !ê?.àü?qæ?Ñ´²n[¤ê?k£m_x0008_BZè?3ëâ«:è?ï_x000B_ñ$_x000D_åæ?¸ìýóI¾æ?hTÃ~_x0016__x001E_ç?ÿÃ^î¯_x0018_é?¶°S{s_x0019_ê?_x0012__x000D_"Sf_x0008_ç?K#¤ô&gt;,ç?¥bjÁ"_x0013_ç?K5ºý°næ?Æ£ñ¾"Èè?ì`¨Ç;ë?DhqCEGê?oÌ9Úç?ÌÁ_x0012_ònë?C_x0001_à_x0016_æ?_x0001_¤ËÞÿä?fófmÆæ?iÊîÝ_x0002__x0007_òjç?â¼q1aë?cÑÕ3ç?¿1_x0010_Ïÿê?_x0006_]ï_x000C_ùè?¦\@_x000E_è?Ã_x0008_³_x0005_ç?Ä­å_x000E_³ç?9-ò_x0010_Èè?_x000E_ÛTàaê?ÅÔuûæ?òÛ\9¹ªì?QÑÝóYê?Ü_x0013__x0002__x0017_æ?7s{fAÅé?;39å?_x000F_Qí5é?ÙxM×Ù_x0012_é?wç_x000C_Vç?Ï"¦É_x0010_ë?8_x0003_òÜ-å?&lt;_x000F_]»APé?bë¶ÀJé?úcNÎ_x0002_Ûé?BÖ_x0008_6¦ê?µ²-±Ëé?XðÔAÕå?ÝS_x0005__x0005_è?_x0012__x0011_³nóæ?_x000E_½²8ç?¹_x0001_°è?OëÖw]_x0004_é?_x0002__x0004_¬ÀJuçç?m_x0001__x001F_Ç?Yç?jª_x000E_ë}é?_x0004_N_x001D_GHé?þÜ«VÃææ?¤oc§`èç?ú	/_x000B_¶ç?ÈüógËÑç?Ê]ñM-_x0014_ë?_x0015_]'¢Dê?Ô±Ù_x0015__x0003_è?¢_x0010_Ó;Ë¨æ?Rs£6äÙè?iz_x0018_[=æ?Æ¾OÞ³gê?^Þtj_x0012_ïè?ýL"aé?7¿{!ô¤å?®$Ï_x000C__x0014_»ê?Tµ´_x001A_¯#ê?W?k_x0012_Âæ?ëê_x0016_õ_x0002_è?=égòÚé?_x0018_9÷³ê_x0019_ë?1Ç£Î¤ä?¡¶_x0018_ä¸ê?¯¿E[%ê?_x0007_(Î=Õ4é?Jú´æõfê?ÎõZÒ#Lé?Ä=T54öå?_x0012_$r_x0001__x0006_g_x0015_ê?ª&gt;r_x0011_&gt;7ë?u²QyÈé?¤¸è_x0001_é?_x001C_ÚÊ:Ìûé?\z_x0008_`Üé?=f9nqwê?ÉÔÒ@é?ª½ed_x0011_jæ?Õ&gt;{±f_x0007_í?u5ê_x0019__x000F_æ?l¬»_x001E_hì?_x0014_[Fé?×_x0016_Ç| ê?_x0006_³Tãç?´_x0002_"_x0012__x0003_é?r_x0018_Èu_x0005_2é?VnK_x0011_£Åé?Þ¸_x0003__x001B_vµè?ÖJø_x0011_«ñç?å§kö«bè?(ð,E³Fè?&gt;öÅaX@è?ªYöù9ç?ðÚ_x000E_1ãÀç?G IÉè?¯ò_x0013_&lt;tå?nõý9½_x0004_è?Ewkät_x0005_é?ÕÃö_x0015_Õé?Gó_x0004__x0018_Çæ?ØÃ\DB¥ì?_x0001__x0003__x001E_ì4_x000F_Aé?ðn_x0017__x0018_ºpè?B_x0017_E¦üê?æp_x0013_kñå?G]÷_x0005_ô+è?é?¥&lt;½ë?Mm»·ù½ç?IÄ%Õ½é?ô_x0003_¸ñÅÒè?¬-_x0013_ðè?Àjô­ÛÞè?,â»dðuè?ýUÍç?2_x0019_}\¦ê?QµØB_x0001_³é?K_x0006_KªB^ç?CgWÿóè?öùÐÂ¤ç?ÿ»_x001D_{oè?5&gt;Øç?&gt;)Ñ\|_x0003_è?¶Ë_x0010_`îè?êªã±_x0017_ê?ëÊb_x001D_hÓë?¨ÝÅÌç?Aª¨ðé?Xô4C·¯ç?xô÷_x000E_;¥å?ÆHÏîuè?²_x0002_tÛÐç?eûð«ê?_x0007_om_x0001__x0002_?áå?¥D.Âýê?_x001E_D¤_x000B_ºç?`-ç§2_x000D_ç?J\zº_x001A_Éé?}_x0002_ú_x0005_bé?*Ñ_x0010__x0006_ýé?ä_x0018_Ü·_x0002_Tç?¤gKC_x000D_è?ÍrÈ¼­ç?ª+Éê?ñ_x0005_¾¦ë?_x0012__x001E__x0014_À÷9ã?ï[½ÚÂé?Ûñ_x000F_GuHæ?SÜH _x001B_ê?ÇWÒ/Ì%ì?Úbø©®ªæ?²e®ªí_x001E_ç?_x001D_?_x0010_2é?yAC½ïç?_x0007_t.p_x000D_rä?þ_x0015__x0013_Ç_x0007_ë?ë@Tó_x0007_é?_x0016__x001E__x0008_'_x001F_ç?©Û:Yo6æ?DbBVß4è?5_x000D_ó/ÕOë?ß9¤ñê?.;_x0004__x0012_óáæ?DJÃ_x000E_\æ?vç_x0004_ïgzë?_x0001__x0002_¿Î_x001D_ôMÖé?@qóZ_x0015_è?bØuA_x0006_Àé?=_x000C__x0007_RX ç?îkÓlæ?}ôÖD~cé?_x0008_OûD×è?½­BiCæ?=_x0002_+âµç?9ßs3Eå?îá_x0010_Zøé?jêW}_x001E_Xë?mG÷É%Ñç?{°+åwë?ABíËÚé?C¨_x0017_üç?'Ñð_x000B__x0010_Qç?°Êkæ?x¦e_x0005_NÍç?Úï!v«_x000E_è?Ã$*ü½ ê?h*MmWCê?Å*_x0003_Dé?/wi¤_x0011_yé?l_x000C_|_x000D_Xç?ÉHÆ3Fæ?ý]H_x0003_³é?Xnî¿$ê?³_x0016_]«wsç?@¡tCñé?kiNè?Àmôi_x0003__x0004__x001D_ê?Ç,æã£Të?§rO@Ø_x001E_ç?L_x0016_ËÈªé?u\È	@ê?õ´Àßªæ?9_x0001_ï8¢Oê?_x0004_ÿW÷aé?²jAç_x0016_þé?TË¼áÓç?ÈÂsjæ? ÿÖÏ%è?-ÞCÆ=ê?_x0006_e2vÅaè?¦±^ç?åôäôõé?ÏQ.Þç²æ?ÜÃôdMNê?_x001A_¾ HÃÛæ?îQÛq_x001B_³ç?J._x001B__x0014_é?W_x0012_2_x001B_òTé?«ñ¢%Qì?6 ß¥_x0006_Äè?`wlà³¥ç?ZÝÉ0s½ç?NújøC_x0002_è?²©_x001E_ê?¨±Ä®%é?Þ°krê?Â_x0001_rKcé?õý_x000E_*`jè?_x0003__x0004_£_x0010_q:6ç?F`8ø é?$_x000F_ðçÍ_x001E_ã?i]v_x000D_}ê?_x0015_MÈÆè?B?±-|pê?Fçª:åîç?Ç!_x001F_`_x000D_é?³_x000C_ë#?è?ÿ#a_x0005_ë?_x0007_¯t°æ?_x000D_-_x0008_sèè?ûCiòÃFê?,XkbÝç?Á_x001C_ó_x0001_&amp;æ??_x0014_&lt;*½6é?ÑJQÏ}é?Ö*_x001F_pç?_x0010_hOì2ç?éØíh¿eæ?º,çIÅJé?´e7¬H_x0002_ç?ãÞðÕ·¹é?æ_x001A_ù_x0011_é?*_x0002_Óu_x0004_cè?_x0010_®f&amp;Òtè?©h4ôçíç?Î7ÉÖè?FetÂdí?lb_x0001__x0017_©Åé?_x0005_V¼_x0016_©è?+_x0007_Æ_x0015__x0001__x0004_&amp;_x0017_ê?ò;?Oç?xëôêé?¬óáW_x001C_£è?Kü_x000F__x001B_îÓè?_x0006_û&gt;_x000C_ Lç?e6_x0002__x000D_úæ?_x001C__x0002_¾_x0017_Eè?Ç_ë+]é?Û=Æ0Vê?"ÜE¡Oé?M_x0017_SB+zé?¾1÷ç?_x0015__x000B_Ävæé?Olãyé?êÑþBõsë?Ù¾cîþ&gt;å?Oî]ä_x001B_3ç?¾_x000B_¥_x0005_rôä?míIê?Øæj_x0003_ë?]_x001C_7_x0005_É~é?£×evÚ;ê?»þ^ÖºÖç?³ñËsãè?^h_x0002_&amp;ê?Z¥M%ôÛè?ù×õe:úæ?Ì_x0003_K¥/è?&lt;EÞi{4ì?Á_x001F_{|¥ë?ÿ_x0007_Ú)ø_x000F_æ?_x0002__x0004_ZäÈÔ÷'è?o0`&amp;Bê?_x0013__x001B_öWlé?OgRÂwRé?õzÎ ;Kæ?ò«.VóÖé?æ3õ_nRë?4À\6QÝè?ÈFe_x0019_Mpé?ëcRQòê?m±	½¹&amp;æ?_x0016_¸P!û¾æ?ØÞ&amp;$E'é?qm_x0017_Ê¦è?n1^_x0015_)è?µ¸¬&gt;"·ê?#Â¢l7·ë?©4c¾Wì?¸_x0012_R6Ùç?_x0001_R_x0002_LVä?²L­°ùå?_x0010_#!_x001E_Fè?Â_x0003_ö`s_x0017_é?óo0¨ªºé?Â9_x0016_(ç?úoyJ3ç?G½ÖZàè?F§E*yì?	¨sqTé?×[°^é?7¿Dì0æ?gº°_x0003__x0007_·_x000C_é?_x0008_ÖÑîç?!þtIè?bÿ êÕìè?5ÛÖGè?®iæ·áé?¢½.Ke_x0002_î?&gt;w¡	_x000B_Uå?i(B§ñç?Ý_x0017_E]é?ä¯ÖJhë?PÔÃ_x0006__x0010_Wé?_x0004_´îÃ_x001F_ìæ?ð_x000F__x0007_v"é?0xOWçê? jEI²è?3Y&gt;æyè?5WBß?è?_x0005_K»´Hé?ÙêÆ)_»ç?ë/«8_x000E__x000C_é?_x0001__x0004_ôáæ?9_x0004__x0001_°¢ñè?0®_x001E_ Fpé?X_x001A_%Kæ?Dª][â{ë?`ÑÙDç_x0018_ë?,Üö·æ?Q_x000E_õf¦&lt;ç?HÖN_x0006_½_x0016_ê?x¸Ð÷ïå?Úçù W%ç?_x0001__x0008_	_x000F__x000D__x0016_Ü_x000F_ê?lç?/ë?_x0003_æÍs¹Ùê?_x001E_ªµèì?of³Oç?&lt;´:kì??_x0017_&amp; æ?_x0011_1´_x000B_Ù_x0018_ç?Î_x0014_«_x0019_SÃé?I'ðdé?'Ì\i/é?Ö_x0014_Ý;ç?"P0Ã¾è?_x0011_(_x0014_vJÏè?èêÉ	ç?A_x0012__x0006_¨_x001A_gë?_x0003_;oÜ_x0014__x0007_ì?tõ?êÂ_x0010_è?Îñ'ý{ïé?ý&gt;_x0004_;u6é?MÛ_x0001_ãb©è?)4r úé?_x0006_V5Obç?¬½âtõÄé?è[_x0005__x000F_fæê?ñ0Áá_x0005_Ðç?0ø_x000C_Rè?p:¡]_x001C_+æ?Â_x0002_n2®å?C	sgå?äú&lt;wÛûç?ëîe´_x0001__x0002_ éé?}oWIQ&amp;ê?Ä³5gMè?.f®Ä¼ç?_x0002_s^}÷ç?ÿÍ1éØê?¹_x001A_É8_x000B_Sä?hÛOwlê?;åkr_x001F__x0010_è?1Æ(Lìæ?ï3_x001C_;wËé?mYpPë?ÁU£_x0017_å?±à¦èmFç?!ÑIýÚé?@ÔdY-_x001E_è?Hkµ4Ú¹è?Y¼pöuæé?n_x000E_Óï_x0015_.é?&gt;()æå?_x0014_VQÃFè??$[_x001E_Ó©è?o¶jU_x0013_ê?ràaÜ»ç?½;n!$ê?ÉóÝì_x0019__x0008_ê?j¿_x000B_ØlIé?#3ú}Ýç?¸_x0002_44Ø«é?|=_x001D_g_x0018_ê?ä_x0001_(üB8ê?H¾­ïðæ?_x0002_	y{I£T_x001A_é?@³CØLé?3¨_x0019__x0006_û&amp;è?_x001C_NCREç?íHRà_x0005_kè?ÜÅÊL£æ?öðÑG]å?¥ÐsÔÇé?&gt;F_x0008_Ç_x0004__x001F_å?;&lt;%I_x001E_"ê?-|s¨-é?¯wy_x0001_\éé?=&amp;@_x0007_é?èï)¨Èè?±¬_x0003_NÂæ?h´Oå?À#Û²è?0û"}_x0015_é?ßJSX6è?GX[váé?&amp;ã_x0016_Ìôºì?£_x0003_3_x0019_~è?:_x0015_ð$ç?'H)üH*å?!ß79ðIë?c8û_x000E_Íå?µ±³{5ç?·BbRNæ?p¾¡|ÎËë?Àþ è?_x0014_Å Z^ê?'àBÿ_x0002__x0003_ÚJé?4°R¶Eé?&amp;ì¯Çªé?|²^º8ë?kWLi_x0005_7è?=&gt;jÛ)è?_x0013_£øò_x0011_é?y·_I$Áè?£ní|0è?UR÷ÎW»ê?tP_x0015_miæ?1«_x001C_¶ç?nôXhé?+)Z'_x0010_ãå?¯¸të?¢ð©#_x001C_ê?»ÓUFôé?Xõ´é?ÜæUBxé?sâ_x000B_¤\_x0017_ì?_x0001_D_x000C_êé?Ë;Þ&lt;Ué?ðØQ_x0015_dè?åOòàê?ÒaµAÈ×è?º'&lt;då?¤Äfëpé?ÂØº	¤æ?`ñ_x0008_%Þæ?qu7³5Wè?¨8xþbæ?Ôg©çÖÌé?_x0002__x0005_?_x0004_Ë{Ië?m¹_x0004_£8é?b¡	!Àæ?3¼¨Blè?h_x001A_&amp;Uë?±ÒeuEòè?_x0005_­gÍ_x0018_Nê?Å&amp;t_x000C_é?S9Ìå_x0016_oè?Á.·ì?ªëjÄûYé?ZÜ8AUì?-Þ¾Hþ¦è?J¼µ¤ê?N÷7_x0003__x0014_ç?,ã&gt;_x0008__x0001_Hé?_x0014_5¹OG`è?_x0005_c_x001E_9sÜè??rDç?Þ¬TÛç?î·Hæ?_x001B_f¿áûé?b~_x000B_Õ³é?vqàÁ_x0018_è?e_x0012_{ºZë?_x001F_Ô;üç?O÷vÒìê?ä_x0013_Ar]¨ê?\Ð_x0015_sÏ¶é?pé²-é?ÚÝwïaç?$þà_x0006_	Î_x0002_ç?Ó^_x000E_È]æ?Æ_x0007_Vx¬÷é?]ßb£C²ê?24Dj']ç?òë¬/?Eê?I$_x000C_Ý_x0015_è?±+]°8Äè?C8=_x0011__x0014_3è?tmÏi©é?G¿Íàì¬ê?ê®[×­_x001B_æ?_x000B_@_x0010_O¨è?_x000F_i·_x0004__x000C__x001A_é?_x0016_Ê¶NX=è?_x0001__x0014_l_x0005__x001B_ê?Nèl_x001E_(½ê?¥×SUôè?ï_x000E_UÚíè?£áÂß_x0002_î?_x0010_F&amp;e]ç?¬_x000B_;×ç?çh{7_x0018_&gt;æ?Ãp_x001B_kkì?_x0003_®ðßí[ì?e1_x0012_è_x0008_æ?jÓµ_x0016_ã8å?_x000F_êÎ_x0012__x000E_æ?jÎk_x0007_ôê?¯Û_x0017_ñBê?»S_x0016__x000F_v_x001A_è?_x0001_Óç_x0014_?ì?_x0001__x0002_Ð¥SÅvpæ?rç#Úç.è?"à¾&gt;â_x0007_ê?ÆÆBÉ×é?"×ëæ§ç?n~!6¶´ã?ê`ÛRzè?Ym?W®ç?ÔxeöÞÓé?µ¾¸_x0012_hé?@P_x0013__x0003__x0010_õæ?v­ê/å?v_x0013_'_x001C_FÎé?á_x001F_,¯]_x0008_ê?¨-^_x000C_êæ?¬ÁSlòàê?¡çì@©è?ÓúP_x001F__x001B_ç?Gw}Üæå?ï­_x0007_`¸ê?ÒÃ_x0002_Ø±ê?Í®»ÛÝç?&amp;´FÏ%ë?oº_x001D_ê?¨{É=Oé?lN7_x0003_é_x0016_é?×û_x0010_·½4è?F_x0010_$_x0002_Êêè?7ÞRZÅç?]9£o4æ?Ê2å=Ôdä?´uË_x0004__x0005_úôä?_x0015_ò9fé?}_x0015_4Uºè?DO±eé&lt;ç?Z×8_x0008_^&gt;ê?nÄ¶,£$ç?Ëò¥l·®è?â°m#_x000D_ê?³ã¶|4Uë?ÔÑ$æë?NÁÌÏO7è?õ_x0001_¯ gé?¶8¼J_x000D__x001D_é?K\6µPké?:_x0003_câ-Vé?ì¬ö4´é?Ù+9½¯ùç?_x0013_%_x0004_Oûç?&lt;À_x0005_ çTæ?¥Ì_x0016_]ýè?_x0012_bDVÝé?Tjáå?2ì_x0002__x0016_Në?_x0004_*¢_x0007_&gt;ç?ìZÖè?Ustè?i__x001D__x001A_´:ê?CòWi_x0001_ì?&lt;_x0016_îÌæ?~uðk?è?Ç¬wßüè?*o­_x0002_çç?_x0001__x0002_M_x0017_§K\bç?ý	LE_x0002_æ?¬Í^úö°å?úúûµè?¶c_x0001_îæ?Vª]P¿ê?©í/£Iç?ñçÛGù§ë?$p¼¥iä?%¥Fö_x000E_ç?y_x0016_þ_x000C_ç?¸_x0016_ÚÖÿâè?ìH_x000D_©ê?pÉ_x0011_oé?$áHëIé?äBmGmé?®_x000D_ëÁë?¶A_x0006_~[_x001B_ê?ò7_x001B_VyÖë?´KÑÖç?lZ_P_x0018_ê?´Cgûç?oÿ;Á÷	ê?óí~fLê?åß_x0017_öYç?%ê©y4é?zÊ_x0007_aZÃì?.w_x000E_Iq5ê?n)q_x0014_è?·Ã­#_x000D_ê?o_x0014_o\`ç?_x0017_._x0014__x0001__x0002_i{é?Û6î_x000B_ºê?/ÓÿáÏä?1¿àz­²ë?]çï$ê?R¤ _x000E_àSç?_x0013_¦_x0017_&gt;¾é?Ápvõ8è?À-Xçngê?_x0006_i&amp;Ì~_x0004_è?NÝ8è$ê?¶ùn[÷,ç?_x000C_J:_x0008_N%å?_x000C_\)4íé?9M.Oé?çÀÅ¡×Mè?¡~_x0016_é?±yc¼Ýé?mcÕÅRé?_x0008_5¼h_x0002_Ýå?Yg}Lè?ïÇ5_x0004_=ä?­º%Ôæ?Ä$q[í~æ?¾éúþ!lç?@e&gt;PEè?KY_x0006_Fëßç?¼¬WTÆ·ê?ÒõÚ_x0001_¶Éé?¹CF&gt;¦&lt;ç?µ¹UTÂ®é?cÚZ°! è?_x0004_	.MzðÍqç?3_x0003__x000B_?_x0002_fè?²_x0015_4mÙ_x0004_è?N_x000B_ÉTÙFì?Ð­É	ûë?WÒøJQÌæ?§­¸Èmkç?]Ñ_x0005_Ò¼¹è?Ì§à4_x001D_è?_x000C_;Ô±fué?Z_x001D_Ê±Ütæ?Ä_x0005_N_x001A_ç?vÔÆ_x0017_;³ë?RKç?ÊÏWDöçé?+_x001E_Õ·æ?me_x0016_xnäå?áý/Û_x0008_;è?_x001A_ÇÖcÔ¿æ?Ý_x0019_]ýöí?s_x0002_àGé?l2Ü²Ùé?_x0012_hl_x001B_©Xê?Iç_x0012_;û%ç?­_x0002_©uÆé?µ(@_x0017_°Çè?I+S$ié?ÇÇtÔ è?×yÅÚ 0é?£Ï²_x0007_&amp;è?xpWu_x0006_Ïé?8ë_x0001__x0001__x0003_=ç?_ÕØà½è?_x0003__x0002_Ô V_x0002_ë?onKHy3ç?(Y®×õyê?Àõ¼Pè¹ç?_x0015_¦Êé?Yói8_x0014_è?^³_x001A_þÿå?p_x0014_ø_x0018_Ýç?ã/4Ç&amp;ê?ö:2Î¼Åì?fÐ]á3rê?× 	E~é?ÕögCê?&gt;d÷ÿ_x0010_é?¡Ðo3ë?äG,v3ê?3²_x0001_NÝ!è?º_x000B_üù±è?Ð+Ô­ôê?_x0014_F]!Lë?_x001F_ÝÒðé?ýBó0(è?¦q_x0013_­c§î?_x0008_=5Xüè?hÞ_x001F_ùé?¹c ÚQÇè?ÎýÍvv:ê?_x0002_µ6&gt;!¸é?Æó°_x0003_ê?åKa_x0016__x001C_ç?_x0001__x0004__x0002_;ãh_x0013__x0019_å?_x0019_¼,[Oë?üÞ ½+è?rN®Â/ç?E_x0015_¨ûò0è?S4SÙÍè?2_x0014_ýé?ºÿL_x0015_àé?öX]Âaê?h3qìiì?ÐèöÓýå?_x001E_Ò_x0007_ìP_x001D_ë?ï£°&gt;Xç?á&lt;Ô¾^é?&gt;_x0010_Ì0hé?·e+\_x0014_è?êL¡a¿_x0018_ë?ß«?*77é?cóµF_x0010_[ë?qê_x0013_~ÿwæ?í©|_x0002__x001E_Lì?Y:AUë?bÙ;FpKì?½)Ú(â_x0015_ç?_x001D_ç_x0016_¼=ç?×JÅ?Å_x0006_è?Ëùc_x0006_göè?_x001A__x0003_Fk¯´ë?J/=¸^ªé?9µ{éèç?-_x001D_Æéè?éÔ_x0001__x0002_Ü4è?3?16iä?_x0004_¹ùU7Zç?±Åò*(~æ?¶M	ñæ?Óß]ywñç??WWMë?Íüp_x0018_)5é?o|¬äé?_iuá_x0018_aæ?ü_x001C_Ûk_x000F_æ?_x0013_KÀ§D°ê?_x000F_ê5kÑTë?Î7oU_x0015_å?_x000E_Ù³_x000D_©Öæ?}6dá$è?s$&gt;ö¡é?§BvNË_x0013_è?_x001B_¡òIÒmê?æ!P#ø§é?Mý¾_x0013_ç?_x0004_À_x0007_U_x0018_Bë?¢Ï_x0011_æ_x0005_è?15lØ¨Êå?¬ç¶l_x0015_¾å?_x0011_£0®/è?¥?3­F[ì?à_x0010_åâ&amp;í?§;ëºÈë?ìõÈsÊè?Ã&lt;tYíç?ª_x000B_ø&lt;2ç?_x0002__x0004_ÛãáÅçDç?)»_x0004_ËÇñé?_x0015_íÏÌËç?¥_x0001_À'®'è?Qûj½ª&gt;é?C½°Cv_x0001_é?_x0011_nî³Rå?'¤i_x0017_cê?_x0006_Ð6Gßç?¡Hè?Îë:6é?ìI$Îë?7V¥_x000E_+è?¼­xiÂÄé?_x001F_7L7&amp;øê?ô_x001D_e¡®ì?_x000E_"L©O×ê?ýç}ðAjê?úÛÿÏ²é?IºTRê?¸Q'MÇOç?²cÄuRÒê?_x000E_¶ä_x0008_è?_x001C_çk%z$ê?´ $2é?m~çá5è?_x0010__x0003_\å?Sä·ÀO|è?azçlÖJç?Á¦ÌþOeæ?ä¥_x0013_Æ[¤ê?#´6_x0002__x0006_µIè?·Ií{_x001D_@ê?Î$9½é?¦_x0006_ú_x0002_Tè?ÌÓ_x001B_+1è?¶Ô­_x0011_Æç?F&lt;XK_x0004_?è?C½¢ÍÍXë?EñzÕÿÿé?!ãè_x0004_¶_x0003_ë?úLGíÞùæ?ß7´4_x0015_é?§½ås_x0012_£è?°Zn7k2ê?'|	þR?æ?¡_x0007_«_x0019_}Øè?Æª_x0018_VÕ.é?_x0014_õâ_x000D_ð.é?&amp;çÄµv&lt;ê?½d¦\Ûé?àöSî_x0001_é?pY_x0007_¡ë?ß:O_x0011_¨fì?¨4KØ}æ?¬o¡ªÛè?PÈÓ¿ë?vØëKª_x0005_ê?c_x0016_UsÎê?v5ßÚ_x000D_£ë?sG3à_x0016_ië?f÷dÁ~Ôç?LQXW«è?_x0004__x0005_ÊXÙn'Ýè?vå6_x0012_£é?Èb|]è?¡ªÜ6Ñ{ç?üg$_x0015_Ó_x0003_é?½ñÐÞìê?[yuö$_x000C_ê?)_x0012_ó~Ué?v|Æ,¹é?wbXS½ôé?5N_x0012_Î¨ðæ?_x0011__x000D_&lt;_x0002_&amp;nç?Op®ã,Ëé?Ö_x001F_¦_x001D_ãé?êì_x0004_Ò_x0011_ãê?¹_x0013_9ñ5é?©é6s*õè?º¤H_x0007_é?s¶ ÌØcæ?Ùg_x000C_")¥ë?ì^¶yå?HF_x000F_rþ_x000C_ë?_x0002_ãw;ÅÔé?ë_x000C_·ó×£è?añÖ_x001D_E)ì?{cöüAè?|·ÅÈ#¬ë?ü¸_x0017_Ãä?o3uzoì?_x0001_²u«¨Úè?_x0006_µ _x001D_wê?P&gt;´_x0003__x0006_Åë?@ÝP*ñ+é?¬,;RÆçé?Ì_x0004_«Êoæ?Â&lt;¼0p¹ç?*Oè?î_x0018_åî9ä?_x000D_	Áüº)ê?I×ò_x0001_ç?Ã}	ªÈBé?V©\p÷é?¼G:_x0017__x0005_ç?s³&amp;k¿ê?SÍ_x0008_k_x000C_ë??sÙª_x000D_ê?çxláÀé?ÉäôRa_x001F_ë?&lt;µwNÆ´ç?_x001A_ûþ=æ?.°ÎÌ_x0002_ê?½jYÆè?.Y_x0012_`ç$ê?ã¥ïKéé?RDõ_x0013_ìæè?§:Ò#_x0011_&gt;ê?«m9k1ç?¾¼è%¼¾é?U"æbç?éÂØGë?qUÇ­pÏæ?_x0017_ïQÕ_x0010_eæ?#¥½éÊáç?_x0001__x0004_«ûyØA¾è?d:[W3hè?!_x0007_'ké2é?$q$2iîç?_x0014_hnK+é?æ_x001F_Îªê?_x001C_)®S¥^æ?ÞøbÂ	è?Ú¤0ç?û ×°_x000E_Òê?|µÊUøê?B×Úëè?½_x001A_`ÏlÆè?YLük·uè?ÜUô_x000F_Îç?_x0013_ÃÇ;m%æ?ryI¨åzê?(N%ý_x0003__x0012_ç?£î_x0006_,Þé?ðÌúb4è?f)åÆâê?×¥(ëñé?ÉôCøßå?_x000D_e_x0016_¡¯æ?;8¹ï¾Ýê?ú_x001C_HUê?Éûææ_x0005__x0012_ê?X_x0018_ÝÎîÿé?èIZ_x000F_%qé?ygóýy°å?s_x0002_u_x001B_sæ?56êI_x0001__x0002__x000B_ ê?A_x000B_ìôsÐê?_x0018_¬vÙ_x0019_ê?^á_x000C_F_x0002_ä?¸!´ñ6rç?ï°öCè?äc¶_x0018_ê?Îé¦Eê?ÂÄé5nä?°ÏìÉ;è?{·Â_x000B_Àå?wC_x000C_V´ç?_x000E_ø4ç?uhFÍç?úQ_]ú=ê?ôðëôjë?¶Ë_x0017_ìIè?£[÷ªT¶é?YAª4êËè?m*Í­cç?2_x001F_¨ÂA_x0003_é?ßäÈõ£é?¡^ý²_x001C_ç?!??¢d_x000E_é?±»_x0001_ºCå?ÔPðÜ@_x0015_ë?yÎd~»ç?L¾ÊÏwç?A)èÅûê?Ð_x0005_",#è?8ØÑ¤hÿç?_x0012_Ë|yæ?_x0001__x0002_MW	_x0003_¢ãä?_x0006_ÀYÞ|è?£Ë³I8}è?fó_x000E__x0006_ç?eïdZ_x000E__x001E_è?_x0007_1ú¡»çé?D÷LÂ¤ê?bõ_x0019_¥ñ¥è?)÷t"Ùê?¸	¦_x0008_è?tS,4_x0015_é?V±wÂê?wpÉÎ§në?_x0003_£_x0012_f'Êí?"C:S_x0011_ç?Ñ_x0018_®e0ë?fÛ$2ç?å§&gt;¯,^é?i|Ü±5_x0013_è?=¡´²÷è?û½8 #ä?é[6_x001C_Ëè?&gt;_x0017_ÂªÀæ?à_x0003_Å&lt;ê?©@«³Î»é?Ì)ß:àâè?î_x0015_õk_x0018_ç?JÑ_x001F_	ÑÎè?_x0007_3}5ã?$ÝLy~£é?É¤¦_x001A__x001F_é?±ÂZ_x0001__x0003_#[ç?7.yæ_x0012_é?õ_x001F_ù¥qé?³å«¯×Eè?_x0001_{p1Ôç?%!(õé?ÁIay=xë?+&amp;¼É°è?#v¡B$í?_x0013_¢ÓC_x0018_ç?FÛÒÃ±âé?Ú7ÁG*íê?U¸ä©&lt;îå?EUùe`,è?ÿ_x000B_òÈç?\_x000E_à;è?y_x0011_òÝ_x0018__x000B_æ?ûvßb£ê?®.*â¬}æ?í³1à|Øê?®£&gt;.@_x000B_é?÷ðÎÆùæ?qpù[®áê?¹T0_x0010__x000D_²ê?J~ó*SÎé?6Î_x0003_û£é?_x0007__x001F__x000B_äê?j¾_x0014_ÀÜié?n×0ªØæ?óplÂI_x0002_é?½&lt;(Cùé?¶YÜ_x.ë?_x000B__x0011__x000C_`üìyªæ?j_x000E__x0018_ÛßYì?6Ó_x0007_î_x0003_åé?ÄêB¥¯xê?BÓ³à{æ?xrm)¥åè?q²_x0005__x0001_Ë	ç?åÎok*ç?ÉZÏ%&gt;pë?	]1ÔîÎç?üÿþf-é?f¢_x0016_¤_è?h_x0008_Çm5ë?]_x0005_å±+è?òxúê?_x000E_A¼É©é?	_x000D_È_x0004_7_x000E_é?Ø_x000D_¦_x0002_S!ê?Y0q­ì?õõV»µê?Í_x0016_-m_x000E_Óê?_x0005_\¸È*1è?:ð_x0011_¯éç?_x0006_ôQí&gt;fè?ÖýÐx__x001B_è?c+aî°{ç?ñ_x0010_XÝî¡è?¸¦Ka¥ç?_x0018_½!(5ê?ë8_x000B__x0011_2è?UF_x000F_o(å?9_x0013_eã_x0002__x0003_Tuê?zÅp¥_x0002_ç?_x001A_t{0¢àì?: Ù´­ë?$&lt;´Êç?ÖF¼1_x0001_oé?æè/ÖYè?|Åeùæ?_'_x001F_å²éè?´_x0019_ÁÐ1yè?@SuZùä?_x000B_ÎeX/è?uçÉëý_x000E_é?_x0008_ø{»Q_x0018_ë?Ð_x001A_-\\±æ?þO0_x0004_ýé?_x0013_¤Å"TØè? _x0008_/và_x0003_ë?Å^_x0007_ïöè?ûÎ#B_x0019_¶è?Ûð"Ñì_x000F_í?¼ _x001E_ä?-?q¨´ç?u¡ÈLÏKê?ºq/oKGç?â\ÚÔs¸é?òûå¹næ?T~üq_x0002_¶ë?Û©¸²¿ûç?EEµé?ùò(ÁáNæ?¦ÀÂ4Âì?_x0001__x0002_þwé«0æ?ÇÀ_x0005_.1&gt;æ?O"$Qé?±ãyÓ_x0006_ê?_x001A_l¥¬µë?_x000D__x0011_Çÿ_x0001_ì?Ò¢B_x0019_pç?_x0002_¦6mé?e÷_x000B_¸@×æ?ÄðÁ_x0017_Ëê?_x000E__x0010_l]*Ûê?_x0013_H3_x001F_\âê?5ÌÀ­_x0016_è?(µ»ïÊë?aÁ_x0001__x0010_é?ÔÛÝW"ì?(SÏÂñæ?ÿº¾ô:Pæ?E5Ô_x0012_Ðæ?_x001B_c_x0008_D_x0007_÷è?ðZ#að_x0008_ë?`H_x0015_bsfè?þû*»_x0002_íé?r_x0008_Æ(sJé?¢bÂ;·'é?f|Üu³å?¨×®_x001C_é?áÞÅô=Öè?.m+g,ç?yKò88å??òÁÔ§ç?Q_x001C_¶;_x0003__x0006_=è?S_x001E__x000E_rêZè?_x0019_\_x0005_cÑè?Z &lt;øNê?¢_x0002_ÍSbê?¹X¤gÎ=å?;=_x000E__x0001_³é?­­¢w.è?×E¿»è?SÒuh#¦ç?_x000D_.j0ê?¥ùî äè?éùÕåcûä?:³Ó´òíç?×7&lt;_x0015_{æ?ÄRã[`è?ÓEl8ê?¹_x0018_êv'_x0016_ì?_x0012__x0014_'Ø¢ç?ú¾¦«%_x0004_ê?1õ'@é?,_x000B_îóµnç?ÒQ[å?'¶e_x001B_·é?7Ü6_x0003_Yæ?Ù_x001F_½&gt;_x0001_è?f_x001E_vÈRë? ¥p6æ?(_x0010_¸oßÑä?¼QV2_x0015__x001D_è?²Î¸-ê?Åj_x0013_é?_x0001__x0004_Û\_x0010_|Çä?_x001F__x0011__x000D__x0003_å?"l×æÙeé?CÊ_x0012_¢t!å?\¹á9ü&amp;æ?ÚKýOc_x000F_ê?IQº©³_x0002_é?4_x0005__x000F_sí_x0002_æ?ÊL½[àæ?FÝ¾(_x000D_Åè?x%_x0014_Bk_x000C_è?¸_x0002_!ªþ¹è?E5TxXê?0_x0013__)²úè?Öû_x001F__x0003__x000E_ë?	d«9Âé?òYÝ_x0001__x0015_¯è?÷a_x0017__x0011_hä?SeÓI_x0001_è?F8YÓòÝç?tVÉ&lt;·è?¥íírNæ?w`_x0017_úé?Ò_x000B_R_x0007_|¯è?«&lt;1§ù:é?ûÛ±î_x0018_~ç?]ßg7$ç?J¦B_x000D_ù±æ?z_x000D__x0010_Äç?úM_x0013_é?åDG±è?_x001A__x0002_ª_x0001_	Jxê?®/Zä]Ýê?ëì_x0007_s£è?Ójäpé?ÊûV Hê?ùqvÈD_x0018_ì?_x0002_Vl_ëç?¬±°_x0005_°ªæ?-ÍÉ[Ü&amp;ë?8ã/¿2é?¾dØz¯è?{_x0008_YÕ_x000E_Êé?Vq!O·ç?_x0018_¬1 	_x000D_é?ók²Ù_x001A_mé?$ 4Ç«÷å?G+Ölíç?'Û:¸ã¥è?iNhLdì?/_x0003_º_x0019_gæ?¿U_x0004_Î¶_x001A_ì?±_x0015_F)k;ç?ùý_x0006_æè?T%éèNë?A:×öñ-é?Î_x0003__x0017_'Äê?BÇ~é?	°µSöbè?Ú)à§fLê?_x0005_²2h¡ì?S½_x001D_ÊEïæ?ÞÃ\ûwé?_x0001__x0002_à4)_x000F_Åùç?uÐá_x0017_X'é?Ýdõ2wè?_x001A_ðû}òê?YKn_x001D_v3é?_x000D_äÕT!Õæ?Ó1_x000F_r&gt;ç?A_x000C__x0016_´_x0005_°è?ÊÁ^ö'é?_x001F_Á_x0016_1&gt;æ?ô^geßê?¼_x0003_Ñö0Rä?å6áÓkè?_x0010__x000C_çëè?Â_kËdè?ïÜ*cö\é?_x0006__x0007_¢tê?û¯Z¬]´è?¼_x000B_Ù¯_x001B_ÿæ?ð~ÛT×Ké?2Reïç?Û_x0019_0é?Ø}_x0007__x0006_íÃê?WÊ¦¹«Ué?iÏÝÐç?_x000D_Âê?Ï¬ó[ñé?¼_x0013_Þ:òPë?_x000E_úÊ_x0010_Vç?_x0004__x0006_ejæ?øÛ+k_x001F_·è?ÞÈ_x0011_)_x0001__x0005_w´é?O_x0010_f_x0004_: ì?²Hp_x0006_±æ?Î¢_x000F_»|è?89\Lðºê?VÔµ_x0014_îç?_x0012_G?ðj_x0002_é?ëÙ»À«Ôè?â)_x0006_®½0é?ÓÛµë\ë?_x0003_ã1øí?_x0003_f[W_x0008_è?:_x001E_;¯å?­êt2è?î[½FTæ?þÛÛ[Úî?lÆ_x0005_Aè?ôw¨³GOè?§st_x001B_uÖé?Ryd_x001C_m"è?£'Ïéê?Âg-pD_x0016_æ?_x001B_Åóñ_x001B_Qä?àj_x001F_æIèê?Ï_x0006_±_x0003_è?}¹O½¹ç?Åçn_ÜÅé?¢ØjFøå?¬CEÀ»é?§í¿©è?®÷»_x0016_è?p_x000C_ür)ç?_x0001__x0003_»_x000B_äf?%é?ãÜ_x0008_Úsê?ÄÍ::1æ?AÉk_x000F_aé?ß_x000F_Ä*èç?'´_x001B_ôß{å?ÁêOqµ_ë?Dí?&lt;¿&lt;ì?_x0017_LÝ·àÀç?ø×ÿ¦9xæ?:_x0002_¦öæ?@v«w6Èç?:Mqojtê? 5_x001F_ê?¬¡_x0017_î¢æè?Ññ]vké?ùêe.&gt;æ?×0^ûX_x0014_ê?5¯AS±Jå?&gt;|(¸k_x000C_é?BÑª`)2é?p.;qè?ØyÆæYé?°¦«:°&amp;è?)_x0001_P%òè?ç©½ç?p´_x001F_úSºë?_x0018__x001C_#zÏç?w^lÐ_x0007_í?O&gt;_x0005__x0017_Lñæ?qR7ã¥aè?b(_x0002__x000B__x0005_7æ?_x001B_K+?è?ÿmÓÄé?§nr Ré?ï_x0004_Õ&amp;ãç?_x0007_è_x0005__x0015_ë?!_x0019_ÛÁVÝè?Ý_x001A_ä¦5é?ÈßoÙaë?ûÂËæ8é?	à_x001E__x0006_-ëë?×øø"àí?ú_x0018_ºGôkå?÷ïîé?ÍS2Äµé?ÆVz_x0019_à&gt;å?_x0005_ÌqáMNé?UªIÛFé?&lt;4p3wì?ê_x0001_í|_x0001_è?_x0017__x0014_	 ^è?£wÇ+¯gè?5QË·Öè?.½õr_x000C_è?_x001C_õ/öyí?_x0004_ ä÷Ëè?ûY`_x0008_LÓë?7Ï8t_x000B_ê?õÉGy	Tê?YÅcT÷è?_x0003_§øE¥_x001C_é?ß_x0001_1Ç_x0018_ê?_x0001__x0003_%¾ãÑSXç?$W_x000F_³`¾ê?DõÁÌê?eÈ´'Aè?ÿí¹	é?zç¶_x0007__x0015_ì?½_x000C__x0011_õé?¨½r9_x001B_é?#Ö&amp;&lt;_x0018_ç?¬/lo¼âè?_x001A_¹ÿÆgÀç?_x001F_W}fZùç?:RØªì?öÚ§\&amp;õç?÷)ßæidç?_x001F_~ôÀbå?Ò#B¾NYè?Û)È^£è?4­j_x001D_0ê?ØÉyðnæã?ôÏáÒ«ñë?Á0Q-è?¹6ç¶_x000C_ç?V¤51è?*5_x0002_aô°ê?p+áþÖýè?ÈóN~HÑé?ÔÈ-$æ?û~bçå?'Ý_x0006__x000F_WPæ?/cû9Øç?;|þ_x0016__x0001__x0003_rÓê?èd_x0011__x0002_Ìé?¨QaZé?X.ýÁé?Ñ0_x0019_}¹æ?î#sù Oè?h/§u¶é?vcC_x0001_ìæ?´aØ_x0001_ÎÛå?7;_x0014__x0014_iãè?®_x001D_Æ÷×æ?a]_x001E_§°Óç?ý_x001E_:|mæ?²d+O8ë?pXÞÚê?4ç C67æ?ÓðöpD_x0018_ç?,&amp;åëKyä?He!_x0010_ê?4&gt;XI_x001C_Fë?Åyò52ê?°§úôë?Y2[gäýç?Dqz®Î ì? ËTûtë?èlÔ¹æ?Ûßyöôë?dÖÈ_'éç?¾_x0013_ä_x0010_µ.è?Ïæ_x001B_F&gt;dè?_x0017_µÚÑõnè?_x0004_ÛX_x001F_l_x0014_ì?_x0001__x0006__x0010__x001E_¥¬Îæè?_x000B__x000D_G²õöè?w_x0008__x0014_pÖ_x0003_è?KxÒáÆÛè?ø_x0004__x001B_ðdæ?pÕêÁúå?1_x0002_Òs!ç?YµÏx+ç?Á&amp;é¾_x0002_àã?ß'Âé?L4=¹:~é?%ÓÑ	DÝç?§_x0015_ûûê?Ã­Þê?[Ñú_x001E_X-ê?0_´pé?y.Nè?¡_x0019_Ó67lë?íM½u­_x000F_ë?8_x000E_2è?ÀÿÈdFÙé?¿Z_x0005__x0002_öê?Êl+_x0013_Æ_x000B_é?^£¡¬Xç?°BmC_x0006_­ç?g¬¦ªp¥é?Ý_x0002_'jOç?²AÊXç?`.B_x001E_¿ç?"^A2èæ?ÀQYé?V_x0016_~Ù_x0003__x0005_i_x001D_ê?Ü&amp;ÛÔë?V&lt;ØRÊÊç?ÝmïBs¹é?Ò_x0002_p#ì?#_x0003_]N;4í?_x0004__x000C_m_x000C_Jå?Ù0Þüç?_x001E_¼ÿ_x0013_Òé?Éba	3ê?_x0005_zoò,7ç?ó_x0010_65¬ê?ð«^Ê¬_x0017_é?3©'W½ë?cWÝ_x001E_¯é?Yk°µû_x0007_æ?u¥±§zî?_x0004_]_x0014__x0008_ë?s0Àazqæ?®_x000F_Çg4ç?üè_híè?ª_x0010_[_x001E_3Ãè?_x0015_6_x0001_Y¡è?¹!_x0008__x0010_×ÿê?@¼Ï_x000C_ø]ë?Xg_x0017_?Òê?R`¶Ýÿé?_x001F_ô_x001F_h°ç?PGÒÿ²Wê?Ãà~¬Ã_x0017_é?Î_x0015_Æ}³è?ÒMÿç?_x0004__x0005_T®Æì?»_x0007_ð@ç?¨Ôú(zé?_x0003_Bd'-1å?'QõØ'ùç?²MW?_x0008_ç?9,_x000D_S_x001B_è?_x000F_éAÜé?ë_x0015_Öd8,ç?ÿOì¶¯Hê?_x000D_°_x001A_Î¬	ç?ê_x0002_lEä?^Nsëgæ?PÌäc{é?û¯Þ2´ç?uãù'ïÞä?_x0006_P­_x0018_$ê?iÉoÎËÅè?7Ø&amp;ë_x000C_å?L_x0017__x0001_¹_x001B_è?6_x000B__x0005_Íæê?Ï£ ®¦jç?+ÏÕFÚè?_x001E_ÕÍ_x000F__x0003_ææ?_x0019_U×E&gt;ç?×_x000D_Í6Gé?£G+=òå?=¨·Öpé?_x0008_ÁÆ%^é?Ð¬_x0018_Ãè?Ä_x0006_²¥O¬ç?:,¾_x0008__x0001__x0002__x0011_é?_x000C_KùQ£×ç?µUøÅû#ç? ¡E_x0005_¤ç?X=¹_x0011_ç?-]/Oë?_x0011_Ç_x0018_J*ç?_x000B_û'¶|ê?ÃÊìJL_x0016_æ?_x0016_ø1_x001E_Îæ?Ñî0_x0012_©4è?_x0012__x000F__x000F__x000B_Mé?$(­aPëê?3_x001A__x0006_øë?ØîS¸¬Àè?_x001F_bøÚéÁè?tN1þ&gt;Ôè?*oE?ç?pU5&lt; é?uÓî$}ç?@`©¥µè?élÆ_x0010_ì?SÓÃÿæ?"vºØlé?_x0014_PÃ]pDê?ÀzÀÜæ?ä`ÉÉç?V&amp;Þ_x000F_éê?AR®Î{Vè?_x0008_^_x0010_(è?qiÇäIê?¢F÷R1ë?_x0005__x0006_X	®é?64Zà_x0016_¾ç?Óãi´ê?_x0011_ÉF_x001B__x001D_ßè?m_x0002_1_x001B_Dæ?¬¬c±bê?/ôÁ£­ê?±Õ¬Wã_x000D_ê?IUÿ_x0003_(è?ãÜ	2?é?¾NÞÇè?Ím_x0007_j~æ?$_x0002_)Õï_è?K©ßyé?ekìâ¸Äé?âx­b_x001F_Óé?¬¯»a_x0016_þè?ç'qêóê?CQçz_x000B__x0007_ç?_x001D__x0004__x0012_q]²ë?¯f:H	àè?(å_x001E_o_x0014_é?½¸Oqhmê?ºl5,·ã?_x0001_æ/+éè?°Öÿ÷_x0008_é?ß¤Bz=£ç?_x001E_ùzP_x000E_æ?þ_x0018__x0017_^'é?á¥Àçtvè?'Í8­_x000B_ê?JÜÖ_x0003__x0001__x0002_GFé?È³´?i è?æ·iì:ë?¨B.øå?A7_9Óé?öD1º¿æ?êµW(®é?aýì×ä?²_x000C_³¯ê?Â"º_x0003_­ªå?êtRªdå?|±¡ÿ_x0003_óé?,?rVæ?héè§	Ýç?_x0014_NÉþÁê?ßð½_x001E__x0016_Nê?s1_x0005_²xÀé?Á9õímæ?&lt;¹Ê7÷ê?Ñr?ÌÇyç?;eø@¼ç?_x0016_*èû}ç?oÊ¤_Ôê?eö_x0010_B=«è?L(£±æ?*Ë(*~ç?n;J#Sæ?_x001C_kò_x001B_Ð^ê?&lt;Ú_x000C_&lt;_x0013_ê?§xEü0Vê?æ´7Ë¡è?Z_x0019_eó©aê?_x0001__x0003_6oÄë?½qÐhdPé?¬Ý¶_x0012_Æè?¨êV=]Kè?7_x001B_¡_x0008_Gå?zfîü_x0019_Ôê?.·o,ô.í?ÉÎîc@_x0004_ç? ¥Å½3è?cÔfË¶Õæ?ÆN£BÍè?Céº_x0013_1Íè?Ì5Û,yªæ?/øVë?o_x001F_R&gt;¯_x001F_è?9_x000C_üN_x001F_ç?ù_x0002_%_x001C_.è?_x001F_gi9¦é?qiëd¢_x0003_é?vt¬(½Jé?CøYgå_x0012_ç?²_x001F_]_x0011__x0013_é?ø7OIÈë?×_±ß_x0007_õë?ò2_x0002_Ðâ/è?µx¹Ñoé?óHEHùê?G ÎQsç?hÏ¸_x0018_[Tç?J-øÊÏùë?ûíné?·z¯_x0004__x0005_g3é?)_x000B_0Aæ?®8 4)é?]áRHæ?Iß_x0004_?Ú_x0002_ê?Àâ_x0006_Ûùè?i²êÄñè?&lt;	OËu*ç?·ö_x000B_ÙëÆç?ÄÀ{Öï_x001B_è?Ø»û4[»è?$9_x000E_ìµ_x001E_ê?TWB=ì?ýþ^0Êôå?î_x0014_?åúè?LØà\Ìæ?¡Ygàå?_x0003_òÈe,aè?;âýR-\è?_x001F_"ë¡Hä?:*_x0006_Q_x0017_é?FÉXJlé?W&lt;°ÿj0ç?_x0015_	ÒÝdVé?¢Ë¾¢-è?²«sÊ_x0001_ë?âd_x0005_á1ç?!F×"_x0012_ë?{_x0004_àÓg_x0005_é?õ\/_x001E_ýhè?@ëdïæ?W&lt;[&amp;è?_x0001__x0002_ÅÓ_x0015_ê?£Ü|×_x001C_$é? X:_x0014__x000F_9ê?_x001C_VD§ç?Ø¢´-N?ë?_x001C_lÜ¹mê?_x0008_5Á¡¡¹ê?ÈÖüÚnè?hØmvQ«é?E%ÿ°ç?Ð!	_x0001_x³ê?òª_x001E_¼`é?_x0015_W´Flè?oÙ7_x0019__x001A_¯è?_x0019_Ã«_x0008_Úæ?_x000F__x0014_¥gé?æCeE;àç?ZcYJíæ?ðÌÁ_x001D_S¶ë?±6ú~?"ê?k7Ã¹UKç?pè-=Ré?C0I_x001E_ç?ü&lt;ïÚ0è?{'KÏë?Ò_x0008_U"¤Kå?_x0019_^]±ê?[@Õ¸óòé?Ô#+_x001C_híç?_x0015_áÔiËÚé??_x001D__x001E_kè?4ÿk{_x0003__x0004_r]é?_x001A_sO:8 ç?@ÑV1è?×-6ï8®è?{wõÌ/ë?âÔ»_x0002_áÌë?_x0005_î(_x0017_¶Vç?ÕóYvtÙë?§9¤EÚç?4¸Ð_x0015_Nè?&gt;t _x0012_¯Qè?`É_x0001_åyBè?¼_x001C_¡²ÜÒê?#Ùº¼gé?_x000B_%_x0003_ë?_x000C_®TM9è?ëU,ü ç?Ñ_´1ìæ?3	ÌFG:ê?ô_x0018_ÑØyØè?_x001A_¯¹É_x0018_Øé?%y1_x0004_/é?Sö±Úç?[¿píé½ê?1Í_x0008_§_x0016_è?¹_x0019_ûWè?Eªþäè?ï¯&lt;Õêæ?X_x0003_õy½Sê?GV_x001A__x0004_È_x001D_é?¢8_x001E_ºb«ç?(uBw»è?_x0002__x0004__x000F_ñA_x0001_ªêå?d_x0006_4ù_x0013_Ëì?wòr_x0005_%ê?ãH¼bÇæ?'ôÈ4Úç?¾-wWì?IÅ?Íã?_x0011_¤Ùj%é?¥Pûä&amp;æ?&amp;p£®Öè?pÕ_x0015_êç?¡*öNé?íêÔ»ræ?_x0013_7"×°ë?NzQ^cê?41ý@¢å?¾ò_*Çîê?ª_rÂé?Áï@ØÞè?ógÆüré?_x000E_&lt;*ïÍë?jPèµ_x001E_6ê?H¸Au_x001D_¾é?;"Éê?§%è?÷5ûÄ&gt;=è?êèÂöé?gJ_x000B_ömDè?fµçv_x0016_)è?{}±_x0003_Qê?»bsGè?_x001E_Ñ_x0002__x0003_!ì?|ÍV_x0011_.hè?êê&amp;!è?&gt;Eª\ê?Ö	-ÐNpé?_x0013_"_x0001_Òè?ß4GEJèê?p®ô_x0004__x001D_ç?Ce_x0001_tÚç?d_x001D_î×|è?_x0012_¨ç¨_x0014_Mé?E_x000B_XÒè?Dí_Ì¯Xè?F)RËê?Û_x0005_5Iç?/Î_x0003__x0016_é?ª³¼ø¼Yè?*§Ü_x0013_%Zè?ìL^Ys é?\`ÑØw'é?çª0ÇÇ_x0002_ê?«Q_x0007_Té?_x001A_Þ&lt;%ÌÄç?/¶¡½ _x0015_é?_x0007__x0012_ÿ¥ê?dÿ%¡=hé?îQ4_x0019_jç?Å¿9gòë?@=(á§Ué?ÆyÊNè?$BkÍ,ê?.Â¹bçé?_x0001__x0003_÷éw_x0014_Uë?°_x0012_ä\\æ?|´_x0002_Å_x001C_Yë?á«è°ê?_x0010_¦_x000D_ tûå?é»?Jé?´cÆ×»Eç?:_x0012_[_x000D_ç?_x001A__x0019_`^Û_x0011_ê?Ý_x0017_Ù¡Çä?«&gt;?æ_x000F_é?¨Ô_x000B_=_x0018_è?_x000F_gV_x0012_åç?é)hê?umpê³ë?_x001F_Àî6tâé?6ûA»þÉç?û×þåÍ_x0008_ì?Í§f¾t¹é?Ñ´biw3ë?Û7v,&amp;é?-ý»}­é?1Û_x0013_à¨é?oùê«_x0008_wê?þ_x0017_ÂvÀè?øì(ê?æ6õS_x0017__x001C_é?Úóóy®å?"´ë_x0006_yå?á©êù¶ é?_x0007_ø_x000C_Ryç?ô~ÖÎ_x0002__x0003_ì_x001B_ì?ú¾ì?«ðÉ=ê?Wàmk¹Hä?#_x0013_h²è?bj$²æ?kx{Zé?RGimÛç? TzÅ_x000C_·é?_x0014_YÓºìé?{ÿ=¢ è?ý8¨á+é?âCp8ãê?_x0015_B®ÿ;Êê?U_x0013__x0006_¨ë?a­Qzµè?(±¨%ç?Á7_x001A_Ö9Ké?H(_x0010_!þêå?à&lt;_x0017_c½)ç?û6Àé?¯`Êd¨é?.=züvè?lËëÎÈ:ç?UíìuÃç?1	¢6C©è?»_x0018_Ùãåè?_x000E_MÀÈ×lé?ÂÝ-xÕ_x0001_é?¼_x0007_¶_x001B_RÒé?_x001A_j&amp;T%ê?'_x0017_Wù	æ?_x0002__x0003_9)í$éç?êyrÅæ?¿¦KS¶öé?·DÀøá\è?bÏ"ê?+RÍx}ç?ýÉò_x0003__x0001_Ðå?]Èâ@Éêé?H·ñq2 å?Á_x0016_îJ¤Oè?ëË]ÜyJç?8Û]-æ?ÇÓ_x000F_}@nç?¦ç2 è?Ô;©&amp;Ûê?hÓÞqÙ½è?9cQ^Óöè?ûMgD3é?gÝÍ=¹_x001A_è?ÄC·§ä?=Z_x0014_Á\_x0013_é?©[_x001B_M_ê?T_x001B__x0015_.»½ê?&lt;ú{ã7è?¯4Nê6±å?Ó_x0017_-Ãõå?_x0016_ÚêÍ`ç?M_x0013_'Mñè?Á¼¶¨Øè?u°Åç?Økt6_x0010_ì?^úb_x0002__x0003_Æøå?ÍÐ_x0014__x000D_Yë?m\ô6G|è?î( ÖZHè?_x0015__x0017_B{À_x0016_é?S_x0006_Ðnaë?¦Zï:é?m4nÞ¥_x000C_æ?ÿðØaê?S\¯åëê?öÿ_x001B__x000D_®ç?i»_x0006_&lt;§_x0005_è?º=&amp;¿;é?ØLA½eæ?kc®Ü_x0014_vé?w+_x000C_æ¾_x0005_ç?`r_x001B_áC¿ë?aùS&amp;_x001C_è?&lt;f­`ä?Û¶p¿{é?=A_x0012_|Bç? @_x0012_:_x0018_õæ?TÁL	_x0016_Ûê?f¾ì5Î_x000B_ì?FYé$«é?dÁÂc¶Sç?jQ#Bãç?ë_x001C__x0013_®òõè?&amp;xA^×ê?N_J_x0001_kÎè?pí_x0014_)é?4c¯å¡å?_x0003__x0004_]`£×X0æ?&amp;ùèêîè?_x0015_ ¯sWîé?'&amp;mI¬°è?j:0zsJë?V\¨_x001F_¸gå?#ðZNi,é?Øª»3é?ÎÃ$p0é?Ä\W_x0001_+æ?üD¦ú­Ðè?¨¥äCì?(ÚûÂB¾æ?¬ªØ5}iä?BöJ_x001B_ æ?_x001E_§_x001D_-Bç?6ìæå¦ë?ûMOè?_x0010_Â|¿ ê?m//j_x0014_è?ÜÒø!_x0007_ê?ºNü=ýçè?_x001F_tô(wì?Û¥cc#é?h_x0007_ã_x0010_Ñ·ç?r2ÎçÃ×æ?G9È+qé?Á_x0013_.z_x0006_ªè?oÝ_x0002__x0003_ç?Vßõ:îç?&gt;_x0008_aáìeç?¥K_x0002__x0003_2·æ?_x001C_õâö^òç?ñýMy5Òé?fmst&lt;è?B7a#Wë?òã5Flç?¯_x001B_þò_x001E_é?f 7æheè?ÆNß¬è?®Ì_x0005_Ó)ê?ÍFæÁ¼0ç?ÌÑjË8êç?Û³éõDè?q¼!ì ë?øÐ_x0012_H¡oç?_x000B_kaxü=ê?ìâ÷ªZ-ç?îÞ^3£_x0004_ç?¥_x001E_}Óþ_x0013_é?jw&gt;kªé?Á¤{_x0012_å?&lt;?G¯ ¯é?_x0003_YÚjè?íßÅàç ç?_x0015_Od_x0001_)¥æ?u¥x%}_x0019_æ?h_x0014_ðà_x001B_ê?õÔV_x001E_é?ófE$ÍËç?gñ_x0008_É[ç?M Næë?nY_x0015_]ë?_x0002__x0005_Ñm=_x0017_åºé?Jþ_x0005_r(åé?l9=ÄTé?ú_x0010_¾éÐé?¡R½£U´é?rT®G_x0017_è?I$&gt;¶é?æ`Ûå-Äè?ö_x0005__x0015__x001C_=æ?YÁoH_x001F_eê?¿ãM¯ë?¿Á,ª÷;å?ö*_x0005_3gê?¶ö­YÚ$ì?Ý_x000F_1*ïè?Þ_x0005_æ8ìç?S½Ã êíê?ÍSÜzG_x0001_ë?×yyÏâç?Ø_ÒýRwé?ÀM4~ýë?ÂHæ.Ïýè?£_x0001_§¦p è?oNm~àè?}J_x0004_±ÆÜç?Ë{ÈÕùHè?Ç~RÂgå?^_x0003_BRHnè?l9$6M&gt;é?¥ lCL¼ç?~±è.`å?ú_x0005_&gt;_x0005__x000D_Uè?_x0010_aó_x0016_zé?Ê_x001C_6æ?ïÒ¶è_x000C_é?E]ÖáÃæ?aåa3éæ?wÐMßÙïç?_x0012_ìKáê?_x0010_!_x001F_ôÃUè?m(_x000C_P_x0003_ïê?¾'®¯¢¦æ?_x0019__x0002_³gXè?O¨_x0019_çç?J×EæÆé?ßP_x0015_p&lt;úé?êFv¦r}é?_x000E_4_x001F_ÁI&gt;ç?ãQõö\¬ì?_x0001_¤ªÙ	ç?_x001F_Û 4é?Îï#_x001D_2Zç?v_öy-ì?ãëêKí÷æ?Kf_x0008_ðn_x0006_è?®_x0004_¦)³ê?¶_x0007_ìtê?_x0015_Íh3Óæ?ûÜ%\lé?_x0011_1uOè?¯É-_x000B__x001C_ç?éþ-È$aí?÷_x0003_@Õé?_x0004__x0005_|_x0003_E)=vë?d_x0004_~_x0001_cé?vGúé%é?Tnê-EÆé?6­_x0007_òLDè?Læ2(yè?\_x0001_g6ê?Ò8ü_x0018_â¿è?%ãUþãè?Å?u+é?}¸20é?¼(_ùUÖé?«#:ñÑ¾æ?_x0019_8_x001C_ |è?ý®g´Mê?v²0È=Fé?æúí3³Gæ?&lt;kC_x001B_/²é?.Z¸ÄEè?pj_x0015_Qç?é_x001C_u_x001F_ø:è?o_x0008_u_x000B_çÙè?»ö_x0002_öêé?Ù°r3)&amp;ê?àÉ,5²úæ?PgD_%àë?,²Þ¦Øê?´&amp;ÕÞçaç?¾dU$íé?æ±ª-è?åÂ÷Ï_x0013_¡ë?J|_x0007__x0003__x0001__x0007__x001A_è?è?Ð¥Ôê?e÷C_x0018_¬ç?_x0005_»WÜ(é?Ú_x0014_÷QÍUè?_x0008_ñþËç_x000B_é?ñÌ@_x0006_!_x0010_ê?òÆñ·`ké?Çä_x0003_q_x000D_sè?_x0016_Á_x0010__x001F_iç?ssëË_x001A_jê?ln_x0014_Afcç?_x000B_ÁÙ_x0019_Äé?ÖûÐÜé?ñ§_x000C_Øbç?rÔ^zØ_x0016_è?Á_x001F_ªñ_x000C_ç?_x000F_ÉGZÆê?'+_x0016_ç?o_x0004_F*cé?N­­&gt;ìEë?ñB=Oè?_x0002_þó_x0005_ç?9\*Þç?ÐÙ"ý2ç?It"Lµ_x001E_è?Éë_x000B_µÄáé?ð=´ô_x0018_ßç?_x0012_zí_x001C_|è?&lt;_x0001__x0016_Kæ?æ_x001A_Ð_x0015_ çè?@_x0016__x0013_é?_x0001__x0004_!îz_x0017__x001E_ë?_x0003__x0017_]¤ê?rÐp°yé?øðnóùué?{Àq_x0012_Ð&lt;é?2_x0013_»´ì?_x000B_!ujeë?_x0012__x0018_ÔeHç?­=1_x0006_9é?Ô_x0016__x0015_é+ç?_x001E_dÞ+ç_x0001_è?É½öÄ:é?þy_x000E_À_x0018_äç?Á³vUç?#_x0015_n&lt;)aë?à¤£ç?_x0017_p_x0008_äë?'cÓÎcé?ð&lt;_x0010_nDúæ?a?mÔ!&gt;è?óÙæý ªé?±\´£_x0012_è?uÑãëç?7j8_x0004_£Ié?ºÉz_x0002_dCé?ÇU'·_x001D_é?_x0019_Ý"_x000B_é?¶_x0003_DH_x001A_ì?¢$o_x001C_ºXê?v\0,Ñæ?_x0004__x0006_-/_x0013_3ë?÷§-_x001F__x0002__x0006_Àêç?Ïà:ôÍ4ê?=|cþ_ì?à©*_x001C_ûZê?_x0003_Ú_x0014_t÷ýê?û7ªaY£ç?iS¼`æ?_x0005_¶s_x0017_¤æ?20êì_x000F_àç?wã§ä_x001F_ë?_x0018_:ú_x0006_é?´ ï5¢ê?­5lCNÚë?}Ì_x0004_H2né?[îÏ÷·ç?¨¥f_x0019_ûeé?ø:b@Gå?_x000F_©O_x000F__x0018_±ç?tF`}æ?jZÒi®_x001B_å?÷):lé?Gñ_x0001_Qè?WÓPBè?¥Ã_x001F_Âú	ë?_x000E_Ea_x0014_¶è?ëô_x0001_üBõê?^dÔ1æ?ò®_x000C_&gt;øÄê?_x001F_×_x0010_9&lt;é?ßkª7£wé?R ÃS~ê?|E(tÍè?_x0002__x0003_M·{±_x0013_ê?Å.gÎùÍé?j_x0016_xe!å?_x000E_Û´WÄç?_x001B_aä\]fç?¿;U_x0012_ß¨é?l_x0010_ïÉÃê?á¦b}Æê?Q_x0012__x001E_-þVé?_x0015_uíòú_x001F_ê?/:yoþVë?ñÐÂ_x0014_ê?QS{wé?{_x0002_·ÿç?òö_x0012_)è?T¬Xë?&gt;×Pç?£Y¥Ú¿_x000F_æ?·W1³Ýç?v_x0001_½r_x0016_è?¢_x001F_x(õêç?µ_x001B_8Ò¤æ?¦¸éçtæ?8_x000F_®Á-bè?°³8Ç_x001F__x001B_é?	¥Oc_x0014_è?oê¥I[é?³rÓè??9h¬@ê?Ä_x0003_ÄU¨é?Ò´À¡ _x0003_ç?ßÆ³_x001C__x0002__x0003__x0005_ç?_x0002_õCBºæ?Ñå4ÿú9è?c{A&amp;È2ì?ãl_x000E__x001C_é¦è?6±ÕÊ8è?Åé_x0017__x0002__x001F_që?kPOlè?p~Æ_x0012_8é?£%_x0016_{­9è?µ_x0001_Á_x0006_²æ?åU_x0016_·í?êî]W_x0018_ê?¡_x0008_H&gt;Ùä?ØqRë&gt;ç?³§³ªë?#Á´_x0012_æÐè?oÚ_x0019__x001C__x0001_¨é?rÀV_x0016_§Mé?_x0010_ùM5ýê?ø_x001D_·Ñ_x000E_ê?x4Lä[_x000E_é?"NC5[Ðê?¶Úkæ?ÖÄY¾_x000E_è?ð[_x0001_d&gt;µë?¦_x0011_à¹g_x000C_è?	äÌ47æ?&amp;k0þ³é?ðu_x0012_Ðç?KÏ=ÍDîé?r(&gt;Úþóæ?_x0002__x0003_Ñ_x0001_%-B{ã?_x0006_1¡_x0017_A+ê?Eäç]ÉØè?2ÅK_x0012_Ôéå?2wiL2Ýæ?KXYêDè?_x000E_¦[Nç?¾_x0004_ÿB¯è?t0FÅÑ»é?#¶°@'-è?å_x001C_K4Ðç?¿ÃUçõfé?¡pÈ1+ïå?Müc/ýå?µÙ£_x0010_[ê?­¡_x0004__x001C_¿ç?b_x001E_	E_x000F_ë?/K§·ç?4SPI_x000C_¨æ?¼_x000C__x0016_I¤é?iñ=«ãÁé?±u;_x0010_äë?Á_x0002_A50~æ?$Ð_x0004_ÉMî?Å²EXý_x0001_é?ÿïUNsè?æ:_x000C_øý_x0014_ç?pÑI¡©#è?ªãá_x001C_öê?_x0001__x0003_¾¢ê?Í¨ÞÓÓæè?/~³±_x0008__x000D_ÌÖç?Kd_x001D_	_x0016__x000B_è?#¶MÓÚ ë?òc¯_x001A__x0019_Þè?g&gt;ü¼|é?Îºôãé?úÞ}îÜ_x0004_è?&amp;_x0017_Íç?_x0008_t»j{üè?T L_x001D_toê?à0WÉç?fÑj_x000D_	ûæ?j*_x0018_¾Ó&lt;ê?Éô±Þh_x000F_è?&gt;|_x0010__x0003_´_x0002_ê?Ð)õ_x0007__x001C_æ?îÜS_x0012_Fê?ì_x000C_¨øq´è?o_x0007_´Æïæ?É3Vð9_x0001_é?=ß_x0006_a_x0007_/é?ÝtA#£é?lLÎ_x000D_ãIæ?­ñ¸HC_x0005_é?;QË²ª_x000E_ç?¤R_x001F__x001C_®í?_x001C_T¥Éç?U-_x001A_¤)æ?Uê|_x000C_ØXé?y7ßIé?ÿèòôhè?_x000B_û3Z°ë?_x0001__x0005_Â©|õ_x0002_ê?pÃÉdÇé?HäBçJã?_x000F_yì@áç?_x001F_Õ_x001D_Âç?_x0012_l_x001D_+ÁÂé?JBFµí¸è?DíV}c_x001C_ê?&amp;V _x0012__x001D_Kç?@F_x000E_/[ç?ý¤`·Uå?ajÎ3È(å?J÷ÂX©që?·¸aü¥Ñå?_x0017_á4 ½ê?´ì_x000C_Òè?nb5Åè?_x0008_êøÿ]è?_x001F_;ó_x0004_YÛç?¸ëÌP_x0008_ê?^?æ_x000B_&amp;ê?w0_x001B_:®å?UëH¯Ë¹æ?._x001A__x000F_4àå?_x001D__x000D_^`)è?Að	¬%ç?t&gt;×_x000F_Òé?-A_x001B_^æ_x0003_å?vR¨KgTè?R__x000B_Z öä?_x0011_£»)±é?O³{#_x0003__x0004_ßøë?¦ò&gt;mè?Í~øhzç?Ën_x0019_{¨}é?Û_x001B_%_x001A_Ðé?_x000D_÷7Î5é?tñU_x0013__x0017_è?_x0019_5!K¥è?_x000F__&lt;ùÀ-ê?:Ö¦_x0019_Gç?_x001E_*ÔAþÆç?f_x000D_Bï¬_x0010_ç?øð_x000E_óÍNê?®¢_x0003_	å?ÀõNú&lt;è?Ó_x000F_}97¸ä?4'_x0016_H#Fé?ÆóJÎ_x001C_£è?YÕý]Ò6è?_x0016_¿Kò®ä?¾_x0001_QUµ_x0019_ê?µEvÑ©è?÷Àh¾0ë?ÜþD_x000E_Ýèé?_x000B_\_x0002_mé?;Îu_x0006_è?Ñ¶¢Áq_x0005_ç?_x0013_§ÄPS;å?g_x0004_¶WöRè?îÛfLä2ë?_x001B_åBo öä?_Üãw!è?_x0001__x0003_½K@_x001D_bã?í3»Ìè_è?ö©KÜìè?_x001C_þ|¶$è?´_x000B_ÌÄé?ë»Gé?_x0013_ÿ_x0017_\ÿÌç?ÃjJýè?_x0011_$¢HW,ä?\_x0018_1ôí?¶À=ié?Cl¾ïr#é?·È¬þâç?x-eÉö2è?¤¦Ømè?2_x001E_-»_x001F_Ìê?ÓÚ_x0002_AÞè?ýO¶ö`é?fê#Y|æ?l­%_x0017_òè?i»´ú£&gt;è?¹L_x001C__x0005_ð´æ?t}í_x0005_aéé?hx¾L]~ê?@Êb«_x0010_æ?_x0015_Y+Éöé?dW¦^ç?òçcÖ_x001F_ì?/ÐøYíè?²_x000F__x000F_¼ææ?ÙR9ÄèÝç?Iüa_x0002__x0005__x0005_Ìë?Ð_x0002_#_x0016_ôAé?êºèòÀì?vð]_x0013_ré?¥ÞJ¦­ªæ?wUVêîç?Ø)_x0019_àW_x0003_ì?j-föë?½ú¶t{ê?vÆÁÊ_x0015_{ê?ç_x001F_+¶ipê?/¸ ì?Âû¢Éfè?[KÊ­¦0ç?Ï_x0001_Gå0_x0018_æ?Óoo_x001C_·×æ?kýo(}ç?ÙÝrÝÀ_x0015_é?r¯Æï6è?µ_x000F_­D÷è?¸_x001D_ü¶ç?_x001E_çÀ'¸_x0006_ë?ÆÞ_x0007_Yà_x001F_ë?_x0004_Ê_x0019_Ï_x0014_Ãã?7USp_x0010_é?_x001B_;:_x0005_ÿæ?P®@Gxç?dÆªÊXê?ÿé_x001B_ïfë?nÕ[|qæ?6_x0015_½¬_x000C_è?0&amp;%_x001C_ÿÝç?_x0005__x0008_¸­²ô_x0008_ê?es&lt;zVì?OÙ#°«»ì?XÈ_x0002_üßÙç?à_x0003_Çon¢æ?§­fYºå?øÚoP=è?Ä_x0017_9ø_x0010_ê?§¸_x001A_ê	è?/ì_x0007_2sé?_x000B_1ôâmÝê?ß²]Kê?VFî)Mê?ºÉ_x000E_2&lt;5æ?*f_x0007_ûÑç?&gt;Eq_x0007_ã?Jc('_x0006_é?úû·[Ïé?È_x0011_lõ= æ?©_x001F__x0015_È×¶å?ìà_x000C_´_x001F_è?É_x0016_òw%µè?E|_x001D_¼½^é?Ó6hé?öª{{èé?ë_x000C_³äå?Sâ¬¬,ç?aÝUÒíç?ò/q¡;fë?O_x000C__x0001_Zicè?ZÐ_x0004_OW'è?H_x0010_%Q_x0006__x0007_£ðé?»[ì«|«è?g!Y_x0016_¼gé?6¬íýçë?"KÛ¦áé?ø0_x0001_æ?_x000B_aîGÂë?T××_x0003_ê?Õpü1µë?¼b¯Ät æ?tg±³XÃç?J_x0018_@__x0003__x000E_ç?_x0005_6è£¨	é?£1@­Õ¥è?ù#=Ülé?®_x0002_­Çç?&lt;tÄKå?Õ_x0015_|ª­#è?Û_x0002_ÒÄpå?÷cÕó_x0006_ì?ÇV-*è×è?(]úþ_x001D_ê?¥-0Gwéè?_x0002_Ë_x000D__x0004_pè?Ì_x0017_Ô¦ÇFê?i_x0012_^îà°é?`²_x0003_[![ç?ó8bÃÍé?LO_x0013_ÞDuè?*{þbäç?ÈDRXÙýæ?p`î?_x0003__x0004_ 6¯£ª.è?V9ï?2é?ÔIGµ_x001A_Gè?Ìâí¾Àç?c¡-Ò_x0010_	ê?_x0012_D¿_x001E_òë?ÊCt;õ¤è?¦l6ðè?¼:Ñjøè?¡¿¬_x0014__x0017_Bé?-{ÀVEýè?[_x000E_Ç_x0001_Íç?kJ_x0002_ú4në?­æøíç?ÒÓÅì*í?ëúæÍ$ç?uåvÓÐè?q3H}Èë?6/¶_x001A_Jfê?*_x001D_ø¤,¾é?Þ¼gý_x001F_è?Ô_x0004_À±ê?;à8[Tüé?oæxúÓæ?3Þíª;ê?£rí|u5ê?_x0004_¬aç?v	)»ýé?ÝEwøè?_x000C_ìÜUz5í?øL(é½ôç?@'ã_x0001__x0002_xéæ?·Â@èÀì?Òÿ_x0016_Æå?PS*j9ç?PÉX_x0012_ì,è?ØpW×ß_x0015_ë?+_x0002_8Ë»®è?ëOÙñé?Ý_x0004_R+ê?dZÌA_x001B_'è?Å_x0017__x0004_E_x000D_é?ö^SËcç?ð P_x001E_}ã?&amp;_x000D_îØ&gt;¶ì?|p9&amp;0ç?iBéÅ_x000B_(ç?eBæÍí?åÃÞñOÏç?W¸û=ë?&lt;Üópápé?Ö¾»ä?ÍÇä_x0007_É_x0010_æ?@´´gr?å?]g[_x0012_ê?è©÷k_x0019_é?_x001B_Hqäë?¤7×_x0001__x000E_Çè?	¬B_x0014_!ê?úoÆÚ°_x0007_ê?øiÛÛ«ëè?_x0010_^Ï -ë?Dh#_x0003__x0005_,ê?_x0001__x0004_ØìV_coé?Æ_x0018_ LMê?_x000D__x001F_FÙlPê?~_x000E_£º?ê?%)_x0007_ûC©é?_x0016_q]½Hè?µuWÛX^é?ÉÝðµéì?W®:rêØé?Öíjëè?8_x001A__x001D_~k_x001D_é?Sø_x000C__x0007_²ç?äO_x0003_i÷è?a0Ö_x0016__x0017_¼è?ÖÆ&amp;_x0002__x0016__x0004_ê?(Ù_x0006__x001E_	Xé?öÄ#7ñ_x0011_æ?ã#_x001B_gç?_x0006__x000B_S;lë?Kzø_x0002_Jë?_x0003_ÝZgç?H_x0013_ÐË¶8ê?«_x0014_Ö@¬3æ?Øû¹=léæ?H°ª~Pé?_x0018_pw.çã?µ_x001B_&amp;'ä_x0016_ë?#_x001D_FXï½ç?D;O_x000B__x0016_í?;Úµã|ç?Å(¡(Ê¬é?_x0013_Èç%_x0001__x0002_yqå?_x0006_õ(èCsê?4¡0¦_x001A_qæ?É¡Þ.5è?õÑ_x0013_Úæé?v³_x0010_|Y´ë?à­®e/ç?$&lt;  DZè?_x0001_]îÉ|_x0006_é?!=*ú¢è?ÁuB^´ÿè?^_x0017_Pgä?CSÒ_x0015_;_x000D_ì?Ã_x0019_Äç?øé©©_x0006_é?ð&lt;r_x0015_åKè?_x000F_eÚ®ºé?E ð_x0007_¨é?_x000C_ÒøQéé?rÎ_x0018_±JØè?Nè÷_x000D_é?Ê{Bà{ê?bÊ±ìÁé?s9#æ¬ùè?³,_x001A__x000C_Èæ?÷[úÔté?ì_x0016_Óyææ?¦¨ÙÔé?_x000C_È:dê?Ru_x0014_Âã?w3z_x0014_±³ç?_x000B_H_x000E__x0008_¼áå?_x0002__x0003_ßÉaî_x0013_ë?Q§Úä__x0012_è?*2ÃQhç?jk'Í_x0004_Øé?Ö3V÷_x000C_:é?¥5XÁ_x000C__x0005_ç?¼½wjæè?|óàr±æ?}Á_x001F__x001E_kõé?_x0008_&amp;_x001E_E_x000E_Üè? _x0010_2¼_x000B_³ê?û`Éãç?éWöQêë?¢¸)tê?»0Å1Í~é?öH_x000D_qÎFè?Ñw|Ëø,ê?1_x0001_ê\øç?_x000F_;TNÖæ?#¢bÏ¦é?Å¦­²é?²ÏE»xÕé?_x001D_¯ä_x0013__x0010_øè?^U1_x0016_|é?Yø¨_x001A_Ðé?nW®	_x000B_Æé?¤}_x0012_¹ê?N_x001D_+_x000E_¢Øê?Ð«ËÑ}´ç?°o_x0006_T_x0005_è?ÂKØÒ_x0002_Ùå?E©á_x0001__x0004_mÕå?pq_x0010__Zbì?ZpºçÇè?/ð²_x001A_j~ç?8yeUç?A_x0015_:TÐ»æ?_x0018_Þá·Ôñç?3gÆsÏ^è?ANàWäNè?_x001F_O`§ÿé?_x0008_-_x0017__x000D_Öæ?+_x0002_Cýè?îâçéÄæ?_x0003_ßã®·&lt;è?¹ÛÞ£_x0012_Óé?E_x001B_,¨Ðæ?³ìquA|é?ñUM_x000C_è?Cl_x0005_,¾é?ÚG÷¡»ä?_x0015_"ËÝ_x001F_·ê?÷Îã¤Hë?Ï%_x000F__x0010_è?Ì ë¿è?ê7_x0003__x0018_é5ç?üdö_x001D_õÂä?I_x000F_Ã+_x001A_è?R^ýþZTè?Óõè_x0011_½è?á_x0019_èÐ7Jî?¬BQs\é?x(]Àçæ?_x0002__x0007__x0019_pÑkÝSê?iÔá¿lç?N_x0003_õè?j"|Ûúáè?{Õ¼L°ê?Ê"ÇS`ç?ò|Ò²Ýç?)ÆÒÓdµê?DpÍª è?(.Ò$'âè?_x001E__x001F_]q:¯é?ÔSñ&amp;_x0013_í?_x0013_6g¡_x0013_Öë?W_x0004_¯O_x0005_ê?èÝµÀ4_x0007_è?½ð±éé&lt;ë?0¡åw_x0003_ç?¶õl$IÙæ?ðîÊ_x0008_°è?×F/·éáç?v7@Å|}ê?æ7_x0017_Ç"Hé?ÌºÁç3ê?ñ_x0013_Ðúaç?76Ù»¬_x0010_è?)_x0004_*ðÚHê?´ûÛàt`æ?¼Ñ2@ÀÅí? _x0018__x0006_2¤·é?(þuê?Ã_x0001_áæÛuç?\eáQ_x0001__x0002_2gå?ìá_x0010_	è?¥p©&amp;ë?jár(Ûé?à ­Wê?m_x000B_ÒÚúå?¡_x001D_)=Ý^è?¼ÇEÃÀñç?îº5¤¶é?èH%&gt;é?4¹'Ëµå?õõ6vº#ê?b¯,Óè?cMi_x0015_¢Àè?²_x0011_ì¿Ã¦å?Ô_x0012_V{_x0014_óë?Ë_x0013__x000D_!Åè?ÃÍåTmé?hó{MWçê?è8«åiç?@xÝ¾Þè?¦¶ë!cè?^Öºýä?_x000C_(Y?é?«TÇC¿ê?4=å¶2ê?h_x001E_¯/æ?u_x000B_¹Ýé]ç?_x000E_:¤Ýæ?Ç7 ]ÍAç?_x0019_9¡&lt;è?_x0003_kì_GTè?_x0007__x000D_D¢ôWø\è?-ái-è?ïß=hÞëç?PP²&lt;Öºå? Ú_x0003_Å¶!ê?]_x0012_­¦_x0008_ãâ?UïÉÒ÷è?KíM_x000C_ï¼ç?°î²t°eæ?_x0016_ãd£_x001F_é?V_x0005_ñRÙÌè?&gt;lÑÿ_x001A_å?=kCkÏxë?¹féæ~è?OÊ_x0006__x0014__x0008_Tè?ûTºté?Ý©#_x0004_p]ç?O Lû&amp;%ç?ºÑòê?p_x000D_í¿_x0008_æ?2ñ­né?_x000C_øB¶!æ?ön_x000D_Té?ßÙ	_x0001_ç?@_x001A_·l_x000F_ê?GÛ¾ÛÓ¦è?_x000E_ûÖ_x000D__x000B_©ç?KpÜ"¶1å?Y¥»D,îé?ó_x000B_@Îy§ç?«ulôBë?_x0002_±_m_x0001__x0006_Zté?¨Óú]úæ?¢¤:_x0013_Ëìä?_x0015_¬IÜÒìè?¹|Í+-å?Jiè´lç?Y_x0006_A'¯ë?:bù|7çå?õ¤fêr_x001E_ç?Ö­ÑY×é?îÂÖn"Þè?_x0005_Ø÷/oTè?2ïJÂÿé?_x0002_?êê?È_x0012_¤ Lç?ßÁÒ*5æ?ýEj'é?_x0008_ÿ_x000E_|(nç?_x0005_XØ?9¼è?[ùu_x0019_|ç?_x0004_*+`/å?ºÍïè$¸è?_x0016__x0003_1ç?f¡¸_x0008_ÄCè?ÎÄãÌ_x001C_Ãå?~õÞ/_x000F_Àæ?ö,3_x0016_K2è?¸©_x0005_½mí?Ý		Xè?/+_x0006_òZè?òìÍ_x001F_lå?À_x0003_+&amp;ïè?_x0007__x000B__x0001__x0002_Ú3äNê?B_x0015_Í_x0005_­Væ?Æ}F_x0004_óÄç?K	¶ç?®ËqKxè?ï&gt;î\²íå?ÊÒ_x0008_o¹ê?á1Séíæ?x ø&lt;þ"í?ºS_x0010_»Ä_x0019_ç?w_x0006_d§Ñä?_x0014_"_x000B_Ò&lt;é?_x0018_ûN~gê?(ùêúWé?,î)Ô§ê?ü®_x001C__x0010_îé?«ã®HÈí?9òWhj_x0001_ê?ÜT_x000F_eÜê?¼v_x001A_r:^è?(_x000C_;-¡ç?Ò_x000E_¸ê?J~_x0001_¼¨ê?_x0006_s|Ù/ìç?ëÈOCËè?¸_x0006__x000D__x001A__x001C_ê?j~&amp; ,_x0005_é?$_x001A_É$+áç?_x0003_w _x0003_ÿè?@ÉRüQ,ê?,MrPé?_x001D__x000C_è!_x0002__x0004_pè?ÿÂÞç?2Èøóó_x0016_é?w9[dÔ¿é?|Æø_x000B_â_x001D_ç?_x0014_Ûä_x0012_oDé?I4Ã ×gç?0­Ê??=ì?º_x0001__x0013_#BÍç?ì_x001E_[,ªë?p ¯Mñmé?&lt;_x0006_ð,ðNã?i¼Ô_x001D__x0013_#è?È\Mj_x0018_øç?ë«_x0016_6é?Nþ^_x001F_ííæ?ÉÙc_x000C__x000D_è?-;eáéÏè?oÃ_x0003_1àë?&gt;Ö@(Þ¬æ?_x001F_¶Ð¢ÞTè?®ùnîØç?/¥ùëEæ?` _x000C_eè?q_x0018__x001B_®Þpê?ðb/Y_x001F_è?ÅCÅÀZé?´øî_x0007_ØÏé?Q\ù¡+æ?¸b%Óè?bA_x0011__x0019_ç?ð_Öf_x000C_è?_x0001__x0004_jQt$_x0017_í?àHuàUë?_x000E_^è._x0014_è?Í_x0014_·_£Äç?ýß=è?ó'[²ùè?ÜÜeÖÐ_x001E_ê?¿o;¤ç?©ò,áTmê?_x000F_+5¥ÉÀé?W·ÖÌ_x0003_ç?_´ºqZé?ÄgGjðç?_x000B_U9_x0001_ Rè?ºá´?ê?"áï_x0017_Q:è?d&lt;_x0012_4è? Ew4_x001C_3è?KfÜ;æ?|°]&amp;ç?Ñò´Ñs6é?ÂÓ©Làè?ÜWx_x0013_9Xê?Xó_x0008__x0008_Tå?Zqz_x0005_?é?åo;Zº3æ?QÞfs±ç?|=e_x0002_Ñç?³~ñZç?¡RkÜè?Ð$yí¦ìé?g÷W_x0001__x0002_­é?t"Êd)ê?_x000F__x0010__x0008_å?_x0015_Ø­Ðßæ?BK.óëÔå?±.ûx.¤è?Ñ§ä è?ëôä¹©=é?yÅÖZÐ&amp;é?óòr-¬_x0018_ë?/_x0001_¾_x0001_ûçç?º^}è?|dô_x0015__x0014_ç?G1ûU.é?êó~èé?qk%×fè?«J/__x000F_®è?	õÖíoÀç?#=waº-é?ÎØu*ùì?¨¦Ó	°ë?¯ß»pùê?`	ó¸½Æè?ïÛ_m@|é?hÍð?Åç?ÎrSDXè?¡¶_x001E_ê?_x0012_£Î;þkå?-(Ç#5ë?n}á@Öé?¢nøß	"ì?_x0008_//yê?_x0001__x0002_ÞËÄ4ê?Ô_x000F_¿Tê?_x0015_W_x001E_äYê?ÚñIÆIè?('+'ª7æ?_x000D_òuè?S_x0008__x0007_âç?&gt;a».³áè?_x001A_6 /â_x0013_é?M|_x0001_§ê?LPÿo»é?M½È¡æ?ÚDû@Æç?Ry¥40ç?_x0019_!Þè?kCÙàç?_x000D_N¥:è?	_x000F_ÑëS_x001C_è?"Ù_x0005_Û6Çç?[JWQ~Áé?_x0015__x0008_ú_x0014_îå?Q_x001B_[ú¹Iè?U=J½_x001C__x0012_ä?»_x001B_òÔ_x0006_é?rÇkáæ?¨Î2æTë?otJ	Bé?YÔÈªç?:_x0013_ÙÂë?ê+_x0016_,è?¨5_x0005_&amp;í?ýu_x000E__x0001__x0004_E6è?_x0010__x0015_âÒÀê?»_x0006_'_x0010_õí?P?_x0017_Ä_x0001_ æ?xó_x0003_.»5ê?êp:9¦ç?AxEñòë?ÊÊß_x0014_ë?%£?{_x0004_í?ßã_x0002_¼Ò4ç?vN4Àç?_x0008__'+Íê?uµq_x000F_Ã-é?ù_x0006_IèZå?z±ùi_x001B_åè?}ðè'4é?.âÞJé?à©*û_ì?/rÛÅ_x001A_¸æ?»ÓÆ!lè?l_x0018_È=Gè?Z½Îj4é?rÕÈ ôë?½Ô­a­æ?º'_x001A_Zðæ?ÂÜß_x0016__x0006_Lë?&amp;¯I;mê?_x0006___x0014_ªÂªæ?}Þ!qé?{¶ÓÀý_x000F_è?øK¥åM²é?â P©"Bç?_x0004__x0006_ÄÍÁ	·µç?­ã&lt;sç?½Ó_x0006_f_x0006_|ç?2FA_x0015_ë?_x000C_Ki_x000B_ê?Îò´º_x0013_ë?Ioø§;ç?ÏÁT_x0010_&amp;è?_x001D_æ¯ýÁ	è?ÎTpN$_x0017_ê?ÄÅÁ{5ûè?º	OÎýç?ÀI±v_x000B_Àè?»_x0016_%_x0001__x0003_zë?ÚA%ãrê?üÎ_x0014_âßZé?bmmf©è?vÜ_x0002_éÿê?¬_x001C_à_x0016_mNé?jX¸_x0010_Åê?ÄøÉÇé?9_x0007_Ãçäæ?X,hQ_x0005_ì?òØ÷;lTé?Yéýñ+qè?äãaÐæ?õáor/_x0001_ê?¤Jõ _x001D_Ìæ?PÝù¢ç?÷«¢(Eäé??Ï_x0014_ [ë?ÈÞ_x0001__x0003__x001A_Iç?£?_x0005_Ápæ?ÆÂDrë?ç_x0003_=	_x0018_Cê?EI&gt;*4å?êZ»_x0002__x0012_æ?(_x0004_ÏEä?».¿_x000E_ê?·K_x001C__x0002_è?_x000E_×´Gö_x0001_ì?hUøæÌvè?;ÛÛé?_.ÀQ_x001B_é?_x0015_ú{Efè?\µÀxºê?0_x001A_£_x0005_q&lt;æ?æðBfÖå?_x0011__x0013_1I.Rç?Bj_x001D_ºé?ª®T_x001A_Zè?Ãt±b_x0015_ì?G`¿_x0001_#Lè?éyá1É½ê?ÁQ_x0011_·r¦è?£ÇOï_x0003_°é?[û°+£å?Ä­¼XMxæ?^¤J;_x001D_´é?éõ_x0001_Lë?_x0013_Qåí£Õé?ü_x0017_A.¾½å?,_x001E_zqç?</t>
  </si>
  <si>
    <t>4a3287214d67fb615979e496849c3335_x0001__x0004_½ä³ú»è?=ÿÑ«¬Kè?¦Î_x0017_¹*ìã?_x0006_çU9®Ûæ?"_x0010_/	°_x000F_è?.Vì¨xwæ?!Ü5}æé?_x000E_%_x0002_Þåæ?,éÆÜòç?s_x0004_ :YÖå?l_x0004_þÓ0Ìè?Â2R¿Ëè?òê`Ë­ûè?	n_x0019_(8è?_x0015_%í_x0006_Ú0ë?âM_x0001__x000F_kÔæ?Z_x0003_×OÅRë?²_x0008_©ñ«ãì?_x0007__x0002_Óü;í? j°1è?ÞÖG)×ç?xo_x0018_&lt;¡è?mIyo_x0010_$è?m_x0004_6mÃë?$ù±Ýãìç?U,t7Fàé?_x0012_Fdwìsé?°G&gt;¥_x001D_æ?Ò=Å_x0007_&lt;ë?ã_0ÅâHæ?+_x0011_¶¡4é?&amp;}¢q_x0005__x0006_ôxé?tý ç?ÉÌÇùæ?þÜèÛ½[è?_x0004_S_x0004_r}_x0014_è?:óJíOç?_x001D__x000F_æh ê?¦_x0008_&gt;_x000D__x0016_Ïæ?9c¼Ð]|å?Tý§¤·ê?ÌÒ!_x0005_¾÷è?Ø%¿UÉSë?_x000E_m&gt;2Rë?&gt;»æ&gt;:ç?®(_x0001__x0019_×dç?_x000C_í'´SVé?ª_x0004__x0018__x0019_ç?_x001F__x001D_äåé?øÅËü`Hç?_x0005_ÒÏ{[,ç?Å_x0010_ß×ëç?í¢_x0003_îüå?øý÷²:¬ç?9_x0017_àæ?ãÒt&lt;ç?´{­¨Üîã?½è_x001B_Éÿè?Y0]_x0014_å?1_x0002_@_x0008_é?L_x001E__x001F__x0006__x0011_ï?l_x001F__x001C_ñ_x0019_ôë?d¶W_x0002_æ?_x0002__x0005_º-_x0008__x000B_èNç?5{i 	µç?_x0017_â²:_x0016_Æç?Üß®ðê?+¬?B##é?_x000D_ÃxÝç?8îôë?)çFÍWè?¯Æ"Ìç?r8ó_x0010_"ë?mÐ_x000B_D¬ç?&lt;ü^X_x0001_ç?ÌÍ_x001B_}õê?²¦þé?é$_x0018__x0012_haç?_x0018_Ù"I¯é?¤©ê_x0004_7Vê?À£ç.å?(0Iæ?xåô²è?nô2(s~ê?´5!ùç?/Æ_x001A_ïLé?bùxÜBËê?nc_x001B_Ûö_x0003_ë?10÷Ì]ç?,Ëöªý_x0003_æ?£ @áTYì?._x001B_Èµòòé?£_±_x0004_ ç?Í7Ð_x001D_ÊÐæ?&gt;3n\_x0002__x0003_áì?Ì_x0019_Ùÿtáç?lìw_x0019__x001E_ìç?§-Y	xé?xè{¿Sê?¬£7ê4ê?__x0005__x001E__x0015_Ôç?+P`Æè?#³Lò_x0008_£í?úPÓàîé?ZCcTlé?øy·Ïxé?=£ËkêDè?éev_x0001_(æ?Ø_x0014_ð*Ûiç?_x001A_ékk7òç?bñ"ùûè?Â_x001B_+Èóç?×È_x001E_qç?e&lt;O´å?±yLc­é?uÒò{£bé?ÚlPF]ì?_x000D_Ä Ä²é?&amp;æýâç?åÐ¤è?°Ö\_x0004_$ç?¤_x0015_yTÕÛè?°_x001D_¾¶¼é?lÀKE±´è?fÝ+¥YDê?_x000E_ÎÔÄvÿã?_x0001__x0002_Ë_x0018_Iî)Qê?¿~õt@é?su_x0013_®²9é? «¢³ç?M*lFTyè?ÐãB_x000D_é?ÐÙdåVmè?ûü*+`ç?Ó¶Ý]Àè?¦LæÌò¸å?9Ýb_x0005__x0012_ç?,&gt;ð|#ê?_x0014_Ð¼&gt;Çê?C¦ì\3xê?:_x001A__x0001_þú_x0008_é?°%í_x0005_ÃCë?q_x001D__x0006_Y6fæ?_x001F_ßÎW_x0002_Aé?WjðÌÎé?\D_x0013_ÚLê?_x0012_E»0¥°è?á'Hâcé?Ï~RdVøè?M_x0003_va+ç?_x0013_Eøàè¯é?a_x0001_|X³ªç?ÐûPÁ5é?µ_x000D_±ë;»ä?pZ_x000E_|_x0013__x0014_ì? Õ_x000C_²Nµè?_x0011_òpÁiÙè?dõ_x0007__x0008_´nè?ù!~´ô_x0012_é?ßÉ6P"yç?Ë±+ùøÀè?þKGj_x0005_ë?ÂlÔJ·.é?@Ò×âUê?¯!ÓÚv¹ç?Ïj%IÖç?O!Úô©Ïí?íuQNë?Ëna_x0015_{è?_x001F_âTb/è?ð_x0001_qR_x0001_Fè?e_x0002__x0003_µ:ç?¼ø_x0004_õë?a_x0002_%(-ñè?_x0008__x000D_:+ù»ç?Ú"Tçýê?Â¦8Jç?Mö³ß)_x0015_ê?}H£F_x0006_Àé?ð._x0012_adÉç?6~jä¾_x000F_ì?âÚbèMç?#óMÈè?£dOñç?t@_x000F_¦×å?_x0008_Ðd-æ?ÀÔñdXé?\-$·fç?o: Î;_x0005_é?_x0006__x0008_¾]Çbe`ë?«1ô6)@æ?_x0005_Î_x001D_ÏAè?:±5~]ë?0Y_x0004__x0013_Ôvë?¨RV±x2é?²_x001D_º"wáç?_x000E__x0007__x0005_QÇè?'p­|_x001E_zâ?7&amp;6Ôu_x0003_é?2îf0_x0001_è?¶_x000B_E¢Qçê?3_x0005__x0002__x0018_Pê?ÂÁsUÙç?Y$»«¿õè?,_x0003__x001B_1vÏæ?X-Ãá_x0007_qê?p_x0001_©_x0006_[ç?ä2Uázé?_x0017_53__x0014_é?åM¤Ìä?ZÙØ5×_x001A_í?ryV5"è?¾µ)_x001C_þlä?ç ¶uycë?îìãA_x0019_6ê?ä_x0016_È~ë?³1àNé?ºI9b êë?·¶ÕLç?Hü¬½2ë?_x001E_où_x0002__x0003_·«å?­_x0007_R_x0002_Ó¯ê?ÒOµµ²úê?ÑW|FÍç?qò=%;é?¸øîÐ±Rë?/el_x001D_¢æ?_x0019_çb¸Ï|æ?_x0013_ü_x0010_é?_x0018_ó6Úü_x000E_ç?_x000C_å"5_x0008__x001E_ë?ùêßç?¨ãCèUç?_x0001_Ý©·ãë?b±õ°_x001F_é?Æ0ÊøsEè?_x000E_ßw-_x001D_ë?%6].é?_x0001_±_x001C_ó(å?so¨_x000E__x0002_è?ÕÌÀz´ç?ð_äÿè?Ó_x001B__x001D_È¶é?Ñ_x0007_ÏEæ?V¸øMbë?Qú¯¢ê?êVXaü8ê?ýFZªåê?WAòvµæå?.K_x001E_!óç?3¨ºýê?F Þé?_x0001__x0002_Â_x0016_%¶ ç?jn_x0001_r_x0015_è?LQáEè?Òæ}Ö_x001E__x0002_å?_x0011__x0001__x0001__x0011__x0001__x0001__x0011__x0001__x0001__x0011__x0001__x0001__x0011__x0001__x0001__x0011__x0001__x0001__x0011__x0001__x0001__x0011__x0001__x0001__x0011__x0001__x0001__x0011__x0001__x0001__x0011__x0001__x0001__x0011__x0001__x0001__x0011__x0001__x0001_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·_x0011__x0001__x0001__x0001__x0002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Û_x0011__x0001__x0001_ýÿÿÿ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_x0002__x0004_÷_x0011__x0002__x0002_ø_x0011__x0002__x0002_ù_x0011__x0002__x0002_ú_x0011__x0002__x0002_û_x0011__x0002__x0002_ü_x0011__x0002__x0002_ý_x0011__x0002__x0002_þ_x0011__x0002__x0002_ÿ_x0011__x0002__x0002__x0002__x0012__x0002__x0002_ñ°úÔ×ç?_x001D_và&amp;_x0005_ê?¨_x0006_®bï?ê?_x000D_#c&gt;¬Ãë?_x0014_¯y7Ïè?4ÛBÇê?°ó9CÌ¡æ?_x0013__x000E_Öï&amp;rë?ñTØb4é?Õ(¹|{2é?í!ÑOç? 8zij_x0008_ê?ÚÔgVE¤è?_x0005_peGÑè?Ø_x0001_ùKð[ç?_x000B_¯_x0005_þàæ?_x0008_a_x0002_Xç?c_x0018_Èá_x0010_Ãì?¤ÉÏëd_x0019_é?²	°_x0014_kæ?f_x0004_­äP_x0003_è?jaë\9é?xÇö¬Ó	ê?Hi_x001B_W°5ç?½YZàcæ?òæåè?SÁå_x0002__x0004_Þ¨ç?ªýoéØ_x001F_ì?_x0012_­z¯_x001B_é?ú»ë_x0012_áä?`ë¾TÜì?uc_x0018_dMé?Z_x000D__x0002_ußç?}_x0011_ô_x0004_W_x0003_é? »¢v_x0002_Ñè?_x0001_pÈfÖë?_x0013_Aõ±_x001B_è?7_x0018_ÖGEê?th.Uùè?èÿn_x000B__x0003_ç?¶©æ¡õê?®ô_x0008_Mté?_x001E_úHI_x0005_ç?¥ûËqEè?St»hîê?Å_x001A_-!Xå?7_x001D__x0002_CÌê?eR[]Î}ê?,/Ó_x0013_¡Dè?sT¢ \ç?þï6¹Ilë?xz'òi ç?-dÙ(&amp;èé?°rYæ?ß_x001C_r°å?";&gt;mRãç?¢êi¬ªê?í_x0010_òº'ê?_x0003__x0004_èÒäó´"é?zÓ$_x000F__x000F_ê?&amp;~"}è?1^3 ôfè?ì{¨O­ë?_x001A_J&gt;É3é?©è&lt;³zè?_x0001_á_x0012_èJè?_x0006_qD@å?ðòðï_x0003_ç?²Yät5æ?Í_x0011_t*ê?7&lt;êa*è?=]!6_x0006_¹ê?_x001A_0zlßç?_x0001_2t×_x0002_mè?ÔVüâlç?â~7â«ç?íLs×é?3.°à`è?Q¶_x000D_Ï-è?A2£¶´ë?_x0011_3zNåæ?ac«z]ç?eëô_x0007_­¯è?9[J è?líálõé?ß2+¿ç?Å×_x001A_°è?·ê_x0012_Oå?¾ãñmcØç?:ïVG_x0002__x0005_Í6ì?È¿?ýêè?!®q¿_x0016_ç?ïÌ0aÑGæ??Qz_x0016__x0010_~è?jHË©G¨é?_x000C_£µ_x001B_ ðæ?µc_x0007_"-rê?s5îÌê?òÝ¼æA_x001A_ê?·_x001D_*	Øê?)_x000E_6t`_x001C_ç?_x0001_^I2eæ?_x0016_ËcQ¢Ìæ?_x001B_ÓöùWë?\^j_x0005_,ê?ý¤_x0003_Éæ?°)_x0012_Ø32ê?ókýÈ_x0010_å?dtcÏ)ä?ôz_x0004_;Ë&amp;è?ª_x0018_ÿçáå?iuOm&lt;þç?¥©Ê_x0010_VÚç?_x0004_ãTI~_x001A_é?)sÅýzê?ôÛEn,ê?òù_x0008_Úå?¬_x001A_oîï{ë?ÂéVé?bp®_x001A_ç?58ñ	à±æ?_x0001__x0004_7ògå?ët	Õé?³zY_x001E_Ê_x001C_ç?Z¾mPç?ïÄ_x0001_è?©%ë¾Gç?&lt;øõp{¨æ?õE©o6¬ê?°ÕµF_x0019_é?{p_x0015_ÈeQê?1ãeÄùJç?ïSà.ç?HÈþ2Î?ë?¶Wª5_x0018_Cê?ôp_x0013_ü_x000E_ê?_x0010_içÀÚyæ?®_x000C_s_x0008_ç?_x0012_ºv¢Çé?DME*_x0010_é?¬àL¹oæ?9´_x0006__x0018_v4ê?_x0006_Ö©Cvíè?^å²ó\vè?K¥? Òõé?_x0003_µ)ä_x0001_¤è?Hà]¬Þõê?QäDiè?](Oyké?C_x0013_ÿP_x000C_|é?¡3ÿçë?àî_x0002_è©æ?Rf_x0006_?_x0002__x0003_®_x0001_ç?_x001B_wö¹è?kÎm'mê?_x000E_¤/Oðè?ªd_x0017_ô_x0011_Uè?ÓÏ¥Q=ê?_x001A_ùÉ2êç?P_x0005_WrVì?KÙ_x0004__ê?_x000C_j1º²Jè?=xÑRé?%_x000E_Ý_x0018_ê?_x001E_¡¡##Ýë?øiO_x0013_ÄÌæ?X-Z¥l×ê?%_x000D_hÊGé?ôöâ­8é?¼¸3cé?Ñµ±n&lt;zæ?l £ùöqæ?ëi#M_x000B_é?_x000D_&gt;í{ç?_x0018_ì%zÞÃç?c·3{Yè?,YeÑIè?_x0008_ð"_x001D_ê_x0015_ê?ÇÛ_x000F_§äGç?*wàô|è?búJÝöEç?_x0010__x0007_IÃLæ?åÝ×å¾ïë?æÑ÷_x0017_ôé?_x0003__x0005_*_x001D_×´«è?Âã§è_x0015_Lê?­©_x0004__x001A_è?¶W^Fpoé?ÌE&amp;_x0016_mfè?XÝHnäÎê?vÀ¨É%_x0016_ç?X_x0018__x0004_@^ê?_x0015_|ôèé?á&gt;è¾_x0018_ç?¼ÂËÕ|ç?±éÛ¸Û!ç?9[Ó©ûùç?õ_x0014_Pe|æ?k_x001C__x0003__x001B__x0014_ë?[ ËCÓ*è?àg_x001D__x000C_£5è?¥Ì·©*é?_x0001_)L­Qè?!×Åw«ç?óBæþæ?'8?¾wç?ª¯#í?_x001A_hO¡uæ?Öþkè?Àô_x0002_a_x0013__x0005_ç?	½/_x0006_Më?ò½_x0014_5_x0007_ã?&lt;:ÑG_x001C_ë?¶$Mï é?=ùÅÔiìè?K_x0004_	Îãç?À_x0007_`:êâé?Öì³Ç&gt;Ïè?då|-_x0002_ê?iùPè?½óxÅÐè?=&amp;_x000D_^Ì^ç?Ñ_x000D_Iz»é?KÉeÒwè?&amp;_x0011_³mFýæ?NnÃÔukç?(¼­u³Ýç?PÖ_x001B_Yê_x0005_ê?´!½©_x001C_é?_x0018_Ù&amp;î/è?z_x0003_Îþ"é?®Bzv_x0003_§è?Bªu_x0007_xå?mC¼_x0014_~_x0003_é?EZ_x0007_³®Àî?.{_x0015_wÉé?SíP¬è?@ý_x0006_Ö¾íè?&gt;à ¥é?¹þr!£_x001A_é?÷w_x0002_Z_x0018_í?|	,û+wë?_x0008_Õ_x001C__x001A_¹è?~CÏ8àè?òûõ_x0003_4aé?_x0001__x001B_à_x001A_*ì?ßH_x0002__x0014_@iç?_x0003__x0007_l_x001D_2LUì??ÌÙ:Uë?_x0012_ÁÍª`è?_x0017_çgºÏå?ÚÅ[VLç?ÝM¬_x000E__x0019__x0016_ê?Í_x0002_1¸1ç?{IÔ³¶_ç?QüÊ_x0012_¥°ç?Î_x000E_zÂ§Óæ?x&amp;1_x0006_ç?_x000E__x001F_/_x0005_!í?_x0007_/_x001F_7 é?Õ0£KGê?T-e_x0001_ké?P_x0008_|ãkÞç?zÙv{Pé?_x000C__L_x0014_¬_x001D_é?ø1oQxå?µ=_x0016_¾_x000C_ôë?_x001C_746äç?ÔU)u\3ì?[+ã_x0014_xè?_x0019_ÊÁéàç?Sî«Åé?Ú_x0004_5tÛæ?yï_x001E__x000C_mûê?ôî"_x0004_±è?_x0005_ûç&lt;Èê?_x001C_NqN]sæ?&lt;å¨$§è?Ã=j§_x0001__x0005__x000E_­æ?á-Ä_x0010_(ê?t5Ü Yê?_x0012_&amp;½g²né?aÁº^Fãé?À0ã¥zÐå?*64ü_x001E_|è?èz5s_x0015_¨è?_x0008_?ÓvE0ê?_x001C_§Q|é?ÑÛnÍãé?¾ÕçÍwWç?ÐV3·/®é?Ë¿M°_x000C_#è?þõóÁ»é?ÑäöYæ?â oèç?[e_x0014_À½è?u_x0016_rr_x001D__ç?³_x0016_]²jÆè?Èö,ÚÚüæ?Æóÿzyç?ÍóQÊµwê?ÄÒ_x0007_qC1è?Ì`D_x0004_è?_x0006_âSÅ_x0007_Kè?Ë4{Lºê?§_x001F_*_x000D_ñæ?-v_x0002_Á_x000C_gç?ÉK_x0019_ç?¸ýí°_x0003_ê?__x000D_¹D0è?_x0003__x0005_Î«%½&lt;bê?sxd?)é?|_x0012_ÞòBç?_x000D_2~@ùæ?V·_ê(Bæ?Ì±Ü­_x0016_ë?_x0007_âªW}xæ?J$Àæ:hé?* ´qØoê?ó3YÝ{¬ç?þ¿_x001D_æ_x0002_@è?&lt;r2Âeå?	¼R¯{æ?	Ý½Õ4_x000E_é?¤Í±!Înè?_x001E_¶uí_x0016__x000F_é?¾_x0011_t\£ÿè?çÅ_x001C__x0014_Nûæ?_x0017_j_x0003_Q3½ê?3ßCT_x0008_ä?)Ñ_x0004_b Óç?¤´èL¬_x0019_è?t&lt;ÿ¾Ô_x0017_ç?ê£&lt;$ðé?&gt;;×Hè?c,_x000D__x0007_ _x000E_ê?ïýCs_x0001_ë? ofÅé?p¸UtsUç?_x001E__x0016_3nÁë?!z¢_x0011_Wé?Ycç_x0003__x0004__x001F_5ê?#çN½@ç?D_x0010_j_ñè?´¹bê?¡Þö_x0015_Ãê?¼)µ$ÍWê?Eu°±qùå?Q¡rK¶è?`öûí_x001C_3ì?gÖH,+è?ú@v[¤ê?_x0012__x0016_Ýì°Gæ?`«¸¼é?pÚ_x0013_Ïûé?k¢#m7ë?_x0010_Q$ÚºÈæ?n_x0018_Ûõè?ðÒÏ_x0006__x0004_è?Í°_x000E_2Êùä?¹,xÂò¡ê?Â+y¤ôì?ÒfI_x0002_Qê?Àßæ­&lt;è?x_x0004_oê?Wñ=84è?¥[rÿ¾_x001A_è?TëMÎØ_x0001_è?{SF£Kç?ú6_x001A__x000F_è?ïÑ@ù¡é?,p_x0002_Vé?Lp_x0003_Àèí?_x0002__x0003_ó&gt;ü_x0003_Vté?]_x000E_0F6Êè?­kÐ!t¾è?_x000C_%hî¼Ëæ?e_x0001_+¨¶Vè?kuÁX_x0002_ê?ödYTB_x000C_è?ÎôÂ_x0001_ÿsè?_x001D_*_x0013_4î_x001F_ç?*ÉÌ_x0007_qê?¢íÖb¾ç?L©zsµé?ºûîìHæ?«{ÑRàæ?ä_x0008_¶´ìæ?ÛBüÂy_x0011_é?È_x0007_D2åç?kç_x0013_è?_x0006_qz_x000B_5Ìé?	ÞH-«ç?¬þ_x000C_û×è?ÁD³j¡iè?þ^-ù_x0007_è?é«ÆúY³è?ï&gt;;EÊÚé?Cæ !fê?Ü3nLÐÈé?_x0007_k´u`è?_x0016_|³ëbë?M1ó³ÌKé? ¿ ÇVê?_x001E_r__x0001__x0004_4þç?zÏeÓÊé?ê&gt;ý_x0010_`è?µÓ-©	æ?m:Vj£pé?¢_x0016_Ð_x000D_Ù4å?p¯$_x001B_z=ì?ÿP?_x0003_é?Ü¨+qÁÙç?ã*&lt;_x001C_é­é?|*¬2áç?°9È¬æNé?=øò]²ç?dïúlpå?¯¨Zg¤¶ê?Ø(ôªQç?_x000C___x000E_9e_x000C_è?¾`öð¤_x001A_ë?ªI_x0004_ã«è?ÌT¿!ûé?,"Ð7í¿ä?_x0018__x0004_Õé((ë?ýøÉzû_x0002_ë?b]a,©×æ?g,Ö¤AÇç?0_x001B_¸)ê?Ç[_x0013_Ñy/é?=kMaùë?¥§KM$ºç?ví_x0007_OU4ç?þ_x0001_h¡Yë?WÔSpå?_x0006_	«_x0005__x0002_Ö_x001A_ê?i_x0008_U_x0003_uç?îEÌÇgÁë?HNá_x0004_¹å?8Kxú×é?&gt;j=Dàæ?éZ¦Ò)ç?òQ¸MV_x0017_ë?mþt0Jè?è®Õ;Kéç?o½_x0017_±Õ½ë?X7Q_x0004_ë?_x0019_Ö£Coç?D_x0015_wÐ§ç?oA_x0018__x0011_ê?KËø3Ùç?Öl_x0007__x0004__x0004_æ?þ±&gt;Ö_x001B_Êé?FËI@À(é?M_x000E_6cç?ñ¡µHß'å?g¹ã_x0014_Þé?t_x0018_c;jê?ÒQ¹9_x0017_jç?ødíOh(ë?^K¡ç?+Ì\_x0005_é?çt·±ç?`_x0013_Òpßê?e´í_x0007_wè?{¸*_x0001__x0006_âè?¬_x0007_àk_x0003__x0005_©^é?RÈåÍdæ?öfÿÃ*ê?Å\Ë@_x000B_ê?óò¢ÃÑnæ?×RÉú&lt;ýè?Õ_x000D__uæ?YN_x0018_®Ôç?	q	´øç?ÖÍM_x0005_è?k#+¹¶_x001D_è?$Àk_x0013_±ê?_x0012_ø_x0015_Æ|Pé?â_x0007_®×é?E_x0002__x0016_Ýûé?¤_x001B_zCÒç?_x000C_Ï_x0001_Ché?B£'¤qÜê?Ó¹ûêæé?U_x0007_U¦ø7ê?¦ éºé?Ëè	_x0008_yËç?Û§©BÊ_x0002_é?LÓ=/Ì_x0015_ë?Ò%[SAÁé?_x0011_2W_x0006_Òç?ÖÈ_x0004_¼Gè?%¢\Z°è?kõqøËÌè?R&lt;È¨é?h`¸fôè?jYµaè?_x0004__x0005_Ã«qÖXé?$¡_x0003_Íæ?Yüþl1`è?{'µÇ©÷ç?ê¡­I©½æ?Dù	\rç?ÝòþL±jé?,Z,Þ.%è?/õJVç?x¯/ÒÜè?»±_x0002__x000B__x0001_è?ÓkÊ_x0014_5è?¾ÚIóàyæ?^"ÉÖ×æ?X}FM*Ãç?Nöá_Uê?x`àèê?Pçç¬ oæ?µô|¡R_x0018_ç?õ_x0011_Õ_x001A_é?Åªø÷_x0013_Ýç?_x0003_Ûu	_x0015_:ç?±0?Ï_x001F_Oì?,YæW#_x0018_é?_x0012_âÉéÿé?Óêñ±}"è?_x0015_qØxAè?_x0012_µõ`è??_x0010_¿ë?ìÌF9æ? _x001C_¶`_x000E_ë?â¹yá_x0005__x0008_ttë? O^_x0013_¾è?6fÿ­?ê?G_x0013_Ð¿ðé?÷ö	:øç?Ò_x000C_+#ð\ê?½±.Ú°_x001B_ê?RZ_x0014_¢äå?*Aì_x0008_ªöé?MÑ_x0007_Hé?=.éL_x0010_ê?µ¡K99è?_x000B_F&gt;ìé?ÚÅ{þ5ç?_x0003__x0010_Í_x0014_£ë?Ë$\_x0013_}å?ÏÆU&gt;ãê?7ô_x0001_"Òvë?Ìêö4_x0004_ê?è±{Èñ/ç?8 Øé?E¾_x000D_0°àæ?_x000C_ë_x000F_I_x000D_&amp;ë?_x0002_KâØzÍé?¸_x0006_Íi¼é?wÅð_x0015_[sç?ÿ¸£IF5ç?êÕÆ»½Sè?%aG^¯&gt;æ?O`àÐÊé?÷9_x001B__x0004__x000B_ç?êè_x000F_;6è?_x0001__x0003_7'îYxé?Yôè»bWè?_x0006_#ãØ.å?vëJÙ¡ïè?2Ê²?é?_x000B_ä¡o¦_x000E_í?óü_x0010__x0013_¬Ýè?¾«&lt;óB¿æ?_x001D_ó	Ï*ê?ûXë¤eê?@IÏáàÇê?Ò_x0019_ÿù_x0002_àç?Ì_x0019_}éé?_	R8¥è?qò_x000D_]sáê?`»áä?à_x0011_ø_x000D_cæ?&lt;9n_x0010_»æ?5jÇPÝè?_x0007_m-vªé?vMéãÓRæ?cÞ_x0004_}Ã4è?ë2êÇdÃé?Õ¤Hñì?)_x0012_7¼Þ_x0010_è?_x000E__x0011_Ûºjè?,ÝÆñ_x0008_è?);ñ&amp;òdê?RØ°Øç?ëå;s,ê?ùÍdãç?_x001F_®× _x0001__x0002__x0017_è?_x0006_·Üumè?q&lt;_x000F__x000E_díè?_x0016_N_x001F_³Yé?»EoÝ5)ë?#JD?×éç?H\)Ñv®é?p¥¡ûêAì?! &gt;î_fè?VImSË%è?Ä°Käh_x000F_ç?_x0007_Øöç?½&lt;äµ_x000D_ç?¦9¾6_x001A_æ?ß4_x000B_9²õç?Ö»ýi~©è?7ÀJÎñç?Ôz(_x0012_~_x000B_ç?(_x000D_.ã_x001F_æ?X}'Ù~¯ç?áNNýIê?&gt;Æ´b÷_x001F_ë?ë¤Ý_x000B_Ë_x0008_ê?k_x0002_óJùì?W_x0012_D®¬ç?_x000C_Ù+ðKë?)à_x0002_¸´_x0003_è?Rµo_x001B_ùKé?3}_x0004_RÑàé?ü_x0005_¢þé?_x0002_Óï_x0003_Úç?ô?¸ ¼ê?_x0005__x0007__x0002_É_x0018_8Ö"æ?|lÿ_x000F_+_x0005_é?j^Zs¸í?fNæLë?txî©ë?=\Êå^gã?éï¼hôê?1¾ª«Gê?vø¬_x0010_´è?îÛO~É±å?3²OºÎè?Ð_x0007_i\¾é?èþ¾c¶ç?Æfñç?Ìó|}v~è?\i)_x000B_Ìè?µÁJ²ê?0©çà¢ç?Ôdè_Ó æ?@+À¥ê?º_x0004_&gt;¤»×è?2þÇAè?vOVSí?}YP_x0001_Èæ?¬8\~Ôå?´[Sý*²ç?kÌa^|ç?(_x0006_T7æ?{¼o!îÉé?j³)|z_x0001_é?û°Aä_x000B_ë?_x001C__x0003__x0002__x0003_(ìç?Æ1u­Whê?2~Ûy_x001A_è?_x0012_»µµYæ?âJÅtQ_x0014_ê?iäJæ`êé?³8=Ç,iè?1_x0018_§ïè_x001A_è?ì£Ú;-Gç?²F¡GS_x0018_ê?¾q_x0010__x0010_é?%]þÃ_x001C_²é?á[®A_x001F_6ë?:_x000C_âQa?å?­nëNTç?®N_x0016_«¤è?ªì_x0007_nJ[ë?ñ_x0015_:w_x0014_è?Dª?_x0001_1Vé?Sè_x0007_ã«]ê?y_x0018_FXê?_x0011_¢Mí?c_x0014_õ$ï_x001D_æ?V`_x001C_Ã{ç?~Ï]÷_x0015_mê?^äUÕdç?fÖô$ê?_x0011_)ZaaÁç?l¢E¤_x0015_é?àÄx#Rê?ØÅ×O/Ëç?ùÿÓÖå?_x0001__x0002__x001F_JËN_æ?å°F{AHä?«$a1½è?ùJY½_x0002__x0001_ê?Ü-_x001D__x0013_j!æ?~Òh÷!è?·Í_x0016_ÉV5ç?Ï_x000F_âÅ¥.ë?RzDPÓcï?Óg¡×ø_x000D_ê?è_x001C_Ò^_x001B_å?_x0004_Ù¬cÑè?¸îp"_x001C_é?S_x001B_X|Tæ?_x0003_P:·_x0017_ë?c1(·éè?TèjÄ{¬é?/~y®éé?,¦gDý«å?_x0008_:àx­é?ºyQ¸ä?_x000E_¹="S¾è?LVå85_x0013_è?Àº¶ìê?cÑ@Sê?Q_x000E_Üæ?êÏ¢üxwè?_x000E__yáê?QôMé?&gt;x»_x001C_æ?£^ÎÅ^è?Úd_x0001__x0003_ê]è?l­êW_x0008_iæ?ÂÝ7¹8ç?	ÀÙÄÒòé?Q5³å?æÊ(ó0è?(_!«ë?² ¡ñ_x0007_áì?lNø¿_x000F_(é?_x0007_/Ó`´ê?Bé¯_x001C__x001E_é?_x000F_W~ØÀé?oþ³òqØç?0_x001A_EÈØ_x0018_ç?U]tÛ_x0017_ç?é2lk0ë?pq´S£	ç?ç£E)¤Ëä?Y&gt;û_x0011_ä?è­¶Ñ4öë?Î%Zý_x000B_èé?¨îì|Rwê?Â·Ûjé?jEU¸_x001E_é?sÙE(Owè?lÔz¸feç?ñ\El3é?àþ_x0013_!_8æ?öYèª=ç?'_x0013__x0002_³ è?û§ëÞ:ùè?a÷}²Ôç?_x0002__x0005_Y,_x0018__x000F_Èé?Þó?Vè?v_x001A_/:Àlé?_x0007_c¡bì?Ê_x0011_¸_x001F_Hé?ùtcTé?RòyD½ê?,ª0_x0010_Åç?ÖüMöÚé?yu[ÿQ5æ?Ìr´h_x000E_né?Ãß¢_x0017_~ì?lÎ_x0004_Öè?+Å¶òÁóè?Ùmí?è?eV/÷è?[û.îãàç?z+ÌØ¡Õé?·M@©°å?"~¶Õ_x0002_®è?Ü¬eÎ_x001D_+æ?Ì'_x0014_»±é?y_x0001_èn!_x001C_ì?]_x0014__x0006_·(æè?ïH_:4Hé?·x_x0003_t£¯ç?8COýTå?_x0006_Lt¡ëeé?]Ù7%_x0004_è?Qï*ÿé?ï_x001C_©Dí?n,Oÿ_x0001__x0004_²­ç?_x0012_ñ÷_x001F_Sè?Ü×s	}$è?_x001C_÷aûDoå?­_x0012_Àiö	ì?²¢Ò_x001B_Ígè?(Rµi1ê?_x001C_òÿá?åë?F¹_x001A_W8ê?PDª&amp;/é?®_x0007_«ÖÀç?GñXíè?3. M¡è?¯_x0003_Õ_x001F_îÝä?¬6¤._x0002_æ?Û)ØÂà¯é?Ù_x0013_hw¹Úì?+¬_x000C__x0016_×é?Ix'ç?4dò a©é?mrÿHªê?ÇL®_x0012__x0012_ê?CÎzÅµæ?_x0015_ò'~ç?øô_x001F_÷Wç?_x0004__x0013_Ä[ö¯è?MG/²Z¡ê?Ó _x000C_äé?èÔãè_x0003_0é?4ÉÔZÀñè?ÂiÝSFç?ªh"®O_x0007_â?_x0002__x0007_8¬¤¶Vé?Ñï` »_x000C_ç?lx.Ywé?\/Ñu-é?Síú]é?&gt;½_x000E_ß'é?_x0017_´ï¼§gê?¢ÀnþkMè?_x0002_¾_x0005_Øqûæ?ºÎåÖè&lt;è?¦V¾´_x000D__x0001_é?¬6öØ]&gt;é?ô2@_x001A_þè?À_x0012_m¼óê?é¼nòOé?úa²? ç?MÞÍ\_x0003_ê?_x001D__x0016_Ài:ê?Ú_x0004__x0010_hÒé?vÄ_x000F_^Þí?_x0005__x001C_^Ñ}_x001A_ç?_x0018_y\ÌK:ê?_x0010_%(AWê?¡÷_x000B_å?z/¨ò_x0012_uç?Ï+´®ë?8î!(ìÃè?¡pmð±_x0012_è?â_x0017__x0018_ rê?mæ_x000C_&lt;Ü_x0001_î?Ë°bºO4ç?ý0_x0014__x0006__x0001__x0002_ë?@®ÂÜù_x0015_æ?¡,Gê?_x0001_Ý7âë?s!èó¤jê?^òå"ôå?&lt;a·ù_x0019_¼è?+*ºü¸Îè?Ù_x000B_Q»º±ê?²ïV_x001A_ñé?¶òñ%Üé?_x0002_9Mç?_x001D_o'	ûå?É_x0008_©:üûé?ÛåÖ_x000C_¥wé?¨)ßû_x0014_ë?ºv[aÀüå?Açj:T_x0018_ç?t¸*_x0001_y_x0011_ç?j.¼ðç?°°_x001F_Ï_x000D_ê?à±dR&lt;è?q	C²äè?Ì_x000C_½í'æ?×fßÃROê?öf_x001B_ÌÓ_x001F_ê?×8øîý$ç?_x0002__x0019_LÙ²&gt;ê?!õâ¯_x0016_ùè?Oaí2wê?j»_x0005_Dê?þ=m1K²ê?_x0004__x0005_ÊÖÂ_x001A_Çè?&lt;uËÞqê?±z_x0018_&amp;Òé?_x0001__x0008__x0019_=_x0014_ñè?@!1^ë?BÈ;4\é?i_x0014__x0015_vjpê?Nrw'¸~ê?ºXAFhôì?ñ_x0013_[êP2é?pûïçîSé?bOkÊê?8Êâ_x0004_Bïë?ÁBB¿Ùè?ã÷E¡{nç?E_x0018_PI!é?_x0008__x0006_8ü¤æ?g%fjé?Ã\©Íé?	¿_x0004_þ_x0013_©é?ýmeAé?È6&gt;_x0002_h÷è??Eõ_x0003_oè?/5x¶QÃé?¥ u/«òç?Ö}Áý_x001E_&lt;é?jÑÐ= é?Êj) æ?¹óÅRê?ê#»Èè?'_x000B_ß_x001F_ýZå?G÷_x0015__x001B__x0002__x0003_çë?_x0013__Ù_x001B_Vmç?%¨²+5Vé?¨®~0©Íä?ÚLÿ_x0006_pë?R_x001D_L»Ä=ê?[n°m½é?{|wBé?¿ Ä|ûç?ìO`ÚÍ!è?_x000E_;ÊJô½ì?_x0004_Cãí_x0015_.é?(²üÿæ?í³Î[_x000C_å?4°ô©Yç?ÙJW}I_x0011_ç?vÐ_x0005_t¬Áé?UÒDI7_x0006_ç?½Mù_x000B_ç?á**ÐI_x0001_è?Îà_x0003__x0017_2Fæ?a¢¯:ì?bl_x000D_f"ê?_x000F_câfÔê?dÄ×ønVå?2ì_x000D_Vgë?Ù²*@Èé?_x001E_$9_x0002__x0008_ç?ó_x0001__x001D_ïêé?Z°gyè?÷_x0005_%ï\ç?Á¡§vÆé?_x0001__x0003_jwo_x0015_ë?¸9F¾¨çæ?S_x0010_[Sfê?,=?dîé?lÁ¬?2Ùê?{_x0012_q¹Bè?»t_x0002_7·(ê?a_x001B_$_x0017__x0006_ë?®»Z_x0001_ë?úû_x0019_ÓLê?Ád*eIã?_x001E__x000F_Dî_x0015_è?ÐCÛXë?lAÕ?¿5é?¾_x0007__x0002_ _x001D_ç?BÍ{\ãiè?êxKää?~1HëSè?Ì¿_x0008_Ã¶è??Ëk_x0003_êç?%_x0019_FíUë?y÷@Óhç?_õ_x0002_õ]æ?Ü_x0005_-n´å?_x0008_Ë(Ð1ïæ?_x001B__x0007_9,gMè?(a_x000D_2_x0003_ë?S8ËýÅê?_x0011_Svo_x0003_æ?K_x0006_§_x001D_é?8_x001C_yôç?_Hð&amp;_x0001__x0002_ÉÙé?lÐË²þç?ç_x001A_-_x001E_­æ?_x0005_)0#è?ÜÉ@_x0006_¨mä?_x0006_Sb±2é?Òç_x0004_òý¤è?h_x0004_i_x0013_ê?¼&amp;ÇD»+ì?~Í_x001E_=-Îë?~/qñæ?59ÚÛóXè?©[Ú_x0010_¤Úç?Å_x0006_îJð#ì?,+û_x0008_è?5~GØÞJé?IÍ_x000F_O«í?ÆÝxZAQç?çB&lt;ç?¯8^¾Rä?E¯ç_x0005_±ç?Á0Aaæ?À¿ý-ªAæ?@þWº²úç?H_x0006_¸bÃåè?5r³_x0007_wèç?M¥§ë_x0008_ç?Â{=7Ë!è?ÎÝçÛÔqæ?ùOÑÍæ?HÁAºè?0|z¤@é?_x0002__x0003_bú¤_x001A__x0016_ç?Ô_x0016_W·IÆë?¡lWä?¯8_x001E_SÏëç?¶"ôîìeè?_x0017__x0017_Æ×5rè?_x0018_îA6Hè?m©j7¬_x001D_é?Úñ_x001B_ê?·x_x0001_îè?àá/_x0019_õ2ç?üÿÉ_x0018_Lé?_x0012_ûóËA.ä?]Hp£Öç?!þß|æ?4P5Ôº/è?|_x0004_¿ 	&amp;æ?_x0016_9_x000D_¨_x001C_å?ûùZ¢¾é?]aèé?Óhßëvé?3_x000B__x0004_°rê?æ©as_x0014_;ê?Sß_x0013_È_x000D_è?cågÆ}àë?·ð%Æ_#è?ôß^1é?_x0008_ëöê}ç?ä­M°Þ_x0006_è?3Ö¦o,ì?æ¿Ï}1é?Îb_x0003__x0001__x0002_Èïç?tt Èæ?ô_x0008_k$PÛé? ~ñ)Bí?º_x0005_ÇJjuê?8|l¡q_x0014_æ?x{äJÃ2ç?7ÉQ7(ë?ç¡³_x001A_ê?,¸c_x001B_5ç?6må?8Ä_x000D_µç?z]?©è?Zr;½ý_x0019_é?, ÊÆ×ä?ªÎ}mé?f_x0019_ÔW_x0007_ç?Z¼0Ðã/é?b_x000B_K}µé?WÕ:_x001C_;"ç?_x0012_arHNæ?ú*_òüNç?ÄûhÔ¼è?_x0004_O+/ræ?~§_x0017__x001C_Äç?,1Ï_x000F_ººé?vî_x001D_Xê?[e¢f_x001F__x0002_é?;äÐVç?¡}[¤X¾ë?æ´qHÛÔå?ÔÊÞRW5ç?_x0002__x0007__x0002__x0005_Ò_x0010_çç?i2í×Ùêæ?_x0001__LF	ì?ôkF·kç?Z|_x0004_¬_x0010_:æ?_x0008__x0012_^Á[åé?R$D_x0017_æ?ìQßoë?¦Ê_x000E_í»Jê?ð(w0é?£êÊTçÛè?£ßìY_x0019_&lt;ê?_x0003_GYë?ü.8¨ò_x001C_æ?89/é?_x0010__x0006_Ô¢´_x0015_ë?Ô,¸_x000B_Äç?tIÀ_x0005_ê?Q4½Ê(zé?N_ë£e_x0003_í?_x0010_Ã¿h6ê?É×á_x0019__x001B_ì?TKûO÷nå?õÿþõaç?J\Þ¨zúç?­_x001E_-r_x0019_ªè?ð%vO'é?È7bÃè?Î_x000C_5Íë	é?6&amp;]ÊØôè?¥S~ê_x0005_è?¹)¦_x0004__x0005__x0004_è?PÀREHí?=C#aèè?RÓ~º_x0013_ç?67Y_x0002_¬¡è?õ¶¹8[_x0007_è?jW@J Ûæ?±)÷CTBé?ÃÜzU÷Øå?_x0016_T5o#è?5Ë_x0004_%j_x001F_æ?ÐÀ¨~7æ?¾ÌoAè?.ÕP_x0013_´é?_x001F_À6_x0012_è?·BG4vé?_x0001_?_x0017_~%/æ?~Ük¶àê?&amp;&gt;9'è?6	à_x000D_óé?_x001D_._x0004_Îvé?O]SÛÇëç?vû_x0003_³Gë?`¼UD_x0008__x0019_æ?ÑTºì?&gt;òª­è?lb&amp;ýºøé?6Ä_x0012_¬ªç?òâ_x001A_Êª_ë?X_x0014_hHæ?ó_x001C_ÑöÅâé?&amp;Wý 	 æ?_x0002__x0003__x0006_ºÑñê?óÓ=Õxê?æ_x0011_ñ_x001B_Ï¤ë?_x000C__x0016_Ý£é?þTLYê?§±_x001F_lLå?¾½×ª!é?ëÿhx±æ?ºÂ Jë?ÆBL_x0015_èç?ØëSä?â_x000B_ ðùê?ôµ¨ð_x0001__x0019_ì?»G8_x0016_½ç?p×O5,[è?_x0019_.ÑGV¼æ?9hï_x0008_së?¨ýå¡©_x0010_ì?ÀXýguè?xÏ®ã_x001D_é?Mòìé?;gpeç?·LvcÕè?WÔª=ûÐç? ²ÍÌ_x000F__x0008_è?hVÄeÙÕç?íê@_x0004_ñå?Xùy1è?9Þ]ïðç?e_x001B__x0007_ÂDÖê?lôf_x000E_95è?B]Sç_x0003__x0005__x0002_=ç?3/$p }é?:_x0013__x0018_¶÷Àé?ÒÕÆ¦núç?&amp;uÊÔ"_x000E_ç?¢4@_x0005_Çé?Gþ[hçIå?4æg³DRê?óG9ô·¡ç?Ëí_x000E_k_x0002_³è?"_x0011__x0007_}ó_x0018_ç?AIt°Ýç?|ð°Þiæ?ÿm*+oè?îb5¯Ãé?_x0014_«BûT{æ?h»Ô|åÖæ?ð³N¼è?ÊÑÊå?%à1¿þë?Ü_x0003__x0010_øgç?¿ä(O_x0005_é?&amp;7eÐ8è?_x0019_'¯wìé?Ð_x0004_Ãòýë?_x0005_"Ì6ä?ªLæoç?¦SKÌ:%ë?k F,Mè?_x0004__x0008_Õ_x000F_J&gt;è?÷ªÑ_x0001_è?Äûä°_x0006_Lè?_x0002__x0003_î?_x001D_§_x000C_,ê?×fö¢_x0004_!ê?_x001B_L6ª²å?`¦¸!©å?ïúqXÂcé?q6opé?â_x0017_B£Cê?_x0016_Çî»é?\q_x0003__x0003_Ãì?tqàõ_x0007_ì?²oÞ¼Jç?þ30ÀØä?_x0013_Á	A_x0005_rç?ÈèYòZÉå?~~_x0003_ñPæ?h_x0017__x0012_£ugè?Aü#×¯æ?{Æ­4wé?ÎÜª*!&amp;è?z_x000D_b_x0016_õê?HþÛMë?Æ!_x0001_@;Fè?­Pvê??_x000C_m_x000C_Ú_x000C_ê?_x0010_ßb,ò1é?×qS¹'úê?Í&lt;p_x0017_è?°-WT_x0006_é?_x0018_Î$_x001E__x0004__x001A_í?_x001B_Oñèøê?¯v³Ç/ê?ÞÙü_x0001__x0004_uýè?C`»ü¬_x0004_è?KYuðè?â ¤¶é?'æ,^Èä?_x0003_Y_x000F_U½å?1ßD»Ré?_x001C_¢ÈMrë?h¡v_x0017_f_x000B_ì?Ó+µÒ{ê?=YA_x001A_bé?ð3ãdaEç?Þq6g_x0019_ë?&lt;:2r¦°ç?ß65_x0002_ê?ðq_x0019_Þ4è?íX=dªâé?ÜÝÁ­Ûöç?"uI7Úç?äèË÷:é?±ýIìê?_x000D_Øª&lt;_x0003_×ê?vñó_x0011_¿è?sû_x0012_]Îæ?èÝBÙøíå?r¹Úá5ê?¡=åMDå?Úçwwhïç?ìUJ_x0005_W£ê?Âað¤ßé?&gt;òg!ù_x0015_ê?´ÿ_x0013_Æ¥ë?_x0002__x0005_fs5ôWé?Ág®êr_x0017_å?¢GÅ"´Íç?PÿÐ´][é?rÙÍ&amp;ýå?àþcØÄÒë?H0_x0019_fãæ?ÖÛ½AN¿è?&lt;ñ!ãövè?G_x0006_8Bcç?l¸úãÑé?_x0019_*ã#áæ?+êx/é?§_x0004_Ë_x0012_¸è?¯_x0013_»Jwè?ØMº¡Kì?ÏD¯Oè?íbsöëkè?ÏÓ_x000D_úC£ê?Õ^ìOê?~OñÚ_x000E_Øê?Hô_ÇÁç?srzøê?h£_x0003_Y__x001D_é?6¯V9Éê?,°:_x000E_î¡ê?_x0004_X$ê?­¨]TP_x0001_é?_x000B__x0016_&gt;lLé?ôºÔèê?Sl² ©ç?ðâ_x0005__x0006_a_x001F_ë?ÐqÒX´¤è?úL	¨lé?ã&gt;_x0002_þw¯è?C¶'Æé?à'óUaë?[Âq¼£_x0016_ç?&amp;ù_x0002_õ_x0011_ë?ÄN¦u_x0002_Ìì?_x0003_ÿø_x0004_[`é?×½_x0003_Æ¤é?_x0001_ZfCÀê?qRÊ`lé?ÜJ«+wê?ZÈ*Q4ç?¿T:ìò/é?e°¢={àæ?wñÂÑæ?bÉ!'Ä°æ?9µüS&lt;ç?Gþ&gt;Õ¨%è?ÎÍ¸T)Dè?E_x0001_àzbè?ð_x0011_÷3°åê?D_x0012_~7Îè?æÆÓ"_x0019__x0019_ç?_x000D_øOÂ¹òå?#8¨¡Hé?ÍY®@¥ë?Ä_x0006_¥y"Oé?\9¨Uê?lá~²_x001E_ë?_x0002__x0003_¿ãä;ç?3÷ç_x0013__x0005_©æ?ÉÙËÉjCé?v7kÚiç?±_x0017_¢}=Qé?øØVo_x0013_@æ?Lý_x0012_ªÌç?ð{·ªë?)yÈe_x0006_Ïê?_x0018_ü!å¸_x001A_ç?¤r_x0010_4§iê?xÍý¢Àè?&amp;êÜ«Ïè?¤¶÷_x0018_îàé?`g_x0011_j¾_x0001_æ?@Æè_x0010_zºê?¶®S_x000F__x0005_ë?9Ë­_¿8ç?Í²È9_x000B_'æ?®7xqâ ì?Ç²ÿêÕë?o_x0005__x001F__x000C_ê?ZxÄaËè?_x001B_ Ï®¯è?_x001B_÷½e_x0017_6æ?8îå'Ðïæ?_x0014_[¾h·óè?*Yå_x000F__x001A_é?l%%Mùè?3`_x0013_Ocèé?[08rsê?áL(_x001A__x0003__x0004_ê«å?}4ðè?YÜI_x0005_é?ã_x000D_òé?a_x0004_lôìPè?ì×ðÄ_x001F_è?Á¾ç]1{å?Ù_x0001_q&lt;àç?©¾³_x0002_Tæ?Ñ¾ñ\Yì?½_x0004_p9Bç?_x0005_Øm_x0015_í?OIöÆê?nm _x0017_­è?C³SIÎÆé?'/°mè?Í£_x000D_ÂúUç?_x0016_	WZí?`Hµè?&lt;ÌÍç??x÷_x0013_pöè?Ñ_x0014_Ó_x001C_rç?Ó!ï	_ê?¨Õ1»_x0003_%è?BA=ê?¬ÂÔHÍ(ë?°"QVCé?_x000D_ÃÔ(Bgè?Ðúðï¦è?FòFå?´ÂàÓ9)é?¤IK_x0011_°ê?_x0002__x0004__x0019_ø°_x0003_Çé?E©"}ë?p_x000B_Ó_x0010_:\è?¶7VÉ/è?6M8êþÀç?56kÀÞSé?mR:Ö0é?+ý_x0010_~Ðç?ë¹_x000B_|è_x001F_ì?¯_x001F_cwxè?¦é.Öç?±¤_x000C_,W%ç?_x0006_Ù_x0015_Dë?yV&gt;Êê?0_x0010_à_x0001_ºê?_x0010_}º$º"è?ºí2×S.é?C_x0002__x000D_v§Oé?mÙ»Rè?Ü7Ö_x0019_µè?:_x001D_§Þ_x0014_±ç?ËÕLT&amp;_ç?{_x0012_´ùgê?ú]_x001C_Üé_x0002_ì?_x001C_6(væÒê?ºÿ?_x001F_ªûë?`â_x001A_µÃ×é?DÈÁþì?M«_x001C_è?Z[cýaè?ø0ð4_x001C_ë?e²s_x0001__x0003_ã6è?@Y_x0004_ø  å?q_x0002__x001B_¯M?é?JÉ_x0015__x0012_Ñé?ÚK:Ûñðæ?xÑi§xzì?Pne½è?0ÚA/ué?:Ùkñ|ç?öxêÈ_x0018_å?|§_x0005__x0011__x0013_Ôê?1_x001A__x0003_m=4é?Éòù&lt;ÙIè?_x0016_uí_x0001_âcì?%_x0013_vîfè?*_x0008_D_x001B_&gt;è?9¯X&lt;Hè?_x001F_#¯{¦_x0017_è?ò½Y_x001F_¢mì?°$ûä hê?XËöÌTé?_x0015_[_x0013_í¾¶è?É@_x0015_âã?f8VÀé?*W¥_._x0014_ì?_x0006_þ1¸è?HF&amp;æ?ÉaXN+ûé?èÈ~_x0003_jè?Iys_x000C_£Ãç?SÏÑÃæ?Ní~¹íJæ?_x0001__x0003_)_x0008_eWàæ?6ÙË¢ê?XTJ[·ç?#v@â_x001B_dë?Eô%éÌiå?[ÔåðI é?_x000F_3®_mùé?H"×Òé?_x0004_¦_x001E_´Mê?_x000E__x0016_10rê?ü6æÅë?©RMMÜ·è?hÒÕ_%4ë?&gt;®Ì¬ù¸ç?@ÏäVë?ÔëÈ²Èæ?"Ö·Õ7#ê?Ê¼'µêæ?[t!Ý_x0002_å?$eã"¬Ïê?hv=mþ_x000E_é?x$opÄsç?¥#R«è?´ÏùB"ë?¶É»ßÖè?_x0008__x0017__x0018_ÚBÿé?_x0017_Ûã_x000E__x0012_õç?ÿV»ÚÃê?º:wBXë?áØð&lt;uç?Øx _x0014_ì?n_x001A_°B_x0002__x0004_Aè?h_x000E_Bæ?¾T&amp;X_x001C_=é?_x001E_î|£_x001C_3ê?+4J_x0015_øæ?Ó÷O Fê?°Û¸Fê?ì3_x001D_ìµæè?_x0006_FÎ_x000D__x0012_ê?0À=_x0013_úê?»cÉÒ¡ç?_x0017_Z_x0019_ê?í7_x0003_¤±è?ÁÑñÆ¨ë?iv]s Iç?#îÔìPè?ôÒ­_x0015__x0011__x001F_é?l'ÍòÀhæ?tØ_x001A_óé?.&amp;ùô_x0001__x0010_è?ÀO¿yY³ë?M\_x0003_*Hæè?¾pg|:áê?ÁÌKÌ¥áã?pÛ§?¶ê?_x0015__x000B_eTóè?Ô=ø_x0010_æ?`öè¥,è?í½É­Ûë?°³­sH_x0001_ê?|b%Ö_x0007_çç?Ý_x0008_g_x0003_Yè?_x0001__x0002_ñTÎÒZê?Û@¡ãé?_x000E_òM=öìç?·q@°Tè?û/,2Kê?íEÝç?z8½%Tê?³Ò_x0007_»i_x0017_é?_x0002_Ô¸÷ù¸æ?þscîÅØè?¸åVàÐë?HÃ,)3ç?¡By³dé?F7¸Å¤qæ?_x0010_Oë~Äõì?ª_x0015_ÂbÚé?°ts_x000C_Ðè?L¸J¯&amp;gæ?Õ_x0019_Dv¥è?llÐkn_x0015_è?Á_x0017__x0006_o_x0012_ç?!òáC	ç?¸ç_x0015_;lÍë?¦Àã¨ïë?ZP­Ä_x0005_è?@`0§ë?±ÔÒaè?í_x001E_Þç?óÔ÷ðkç?j_x0012_tzÝyç?&lt;!ì ùå?Èûi²_x0001__x0004_-ªä?	_x0004_¶»8è?Ñ_x0003_û_x0013_qè?|¨q#Éé?u÷´HÑ-æ? ._x0017_8å?Ãä]ê?«_x001C__x0014__x000E__x0001_Jç?^N_x0004_ w9ë?`_x0007_ïgiê?wË]_x000D_V è?_x0002_]²|lé?u%°#ê?¿&gt;24øæ?_x001B_*b_x0005_1_ë?üRÇ¦_x0016_ì?_x001D_Pt¾_x0002_ùê?_x0006_ùó"é?ý"éñç?J_x0002__/¦ê?w(E&gt;ÈÆé?&amp;Äçö_x0016_æ?!ñPÇêç?X»sxõBè?ÿrD¼_x0018_Hë?_x0014_,O (é?s_x001C_MCí?õe_x000E_Ò(øê?Þ_x001F_ÎCîØä?¡3_x001B_vë?¡ÀñvÐ³ç?í9õêFê?_x0001__x0002_8\CiV_x0004_ê?ïL\@i³ç?6Ägí4_x0010_ê?¸®_x001F_Hç?ÍØ¡°è?_x0010_¶-i_x0016_å?FÕ!«Ráê?¾_x001F_ë¯©ðè?_x001E_£l¯¥å?_x0005_q_x0019_èÏç?"/`_x001B_ë?¸ÙÄÅ¡6è?Ë_x000B__x0012_¢Áå?_x0016_«ÅVÁè?;Ur_x0001_ë?{6ÇMé?_x000C_©7×Ôæ?ò/ùé?uã;WQæ?ÎX87ê?_x0011__x0003_¶&lt;*é?ì×ÚØ®·è?U_x000B_¦®¤)ê?É%^ã­Úê?R-ô¤¿è?:QJ9Çé?@LïMxè?_x001D_ïwü_x0007_8è?dÊ_0×_x0016_ç?á_x0019_3Lë?²¶ûdBê? M¦¦_x0001__x0006_Óié?'ÜÞ!ç?@_x0016_×Zé?{SÔö_x001B_#ç?J¸©Òëæ?4á³*rë?_x0002_~~r;¢æ?_x0012_wåÇ_x0012_Så?QD]Úå?B$_x0018_ïtfå?À¢ºÈµ}è?	_x0015_U_Ä_x000B_ì?_x0013_3(|(¢ã?Üé6I4ä?@Pn_x000E_&gt;è?ØÐ_x001B_µé?eíÖ/´Eè?×=_x0005__x001D_ðè?_x0003_^.L_x0011_rç?µÖ§@Ë&lt;ç?÷%_x001B_Þ_x000D_îç?''Ð_x0010_è?]1Tp¹ë?×Qñ.¾ç?Â¥·¼_x000D_å?3ì_x001A_+Lßè?1gZ_x0005_þè?_x000E_éD°æ_x0016_ë?D _x000F__x0017__x0012_ç?_x0001__x0016_º³_x0003_ç?Û_x0004_©sSÊé?º=sþßè?_x0002__x0003_TÇ9*\~é?¥¨2_x0013_ãNë?_x001A_TLmp¡è?fÇ¨ÕÎgê?©Ò-_x001B_w=é?í_x000C__x000C__x000F_{^ç??`$_x0016_é?©ÕAÎ6ê?¢Óû.Ýì?&amp;aê^÷è?öÆlß­gé?b_x0012_Tâ_x001F_ê?Õ¹¸]Çè?¥_x001C__x0001_^¦_x000C_ç?_x0010_ù_x0017__x001B_è?SÂz¾M_x0004_é?J£Qì&gt;ì?6_x0008_ôñî1ê?;_x000C_|Îç?Jÿ¢)ñëê?DMÇ_x0015_=¹ë?äª_x001C_rç?X×U_x0002_õè?|ã|HÕç?Æ_x001D_~%p:é?\àh_x0002_Þê?às_x000F_lvë?ÞO_x000D_Z_x0010_Àê?_x0010_ÀSÍãFç?Ý5à¯¶å?ÉÝÕÙáê?ÇlOÛ_x0003__x0005_@»æ?_x0012__x0001__x000E_ré?þ_x0005_~-äê?ûFHPrkê?!ýù©H*ê?I9u+1Ié?a§°_x000B_öè?_x000E_02x'Æç?ô­±Ô0Äæ?X¨´]Áë?»ñh_x000E__x0002_ôç?C9rY¥è?Þ1#R:Úè?_x0001_´Æ?&gt;è?H­Ý_x0014_æ?°!tùæ?*_x0004_õ_x0007_áå?0ød_x0019_Àâè?2Ç¬Âè?¡vna(_x0011_å?	U¦þvÒé?È99_x000D_Fç?S¶úêË¨è?Õë_x0003_g_x000B_å? _x0017_æ_x0014_Õé?;b½Hì?oxQx?øí?ØÂèßu@ç?~_x001B__x0008_¹_x000B_|ê?¨~Ô_x0017_¢é?É)Æ¶_x0001__x0005_ì?Äûqì_x0017_ì?_x0001__x0002_¹:7&amp;£_x001A_é?"×®_x0016_eê?å¯ÏÒ;ê?)Y~ç?¡/ú_x0013__x0010_é?¨zN¦äÏæ?_x0017_eL»¸¯ç?édÏ_x0016_æ?·´¶è'Ñé?_x001B_74eÂ,ê?_x000E__x0017__ç?@¸Ô'6hë?³z3ïàê?_x001E_N¡x°èê?Eu]MYè?ÎÆ­Y#è?¢z_x0016_ðjÎæ?¶vllLTå?X_x0008_8.Oç?_x000C__x0007_à£lé?_x0006__x0007_n%Û"è?L£ÄSJç?Â°²zìè?Ä_x001D_Ã¡dë?Â?_x0006_ã_x0015_ê?APP_x0018__x000C_Éæ?êÏ¿[è?/½5£«ê?_x0018__x001B_Aç)¥æ?qí@n:¬è?-»æ°_ç?ç®çÇ_x0001__x0002_n4ë?f£,ës)è?F_x001E_WQÝüè?N N§ßrè?ÞYj)÷é?f_x0019_K_x0018_Û#ç?Ruë_x000F_ç?ìZíHVê?äÈ[ñ3è?vTA(Âæ?'VCSzê?ìÇ¦µUÀé?Ú§{EXé?²#;§(¾ã?@®î_x001D_Ôé?ù9_x001F_»_x0008_jè?Ë_x0019_*g9Øê?"ßb*_x0019_¸è?æSÂ_x0001_Lç?­È.|_x001E__x0010_ê?¹_x0008_j6_x001E_Çé?%!Jëë?ÜÂÒT°¹å?PW¾Î)æ?è¤DdzÎç?_x001F_± eD¬å?~8_x001B_QÎê?5#_x0008_ÆCßë?æ_x0001_÷;æé?Ì[ø4Þê?yE*gñç?)cÀ¼_æ?_x0002__x0006_ÅaLÉèè?ËqerI¡ç?%³_x001F_·Pì?Ðò#ç¾ïè?TðþæøSé?N]aéDLè?®öïoÆ÷ê?dLòt{¡ê?(æ-èë?%7_x0018_a/_x001E_è?²»XÎó:ç?#_x0013_S)²è?âR@è?EÇÛ@ß_x0005_é?£ò¯|Äæ?C¥_x000D_î&gt;î?Y¤_x0003_î+ç?xëCì)ç?_x001E_(h	ºé?ª_x0013_-4_x000C_è?_x001A_ÀýWhsè?_x0008_Ìþt%é?_x0011_|6ó¿¥æ?_x0019_QÁ=áQê?Û]3QîÏç?ÀÄ_x0001_ê?Òm`67è?Ø6eÐ_x0008_ê?ebõ_x0017_ê?ßIt®$âè?h_x0004__x0002_Këeê?kñ9Ì_x0007__x000B_Ò_x0014_ç?qwíFR¨è?ÇèÑüXÎç?&amp;=½»_x0018_ê?kO_x0010_;ìè?|çú´Lì?ù^ò_x0016__x0001_ì?_x0005_ïÌ3'þë?á_x0015_d«Ñ¹ê?0ßtDä?L{FyÀÔë?ï_x001D_Îë_x0013_Ñå?_x0015_¢¢ScÇê?O3_x000D_yó=è?$Vs_x000E_Cë?dt?Ù&gt;_x0011_ë?_x0005__x000E_$ÏÕ_x001D_é??´q_x0019_q_x0004_ë?òð_x0004_è?_x0006__x0010_ìæê?ãî§a ë?¾b_x0014__x001D__x0010_øç?	â_x0007_T_x0018_ç?ÒUóY_x0005_Pê?_x001B_+_x001D__x0001_Itç?ô;è_x0001_së?,õ9_x0017_Ñé?["áIê?Ö®3_x0002_­Àæ?.3&gt;t43ç?&amp;s_x0008_ë?_x0016__x0003_ÕØ_x0014_Åç?_x0003__x0004_àÎuàéæ?WÀ¥_x0006_Â½é?ïóõ=íHé?5TÑ_x0017_ºé?_x0004__x001C_@_x0003__x0013_bê?BÿR¬­é?an_x000C_VÜä?Èõ_x0003__x001C_èÈç?ð![hÉè?øîå¬_x0002_ë?Üíû¢Å&lt;ì?_x0017_2~é?·sMdnÆè?6õ_x0001_[Hë?mxX_x0018_)é?òrÕZ_x0005_Pé?_x0019_qµîÎç?å/ÎkXé?_x0008__x0011_â0ì?Ú_x001A_Ý[è?_"Q _x0017_ë?õ ±æ?ò_x000F__x0017_õ¹ê?_x0016_@[kä?:xÁ_x0003_ê?U¬OïÞç?_x001E_ºðì0Nè?_x000F_&lt;'ê?=_x0010_%,æëì?_x0004_ûJùé2è?l^a¯&amp;ë?Ç|(µ_x0004__x0007_ëÃé?]©_x000D_ëqÚé?Üq_x0007_ ý½è?S_x0013_d9_x001A__x000D_ç?y_x0001_V&lt;:4è?,Ï°Ô±_x000E_é?_x0016_MÀÚÖä?K=Ü_x001D_å?¤Àák9²è?4õ7²ÑSé?Ü³ºÜå?®þ_x000D_Y®6ì?pO÷é?ä!_q«é?)Ä,o'´ç?í_x0001_Òü²Bé?_x000B_l_x0003_Z»è?_x0006__x0001_RÞ2ê?c_x000B_$þ¥ê?&lt;æ_x001E__x0005_&amp;æ?_x0005_ÿ_x0002_´è?hgûµÂ_è?5'XÉ8'ì?ìxìë_x0016_Ûå?è&lt;eî¨æ?h0_x0014_Ù¶_x0008_æ?q7.Êñ¹é? |GSêæ?áÃ¢v!ç?U&lt;#Kè?dp_x0018_è]Cè?V_x0004_»Ð2ç?_x0003__x0005_§Éö_x0002_Ñë?m|*_x001E_5è?OEó@ë?­nù_x0013_°é?Ï0_x0015_ÁÌJæ?^¥îw»·ç?_x001D_JÿÅ_x001C_½ê?søÎN	8æ?O3!wë?Îç_x0002_hè?_x0003_u8±|?é?Û´¦_x001B_ê?Vµ!?_x000B_ë?Ü_x0013_e5!_x001F_é?]/_x0005_§@è?û,,6Æ¬è?´_x000D_ý:é?$¢XÀÒê?ß2éÛ;¨é?BóI½{íå?HÞt$L_x0004_è?§íõOñÙè?êÇ_x0002_²Jî?_x0012_v¬ïäè?_x0012_J_x001D_"/mç?x¢_x0001_Mõç?k_x001B_Pcè?L Í8/ç?H/}¿`å?R[ßFê?³^_Q¿ë?"A_x0001__x0007_ëê?º_x001D_ôi½é?¬8_x000F_]å?ãÂÌææ?©_x0004_ùVÇlê?&amp;:aBªç?íq&lt;÷ýé?ºA@(_x0019_@ç?_x0018_Á¬»¯Eæ?¡]ô¤ÛÌé?Q¶-&amp;Áé?îÙ_x0019_Î_x000F_ç?£]_x001B_ñøë?s¼ðýcë?G@øiQÞè?£º}_x000C_âç?¥-¦¬_x000F_²æ?êíêÒãnè?_x0002_C_x0001_¼__x001A_ê?Â7æÞÄjé?K6¦çè?ç_x0018_åïoé?³:è­Ôë?ßWòÊ_x001A_æé?öí_x0012_§dBè?_x0017_ÑI4ë?,0J_x001F_1;ì?_x000E_¢£zÌ©ê?¬±îÕ_x0012_ç?_x0005_g(?¦2ë?1_x0006__x0003_ ^è?«6÷_x0006_íé?_x0001__x0008__x0008_t_x0010_ùÜûê?E)_x0018_pÊå?L$3¤5îé?çò³÷¬é?:îÉè_x0018_Ýë?ã­#_è?¦_x0006_ñ½_x001D_ç?bÖLÕæ?BøØ&gt;1Ùê?rñ_x001E_vËé?ÈÒ@__x0006_é?Î_x0008_êÔ¢_x0005_é?_x001F_L5hì_x0001_ç?_x000D_Ëùª5'ë?à_x001D_fÀî_x0013_â?_x0007_ Ð_x0012_¶Ëè?j_x0005_P_x0001__x0003_ê?ÕØ¸eé_x001C_î?r_x0002_Òi2ê?_x0014_p"âéJë?-ÆsÕþê?þwTÞîsç?»Úä_x000F__x0017_ê?¿kç¹Rç?{Ëvûì?v_x000B__x000D_Eé?aÿSFËïê?îùxyä_x0001_ì?apñHðEè?_x0004_ºÿv¸æ?Áò$ÿïÈè?ú1Ò±_x0001__x0003_[Wè?¼v±ÄÚIê?¸_x0010__x0002_×'ªå?	\[îé&lt;ë?^Ý|ieè?_x001C_§¯Y±®å?WqÚ¬Äæ?WÎýç?,føô§ì?ÅÏÆüçìê?Ä2ïqMì?r[ºÁ_x0015_ë?×È_x0012_¨I°å?¨_x001C_ülç?ÃîNòdé?_x0008_jÒ_x0012_+é?¡_x001D_[eãöê?0_x0008_Ì_x0016_Ñ_x001A_ê?ætØ_x0012__x000C_ë?¸R³äë?¼cÖL½ç?hd_x0013__x0015__x0019_÷é?`	æ_x000B_wç?ò_x0007_»¿â?_x0002_l	Ð_x0013_¸ç?YGö´_x001A_é?åA55Kæ?ü:¢|ê?Ë~/æ?Eº_x0008_ó$ç?Ú'_x0004_W×Äê?è£{_x0010__x0006__x0018_ê?_x0001__x0002_~Ó£Ò«÷ë?é¿°FFç?_x001C_40åå?ä¼äâZ$ç?ëh"½Zé?_x0008_#:A÷é?Ù_x0005_0® ë?_x0012_Ýa¬´'ë?ÍêQþ_x0006_é?_x0012_QÁß«é?o¶îâ?rVz0·é?_ ¦è?tú\_x0017_ê?Äl&lt;ì¿ê?^Ã½µêç?R=g_x000E_è?,iÓü:_x000F_ê?±©_x0013_­Né?ÍáàMÖé?ñCObé?ªU+_x0011_Yué?Àò_x0001_Ì÷_x001B_é?_ÁÕÏê?ÎC~0è?õv¿¥ëê?Ø­îÕç?$_x001C_»þè?x¬u®}æ?ª*ºÑ¿é?¥Ê»¦_x0013_«ê?_x001A_c´g_x0007__x0008_Çøç?5"c;À¯ë?T_x001F_ÁØ7jê?!ÆÐ+çHé?o_x0005_~`¿Üç?_x000B_N_x0004_9ë?Oû(¸å?_x001E_Ëô]U(è?âõ_x0011_¬Çóç?òðû_x001C_Íé?¸_x0006_ÎïÚê?ø¨_x0001_"å?6¸ì&lt;	+é?êÖOºÈê?öæÙè@ä?È,{£3ç?©6BÍ_x0003_$é?O#ÑèlIê?n_x0011_J/xç?2Ý¢Ì½æ?R©¡`%ç?_x0002_ÍëåÈíé?d½c¼_x0017_øä?e(ÁÖØwè?Kþ_x0019_oÈùå?__x0008__x0003_m_x000C_,é?Á¹¸Vþç?V¦ì&amp;Êä?=ÝzS½pê?_x0012__x0015_·HAæ?Âv2¿9ã?_x0018_a_x0016_J¼ê?_x0005__x0006_Z_x0016_³ýÜì?¢åxª¥æ?Ë¨çôé?4v»*$è?0Ý_x0012_©_x0001_é?Ò_x000E_+ÍNî?¹¶Y0³±é?o_x001B_·º_Çé?cëaÉê?î_x000C_n³W_x001B_è?Bm	vÕÃê?_x0002_A"_x0013_!ê??¯§Ç°?ç?âOÝä_x0017__x000D_å?ø_x0003__x0012_Aæ?{éËü¿`é?n»Èð~óê?t?t·$ê?u_x001D_°¿ê?sÝ_x001F_k5Sé?®g¬ç?_x0015_æÃ._x0004_æ?´s%Fhëë?)_x0012_`ñç? ø0äç?¤?ÈRCë?ÑÚQ²è¹é?)¨bcÐè?{ò÷L#Aê?6¾8­=)é?ìÏE3Î÷é?t_x0014__x000D__x0004__x0004__x0005_«ë?^h_x0003_ !ì??_x0008_º_x0010_dè?ôÙL|tç?pqD_x0018__x0011_Îê?wÃünê?@5vy*²å?Xø«- øæ?ø®Ã³üeê?	yå5´·è?Ï_x0018_Þ_x001C_Ü\é?PzcIê?_x0007_ø n6ì?cÿ¶çç?îH_x0004__x0001_&amp;+ë?³òéóGWé?_x001C_ï_x0007_ñ¢iç?À2D£Aì?_x000F__x001C__x0013_ÉBê?-$Ý _x0018_¹è?,÷á_x000E_L&lt;é?_x0018_Ãà_x0002_âç?¾ê¦EOfé?·_x0001_-nGLë?o_x0007_§_x0013_áå?Ìre_x0006_´Ìê?_x0003_+Ð_x001B_T^è?_x0010__x0002_Wî_x001F_æ??_x001C_×_x0006_ç?_x0007_Ìr`nç?¨õ#é?¨3_~3ùé?_x0001__x0004_³;ÒÂÍªê?Çó_x0017_Vm¬é?£G_x0011_é?ÕäúÛ9ç?\þ`½^îè?9_x001B_Eç?­ÑhÂè?_x0008__x0012_çäõé?L_x0012_ªËé? _x0011_00öìé?jÊ,­_x0008__x0008_ê?_x000C_{Ü_x001C_wXè?Ir«4_x0019_-ã?Æée_x000C_ùJë?9ÉL_x0002_ÜWè?Ãï_x000B_KÞiç?®yÓ_x0011_µ+è?7_x0015__x000C__x000E_¸7é?X£+p¨$ç?^Ñ4ø&gt;ç?ÊÊ_x0006_I×Ìé?hc8B_x000C_¼å?C¹Ífè?~0üìÊ5è?vFÃ}_x0013_é?ß© æ?ùItEJ]ê?_x0003__x001E_iÔ¥¤è?vÊ3ë?IDN`þFè?t_x0004_©ó\ôè?¹té_x0018__x0001__x0002_4&lt;è?¦oÅ_x0001_Ìë?_x000F_cú¾@è?ìnó§è?Õ4e¬©é?4-Ùt_x001E_iè?±|¡n"ë?µ_x001C_¬è?eÞ0_x0017_õê?r£/_x0003__x000B_é?M__x000C_ß9ïê?A_x0006_îÓèë?_x000F_U°Åòæ?_x0005_É¦_x0010_Ýê?_x0015_v¿Z_x001C_ç?ó_x001B_|ÎMå?_x000D_Èó_x000E__x001B_Mç?°_x001B_ÒöKðè?Te÷&lt;é?á8P«¨eç?'Lõ³- é?+ý"\!_x0019_ë?ÁÐ¬ý«è?Þ©_x0008_ï}å?{VÁ¯U é?nýöV¨è?,Y¤òîLê?À_x001A_-{.éê?	&amp; Póç?jß?!²Nç?L·(ÉÝøè?ÝôcÅ¹æ?_x0001__x0005_ê_x001A_	_x001D_éè?¸G¶æ?=Yjr§é?_x0011_(pCgqí?«pxKç?¶fý/t&amp;ì?,\CÙ4ê?v¶±¯tç?úÄC_x0001_À#ç?_x0015_ßäIfnç?*_x0017_¬Üé?åÚ¢U¿½ç?æ®%ç?1´wM5_x0014_ë??+-¯è?õo6E¦ê?Çfªtøúê?­y§ÈXç?´¢&amp;þ_x000B_$ê?Àãèå?_x0004_"1ùõ~å?Õ_x000B_ }&amp;ë?µ¡Âî_x0006_õè?{ßÃã?2XÈúæ?ïnýº»ê?¿½¾³¹Óå?V_x001F_u[b%ç? ïÕ;ë?è_x001A_s_x0002_}_x0003_æ?öÀJàLZè?Øh9	_x0001__x0004_Sýê?(nÅ4W é?òs_x0003_-:9ë?£_x000E__x0004_ù_x0005_¦è?®îºÇÔ¢è?_x001D_,Ác¾zé?Q_x0003_ÕJ_x001E_é?·I3Té?Ká_x0017_q_x0013_}è?©äBüïóê?uÝÕGO/æ?cKå$ÍÆé?½Ý_x0016_.wë?wQÇ¾vè?_x0003_û²@x_x0013_ì?µ!_x0002_ÉBæ?_x000C_ ~ô_x001A_'ê?Bû-_x0014_é?éÈ\üè?©%K÷U æ?gÍf_x0014_ç?×X_x001C_iÏºè?_x0011_ØOt#Ãç?ÖÁ_x0017_ø6Ûé?_x0003_BÔ²è?ú&gt;E4_x0010_²ë?Ýµ:_x000C_ê?¯bT_x001D_é?Å#Ù¢;gé?K·à¶[æ?N¼'ÀWæ?_x0006_ÕmhË³ê?_x0002__x0003__x0013_Æ&gt;Eyè?o}àÌqé?Ñÿ®YÈQç?§gàyê?]_x0017_¼Éê?,»Ù_x001B_Ðæ?z_x0008_liR_x0007_é?¸^A¨¯è?©|¶½.ç?ÂO_x0001_E³^ë?Þ4HÏê?e¤N_x0008_Þé?_x0018_[á6_x0016_è?ËÚ=_x0001__x0002_ê?Zò¤GAé?åõòÉÕäè?Æ¶nµOöé?#»ió¾sç?Õèõµ_x0005_\è?ç_x0001_I1fç?_x000F_ai9ê?_x0007_YHÂÐë?!Y±Ì)é?_x001E_ã_x001B_Ëê#è?ÇH¥Eúê?¿fMWÑ@ê?¥&lt;hï_x0013_è?ö_x000E__x0014_=H_x0017_é?RZmYØ_x0006_ç?8¤_x0003_ú»å?´ñÇ¸8è?6÷èä_x0002__x0005_*ñç?ytvË+ê?¯u?b_x0011_è?_x000B_Ò_x0003_ü&gt;ßè?Ä:5xkcè?I$_x0011_u°§ë?ÕfçXClè?vce_x0019__x0005_jå?_x0010_Y^F_x000B_é?æ|ö;¾?è?H;A_x0004_Ié?*«aàæ?#q;&amp;Y;ë?°¤þ»dì?~ÓSMé?0\ïsµ_x0014_é?çêêÏHêç?_x000E_«&amp;_x0012_=è?î %Ãê?j=\Î2·ê?l_x000D__x001A_4)ê?_x0007_ù_x0018_tì?Ðã4À¦ç?u¢_x0002_1Ùæ?$ÙeúZç?ïÛ ÆZ-ë?¹èÏØ`è?ô¹$Y ¯ê?;_x001A_ T_x0018_å?S_x001B_G_x0017_¦®è?_7¤ê?¸_x0001__x0010_¾þ.ë?_x0004__x0005_a¢4ûeé?5_x0001_"sã¢è?_¹FÓ#ê?(ÜÍ_x001A__x0005_ã?%Å?ÿ+é?_x001E__x001F_@L_x0017_ë?ø4L_x0002_¯é?}nß6aë?Fd®._x0003_Qí?ÍSþ_x0008_?é?ÝÞæ1Ògæ?:l_7yç?XAÞU*÷é?P_x0017_CèÊè?¯$¦Ôè? þ}yê?ÍÊè_x0006_ç?úG_x0007_¥Dê?ò_x0015_®@búé?þþ«eç?Ñ­L#ïè?UlW_x000F_é?íÊZùøFè?(£Ã¦Æè?Ë?hYä?=§OéÂ_x001F_è?ù_x0001_í_x0007_è?´Qè@lhè?×äÞá_x000F_è?°_x000E_r_x000C__x001E_Iê?öèñ_x0016__x0013_è?º~»_x0002__x0004_s8è?ö_x000B__x0012_æ?ú_x0004_[Jê?_x0006_ñ¦¾¯_x001B_ê?]â_x0005_MIè?lxÓ8¢Åè?oÛJÔ0è?}ãCîtå?aïò®è?ù]©Zè?_x0008_&lt;_x0008_4è?Ú_x0002_Cîé?'Ð?þ_x0001_Íè?´\A½ç?;Yr_x0004_ó-ê?°=Ø_x0019_b#ê?)_x0003_ç-ê?¶Ô_x000E_çä±å?«ÄtWüè?_x0002_3_x0001_(*æ?Ì/DQé?6éaÍu.æ?!N«fMè?â·_x001D_ë§gæ?oèM&lt;gè?&gt;÷Ùè?Hn_x0014_ô_x0018_é?Ïã~_x0006_½é?ÀñáÍ7=ë?Ã©`2Ëóë?cüý£©#ê?j©n8_x001E_é?_x0003__x0006_aû_x001D_4P$ç?Ìa+l_x0015_îê?ä²_x0018_ãHè?¦_x0007_°/x¦é?Hgº²è? ù¸ÃWç?g|Ák¤óè?_x0011_Õ\pç?æ­ýÝè ç?ì`pªLç?ýÑ½[2ýæ?ü9í^ç?xï-Nªç?ä+ÛÈ8Fê?â"8\þë?O*Å3ýæ?(RyßÉæ?_x001F_úØ3óä?/_x0004_zv_x0005_½è?_x0010_&gt;¨ã¥Sè? ójO$è?6w_x0002_Òä?Û×§qïè?ëj­-¾ë?×;aÆÑ)ç?ß_x001C_+_x0001_0_x0012_å?_x0008_X?_x001C_wê?ÑÉÄ_x0017__x0007_é?&lt;æÖîR¿è?+ð_x001C_\Çé?M_x0004_jÌËçè?ZÑûb_x0004__x0005_kÖæ?¢%sðüóç?Âì_x0019_Z71ê?ô¸àþæ?_x001D_n_x001C_õ=éä?Ë¶&lt;õé?'ÄP!_x0005__x0001_æ?Ø¤ÈËÉ*ç?fÇy¿ö¹è?ï_x0002__x0003_¡W¾ê?ÈÃÞè?/Ã¢oPé?;b¨¶é?7=O_x0010_è?'úêx¢_x0017_ë?l®3Ý_x0001_è?èSP5w_x001F_é?¡_x0012_ÜrÔRë?¹	ï¡xç?ü-þÛGZë?®Úï_x001D_òè?| ã´{&gt;é?Î3_x0005_Qªê?Â¬+_x0007_]íå?G_x0015_×_x001B_Uê?ìj¯è?ô^dýNLë?òµ³Dé?b9¯Êfæ?¦,hµè?§_x0012_S¿BÒê?ë_x000E_P¿fé?_x0002__x0004_æ®¡´§äë?uðG_x0003__x0004_øæ?}pMúäNè?,Ic_x0010_G*é?_x0007__x0003_ÈªÕå?_x0010__x0008_Û`|ç?-OÅ~4æ?¾0¶_x0003_ßæ?_x001E__x0008_~Rvè?ï_x0003_ë#ñhë?ó[«·Óê?YÊ_x0018_I_x0015_iæ?$µGR_x0005_æ?Ü~VTËæ?çÙg·´è?qAIë?ü_x000F_\i tê?B_Ì?öRç?£-¼K§ê?£o_x001C_º&lt;ë?_x0018_¦¯9"hí?Îx_x001D_ªæ£æ?ôSÜfî¸è?±qÃòu_x001F_ë?¦9Õ&gt;Sé?4ö:`½è?ÌÕ«Zúæ?±_x0006_¡Æ_x0001_Eè?Cí@ùè?Ç5O[é?Ê_x0013_ºE%cè?Ø»J_x0003__x0005_¿lë?_x000C_»é±°è?ðÜ'_x0015_0{ç?Ê[oØS­é?ÙÆg%å?oõç_x0017_²ë?_x0001_HyÇmé?¥¥­S&lt;ë?«è_x0002_xZç?Ò¶Wo¹@å?r¯Ê]ë?_x000F__x001A_ø)åè?_x001D_Ë«t&gt;è?xÚLx¼¨ç?Jù!þ-_x0015_è?X#ù_x0018_5Kì?ùê8è_x0008_ê?æ_x000C__x001D_ºZ7ç?'SKç?Íý*X_x0017_ç?VÕ?§±é?ô_x001A_^èñè?o£Î_x0019__x000F_ë?«½ôlcê?TÆ°­qè?2ÛªLebì?pÖ_x0018_ç&lt;zé?_x0019_±`àlç?òî_x000D_P_x001F_wæ?_x000B_"8Xäé? ?¤_x000D_:æ?èC_x0004_h3ê?_x0001__x0002_)Æ_x001A_×´,ê?7$ÿ«4ë?Ò_x0016_"ç?ÒÇ_x000C__x0018_æCç?Á_x000C__x0015_Ëé?6ygÝEç?øã¦gFè?0[n?àæ?X_x0018_ïAºJç?K_x0003__x0017_6Üæ?"wf&amp;é?ÑuUâqè?ý?TèÛ½æ?_x000F_Vè.è?úwú°wÌé?²_x0005_j%c]å?ÛJ&lt;_x0011_­wç?qðá§¿_x001B_ê?_x0011_PÿwÚæ?_x0007_¿õ^/Zè?"©pé/êæ?Fð1¾n°æ?_x0014_§ù¢3é?T³¢úõæ?«ªß_x001D_Oç?¸8`_x0010_bé?BkØR[ê?m_x0014_å$Ûæ?D)'ÈyHè?õó6Ðfé?óµ_x0013_ÒUÒë?]^Àó_x0004__x000C_ÂBé?ÕÞz_x0001_)ê?Hr._x0010_Ð®å?_x0002_jÌTµé?U!_x0018_&gt;bGé?_x000E_Ê&lt;Òõê?ºrS_x0004_­Ëê?¿X¤ßè?º÷Ûþ5ä?^±_x001D__x0008_è?¾ÅÁï_x0005_Oë?	:4Z¥ç?X¿ Ã_x0014_Pè?2â_x0008_Aê?ÝSÐv+¨å?_x0010_,|?ðé?_x0007_Ù	äiãè?Õ£¶Ô1è?IÙ4j_x0003_¨ç?Ãh­Ì¨ç?ÿ\=ë_x0013_è?_x001B_Ì	_x001A_×è?5O³Ù_x0007_é?æiÂÂHè?ÔÚÖú_x001A_ç?È_x0005_úLÂæ?hÇÿøé?ÁÍ_x0006_háé?rÒ¯[çè?Òåh_x0004_Mé?_x001E_ÛÞÊµé?W¹V_x000B_À_è?_x0001__x0003_,sWâþæ?:/ð¨é?®&gt;M°1Oë?uqiE_x0010_é?WwEG¶oç?C_x0015_=(Ôæ?_x001B_ô	|«³ê?ë3"®Wé?o®_x0014_cÍé?¬*_x0014_:mè?!EbZaæ?_x001D_âHN«å?éßõ8Q÷è?_x0003_J_x001B_VÖ_x0001_ç?bÛÚÔCè?jç$Â:è?OT2~t_x001D_è?&amp;E¸ô%2è?ØúiPqë?Ñ_x0018_Ü,cè?'&lt;õ&gt;è?_x001A_÷óbýç?"|Ñ«Ý_x0007_é?~Íµìcé?Í··ô_x0018__x0002_ç?üÎåÔLê?;v À»è?"·]iÔ{è?VVè?æ½d_x0007_ë?{¢ÄAó4ç?ðaõÕ_x0001__x0004_Xé?F_x0017_}_x001F__x000E_é?\É=Õõå?yø¹ýGfé?®á½;yê?1_x0006_ËXSé?_x0011_µMÙÂç?	&gt;_x0014_Àßé?0_x0010_/²iSè?Y|Æè?TG_]Õè?_x0003_Xuä2ë?1èõÀ8ç?¸¾ØuËðæ?®_x0005_²_x0008_oWè?è l[À2ç?¿ç¥H_x0002__x0008_ç?ZsÖ¶è?qeåÃææ?þMÌ¥_x000B_ë?Ê»²_x001D_oé?_x0014_Ù¼é?dSò_x0003_iªè?e"NÐ¿ê?_x001E_+Võé?§_x001E_ª¬!é? _x0008__x0011_=ïå?!µl#ë?çS}né?_x0019_¥60_x0018_nì?­Ù±W_x001C__x001A_é?_x0013_|ÍçëXé?_x0007__x0008_8_x0001_´±ºÅç?jnniê?_x001B_æÍÁïzé?Öí#_x0016_é?_x0002_Î_x0008_¢Átç?ù_x0005_%2ì?æNî_x0006_Óè?_x0003_)Bæ? («±ø_x001D_ç?/:þ'æê?ËkÏ´²Qç?¹³=ïx|ê?c­Øê?ü_x000B_ _x0002__x0001_ë?WÀ³_x0013_\åè?°³5_x000D_Ø¨ç?_x001B_­"Vé?ðIiç?ÖÒ0Iö­ê?tgäî{é?¤7_ÃÐé?q¤ë´è?L¾ÅU_x0002__x0004_ë?Ã_x0015_&amp;òxë?ã_x0017_Oré?VìMy¼7è?ö_x001D_È¼BËé?_x0016_?rÇðuë?ìÆgáõ8ç?Êd}ÔZRé?4!ör_x0001_ê?Å]#_x0003__x0004_èaè?!x_x0005_;½.ë?íJ®2qãæ?itÖ_x001F__x0018__x0017_é?N½R"¯è?¦Aµdk'é?_x0015_\RÎ_pé?+_x000D_-è?¸lz*ææ?²AÒåç?ør}!8é?_x000B_3.c þæ?ãø¹Oè?2¥'_x001D_ç? ³Y¨då?_x000F_UÝt_x000E_è?Þwò)Æè?ÏÀe1_x001A_å?^þ&gt;F_x0001_ç?õùö6_x0017_íé?ÍJ;_x0016_×Ïç?Ù÷kÐæ?K)ò9_x0017_é?FOd§ÏKé?%/_x0002__x0001_%_x0010_æ?·¾Ô}Éå?ÐRIºç?jÏù·ê?I´_x0008_9\ç?Áå`_x0001_Ñä?yc¼_x000C_DÓå?_x0010_½YÞè?_x0001__x0002_ÒÅ¢¿Õ_x000F_é?XÒR_x0005_ûè?¼i_x0003_Ywè?_x0008_ã_x0002_÷è?·_x0013_Sõè?jn_x0019_¡_x0018_Lê?1Äüqè?¦³_x0017_)#ïé?|½¥,_x000C_~ì?íñÂkÊ]è?ò§Êkuç?SJìÞ_x000B_é?^¨áåÆ:ç?_x000D_§`2ËÎè?ë9;	4sê?nÁ	áº®ê??ø¾÷&amp;_x0004_ë?;ÀKpDÇè?&gt;Ó¸è¨è?_x0013_&amp;ÃU¹_x0012_æ?_x000C_&gt;_x0008_ré?VOÚ¯ç?kÄvJ_x001C_ê?m_x0002_@l_x0010_Eë?MÆ_x0015_Uæ?å)?a°sç?«_x0015_Xgæ?"uï_x001C__x001E__x001E_ê?ön-Eè?A_x001C_ä7÷ë?¢¨)_x001B__x0005_ê?D$¯Æ_x0001__x0002_"æ?¿Üì±¼[è?ÄQµ*$õé?àTb©}è?¼F;hè?&gt;z¤_x0012__x0008_#ë?ËüôÔ.ué?TGµÉ¯îæ?ùxJ¶»ç?u?¨Ûpëè?áòéÖì å? Z_x000D_-ðfè?n_x0013_ÞvÉê?_x0011_6Ö÷[ë?n_x0016_;âÏè?vZ¥6Þãç?àNI½òç?_x0016_9OQé?_x0015_ñ¬/^ì?¯Î½¡°,ê?Tµ_x0015_ú4Xç?LDH¡Gå?C±dö_x001D_ë?¾ÅT_x0001_¡è?m²¸Ä£ææ?x¯%{+_x0004_ë?=Ëev=yè?_x001D_úÍFk¬é?5º}ÇÒè?îT®×¯è?q¿`ëo´è?bð¯Qê?_x0001__x0002_4uóÚs_x0008_ç?ß írÀë?ð«_x001B_hó_x0003_ç?N,d+&gt;é?¡Q_x0001_T&amp;_x0001_é?¼â{`~ë?VêT(^¿é?±ES§c_x000F_ê?.?)òßé?&amp;ä¦Oíàê?_x001A__x001D_*_x001C_5è?ð}w_x000E_vsé?_x0018_¶_x0014__x0012_ê?"Ý_x0008_×!í?_x001A_ýö_x0007_è?3yú_x000E_ïèë?÷ÿ@ú_x0019_é?Â_x001B_j©ëé?óº_x000F_s:ë?_x001B_Áõg¯sì?º{3_x0018_Zê?²X_x0004__x0002_`¶é?)n²ö¤Ëè?ÛáÃÜ ,é?f Ñièè?x	_x001E_'Û_x0015_ì?{S+Ý2ë?K0¸÷`ç?_x000D_b6O _x0011_è?c½±)Õì?DN_x001E__x001B_&lt;tç?Ó¤ñµ_x0003__x0004_ ê?_x0003_Ï&amp;º0ì?ñõËtýç?ÃpÿTªé?&lt;?C_x001C_«2ê?|õ)¤å%ç?ÂxÞ_è_x0001_è?_x0002_ÍÊe_x0004_½è?¯ß(ý4è?_x0016_u_x0003_¥ë?æ?_x0005_&lt;Ò&gt;P¿é?ÜZ_x0012_Ü,ç?À_x0017_{;&amp;rë?Í]­63Ìæ?±RwQ_*ë?lÃÀ_x0011_Ç_x0015_ë?ÞUÓë?¦oiÉÞSé?Ü&gt;fuAç?D_x0002_¹Íç?z_x0008_ä¤ç?DÍ4bT¸æ?¹3ò¡å?_x000B_´Þ8§ë?À4.X_x0019_ªè?_x001F_Ù*ìvè?cdj$ê?¥ËÇJÚé?_x0003_hÌû_x0017_ë?¸ÉÓKëÓæ?hÒéI!1ê?Þ&gt;_x001F_:Iæ?_x0001__x0004_Ó~K_x0015_÷é?kÀýðrê?_x0014_C	qê?)Ï7Òßqç?1¤ n¯æ?w­_x0010_o&gt;é?dÏYå"Rê?7Ù_x0003_O\ê?V3ÏÆÝì?;èB_x001C_æ?þW¢¨iié?ð'¸Òsä?]Ó%°ç?_x0002_ÆÎ	Î#ê?½´__x001E_;ÿæ?r_x0011_=%^æ?M}_x001C_èå?ë_x000D_¶b_x000F_é? ÈúpDÒæ?þ"åã&amp;é?_x0013_	&lt;·}é?¶§Ô¥_x0006_î?_x0012__x0011_ª&amp;æç?r,CÌ&gt;Ñè?x æô_x0010_è?)¥.ÁI:è?³Mô¯gUë?3i\½kbë?Úü"¤ëë?ùQêï£æ?8ØU´³3è?_x001C_w«_x0002__x0004_k²æ?8È=Èôóæ?_x0002_HJ²]Õè?ÒR0dzè?å_x0017__x001D_è?ò_x0014_îI+ç?Õwd!£é?Tÿ±^é?x[ZÜ æ?=­-U±ç?ål_x0003_õé?¹=Q3«_x0007_é? mÎ_x0010_GÎé?SÛÍ0dÕç?¬ÄíÙë?/&gt;ï?_x001C_¹ð¬dïæ?_x0015_+¿åê»ä?V__x000F_Eç?ç0ð×mOí?ÃLÍ@jè?Ô{âóÿç?A_x001C_/6_x0006_ëê?~_x0005_Kp:ã?ÓO_x0005_À_x000F_è?h=1ÞÌDê?@_x000E_ûNæ?Ü´î_¼ç?_x000F__x0005_u_x0001__x0011_ç?td_x000B_EÜjì?_x0017_)vQ¢è?Â'¬Û ë?_x0003__x0005__x0007_k$¨áMê?&lt;+¡þáé?Ôì_x0017_'_x000B_ ê?§µ¥Ë_x001F_Xè?îkÿj«_x000D_è?_x000F_N%ßÔ\é?féÑì?6T_x0001__x0016_ Óè?stTb,é?|*_x000B_ì_x001A_Ïé?Ö_x0013_ãÉJé?_x0008_¥5é?OÄ®è?¥&amp;@oÅç?·_x0001__x0002_;2ë?_x000F_"f:é?j-Ø&gt;Ùç?¿îvN_x001F__x001F_é? ¯çðë?_x0012_Áè~På?!Ñ_x0002_ç7	ê?ÊÎ_x0010__x0016_ê?[4«Ï1Ræ?Æñ¼93¡ê?~AÙé?+so_x001A_'ë?ú«å\å?Uï/q	í?IÕ¦ÏÍ_x0001_ì?_x0012_![+j_x0004_ì?F¹_x0011_Í8të?´_x000F__x0002_{_x0006_	GÍæ?'ó_x0014_hWç?À©µPíê?EcHXpøé?r_x001F_rå?_x0016_îÜkwæ?W_x0008_Yè?v_x0018_ær=^ç?ÜTø.7êè?T QØeê?dºJéjXæ?_x0010_ý_x0001_×_x001B_ç?k,%yç?PìM¿³(è?PÞñ^ÿê?ñ_x0003_Z&gt;ã	æ?R9s£¶è?_x0017_èD_x0002__x000E__x000E_ê?9®_x0004_¸±¤æ?4Þ_x0006_Óé?d¾_x0018_é?_x0018_á¢_x0015__x001A_òé?(wW32_x0002_ë?õY_x000F_úõ_x0015_ë?ef_x0014_ë?þ:_¦è?ªÑUL_x000F_î?¾Q$9¿¡æ?_x0005_ê_x0007_é?.µ2¤*oç?Dé_x0001_Ø½Oè?_x0014_1Ê!ç¨ë?_x0001__x0003_ì_x0019_ôZ2è?N^è¶7è?W¾k/?xê?Iq®jé?Ú8;î®ç?«av¹Ëè? bZ&lt;Eðê?ÄâUHêè?¦¬¯×æ?ÔCåÁAé?w³_x0001_V_x0003_Øæ?&lt;8_x000F_dk_x0012_ë?díd_x0014_ôÐê?ðD¤_x0019_ïòå?wÿ&amp;ïÙ-å?5×ìaY ç?Äµ.Ætoæ?_x0002_4_x0012_°°ä?_x0019_@g9Öé?iòýNë?I°°á}Çè?cfÐØ&gt;µí?22olô&gt;ê?_x000D_¯ë­_x0001_æ?ÿ¦½H( ç?ëQ8Å©ë?_x001E__x0012_Ú¨ë?gbé_x0013__x0008__x0019_ë?ûÑ._x0002_²Ùè?²=Ò²)jè?¯+ÕZç&amp;é?åIO_x0001__x0002_2~ç?2Ø÷~]ç?Ó`ÎAÁ°è?ç÷(&gt;ð%é?~)-ÁÔç?c_x000C_M_x000C_#ë?a¤´ó£è?ËsÞF_x0016__x0012_ë?PgqlòÛç?ÄqAH_x0004_¿ä?Ãëû4g_x001B_ê?Ùø_x0017_È+ê?Î_x000F__x0010__x0008_äòè?+÷·JÛç?'ñ^Ïêæê?ØïÀÏPJè?_x0010__x001C__x0019_Ñ¸Kë?çYW×`_x000B_æ?üÝ_x0016_è?ð_x0011_+Qäóç?Ns_x0002_o_x000D_ ç?#¡§Vpé?zm¹ª®çç?NÁüùÚTë?üÄpa^ç?_x001B__x0002_Åi%æ?à_x0015_ÕQËæ?%}_x000B__x000E_:ê?_x001F_w_x0001_¯x	é?_s%³Íôê? ¸Bè?°yF@è?_x0002__x0005_RÒc_x0012_ñé?Û._x0013_Ð&amp;Yç?Î_x0010__x001B__x000D_è?¾=_x0017_*_x001A_ì?h	@Ô_x0018_è?ÇÒµ_x0013_¿é?!_x0016_Ã·¿_x0019_é?E¼Ó_x0002_;+é?$_x0010_Áså?_x0016_¬*'ë?´ cáê?Ö|0¾þê?`üôËRxæ?¯1¼ø_x000D_Sê?évmÎ¾Èæ?:F _x0004_°!ë?Ô_x001F_Z5;å?RÕ%È+é?SÉc_x000E__x0001_gé?v»_x0008_ðé?æÿ1'Úé?¯Ò3N°,è?ùäsLæ?_x000E_þB:_ã?º_x0015__x0003_,,è?úz¦&amp;°ç?_x0007_ï¿ÐGê?W_x0015_hÞ_x000B_:ë?O_x001B_yØi_x0006_ê?Ö­Ã/ç?ýì_x0006_$è?â4g _x0001__x0004__x0003_ç?µÄ_x0001_Å¦8é?7.2_x001E_dç?Hõ¶_x0002_ý÷è?_x0006__x0015_pÙð_x0011_è?ë$Ð0_x0018_9è?~_x0006_Oß é?J_x0003_÷Ô¨ç?6òsäÔMé?ë_x0019_Ú±Qè?Yâ²é·æ?}¦_x001D__x0004_õÍé?Ø3_x0018__x0014_yè?¤_x001C_êß_x000E_ë?°{ðú)kå?ÙR2¬­Xê?=êls¼ç?`IËøÖê?_:_x0002_øbè?¿a&gt;ûé?k\ì8fé?_x001D_ü: ¶é?_x000B_El_x001C_)uä?ôðkª_x0002_µè?Ôá^~9ë?ýàãÞZç?ê~_x0019_6æ_ë?_x0001_çRÎMç?_x001B_Ï"Iàç?N_x000F_e.!î?FÆùå_x001D_ë?_x0010_M3Ù¤Kç?_x0001__x0003_HÎn_x0002_ðç?Â'Ì¨è?)Ò÷Yæ?_x0006_égá_x001D__x0006_é?ÇÇECqvæ?ï_x0019_Qí×#ì?_x0017_Z¨óNë?UebÍ8Uê?Ô{_x0011_*ùê?_x001C_½ý\aé?½OÎ_x001A_ë?_x001A_U_x0004_m=×ê?·Ó_x000D_Ö]ç?i§@Üîë?"_x0013_½d_x001E_é?êXqÜùé?Ðß_x0014_Èì?}_Í4bê?Ã×w°qçë?_x0012_ßKÙ.Ûè?Ø7ìáYªç?_úðõç?ä_x0001_ñ;¡·ê?Ü/&gt;_x001C_ïç?¢ö%,¢é?BS*¬ê?[sIç?_x0013_Iz_x001D_é?@¤ñXÆæ?&amp;O&gt;}:©è?_x0002_Ñ_x0012_i»è?©ëíH_x0003__x0004_Ïßé?Þ);|é?_x0013__x0006__x001D_×{¢ë?ì×Ígê?kÿ»«ºcè?=ÎÆ_x0004_õä?Ð&amp;®ì_x0015_æ?/Þ_x0017_0¤_è?_x0010_ âMQæ?¨×U_x001D__x001D_ìæ?_x0003_A$nê?;Öý£æ?Õ"_x0007_7²ê?G	|ÖÍë?Fd_x0001_ù(ä?_x0013_eÿ"_x0004_ì?7³iäÊç?c=-µÒå?`_x0003_Öd±å?:_x0008_1p3è?ì»Ô_x000B_Ó_x001C_ì?`bWHãæ?x¾=@è?.~r$|Ëç?«%~Bw¢ç?¸,¸Èç?¼_x000D_O¢_x0002_oê?]År_x0011_õì?Eª_x0010_»òwé?TËÍ_x0017_|ë?vi+4&amp;_x000C_é?_x0004_T8vF_x000D_è?_x0004__x0006_&amp;_x001A_670é?_x0018_Ï¬¢+Éè?c¥²3Fé?i(Hå?o0«Ëk·å?Ý-C'_x0002_Íé?"­Á-_x001E_ç?Nú_x0019_åõ_x0019_ç?5{_x001A_þîHè?"ÂjµÜCë?ö	ñlZ ç?OQH Lè?ñ_x0006_Ô_x001C_Wæê?MÄ}*^å?-qú_x001F__x000B_ë?tLoû_x0001_í?µWæ?Ô£By[Oê?½ù¥Rn_x000B_é? @#qè?\Ûto_å?_x0005_l?*Q-è?$ºd^ê?1`ß_x0012_Dè?Ú¸	¢ªé?«_x0018_VW®¢æ?uÓñnè?3H}ÜPaæ?_x0006_°êqvÕé?S¯OÝ×æ?MV_x0003_ð	_x0005_é?)F¿E_x0001__x0002_¯.æ?6ÆàÎi_x0018_ç?_x0007_£È¡kè?9S|ké?=Fö Êç?7ÞÛ¢Z#è?®CÐæ?6Ke§&gt;µé?×JT_x001B_2ì?T$qVÌê?ÞÑë_x0013_F_x000E_ì?µ_x0007_C±:Wé?CX÷­mJç?èzj_x0004_;é?®Î7}&gt;é?Ð1z^·Ìç?6_x0011_u^Ó_x0002_ê?T&lt;C½¹è?_x0012_ _x0019_0Jæ?_x0010_ã_x001E__x000C_ª¸ç?_x0016_ Ý8_x0015_ãè?_x0014_±nñ¯ä?Hõû¹V6ç?Áîù_x0017_¬ã?f_x000C_ÒúRê?"Õ*¥é?·}%Æ'ç?_x0017__x001B_kÕæè?§Ã(¶è?Hù%è_x001D_¥ê?BÔ¯,£áê?_x0008_h·¼$Fê?_x0001__x0002__x000B_«?Cavè?%(¦³è?¨@_x0007_tè?¿ê_~h7é?__x0004_ðýè?°_x000E_×«Á.è?-¢u_x0005_é?Ø_x0017__x001B_SiÆç?,_x000D_	RÝTê?S½*íë?HÎc	´_x0005_é?ÜPÙdê?vGo»­¥ç?×P²Biÿç?-Ût4è?HÉe³GÞê?_x000E__x0006_rD¥ì?_x000E_0@4ìçé?F_x0013__x0010_­&amp;è?â1¿Ò	Té?DDç]+§ç?wQx_x001E_£_x0011_ê?QÓ.aa¾è?Ð³¤¨§ê?Ï÷î-ÛXæ?}=®8þê?[AUô!æ?_ÿGþ²ê?âñµ_x000B_è?ÊV_x0013_Z Êæ?=sG?¿è?_x0004__x0018_:e_x0001__x0003_ìëé?Cç*»ê?_x0016_"Hlyhé??+\çwè?_x001E_wmÈÑç?¡NÊÿ_x0019_×é?¶ZÉ¸_x0018_ë?Ä2OÚÉÐë?¨À_x0003_dÊç?ßÇRË¨è?5_x001A_[Ûé?¯;Å1æç?_x0004_ñÿè?ì­_x0002_B»æ?P¶_x000C_Í?è?;¤æ8ì?_x0011_n0^´ìç?»_x0012_HÀ_x001B_më?¹¸_x0006_~_x0008_Ûé?a×a_x0016_x}é?~ÌMibVç?ô2°mþ|ç?\èuèH_x000D_ê?_x001C_=í,ç?Ù³ÔÙzê?+&gt;ÝOë?mU}Ü_x000E_æ?*Ø6é?_x0008_Tp«Y_x0003_å?SOÌnveë?zQ@_x0015_=æ? Û$_x0010_&lt;é?_x0002__x0006_±3_x0004_³EVì?+á®§¹_x0008_é?ªZ{¥9Ôç?û¼[´t·ç?¤üçyê7ç?_x0004_ib_x0003__x000D__x001C_ë?kGäÆ5ë?ñr_x000C_Ã(yë?Ã_x0005_×ö_x001B_oç?_x000E_øþÂç?×6'áTËå?NL9Ûÿáê?::ð}_x0019_é?ê÷½jÍè?ï_x0017_´_x0016__x001D__x000C_é?ØV¼_x0015_`_x0002_è?+åhH_ç?%}éú&amp;ôè?JÜ2#á¾å?Mî£å é?ß'vÀ	·å?FX/7üå?H_x0004_úp_x0014_í?_x000F_½_x001F_n_x001B_¢è?[_x0012_ÚnSç?¿Á_x0003_Nê?S5;Áeç?©_x0004_¦_x0001_h_x000F_ê?¦_x001D_GäsÞå?_x0011_/6IäWë?¿µ¨NÏê?~7Z_x0001__x0003__x001D_Çê?½ÿOj9ç?3ÉP9Îë?'_x0016__x0013_hÑè?_x0011_Þºç?`^ØièÅë?_x0002_ÔÈ_x0015_çÿë?øêÎÛ¬pé?¹_x0006_7)tæ?z}_x0013_·äç?¤ç¼¾Yç?âAè¦ßé?¹_x000D_#ifê?ªò_x0003_'¶è?À±&lt;_x001F_4è?F_x001D_ mYé?"TÛø å?R¿"~ã?Ât2±qáç?¿ÊË@_x0013__x000C_ç?ëé¹_x0003_	äè?d#_x001F__x001B_ì?v£_x000F_Õßvå?Y¢t_x001A_ë?WÕ}ÅäÜë?Mñ%hÍé?»Ó¹àyPé?nÛeù¸_x0015_è?xT_x0002_}§ðè?ìA%/æ?_x0010__x0014_úBç?_x0003__x000E_/\6¶è?_x0001__x0002_´iîÄ_x0011_ç?&gt;Z¡Ec_x0005_ç?_x000C_NïU_x0013_®ç?-ÄE¡ùºé?f«/¦Cí?7Õ&lt;&amp;è?_x0010__x0017_é?¯vòÉ7@ë?_x0013_IJ/Hè?_x001F_u)bØ_x000B_è?_x0019__x000B_7 væ?ÉSÔ¤í_x0013_ê?@85B_x000B_é?Â_x000B_páªé?^øN_x0005_Eç?[¬¢»ðç?ÓçñvÐç?xÂD/_x001D_ôë?),bh-ê?¡0å·Õç?a7MÊ"ê?up£b¬ßé?SH¸í\îæ?así_x0015_Dä?Ã­E+"¢é?ëCsú$êç?¾F0vé?À_M_x000F_Â$é?VLwÌ05å?_x001F_UW_x0005_Êè?GëE9_x000E_ì?EÉ¢_x0001__x0003_lSç?6_x000B__x0007_.½öé?JF_x0018_Hpè?aã_x0014_.cè?×_x000D__x001A_8]`é?þ üF_x0015_0å?§Øþ`@_x0013_ë?_x0002_êÑ+:hä?_x0012_ìï¯_x0010_Ûæ?¸_x001E_ªæè?PÇ'îÙ£å?	¶_x0013_5y	ë?V|#Ín:è?¡_x0005_ç)òrç?R§}_&amp;çë?;_x0002_C9hè?_x0008_Mï/ì?9¿7aYdä?} kdç?³êé %Oå?Xkè_x0007_ê?_x001D_®çOèêæ?{¬ßØæ?CdÂRäké?×_x000D_° _x0002_ñé?û®IoP_x000E_ë?Ã@õÑófë?çml½°ñé?«#5ÁP_x0016_ê?×_x0002_ôècë?ðuÞ_x000D_£è?LÃ^5_x0004_ç?_x0001__x0002_¤è_x0007_­_x001A_è?(Z¯?¯ë?	N+ãëQé?©Õþ½fûè?7ùÔ6®è?&amp;á(AÈ_x0013_ê?ª¢0LÆÇæ?¥õD7©ç?d£âè?	ÀM#^_x000B_è?cßn_x001B_3ë?_x0008_Ëd£éLé?j(Ê\Mgî?:à_x0008_Ä/ê?Þu§VuÉê?©¤ñÄdé?×_x0007_÷8_x0011_ë?¡ª,´ævè?³u14õLë?ëz*_x0008_·ê?PE©3à±å?U_x0004_üÁÑïê?_x0007_3 ·_x0010_ì?ÄdpöEæ?øE¯4é?} ®Ñõé?N®_x0003_¸Vé?ËÃÿÃæ?_x001D_ËH_x001F__x0019_ç?Þ«_x001D_½ûç?À3¹ÏÀê?þ¿Á_x0001__x0002_±pê?ð_x0003_Wbì?~Ø°m­;æ?ó_x0018_¤á_x0012_ç?­'j5³8ë?@\È6ß·æ?_x001A_f_x0018_ýË_x0001_è?õT{ù_x0006_ç?_x001C_¬l_x000D_Ä_x000F_ê?¸O¶ÙZé?ÿCÚÿè?"äaÅé?ÿZÌü_x0016_ê?Eãøº/ç?ËÈ~¤eé?Óâª¨ç?`xè}"æ?¥dÝ_x000C_õê?J1+_x0016_ôé?_x0014_t}_x000C_T"ê?$Øn²|Wè?(~þv_x0014_ê?;T3p³Þç?¸r#_x0010_ñûæ?)á/©~ë?1¥t_x0001_×Ýç?Ý=LHç?_x000C__x0001__x000B_~_x001A_å?Ãüèïàwç?_x000F_EÂdæ?_x0002_ºÀQË)ç?_x0012_´_x001E__x001A_Iê?_x0002__x0003_±Eù_x000B_°_x0012_é?fohRãUè?PK·Bloè?_x0005_Tz:6Èë?0=_x0001__x000F_ìé?_x000D_¸_x0006_Û_x000F_ê?Õy.@íé?C_x0008_èt_x0007_í?_x001B_nÀÏÐé?Êâ4fé?ïf*ç?^ç¯­&gt;é?4[ùäæ?ge"jæ?¯_x0011_SA[ë?1_x0015_c5_x0006__x001D_ì?êÿVp}ã?ª_x0003_s_x0008_´]ì?] òN[æ?Là XVÉè?¹ËÈáè?_x0004_|:F_x000C_~ê?è»Ól_x000E_é?¥c2ç?Ê¤ë²ì?Çèòã?CH¤¤Ulê?Â;_x0013_;7dè?Î_x0008__x0015__x0003_-ç?ìp§_x0013_uë?ãc6@]ÿé?_x0014_àË#_x0001__x0004__x0015_xå?Yôug_x000E_ê?~3·Ñ_x0015_è?,®¾&gt;ë?¬Ñ_x0008_PÌ_x0003_é?Õ÷Á¡Àå?L&gt;wt3_x0002_ê?¯Ñ¦è?õ&amp;\º5_x0018_ã?_x0002_	ä!é?Tï	ä_x0006__x0003_é?Wló§¶_x0015_é?JÅ3gö°ç?Ù­Ciè?x/*_x001A_ê?µES_[~æ?6GÞ6_x0002_!ê?ÊQ]Õ¦è?ª­_x000B_DRå?¡gÀÐÂÿç?Óí¼©Xë?!8_x0008_ûJè?íã_x0006_-¹£è?#°Ðä?_x0008_CÖ¸o_æ?iËñoÖè?.?ÚIdBê?_x001C_ª@¶°pê?Ñ76È0é?÷~ûã}ê?Ã_x0015_½-þÆç?|_x0007_¸j_x0013_ðè?_x0002__x0003_Ä'¿²¬hç?È2@!Eê?_x000F_0àä?ºÈA~C:ë?¯]ÇÇ´_x0014_ê?r_x001D_ÜÒÑé?v_x000F_â£%qæ?ÔÌý¯ûMé?)Õç?)ÁîÌªê?úÖú`é?ê_x0018__x000F_¢¤Jê?àJNîØ,ê?ïÍäððè?¦¨_x0016_¨o½ç?1_x0001_¢Ù-è?´u)ó°_é?_x001B_ýÊ_x001F__x0016_ç?c_¦[_x0002_è?R®oNõã?Cá59¯êé?ßF(Ø¦µæ?ú­|¡µ2ç?Ï÷ µ8ç?ã^._x0006_å?ZBÇ$Þé?í_x001F_-o¿_x0008_æ?Ö"¨&gt;ç?~BLø_x000E_ê?LïBu|æ?_x0004_øÔ¯ç?#_x0019_´_x0001__x0002_bNê?¶ ß~ûìé?_x0010_VjÿÛæ?öË]_*æ?ú¶Lßè?Üù \ê?ysÁDç??ÀØ.Þê?aù|Vhê?_x001F_ù_x0002_dÕé?'D×Qdê?\Û_ð3®ê?2_x0006_ÍÊ+ì?´_x0004_¶	Àç?º!§?W¹å? ¥_x000D_¾W_x001E_è?hýè6{Âë?3xµýcè?~pC2Dé?þuBFu¥å?fP5ÔRè?_x0001_g4ÙÛè?Iîí0%ê?R´GÛ; æ?¸Îh}0ê?1½rkv_x001A_é?à*Ø##ë?ªÒ&amp;Ù_x001F_ç?X2Z	xç?;KòëÀ²ê?C_x001C_ýÑà°é?%R^S-ê?_x0001__x0002_¾éZ:©æ?_x000E_ÄÖ».ê?¶0392ë?ÒÞóåô_x0016_è?Ùú¦Ë_x001C_Dç?`_x0002_²_x000B_'æ?­6 ¥oæ?_x001F__x0006_1_x0008_è?È¡7¸o%å?¼_x000D_Áôôã?_x001E_ÜÒ_x0003_ù_x0013_å?LIÉ¢÷Oè?årÜD_x0002_Wç?_x0011_G!¥¶àç?8c×ß'3ê?É"ç_x000F_)é?ý¯Í_x0010_Tæ?Ù?}Ô ë?A¸Z:}òì?	¾­_x000B_(é?&gt;ÖÒ}Ö_x000E_ë?@_x0016_Æ`Mé?_x0012_?Í/@zè?I+®&lt;0é?tOÉáå?_x001C_¤sçé?´5ÎQKÉæ?gaÀõ	ë?_x001A_iòl_x001F_Uê?øº9_x0013_ì?%|}AWæ?g¥­_x001A_	_x000B_cPè?_x0014__x0010__x0006_q_x0017_ì?\0Ïú(ë?o_x0016__x001D_©e:è?rw,[_x0007_ºè?_x001E_9ß_x0003_~_x0019_ê?©_x0002_Èïné?o_x0003_Ô­©ê?jµDÈË)ë?o^_x001A_«Ýæ?3§_x000F__x0004_ÝÂæ?Q_x000D_{Xè?.r_x0015_Ô_x0008_é?a,¯_x0004_ÿeæ?ËeÕº_x0012_¿ì?nP'Rè?èòp-è?xW@Mw?ç? O` Pê?Ä_x000F_B_x0005__x000B_å?_x001E_s_x0014__x000F_ÿç?°ÈQ_x0001_æ?¨úP~_x0004_íé?àZO_x0016_	é?¼xwõìé?{àà9Øë?Vïeèè?_E_x0004_±Zæ?q5Ü¢Çè?YwuµÞæ?à©õ¦_x0008_Fç?ØhÞQ_x001B_í?_x0001__x0002_é=¼NÂÙé?{KT¡_x0016_ç?S¼_x001D_rè?l¿Þîæ?cwE¿î@é?.¿¸­ã?ôøÕ_x000B_+_x001F_ë?PÅ&lt;ï_x0008_ì?óßá_x0016__x0011_é?6èk±è?ë¿_x000B_¹ÑÆæ?Æ%N_x001B__x0008_'ì?áû_x001A_ë?Á_x001B_­]6ºë?âÓÀ¤VÄê?Ã@_x0017_%Cë?/k_x000B_äBì?÷[SQÀé?Síç_x0014_#9æ?â-_x0019_Òqç?Ê/_x001F_Ýiþä?_x0003_Ì:.0ë?ÉÜOúzè?_x0016_±Zå?_x0017_Ã:\Hç?~ß	{æ?t9Í´_x000C_è?Úk_x0012_ùÚé?ý ÆÁLé?Æüô®Îç?HÆs`é?{_x0013_FÕ_x0001__x0007__x001E_°é?«¿"~ÐVê?_x0006_¿~¤è?é_x001F_æ6oè?_x0006_´tº_x0017__x000E_è?©~	ÞWöè?ì¶Þyÿé?±_x0006_¹xIë?ßDnÝ_x001B_å?_x000C__x001F_'_x0013_Ké?{ë¼`{ë?&gt;Wä_x0006_êâ?)3æ®ê?Qb #ÆÀë?	ïB^0_x0012_è?¯KÊr_x0019_=ê?ô'm"_x0003_þç?_x0012_¸SNuè?£_x000B_âÜ7æ?´±_x000B_=#çç? JÄ¤2æ?Æg_x001A_ÂJé?~_x0019__x0006_Jñ~ê?_x0002_É¿Õ_x000F_ç?P¤åÙDê?a½å;è?»åý§'½è?Ï_x0005_Id­Ëè?+&amp;Çy_x0003_Gê?LÉ_x001A_a`¤ç?__x000F_vPFë?øú«f_x0004_è?</t>
  </si>
  <si>
    <t>d20514d694bd65f7b63bc9f34617fd13_x0001__x0002_[Nùæ?»¢àé¹é?_x0016_YYÅ_x0003_ê?á_x001D_b&gt;~Âè?f^_x0001_OyEé?Úiëgå?_x0011_ÎÝOÞç?_x0016_C]½)æ?w_x001B__x0002_I'è?ï.¸Çè?jÅ_x0017_f£è?ÃäÝç?ß=£ðïqç?/_x0004_ëÉ_x0008_é?Ùm?"µç?|è;¹è?_x0003_¬_x0018__x0013_Ðè?¶F°|_x001F_hê?x×ç_x000F_°ê?m2æjwGè?ÉÇáiê?üBF,"_x0001_è?bÞÖvËÁè?Z_x0003_+jEè?¼ðÖX_x0014_·è?ÀÅ0ÇµÀç?XªR$oDì?ÎXÀAÒé?¤¥k×m_x000C_è?Výä_x0012_böé?&lt;ÒÜ{â¯è?Ñ_x0012_r"_x0001__x0002_!ê?¬_x0017_·Ihé?7\_x000E_C¸é?x Ù_x001A_´¢ë?&lt;=Æp9ë?¿ÀL@ïæ?T]®:_x001D_Öç?ðI@ O é?*¼ÝL§äè?)±R^cøé?B§NKæ?8^ýê?®¸_x0004_Ù@¿è?_x0016__x0005__x0019_lè%è?fo_x000C_ÃÏè?Ò_x0014_½,¬è?û)l_x001A__x0012_Dé?tf_x001D_ô_x000F_¢ç?Ä_x0003_±è?ècù_x0005_tîæ?;~ÜÞ{ç?_x001D_%í_x001F__x0010_è?_x0016__x0010_jaö²é?E_x001E_ÄÅÃzë?£WuËé?ó_x0012_Ôi(jê??._x0015__x001B_ê?Ä× _x001D_s(æ?þ_x0006_Ü%+ë?ÿw|Ä0Ëæ?H;.p_x0014_ë?ìÄsÃë?_x0005__x0006_«ÖX]ué?@/[_x0013_ã?&amp;Q6êÂÌç?-_x001A_±úò¨é?Å_x0012_Ká_x0003_è?£Zm¬_x000E_[é?î	øÂ·é?t³mïUé?Ì_x0014_,gÒxç?=&lt;»¬ê?øx{Èýÿé?+^k¥@)é?_x000B__x0008_lÝNè?5'_x001B_Ùt_x001C_é?x6Ñ}+è??F(è?_x0007_¡i	å?ªfêDé?ø_x0002_&amp;ìüç?_x0001_It@#Îç?Ãî¶#´è?üþyHÇªç?÷Áæ_x000B_kè?7X_x000E__x001D_{ç?_x001D_2^z¹_x001F_è?#(._x0004_úë?ö'¸¼cè?úP19BËê?U_x000D_òo=ç?Hå_x0006_Ëê?°MiRùé?|^W_x0001__x0002_»_x0019_è?ùx_x0019_Âé?_x0007__x001B__x0018_ªê?ô_x0019__x0006__x000C_~é?{~¢ßôç?ù_x0011_:ç?}çL_x0015_æ?éßæ÷¬é?çý_x0015_±Ù;é?`þÅ_x000B_.ê?òbK4xê?_x0004_Üã_x001F_	°ì?&lt;1ÍÁ6ç?9Ýfn_x0014_ê?8¯µÎ*æ?D¢(¸wé?Á_x0005_z¸{è?f¦7¡éPè?	y¯_x0002_Üé?'1l¹Ãê?-_x001A_è?w£­_x000B_Îê?èÀ÷PÀìé?È_x001D_îØ¶zê?B=½e_x001A_è?R?ûMê?z«ÿ`ë?ÇÊgÆ?õê?¦{=ÍZ~è?,¤_x000E_é?1_x001C__x000E_é?_x001D__x0018_&gt;t_x0018_è?_x0001__x0003__x0002__x0004_J° Òè?pñIû'å?7-öé?V4;âýé?Ö2~Çðé?ðD©Fé?Çb&lt;_x000D_Æä?×º]_x000D_uê?øö_x0016_K¾ç? _x0017_ì»_x0001_è?¦_x001A_1Ôê?01¦_x000B_!îè?¨O*_x0016_Aê?WÞÒqïÉé?_x0014_Ë?M_x0004_çæ?k$Ä2æ?do¯KÊê?a7ª_x0012__x001A_è?_x0005_³¶ºÁÑé?â_x0014_À(ç?ÕÐdcíê?ã_x0008_Y_x001D_Kcé?;o«Û8sè?_x000F_1_x000D_,_x000D_¨ç?ÉÁd«ÊÖå?_x0016_Ò=_å?²µ1jÛüë?»:O&lt;%ç?8¨Z_x0007_¼Æç?*]5Õàæ?õ_x001F__x0005_ò¢Ìç?ÞF%_x0001__x0003_Hè?û'óø_x001D_è?ýSé±º¡í?-Î?~²ç?6½_x0002_jÜÛè?Ê±¬oëoè?óÝ¬7Iç?¶«¸s_x0006_©è? ß¬¸=ç?ÝÏì_x000D__x0007_è?áè?Y£8&gt;ïè?Ð_x000B_G«ôýé?õÅ¤æç?!}_x000D_õ1ì?å:_x001F_fè?;»ìhè?J¯_x001E_v¢ì?ÚJ_x0016__Tøê?ð-í§¸ç?íÌhÉç?_x0002_ãFÿ~ôç?ï_x0010_Üúié?(ÄV}ç?ÈuB6Oè?"_x0002_üQÖ	è?N-@K-å?¾¶_x000B_SjËê?}^/üré?ê=é¢é?(ü)±Ö_x0001_î?5Ä7(%ê?_x0003_	 _x0008_\0öé?Ýùy¶Xºé?åÝ»W6_x0007_è?J0vç?&gt;îç÷ ì?Õi_x0018_Páé?#_x001D_1Õ§äç?=àll_x0012_ê?_x000B_6°©ë?ÖÁ yé?_\SØÀ_x0010_é?Y`_x000D_Ò·ê?qÿ¤,ó_x0015_é??x_x001E_èxúè?2k*]¿æ?íW/Gcç?_x0002_õ¿$¬æ?¬Rç$5ê?t_"Óê?Qz¨¥_x0002_íê?OwÜC_x000F_é?ÂÆ£í?dÅÊ2_x000D_è?_x001C_¨ÙM6$é?_x001D_bD_x000D__x0010_æç?s_x0012_{´øè?_x000F_pCí_x0006_å?©à/_x0005_/ë?7_x001B_U_x0001_Oä?6]ò.½æ?*^¿Ê×ç?_x0017__x0004_Ø_x0012__x0003__x0004_HÑé?Ývä_x0002_è?_x0014_%dJiè?äø1ýÖfê?dk+«]Kè?J_x001E_sf_x000B_$è?=îçè?|7ßgÛ©é?é¶ÿ¬u_x0013_è?G¬ê±!ë?_x0006_êêm,$ë?Ä°S_x0010_¦¥æ?{ß_x0005__x0007__x000D_ê?pÙÁ9Næ?]JcðÔ©ç?e_x001E_à;×ç?_x0004_Þ_x0017_lÈèê?ò¥&lt;_x000C_G°ç?Ó	þ&gt;Ñç?G¿_x001C__x0001_Tè??O	Ëvxë?n_x0008_U)è?µÔõÏñ/ê?i_x0014_â*vç?	­N­¹_x0004_é?ÐÒU×¢oä?øÛ_x0001_H Ïê?'%wí&lt;ôæ?ó_x001F_âhéé?_x0012_÷)süè?4Cp³_x001A_iê?_x001E_L¢#Qé?_x0002__x0003_²Å~©è?	O_x001C_'QÅê?g:Æ&lt;_å?M~hôÏ~é?F®o)~ê?ùØR^Éè?©Þz5÷ç?_x0004_ÞQê_x000C_è?&gt;Êoxé?â%Sáòå?Ú:!'°é?í_x0001_ì¥?Bì?¤ÒûÝËRê?_x001B_Æv_x0018_è?UUÑ/\`ç?è_x000C_ÅXvë?_x000E_ÿ¤Ë_x001F_é?Ih_x0014_mRè?æ_x0012_#_x000B_Iê?Ö ÿPlê?_x0003_N8_x0013_vcé?/_x0001_ÚvÉ8è?·É=ð¸ç?RõDÈËì?_x000C__x0014_¿@Tê?"IÛiç?ô²ªG®è?$©+DAhé?~¦}¿ûç?9£4¶Ìië?üäêò²_x000B_ë?!(W_x0001__x0003_¹_x001D_è?å¸ãÖ"ê?_x000D_ _x0004_Õè?áÕªÁç?ÊÇç?Æ_x0003__x001A_ÄJ¸ã?q&amp;E_x0018_8¤é?¤þ)Ãç?«ûjÃlç?qî½k é?ÈÈ@f÷ë?Fø¢~_x0014_Çç?þ_x001C_ý-Cê?:_x0005__x0013_7Mç?\Û®¾ê_x000F_é?Þ=8lfÊè?_x001F_0:L_x0005_iç?_x0015__x000F_Oí8ê?GÇÏïç?ª¼µô«ê?'w_x0002_Þm°è?&amp;åÌñå?K©ú­Õê?ós_x0010_¦LVæ?F}éCR_x001F_è?v"í_x001D_ýå?$é_x0012_&amp;±é?à_x001D_ëÅ_x0010_ë?oü³xé?_x001C_¯ä_x0018_·¯è?+F2Ð@èå?dy¶fì?_x0001__x0004_¥§!Z_x0014__x001F_ê?ÚÄ¡éqÊè?©_x001C_ê???_x001A_Yþ9ê?Æ=ÕoAYè?ÚÈûÞ/ê?Ù¬I_x0013_ðç?Í_x0013_^Ç_x001E_»è?Wî¿3ê_x0018_ê?_x001B_ª_x0001_rê?ÊÒb_x0019_ÿé?_x0018_|3óËRç?"D_x0006_	næ?xn:2m¿ç?I¹`©é?#_x001F_§À8¿ê?Û_x0002_ÒLë?(´6'Äòè?*m_x0012_ÒÐ	í?Ë(º3_x0011_è?#ìðÃ_x0003_é?Yy®¨nç?^¡Ù×þ&gt;è?.º£"Bë?_x001D_XÚ_x000B_çwé?Ù_x0006_É°_x0010_uä?^Ç&amp;C´æ?Ø_x0006_ÙgâRê?O8¡=ÈRæ?Cº_x0003_þè?	ÿÑkgç? _x0017_3_x0001__x0004_¼Úè?_x000D_ó_x001F__x001A_ðæç?Dp_x0003_öbç?ø$w#8ì?%&lt;ýÃgÜê?1â_x0003_þ_x0007_ì?Å.;)ªè?ÎÔ,_x000C__x0018_é?ÁnÂ¬ç?"ý°¨Aé?r×ê÷!é?Ã9pêeCé?eäJwé?h¯_x0015_8é?°jè_x0005_Õê?G[¸!Mtè?¬¿^F@Dí?ë*_x0019_ý_x0019_«æ?Á_x0002_üìõõè?Æe±£Äç?óã¨}ºQê?le7;_x0003__x0003_ç?æk»Áøé?¤_x0005_çu§è?GúÄ_x000C_Íé?3ìÄ°E5é?\_x0003_ÐzÎå?SÅìhää?N_x0007_À»ç?C_x0003__x0016_\Ü­ë?Çµ¹_x0001_é?C	j,çÞë?_x0003__x0005_È5AJÖ3å?/6D½_x0008_è?r_x0016_hý¨Ëç?'_x001C_µ_x000B_ç?ÅëCÕk½é?ð¡¢¢Àé?ÿ_x001C_Ô_x0002_Vuè?K×`z¢0ê?¿Òzn_x0006_?æ?e¯ZÛæ?­_x001D_ªMîRê?&lt;m'ÔÝôé?}ÕïÂþæ?Í_x000F_ÿàæ?rUÄX¤ë?$_äiÒ_x000E_è?2_x000B__x0013_hê?¿+_x000E_£ºè?_x000B_ï¾Ä&lt;é?,öÕ|ê?ÖfûK/éê?ØGÍí­ç?_x001D_xÖ°»¦ç?0ñw&gt;oæ?_x0019__x000B_¶g!è?Vßskê£è?ÅiÁ¬1½ê?v_X&amp;Óæ?_x0003_d_x0001__x0004_D¯ê?¯\ _x000B_è?eÞcÆï´é?_x0018_ÑË_x0001__x0003_@fæ?Àb_x0005_IÀè?:6­«0ê?û«%_x001F_9è?â_x0017_vø¡Mç?íñµ_x001C_»_x000E_è?é_x0015_e_x001B_)æ?ZsVÄ¿å?_x0018_³æLûè?Æ_x0018__x0002_íxë?@dÄ9H_x0015_ç?unFßé?_x0004_¯BLZé?!Jª_x0016_0é?ê_x001F_Ô¢ç?%¨Ò±!ñè?Î_x001D_3úãFê?\ÁûÑvå?Êû+m»äå?XÖzB$è?Ä¡pÎ-ê?~m÷&lt;ç?d"_x0007_aòç?¿çí,_x0018_#ä?_x000D_ÔLë?!/3:Pé?#_x001C_1ËH¸ê?£ÐÀÏYÂì?|Ì&lt;Ó7_x000F_è?_x0006_\µ;_x0014_Oç?Û7Ä_x000C_ìTé?c_x001D_f¿Øë?_x0001__x0003_[ï_x001E_åeê?Áþ]kñè?¬·_x001B_³&lt;è?_x0005_fäc_x0001_ç?%ML]qê?£wKÎécè?EPÕ_x000B_?¨æ?]&lt;µbè?ÊgITè?F_x0019_½¹µè?P¿r¶_x0005_Qæ?ÔìªM_x001B_ç?Q_x000B_(Á_x0006_Ðæ?ÞÞhGÝê?_x0012_{WâoÃç?'Qà_x0010_òÌè?cØiè?Ã¤½&lt;W&lt;ê?¡_x000C_ûÅôÿç?)V´_x0005_xé?óÃdk_x0018_æ?¤_x001D_¢_x001C_Âé?'_x000E_+Y_Hè?á{Äè?¾mì]Ëæ?Jï¡ðgë?Þ	»sÂé?æï_x0001_¬ç?£ýM*/_x0016_é?ÄI#_x000B_Äâé?\ì­_¾é?_x0002_·_x001E_%_x0001__x0002_0"ê?0au|vé?_x0013__x0006__x001C_æ?ç÷înç?9õWç?¨Û~¡ûQé?kÞ7`=cé?Óá_x000B__x0004_gkç?ëK¨®©ê?é\_x000D_[Uté?án·_x000D_,å?ä_x0004_r_x0005_Yç?QÄÌÑ_x000E_ôå?k§Û¡ØFè?&lt;#ylO¥ç?âE_x000E__è?_x0006__x000E_äÐé?~wßqÝãç?rÈ_x0005_Úþ å?Èª,n:{è?j_x0015_Z#ýê?ÆÃÓ!Få?_x000B_ÃÃ¤ïBé?Ìù_x000B_I´Eç?~÷TAÔÿæ?_x001F__x0004_g#ì?¥Ã·&lt;_x0001_Äè?@(ÒÅ­ê?ñî#æ}{ë?1¾ÊmÅë?°_x001C_l_x000B_lé?þÙæògAë?_x0003__x0004_q|Î_x000B_Óæ?y_x0001_'Qóç?Á\&gt;`4Oé?\ýc²®þè?,*?/·Ðæ?¨_x0014_òá¥è?µnÒ­þê?¢ùt:_x001B_%é?d£»a_x001B_Åç?ouõR*iç?äÈ_x0010_{Ö©é?_x000F_lÙÛÄBé?ä+_x000E_xµÚç?6_x0017__x001A_A*õé?_x000E_,©ª_x0002_é?n_x000E_ª`¸Bç?½ÓoIH:ê?í_x0002_I_x001E_ç?v_x001C_(È¨é?UÎ s7bè?ø__x0013_«Òæ?éÉ~kC(é?l0_x001B_þî¹ä?Näw¶óè?Á_x0002__x0004_)jöé?_x0008_óé*¶²ç?7Ù¤_x0013_ _x000E_é?£_x0018_§Ñýè?þ}Ñ§Fé?_x0017_¢½þ_è?Zm}þçç?Ï_x0008_:_x0002__x0003__x0013__x0004_ê?l_x0008_g_x001B_Wè?U_x0004_O§C^è?*»·vê?X@¹%àVé??¦¿á£_x0007_é?S'Â_x000E_é?ÙÁ¨R_x001E_îç?_x001E_$ö_x001E_xç?¬X@Þ{!è?:ß _x0019_Íì?_x001D__x0007__®ê?Ûáj¢Qè?v·ÇØ¬è?ÛÔ8|(_x001F_è?h/_x0003_Mç?ö=W§qÖé?~&lt;B_x0001_D1å?ß qi_x0012_è?!ô8SÔ¬æ?`ÚØ]®Ôê?Ã_x001E_"Ïîùè?_x001A_+,_x0005_Jë?'_x0005__x0013_`è?.7WE×ðç?"ý#Ëúè?Sâ6Sôê?	®¸½_x0008_é?:c,S_x0003_ºä?-&lt;*ãè?d²Ä!°ç?_x0004_¸&lt;i&gt;_x0008_ê?_x0001__x0002_Ú¾îËQÆæ?]_x0007__x0015_Âûæ? m_x0010_?7æ?ÃÚ®ÎÏé?ï@§_x0005_äå?úîN_x0008_è?É£_x0005_­	të?PÄlQè?'DW­è?ñ¯SÞÓ®í?_x0011_7_x0010_tSÚæ?óýÆ±ëvê?a¸_x001E_*îàç?Ò`*#Dæ?Ó å_x0010_dë?Æ2Ù_x001E_é?_x001B__x000F_&lt;ãG?ç?B^½"Üßè?ë´ð._x000F_(è?È­aÓ²Jé?_x0014_£×ú©å?´ò.å9=é?_x0018_Ý:ú·é?u)24·Ìé?Ç_x000B_ÞÖ7_x000E_ì?Öß_x0003_:_x0019_Zè?ù®_x0016_Íê?;E:µÞ[è?²Ø²JÝ	æ?p_x000E_4_x0017_O_x001C_æ?T)_x000D_Î-Ïé?çN_x0002__x0003_áUé?_x0019_i_x0011_-_x000C_óç?@x+õ½Oé?Õ6iãjê?·Jû_x001F_îè?¸_3ûs é?­÷äÞÿ¬ç?Xð_x000E_íë?õ_x0010_+ß_x001E_é?_x000B_÷éxÇþè?|¦­ó:fè?_x0001_ïâP_x001E_é?BÛ:¥¶è?þo_x0017_&amp;ª^ê?_x000F_ÄcGè?R_x001A_³ê?âá]ÙCfê?Gd_x0005_Bë%ê?à {Ùè?ý:YÉ£ôé?û_x001A_£.#ä?¾Ây_x000C_u.æ?_x0019_ÒêCÃè?±å¥åþÁæ?D~Kÿ_x0018_æ?U_x0012_DèÛé?Ø?°ö(_x0006_ì?@Æ_x0015_´_x001D_bê?_x000E_Çó«×Ðé?ÛRPZÂßë?Ir_x0004_ø&gt;ë?tÏ2£ç?_x0001__x0005__x0015_ü0_x0004_àæ?nGù²é?_x0003_Êàç?ÈÉA3@ê?_x0002__x0017_ô_x000E_=_x0019_ë?_x001B_s_x0017_·©_x0014_é?:4[òîøç?P-A_x0013_ê?·§2RÐç?V:UÞ6.å?è2uª|@æ?_x000E_Ëo´êMè?¢9â``qç?ÀPåRQõç?'æì_x000E_Òxç?OÈ´µ¸æè?¯_x0014__x0010__x001D_Õç?þwè?_x000E__x0011_ _x0013_·ç?ï[U×ê?S\éL|¹æ?ëtæ?4±æ?&gt;4yÂÅå?í4?ÏT§ê?_x0018_#î£_x000B_ é?½'-æ?_x0008_)_x0016_²)è? (_x0019_§_x0008_è?½_x0017_±h_ðç?îÄÌ_x0016_¤ë?ë8_x000B_(å?]µ{ó_x0001__x0004_Óié?c_x000F_ÀÛ_x0019_³è?XC[Üê?êHä\Ié?áËì¦ß¾è?"6_x0016_('hä?[¦_x0003_7Òè?«ï{Ië?µÆég)ì?²¦µÔPê?_x001C_RñÖ_x0004_æ?vÅôYí_x0008_ê?¾»%h¾?è?{d_x001D_Hë?G%¬÷_x0006_Ûè?ç_x001A_DÐÏÙì?_x0015_énÆ¨Ìè?ä,TM_x0019_9ç?m¯ðæ_x001F_÷ë?Üñl³_x0005_è?Zá¿5DRå?Þ.øë?_x000E_W~ y_x0002_é?@_x0006_a¾¹_x0014_å?¼k²Mæ?¾üz_x001E_é?&lt;!ö_x001E_âæ?þ¥âÃ°ç?'u_x0015__x001D__x0005_åç?s)^wÀç?C¼_x0010_wg_x0015_è?'57q_x0014_-è?_x0001__x0006_D_x0003_ùyúè?U#r,~è?z&amp;¹j,ïé?kD_x001E_ÀÛwé?f_x0001_ýÈBç?]=öp_x0007_ûì?%Çk¸ãè?ÑõÆâK¦è?YÙÚ¤_x0004_&gt;é?Cù_x000E_¾¯,è?l_x000E_Ú_x000F__x0006_è?««9Vªë?ÂZ×X*è?°+¯½_x001B_\æ?Ë2Ì7nóè?³_x000B_H_x0017_Aë?Q}_x0007_Ú=è?u_x0004_þ®»è?ÔwFÏ{æ?_x0019_d/a_x0007_é?ÆñêØ¤ê?RÊºTÂç?pL_x0010_·¬_x001C_ç?º_ò×ê?_x0005_&amp;o!_x0007_è?_x0014_Ï¡_x0019_¯/ç?rcßïç?Ùe³×Ð»ê?Fà_x0019___x0014_~è?ºµºÈ_x0002_Kê?päd ºé?$rÊQ_x0002__x0003_óé?Í§í`½ê?')z_x0010_ê?_x000F_ª(T¶è?_x0015_ôÅ_x0002_àJç?øÂ·_x0005_æ?c8¡:àç? F8²÷_x0013_é?n){Ü.é?Â´_x0002_³Ý+æ?~^â¿_x0003_ë?KÚ?æVªå?ÜÜêäfeå?«ú×_x0004__x001B_yç?_x0011_ÆnKïì?l¨çhæ?_x001C_Î=dê?päeWÖè?&gt;&lt;xyèé?_x001B_Htäë?ý[`+Læ?úz°ù0kç?Å¾mÔqIé?¸äx¢ê_x0018_è?eØêæÁ^é?%§þ¥úñè?Çã3(h_x0002_é?8Ë ¾9é?_x000E_ñ=l±Óì?ÐvØÀÖé?^é}2B,ç?·_x0001_¡_x0001_éè?_x0001__x0002__x0002_hp_x000F_åç?ßH²«\gè?Ô0kQç?ÞLCø|Jä?ÍôlB_x0004_Åç?[=þ4_x0007_é?_x0015_êJÎÃå?x¯V´æ1é?_x0002_;R_x000E_éë?Urn_x000F_xÙä?GÆüíÊä?Þ«ÔÄ"ïæ?ÄSê?³½³z»3æ?ôÉµËûä?4Y'xé?Óâ¯aä+å?_x001A_&gt;_VÞé?në_x001A_Ó&gt;é?åµÚG¶é?@5ÞxÌYè?8ñí-þä?Ðnè_é?&gt;¿ëÎ)_x001C_è?z£âü_x0007_²é?Ûõ_x0017_Ëæ¹ë?aÑ_x0006_±ç?èl'*_x000E_:ç?ÀT÷$ôç?_x0016___x000C_Çì?à´_x000B_ _x0004_é?Âáh~_x0003__x0007_&lt;æç?PXøj&amp;ç?v+Æÿå?_x0002_4Õ»±ê?M,Õ_x0006_ª_x0006_ë?{Jch5&gt;ç?D|èxêké?þ7_x0003_¦sCæ?[_x0013_»ª¢ê?ÍÓ±ÑÆâé?,¡ûfÅé?³¾_x0011_(ë_x0014_ê?Ïþ_x001F_ÜØ,é?4[ãªè?¶_x0010__x001D_;6ë?¤_x0014_mN*0é?Øfèöé?~_x0015_»þç?z_x0004_`õ_x0001_Öì?îx¨IÖç?EVEîyë?_x001E_ùÑjæ?7[=N_x0005_ôè?ÿ9&gt;ùµ,í?Ï9$_x000C_=é?¨á¦89ç?cÈìZç?'_x0003_O`F_x0016_è?/¹!#üè?~êÕ£_x0005_ì?É yvA=ç?î¤&lt;_x001B_ê?_x0002__x0006_·±xÖ7ê?Ð©àÔìèç?ÏBû_x0008__x0007_ì?_x0003_ë¤í?]Â_x0005_Píë?\½i_x0002_"_x0001_æ?Úù&lt;fáï?9kg=ùè?_x0018_H3åÕè?_x0012_ºÊØ_x001E_¯ç?AçC¸&amp;ê?nEÞbêóä?÷_x0004_¸©+èç?ï m»své?`á½yP_x0002_ë?Gô_x0001_ÕZê?_x0007_à_x0001_?Ää?_x000E_KÖÖ_x0017_Íè?ÈZYÎnéè?ýøæ&lt;;ç?s|ò2bé?Ô_x0016_QÄ²éê?_x0019_àÁ_x0002_tê?È*tiäê?È°Í;ç?À&amp;jYn_x001C_ë?@;yÉ¨é?çóY|lç?ðä®t´ë?ì_÷/°Áæ?ôå¿ÏÛ@é?5@_x0001__x0002_&gt;7ê?8¤U_x0018_,Âè?_x0002_¤_x001B_Jæè?{ÉZ§åè?ª&lt;arïç?½÷ñ=ç?Ø{0QcÖå?~X_x000E_Åq(æ?_x0018_ren¬ïå?2[CÌê?s~_x001E_mNè?HÔqÎ_x0002_Óë?÷¢l6¹è?Ëk£ç?ú_x001C_½hç?¿ÇûÕHé?&lt;Ðß_x0017_ç?-7*{¡ëè?Q$_x0013__x0006_Qè?MÚG_x0015_é?_x001D_ü£±:æ?D2p_x0004_óå?j`ÑQNç?_x0014_×³k§_x0003_é?_x0011_$«³_x0014_ç?¿?+þ_x0002_æ?Ø03Y}Rè?§°iå3é?àÌKCê?êo%çæ?U2Êõóè?_x0005_§ZP_x000D_è?_x0001__x0002_&lt;·CÃ*øë?zFè0/ë?4Ý@ßê?_x0016_üè^*Rè?wÝ;_x0003_´è?HÅj_x000C_Geç?W7_x000B_¹_x001F_é?	ï_x001D_¬î2é?VÁ«Õ_x0002_·ê?B%ÚËúÕè?tãÄk_x0001_çç?_x001C_ ;û1ç?pU±éýæ?îW4l_x001D_4ê?NtÕSPé?®î=©Xé?/­Lät«ê?mLú×1æ?Õý­_x0014_é?Êy§»»jç?_x001F_l&amp;+Ñè?T¨íëíì?­IÔíÜné?öü¡¥_x0002_è?ô_x001F_GÝ×÷â?`:iºç~è?¦ÈµÐ_x001C_è?Â¶Òí_x0016_gæ?_x001B_£UHºç?ãî¸¦ä?r_x0014_=X°é?S_x001D_kå_x0003__x0005_é»é?¶v_x0001_Mzê?ÿÕðc+_é?ô_x0012_ãXÚí?ºz_x000F__x0016_ëÆê?+û¦LçÚå?©7*4ë?Óø¿ç?Û5¡¡ã?W¾~®é?ßO_x001D_1¯.é?_x0001_ÍiLjê?¤É¾©íè?±Ì_x0019_Âlöç?-Gä2zç?ß_x0001_u¢mÖé?Ìú¡2@ç?56p¢ê?W_x0002_×íÑ_x0006_í?ÓÕã4!ê?ÿ¶;Eë?ÀpÉ_x0006_ëé?¢ÂÚïE_x000B_é?(&lt;·³Zôé?ÎñsÎè?fzP¼ä?Ô­À_x000B__x000B_èç?_x0007_¬D$©ç?MhM¦ógé?²B¢¯:Bé?Ç*¶1*_x0004_æ?Éùí·ËÜæ?_x0004__x0005_ßP¼æ?ÈT£76%ç?Ç13]béç?_x0016_c&lt;D æ?X®­Bè?5_x0008_ØÜº*ê?Vð_x0001__x0002_³æ?aOü_x0013_.ì?ö V§ç?lw+_x000E_¦ç?nVGõ*äê?_x000E_¸Ïòó_x0002_é?SJ¯{ç?¢rà}rîè?JA+·®êç?­``ê`Îç?Ç«_x0001_cÇÛé?gµ¦÷ÒÄé?èÅ\_x0018__=æ?_x0014_´(¬_x001E_Xê?ª_x000F_ ¡æðç?Z~Õ_x0013__x0003_è?[hfp}_x000B_ê?_x0001_5BT×ºè?ð_x0003__x0014_è?;Ìõ;Ðé?ï:ÉÙnè?_x001B_i$~å?&gt;þp_x0012_ÔÃè?²¿Õâå?0çSpüé?3^S_x0006__x0003__x0005_N®ë?Z_x0001_¸2*Æç?¨Års3è?(©à º¥è?ì@Õõ1\é?Ö_x0004_­Hækè?;_x000C_ezà¾è?_x0004_kûÇ_x0015_ê?:_x0002_»]Ä+æ?ð2÷eç?_x000C_dr_¸âä?_x0018_6ÆD_x0014__x0012_ì?_x0007_\¦ïº@ç?;Å&lt;¥¿æ?V2¿þè?¿_x001A_kÀ¤æ?ç±ó!_x0017_Nè?ó1nË¤é?¸}´RÀ;è?iÔ«,Yå?_x0013__x0019_ìËDè?å:Äü}ç?;(%}Q_x001E_æ?l_x0001_¤³%æ?_x0018_ª¢¬_x0004_ìè?LZRDýgé?ZÁ¡({×é?'_x0017_obé?Øí-¹_x001A_é?$àö_x0006_å?Á_x000D_=æ¹å?yÐÉ êzé?_x0001__x0002_·»jÌ;é?"Ù§?_x000D_è?u®­³rê?ë¶3c%Ûå?·Î%fFê?©GEï®è?Ré_x0001_Ã¤´ç?h_x001A_Ô¬Àë?þLÓfqè?*t&amp;37ç?m|î~´è?f_x001A_"_x0011_ê? ñbaRç?lcý¡Pæ?¨@îä=é?º;ÜÞÏé?_x0011_lãÐNå?J-Á©ç?$rTb_x0001__x0007_é?ºÁU1z_x0011_é?ñä_x001D__x0018__x0011_é?ÁnÙé?¢µ6·?è?U¡t±=ê?_x000E_yÎ{ý©è?_x0011_§t3_x0011_/è?N"Évæ?_x0012_ÿöþ"*è?L-yÞ_x0005_ë?.ªâFÃë?©AÐ _x0004_Öê?925_x0002__x0004_örç?'R0øG½è?Y8Â°Kç?ux-eç?°\d«&lt;ç?AÞs½ç?øÀç9_x000E_§è?CÊ¯{ÿWé?$Èy¿È-ê?÷n÷_x001D_^é?&amp;i,&lt;ëæ?_x0004__x0019_E«°ç?¼¼áÄ)é?&amp;×AÜ»ê?±ülÏjùè?¼ªZÍ)è?üîö_x0013_6é?_x0019_ÉîT¶è?;°·i÷ç?Ùwæ_x0013_ëç?_x000B_¢àÓÆ#é?W_x000E__x0001_[sç?\e_x0004__x001F_\è?z	)ô_x000C_Óê?ö "êê?t"_x0003_ÍÍç?ÿRZ3.ë?þò¼H¬Óè?|]êmüé?·_x001C_ºì&gt;ê?«¢ £#_x0018_é?£(E|è?_x0001__x0003_¶Å¸6ïøé?%©àGòç?$þ*:Øæ?N\?«0ÿè?çÝ_x0001_8\ê?ê_x001E_jºÂúé?îºeîìì?Ú½hÐÅê?È¿ë.:Yê?¸_x000B_¸öé?r{øVÒã?l|ç0£àé?ø3få _x0010_ç?"_x0003_F4øé?bÑPÜñäæ?8_x0001_(5Mtå?piëºæ?_x001E_¼_x0002_áAïç?Ê)Öpz_x001E_ì?×wFè?6ÞPXÇôê?½_x0010_£à·_x001F_ë?s_x0015_¨é0è?_x001B_1OÙ¼zê?û$_x0013_ÌDç?_x0011__x0012_ÍvÓè?³()1è?A\¡»{Éè?[e¢/8çç?ë_x0015_#5øå?CAÒuøå?û­þÆ_x0006__x0007_oté?¹b_x0005_Î±æ?G=àÃ´¯é?KÓÇ)õê?û_x0002__x0003_¹-ãè?@³^F8é?¥z_x0013_ÛKê?dÅ/Ì_x0006_Òé?_x000B_;p{ñ_x0005_é?_x0007_ÕÄùÅ-ä??_x0001__x0003_¢1kè?_x0019_@zÁ_x0006_Ûæ?Ñ²60¨è?w_x0002__x0013_ÛOê?,@_x001E_s¦Uè?pÄKKGÍê?ºÎÄÐáÊé?Ô*VEÚê?Øà_x001C__x0012_æ?Ü=¯hé?9_x0005_ÅÃ09è?8i,_x0005_ì?¡_x0018_èEQå?É0Û¢*å?I¨Ié?Ódºïòê?ê3­_x0015_¾_x0004_ê?Oíj_x000F_#ì?_x0017_8_x001D_x×Qå?_x0016_(ßµ1é?	¡û;Õ5ê?Bó&amp;ÜBé?_x0001__x0002_j¿_ ç é?Ë×MÆº³ì?_x000C_.[è?Kí0!ë?6Ê]­­xê?eÂ]tPé?ò=`_x0019_û?ç?L]?ë?]õÉgé?¨¡ç)_x0016_íë?+ÄÚuû`ë?0ùÒAÍç?F|ÍÉÚ|é?úÞN¯»"ì? _x0011_êßöä?XÊ.ü{§ë?nî6òJé?:5-&lt;Ïhé?.¦áSÎ£é?1Ì úÞ±ê?.Þá¦Tå?Ô_x0017_9._x0013_ëå?_x0006_£	­,÷ê?è µ_x0016_úä?EÕä;¢é?æ¸Acç?*TÖ2µ«è?¨=	òèç?_x0014_d¼ç?`1_x0006_é?ÜÀo_x001B__x001F_é?Ò'{_x0002__x0003_Ãëè?^ÿ_x0002_9._x0014_é?ð¦\·é?*Õä&gt;-_x0007_ç?æÆX½pê?TEf{ç?Ö Ê_x0002_Hè?WÄ/_x000F_`è?ÿs_x0013_@ç?F`ó_x0006__x0011__x0010_æ?jjVé?)tìKmê?÷­_x001B_ñ'è?	ò_x0006_E7å?x%TÇ_x000D_ê?UOi(^Ñæ?,0JÞðéè?jc_x001C_]_x000C__x0019_ë?a/ßm_x0016_è?	ÂÃ+Cè?RÚ´0&gt;Ðì?_x000B_ØPî^±é?¸9üÎå?9Þx&gt;Þòê?¥Ö_x0011_ð_x0010_;é?÷ÿ§Õë1ë?g¡ko+Cæ?Ò§À_x000D_þé?m³I_x0001_ÿ}é?Ð³]§îé?t[[_x0015_&amp;ç?E_x000D_ÒÚ`æ?_x0003__x0004_|}ö_x0002_ç?Ñ=&lt;_x001B_Yç? ükN_x001B_ýæ?¢0M(ëVè?Eâ¥2ê?Ô4_x0017_Æ_x001F_å?%_x001A_k¢î_x0013_é?9åÒ/é?ÖÖêI©_x0013_ì?Ø _x001F_ôç?õ;ìË[å?yÎ_x001E_1÷è?FõÚ´Pé?_x001D_ü×o¤ßä?UI_x0012_GÁè?èägë?_x0008__x0012_ìÀ}ëê?´øsUí}ç?Ý=ñ»Íç?ÁþqÆ¹ç?AJð_x0014__x0016__x001A_è?;\C3~ì?Z_x0013_÷{(àæ?T}fr±é?ÆÐ´,é?T®8Ý_x0001_è?kö_x0004__x000C_è?·ér3é?"\òÒrùê?¦_x001D_yf·æ?XI?¨_x000C_ç?3RÖ_x0001__x0002_ñ¤æ?_x001B_N·6,më?_x0005_W7zú°ê?4]j¡7ê?cÒ½ñéÇæ?þ_x000E_¾Wlþä?Å_F'³2ë?×7²5áç?¤Ôí_x0017_äyè?7*¹ßç?fÁ`è_x0004_ê?&gt;­æ$u_x001D_é?L5ðÉ{2è?X_x0013_/_x001E_Â¯æ?ñKëÏ·ç?_x0014_ÖU¾_x0015_ê?ÙMÝ9Cé?:¾	î_x0003__x0018_é?}]ÿ"ê?ô¥ îè?_x0001_!Æ_x0010_¯ê?³«ôlè?É{í_x0001_Âí?³¦@è?_x0001_9_x000E_!öè?WB_x0013_IÛê?úÜ³ùè?EÕRµZbæ?ë_x0018_QOê?:z;Ë_x000F_£ç?êÛ©_x001D__x0005_å?­FÇÇv)è?_x0004__x0006_V­îá_x0001_ì?î}k"1Xë?_x000E_5àû_x000E_¤è?övËê?¯#@1Ãæ?Õüf'_x001C_é?Ý²_x000F_ÜðÚê?_x0002_§lê?{_x000E_&amp;ÆH¨è?¨[R	_x0003_hç?%g_x001C_fJé?vÈ?_x0007_¿å?¦_x0019_x&amp;è?ôÅhr_x0016_·í?¼c°Ìç?h*ájÒë?%(_x0006_cKç?Sãf=Õ_x000E_é?1ÃÁc_x0005_gê?ôR|à&lt;_x0010_ë?ê_x0003_ô{1_x001D_é?¶ë_x000E_é?åx¬ä?gÔPøè?¶ç_x001D_´ü=è?º_x0008_óL_x000D_~é?º}$8`ç?4K Ýé?0/v2A_x0014_ç?\Å£_x001E_o¦æ?ØôFa¬)ë?¹p±_x0003__x0004_ Jå?Qeê?Yü¼u_x001E_ê?¿Óf­¶Së?(ùU¬ýä?_x0005_3_x000E_xÊ4è?0#P	ê?¯×vCëä?¬¡umÉÛæ?§_x0008_&lt;_x000D__x0001_ê?é)_x001A_fdê?¿&lt;ò¼l_x0012_ç?¤V@iYKè?íFQO_x000E_è?n¥&gt;YXê?Î¶_x0012_;¾Éë?O'C©!àé?¾&lt;5 _x0002_;é?_x0013_TÊ$é?g_x0006_r0_x0001_é?ÊãQe.)è?yµW?S0è?]HÜÊÍë?ó\_x0003_æ?»_x000C_aÿ@Þè?27©_x000F__²é?à£ôåT]å?ªuKÛ­üç?5UA-_x001A__é?¤È½çÃºè?	×Qwí&gt;ê?ÑH_x0001_	!_x0004_ë?_x0006__x0008_/6_x0018_Å#£é?+$ÖÄvè?O\¬¨Ôç?ëN ï_x0002_é?v´\Âç?ùJÞç? _x0008__x0001_èRKæ?þÁçå_ë?ò#_x0008__x0014_ï1é?ÿ9æ{ã_x000B_é?©m6´·è?F¤ä´þ_x0014_é?púÌùcõê?PöÒç?Û@·âø_x001B_ê?!Vðý¥ä?T[öÍ±·ç?L_x001F_ìÉæ?ýj÷PÃé?s_x0007_×hü£ç?_x0005_"1»_x0003_é?RKâlé?F*	n_x0012__x0004_æ?o`n"_x000E_è?òÛð¶²é?_x0008_ß÷_x0006_`Íç?ôoÿ,ÿæ?sG$6møì?ø!Ô²pè?È¸Ï_x0011_ïç?KEOd 7ç?_x0013_¸á_x0001__x0002_¬4ì?ú¯©9H?å?õ÷0É'è?õVýé??æ_x000C_økè?_x0011_é[ùÖúê?lÇ­mwé?¼aGü¸ã?"f_x0013_dªç?Lq_x0001_&gt;ÙMç?¥_x0004_r`}´ç?'×Å·è?(ÁÄÄS¿æ?¦åß08_x0010_è?õökrýê?0ù@+m¬è?îè00ñOì?i³_x0004_¸fè?4û_x001C__x001D_½å?äq&amp;_x000E_dÜè?Â_x0011_1îzUè?Ä"©©g7è?ª´Jº/Ôé?;0Èx¢ç?ú_x0007_sOÞê?~_x000B_)ê7àä?Ú×fFÌäè?Ä¹IØ_x0016_ì?½.8¾~_x0008_ä?Ob_x0019__x001C_që?ðl ©é?d¢¹òé?_x0002__x0003_ü°ákVæ?OLI_x0011_Ôsä?Ãvstæ?DyÉ®pç?_x001B_Æ*ç?u_x001D_¡FÒÁç?RÂ¸_x0007_9·é?_x0011__8ê÷è?&gt;Ý³ïìê?8_x0013_Q__x0012_µè?_x0017__x0013_Bé?¥O_x0013_Çè?´%¤}çè?_x0013__x001A_Ý_x000B_äç?f¤ö_x0016_Ûç?ñQ&amp;¤ÿ¯é?K­Â_x0003_Æ3é?ù$_x001C__x0008_zç?Ö¿»_x0010_^è?_x0004_êÞuí_x000E_é?ýyU_x0001_¿ç?_x0010_ÞÓ~:é?^}sÁQæ?_x0014_&gt;_Ú+ë?_x000B_A9®ê?_x000B_	åN¥¿å?ÁDA%ï?_x001C_©Ç\/©ì?åZhbÊøæ?Û QÃ"Úê?_x000F_´É_x0010_¼è?_x0013__x0002_Ñ_x0016__x0001__x0002_"_x0011_ì?O_x001B__x0004_ã¾#ê?mEÚ1_x001D_è?{³_x0012_»_x0018_lç?k!ßÂ7Hç?uäm²_x0007_	ê?£_x000F_îÉè?;þ¾Ù/Ôå?àÈgAþ_x001F_ç?w+P&amp;Âßé?n=×!ôè?¶Ë_x0011_l«¿ê?ªT0ñ»è?	ZÒâ_x0016_æ?¬µÉ7_x000C_2æ?|Öz.Áê?&amp;_x001D_áÞ¨é?ê_x0007_Õ'Q¨ã?è«aÆ_x000D_ë?g_x0011_±  é?0m'¤§ê?Õ;ð®ç?ºnÝUé?c_x000B_L#Ö_x0008_è?êà('¾«ç?_x0007_m_x001C_¡üê?»àÏp8é?_x0001__x000C_ô÷âæ?=&gt;Ðßèç?Æ?þ¯@)æ?ë1ß_x001A_è?1_x0008_ý*ì*ê?_x0002__x0004__x001B_Õ_x0015_èÐê?cÀ_x0016_:;Øè?ei³5­é?ñÈ/&amp;_x000F_é?Þv4q+ê?4Ê_x0001_fÎè?a)»Á_x0008_Oå?_x001C_ò_x0016_0_x001C_ç?@`Jvè?wO&lt;ã:bí?8É_x0015_÷dÊç?å6^,_x0012_æ?×EÛºBç?_x000F_1}~¸^ç?½}Ü.Ifé?I_x000C_×L_x001E_ç?Z«pLDæ?U4û´[ç?M$Î¨_x0018__x000D_æ?ÚÅ½ËÇè?LïõkÌAè?r-KIdç?6?6©Cê?_x0002_@ÿ¿ë?pæ¬ è?½fl¶x}ì?_x0003_ç³É ã?Es+Ç_x0013_æ?Úú®À_x000E_è?èR_x000C_xh_x000E_ê?`Ð P´_x001C_ë?ì¿°_x0004__x0005_\é?¥)ßa¸ê?rz,ê?_x001F_cÓõ»Äè?hÿ¾^_x001F__x001B_ê?Qìry_x0008_è?6`¶_x0010_Úè?õ_x001C_Ô¡.é?ÚE²)þ»è?üê_x0008_Æ£7ç?ã_x0003_%¯*ë?×Ö(_x0019_ææ?©_x001C_Çé¨Dë?½¼°_x0013_æ?_x0014_a¨&gt;_x0003_ê?H(!_x0001_&lt;Ûè?i_x001A_ý_x0002_Íê?eÎ_x0018__x0013_fé?e_x0013_Òûç?=FeÑ3\ç?M_x0004_9"øfë?HâÞó,¨í?Á¢""ç?$}_x0011_C'ë?_x0011__x0017_DÏD{ë?òÏQÐSë?9_x0008__x0018_ùôqê?üÚ_x000D_ è?Ðê+ÍIç?»õ!hQ´è?ÿ}_x000C_eê?_x0008_F&lt;iÖæ?_x0001__x0003_¯ÛzMûç?$C}ØÝ,ç?ÔRß_x0002_ó¡ê?_x0018_Ùéý9ç?V:_x0006_hlé?í¿þCrë?±d_x0008__x000D_À_x001B_ê?k² ê|£ç?üÏ_x001C_-v*è?_x001A_º÷_NÑí?_x0004_kq©Fæ?¾r¹`_x0016_ç?Ù_x0010_ß2¯ç?_x0008_B/eç?âÊVk¿2æ?b_x0015_"Äãë?îö©ì_x001E_	ê? ¦pñæ?µ%íã¶é?×_x0003_(n_x0014_ÿæ?'|_x0019_?íç?GA#|Nê?½_x0008_æ®è?_x0002_Ëy|23ç?	E}åÝ_x0001_é?Z_x0001_%DíQè?sç_x0018_	úeè?v_x0012_Ëþ{Zê?º_x0007_\"Æè?Ë(C_x0004__x0018_Èé?;Î ó6ë?qBcå_x0001__x0002_À\å?Ë_x0016_-«ÞHè?×f*ù?·ê?ÓÐÚ]è?_x0001_ÁéÒýæ?&lt;UñKyfé?A4G_x0012_üÿæ?°«ímÉËç?ö§_x0008_½_x0012_Øé?lÎÔ$gã?lÝ°ßÓ8ì?+5Ì5_x000E_9é?kZTÔé?ñ/ü_x0019__x0019_ì?»ðbCÔzå?ÃbÃÒ!_x000F_è?o¨¼ñ{¦ê?É¦_x0011_Æ_x0010_|é?¸½Z¹Éç?Þ55ûn ë?Ä_x001C_Æçl¤ê?cú%{r5í?¯i_x0004_}ê?²iwûå?ôEj7*hê?}O_x0005_¾è?6ãbDÑ¿æ?Æ_x0002_OEà7è?ù®ËÇ³è?_x001E_8ÃÑë?onÅózê?:AÅÁ_x001E__x0010_è?_x0002__x0005_ðê×ææ?Ì_x001E_ØÃlúè?F;8õú{ê?ªùgÓûhé?2p8pÅ_x0004_è?%9_x001B_pæ?¢ù¸x	é?ZÙô¿Oé?»_x0006_Bù¥Óè?_x0013__òâ!Kê?Z1ä^óè?×_x0018_|_x0016_¾ãë?_x001A_?_x0010_(TKæ?p\ÿÃµ_x0001_ë?_x001A_NgZD	è?Ìc7\¹ê?³Dëìë?TèH_x0002_é?5ªz1Yê?w_x001A__x0018_Ué?_x0011_²?'e¹é?_x000D_[aíæ?³Ëi¯°)è?{w¼ãBRé?Ê=µ_x0005_õè?u­éwËå?_x0017_AAUé?_x000E_Æjì?ku_x0004_*À©è?}ú%Udç?Á_x001A_90_x0003_è?a×É_x0001__x0006_@|ê?½TÓÑ_x0006_¨ç?Ü\OÒæ?[â3-£æ?ç ;ÝÖä?_«]_x0014_é?QÅ{´É_x000F_ê?ÅZ_x0015__x0017_ÿç?dq~Ë'Ìä?èø´Ã_x000D_|å?hc®ÓàPè?&amp;±_x0012_v_x0002_æ?çGiN_x0007_é?Øi_x0008_è?ï#s`_x0003_ç?´÷ËcgÀé?q¢_x0011_ëv(ç?¥&lt;f_x0006_ç?_x0004_bõ_x0018_É_x0012_è?Ñ_x0015__x0006_ì¶ç?ÁKÔ_x0005_ãïå?+ æÉb/ê?"H|¿ç?Èù&lt;ºO_x0001_ê?b_x000F_è_x0006_#¼æ?¢e`C¿_x0011_ê?ùsÏáà¦ë?AíÔ_x0007_IEè?HlXQ£è?Ð_x001E_vQWê?^- _x0005__x0019_Dë?ð_x0003_#ê?_x0002__x0003_8²1_x0018_æ?9¼Hy6áå?à_x0014_Vó_x000E_ë?×¬H.èè?ê| oßé?Ó_x0002_®L¦Cë?uü8¦ÎMë?¼úÀÉÅì?ÿK,FÃè?ÐÅ¹-îè?Þ_x001D_èå³é?_x0001_Ë4:`ê?t_x001D_C½¶æ?_OÜÃ}#ç?_xHSæ?^iéxê?XÌ@ejç?ïó_x001C_õªç?1\O_x001F_qÿå?®@åZô_x0003_é?G(_x001E_(è? àà¦è?¶å$k¾ê?ßB²:Ýè?jm©}Rë?÷_x0007_½Âý!è?ì6_x000B_g¶æ?s/¤&amp;_x000B_¹æ?ÑÜ¤^_x0005_ë?fÔ¼·n~æ?Þ¡ö_x0014_&amp;è?XµH_x0001__x0003__x001E_ëé?vÔÅr`sç?ÁGäVÜì?»_x001D_9û¡«å?Æà&lt;òt_x0017_é?êB%¿Äç?Ú_x0007_O´&lt;¦è?ã$w!Ø3è?_x0019_Q_x0004_Eß*ê?T6Ó	]²æ?_x0018_ïáÀè?_x0010_³c:±å?k_x0013_ehè?_x0002_°_x0006_Ôñé?J-Ü[tVç?·hçIøç?ZÃì_x0019_¯_x0006_è?û«%fÔ³è?+~iÄ+éê?_x0017_È¯q~ ê?Ç_x0018_ç?CYð/Iè?_x0002_ñSXF'ê?äsHòå?_x0011__x0005_¸Ä	^é?_x000E_JC_x000E_;æ?QúîÕèöæ?êTF_x0013_Êóæ?ÔÜ½Ú_x0015_ï?_x001D_k¸*àæ?òôµ¯+Ýè?«DkójÝæ?_x0003__x0004_TÔaÆQæ?z~Ééè?[vgTç?­Ã¯Ææ_x0006_ç?iý_x0014_8Ù÷ê?__x0001_moÌÏë?_x001D__x000E_VjÉì?]ÐFÂ_x0002_áè?Ì¢#©mcé?øÝÎ_x0006_}_x0001_ê?3,ç»_x0019_ê?=_x000C_Í)è?&amp;õ·úè?_x0019_¸D¾Òßê?rsëï¤è?_x0013_34q³ç?#w@þ&gt;æ?æ´zR2_x0012_ê?K_x001E_üÜ¥1é?é_x0007_§,àùç?JÐÚ_x0006_¸è?ù²ÏW©ê?¶¶Ã´_x0001_é?wÍ©ØÓHé?F	÷&amp;_x000D_Aí?iÐ8ÅQÛè?3áD1ý0é?¤á_x0017_ää?_x001D_«X#Lè?Z_x001F_ùËBè?m_x0019_#9¨wé?¸*f_x0001__x0002_c£ç?¼k|_x000F_Uhì?ØÆ:pæ?b_x0012_Ï_x000F_E_x001B_é?×_x0007_x÷Hë?\|Þäå?Ø*þ¶må?i¿f·è?a&gt;_x0012__x0011__x001D_ì?uY¹]Íç?1Î5qcê?oÉk5¹pç?ÙÚ.Vkç?_x0010__x0010__x0013_j_x0004_õè?ÏÒfÞoÀæ?_x0003_'_x0002_±ËÆè?¾[õVóé?t`_x000B_¼´ê?igùæ?¿J%Jªè?7ýÎ_x0012_|ç?û!¢`å?èK-c³ä?z°_x000C_½&gt;Îë?Ó­s"¥é?o_x0017_{üç?_x0010_5P¸ð_x001D_é?YCFänè?_x0005_î_x000B_9Cë? Ã_x0010_[_x001E_æ?+)_x000E__x000F_E/è?²&gt;èë?_x0001__x0002__x0016_òÚç_x000D_Jè?¦÷¢_x001E_Ð¹ç?6iq"_x0006_Aè?`¤å©æ?é#C_x001C_ª_x001E_é?B_x0005_ÍÀ¸îè?±_x001D_gòÈè?&lt;_x001D_HÕQë?äoú:øÆé?Mëê¥_x0001_#í?Áa\µ§kè?ã_x001D_ó9õ'è?#_x001F_iTEàç?øBP_x001C_t&amp;ê?£¹$_x000C_K	é?	î°üæ?ð_x0004__x0014_|ÊÙå?EoÝC%oè?õÃ_x001E_í$è?øÏ«Êµé?þ¿âgè÷è?]2bÕunç?È/äáç?_x000D_ÜÈ_x001B_¢è?¦§úBªé?é_x0010_&amp;¸±ç?ý_x001F__x001C_ê,/ê?Î» ¬ø_x0017_ç?ø(jçõ«ä?%0²(á-è?_x000F_Ô_x001A_K/ê?G)Y¯_x0001__x0002_|è?ØVv`kæ?ÚÓ_x0010_ë(dé?Í#D®é?X/¾_x000D_å_x0001_æ?ºÅJ_x0012_·_x0002_ë?ÍêÙ¹_x0001_é?V/ØÓëêå?ðQ_x000D_P3è?G²_x0011_ä_x0007__x001C_è?ý&gt;¯@!æ?êñ	±þå?O_x0007_{W¯ÿè?_x0001_{~ëê?4_x0005_	 ø¡ç?;4KZÉç?(7V&gt;è?_x000E_^v¼µ¶ç?rîcDCê?M§P×ì?ÒR8Êüç?íj_ç«%ç?*&gt;»_x0001_Ãë?0_x001D_pMÀ_x0011_é?ÿ,ô×þè?_x000E_ÕÈê%Rè?8BÑ^¿æ?¹_x0006_+Åè?®Êd_x0008_Þ è?ûl*I±ç?}Æx)Añæ?¸å_x0006_`½8ë?_x0004__x0005__x0016_iÙ_x001E_uè?¼¯xb_x0006_£å?`_x000E__x0019_T_x000F_í?$_x000B_¿uê?@aræ?_x0002__x0015_9Í Pè?Õº$_x0001_Ë_x0002_ê?_x001A_©q¶¦~ç?4z_x0013_=]\è?@¶1{ré?_x0004__x0011_ÂFj;è?ÛÙeÝ_x0003_ê?rHý_x000E_?_x0013_ê?_x0018_âå÷Jë?d:º_x0006__x001F_ê?ÿÁ­=gnæ?âI#3sä?ãÎ_x000D_è_x0018_æ?Ñ#ïªØ³è? l6_x0016_!ç?4i]_x0002_ò¨é?&gt;W_x0012_ê?_x001B_òm_x0017_¥çé?´çh4é?!ËcÎ@é?_x0005_zïÖÆå?F_x0013_Ò_x0004_s0ê?9ã_x001A_i©ç?£i_Ã¼bç?õK½¾é?J"êoÛså?£ù[ò_x0002__x0004_øRê?m_x0001_Ln)¹ç?[)/#`ê?¹_x0015_DSòæ?:«2*	Xç?&lt;¢_x0019_=ê?îTm)99æ?_x0011_ÿê_x0013_¶rç?Iñ¶ªâæ?_x000E_ÿãè2è?$_x0001_È__x000C_è?³»ñ18&amp;ê?u!ÞÔøç?¬{çvôkç?_x0010_ÒÂ\N£ç?ÉK_x0011_Aè?_x0005_ÊSÛIé?ÚËMn_x001D__x0001_è?­LÆ#æ?H_x0008_v_x0002_âè? K¸_x0006_æ?3_x0003_i$í?ó×	må?TZW¼S±è?Ë¤*WÉÑè?ªô_x0017_H³å?ÖKàÜ	é?¡wLözç?æÅ_x0019_c¤{è?~¾ó(ÙFè?°®_x0006_IÊ_ê?çï_x000B_²è?_x0001__x0004_rÃîM±æ?bÊG_x0004_v²ë?aZ_x0008_ô_x001F_è?töeâä_x0003_ë?9`"_x0007_«æ?Vò2±?æ?ù3ß'¨¦ä?._x0003_±&lt;+_x0014_è?¼_x0011_òAç?ÕÂ/ål_x000E_ç?_x0006_»r§è?b-_x0003_ÓÆä?ø_x0017_tÚ·é?l_x0003_{l±wè?±R}&amp;_;é??_x0013_L¿_x0002_%ç?×0Ïåæ?ÚêH&gt;×¿è?Õ0Þ öè?&lt;¦H_x0007_zè?½ne^å?=_x001A_¸9_x0015__x001F_ç?_x0003_ÜÞÇ3éæ?¿(NÌN_x0018_é?_x0005_;©6¯é?¯,U¿ç?º²m_x001D_½wæ?_x000E_îæÓÀè?v ú+ì?5x\Û*Në?âLôJßGè?¬^_x000B__x0001__x0002_tí?åû1ÔTå?_x0010_EU-Öêé?_x000B_ÐÜÏ_x001E_ê?úäÂê1"é?HãÌçç?Õx._x0002_¡è?®ÔgwÎ­è?¼j¸×ì?¼_x000C_Y­üÌè?_x0016_¸yY&amp;ë?&amp;²ÂÏsâ?&amp;je/ê?_x0019_âÍÒ£_x0001_ê?÷_x0006__x0001__x000E_&amp;vê?¶z`Ñ00ê?&lt;_x001F_Eäë_x0006_é?Ys4qHé?Ñ¼4ëì?Ç9)Éé?êÖ_x0019_­Y«é?Dj34Þ_x0013_é?w1f"Îwé?pz_x0014_Êæ?Jt¶øé?jHsvVê?_x000E__x001F_®óÁÎè?°ôkª3è?OÎÅaáë?³m7v5·æ?g*ò8êé?Å»	_x0002_ABê?_x0002__x0005_F¶:k_x000B_é?íy/ÛßDé?'ðIfd@é?é^CÖ	¬ç?}_x0005_ÐûÄè?_x0013_Óâ_x0004_yè?!ÒNR¥é?_x001A_¶í%_x0007_ç?ÕÎ{0Oê?âäøb³ùê?Ã¡_x0003__x0012__x0010_ç?ºï_x001E_éè?Ã_x0018_k"_x0004__x001E_é?y,_x001C_&amp;Ýé?xºØ¦|ç?'EÔ=8è?çwLuè?è3ö%îñç?©ÑrÞâiç?ýèèú_x000E_5æ?ëò§$Påç?¹&lt;mãµë?,eaZ å?~"#»æ?ÔE§K«ã?S*)ß±Âè?S_x0007_Z³_x0014_üé?2äÒÊ_x0006_ßë?°Ú3_x001A_%_x001B_ë?Ñ'dîÂÑç?_x001B__4iÎ_x0001_ê?Z_x0014_Æ_x0016__x0002__x0003_	Íé?_x001B_?ë_x001C_Ðàæ?¿ã#.çê?;²¹»ÿÄê?äàpZþè?e½°ý_x0016_é?næò¼2ïæ?zNÆ_x0016_Öùä?æI9($Ïé?Pseié_x0005_è?½¦@ÀÄè?KfMt.Rå?Õì´Bnè?Ý	£éNé?#_x001D_ÅÍ~ê?«¿_x0010__x0017__x0005_dæ?$ì»®}è?_x0010_·D_x0007_¶ç?÷áÅD_x0017_é?M_x0016_ßæZöé?+_x0001_ÓuÑè?êø¥ÀÄå?ôÇôL_x000B_Äè?zà_x000D_¸Âç?·+ÃFé?Ç÷.¨_x0002_é?Ô1¥ä°Jé?6_x0011_?Qµæ?¡5*ÝWí?}jMå_x001D_ê?8ªÉ²íç?_x0011_mç_x000D_:*ç?_x0003__x0006_o{AÀè?Ô3øT_ë?¢_x0004_Ø¤ÍÂê?¯_x001B_b!_x0014_Âè?º_x000F__x0018__x001C_é?_x000E_Ê_x0017_×_x0011_æ?ÚêÉoÒÜæ?ÚW½*hç?5Þ_x001E__x0006_;å?ü)1g_x0002_è?_x0006_µ_x0007_Óì?ª&amp;{è_x0017_`î?_x0001_lJµ}Öè?vLæ_x001C_±(é?âgFç7é?8¹zqV6ê?_x0008_Q_x000F__x0010_À+ì?		cFj=ì?±t_x0005__x0001_Ëê?Ï©yLÿä?ïhu_x001B_¬bé?¯t_x0014_n&amp;ië?.WÐ«_x0001_eè?þáQr½lç?^H"»âæ?v5«Äë?þË:_x000E_é?"-¼-òî?è2Qù¥ë?5d,Þµè?ªX%åj/ê?ÇbYH_x0001__x0002_@_x0008_é?­^ìUä?øb8_x0012_è?Pö;Q/ê?-z´gñå?ÂV1,tMå?Qâ2Ë_x0008__x0010_ê?EÞ ÜÀé?."é?Î³íFè?!j_x001A_ª`Wì?Y|_x0012_òJwê?·Î¯Õ_x000B_-ì?Úk"7µç?;_x001D_á\ïæ?_x0008_ç_x0005_ÖÇæ?Õ¹ìdë©ç?_x001A_±\ê³é?mÓYÁfç?|óUGWîç?_x000D_¶ó_éé?Z)_x0017_pÌë?&lt;m_x0016_Ðé?tóÝðdºç?_x0017_+&amp;¾|Éè?_x000F_QbiÓæ?c_x0014_íÕYoç?¶0îfæ?_x000E_M_x0012_§_x000D_7ê?Q¶_x0010_é?$_x0013_Âöl&amp;ë?`:}¥å?_x0003__x0004_L_x0013_³ø¦8æ?_x001F__x0016_ÿ_x0002_6±ê?ºícòúé?gàyÐóæ?öXÏ_x000F_Þ°é?'!V&gt;Ãç?zorÐ¢Îè? W_x0008__x001D_Ð_x0006_ê?ý?jDç?)1Õtç?4j@D[Dè?MâÎÂæ?ïºßè?SÑÿçðæç?¡.ì&amp;Ì"ê?³¥oÙé?Y_x0006_Ôv=_x0017_é?º_DÛç?¿é°ÐUç?þ½P¹ê_x001C_è?ÜõßIèç?%_x000C_È_x000C_ìå?_x0012_îMcç?_x0001_ï÷y¹pé?_x0004_Ø_x001E_"ïê?Ñ&gt;fÍ_x000C_è?k)ö;&amp;_x0008_è?Xý@WHðç?ÎËð½Cê?ØV_x0003_ç?*Ìç?0ü°_x0002__x0003__x0015_Vê?Ä9°óÍé?%¢^Ó_x0006_è?³Ã£*næ?0Ô_x0016_#b+é?Ú´Ìfê?Ìº³`Lêæ?P¹é±ê?íÓ_x0017_Ëq3ë?1/Pe¹Lç?Ñßûâ_x0008__x0001_é?÷R	ÎÖâ?öQß_x001C_/Wé?ð_x0017_ü´_x001F_(ê?_x0010_ØZ Õé?Fôe0»è?6J$ë_x001B__x0010_ì?ð	%oè?÷W±¤ë?Ñ-Ðñé?L&gt;ïë?ôÙñÀ÷å?_x0006_{îr/æ? ºùïÐæè?´8²ùË	ê?ÿ.h/2é?Xñ_x0003__x001E_äþè?ö±úÒ¯äæ?`9)M	ç?.N4Aitå?ô{[Ðê?·Å/ßÉËæ?_x0002__x0003__x0002_É_x0010_}_x000E_2é?¦½v¯ì?üh´/_x0012_ç?lJ*_x0014__x001C_Ðç?Bh@_x0001_äé?¦Ý¢èx ç?øN_x0007_,Pè?-èÏ|_x0008_®é?¶Êëè?¾d}4é?Ü_x000C__x0014_NåÀé?Q¤xÁ¨cæ?­þ_x001F__x000B__x0019_é?cîS¡ä)å?_x0011_ãyâûqè?V¬Lå?¤(Üå»î?[J³Cùè?b¡Së²é?_x0001_ý®rwç?àö_x001E_4ýçæ?_x000F_ýðéJç?°ó#gÒßå?ó_x0015_Ç_x0017_·è?ßB+_x0016_	¨ê?mXfÎé?]_x000E_dÉ:_x0002_ë?Ü_x001D_Ñ^è?WBTenªê?3â¯'*Té?5¥k}Æä?Ç_x0003__x0005__x0006_®Æë?àK _x000B_ç?B©Kê?_x000C_çJ_x001F_è?µ]é_x0001_9ç?mr_x0008_o?_x0002_ç?Ï²_x0008_èä?m_x0001_-á7Vë?hÊ`¤u¯ç?×åÅ*¨_x0007_ç?_x001F__x0008_è_x0014_£/ç?_x001E_@Bþ_x0018_ê?oâ¯(ë?G6Ö_x0010_ªàé?§¦÷þé?2öeHCç?=wåö.pê?b_x0017__x0010_:é?Ð_x001B_oÎójë?_x0015_¡]¼xÂå?Ê¯© µKë?þ\ø_x0004_Gè?Õ÷¶Cç&lt;ê?®ÖªB¦ê?_x0005_¶(~_x0002_é?\Àòé?_x001F_Ëë_x0003_ûÃé?_x001C_`_x000C_ú.qç?_x000B_2_x000D_â|é?Ù½þÁ­nç?^^~"¿_x0006_æ?_x001C_0±Ü_x000B_\è?_x0001__x0002_û3øi9°ç?qH±Oëé?OcÂé?÷r¼qÝ_x0004_é?Pb?è?e:ñd_x0016_.ë?~X¬-æ?¯6ÍRÛgä?xÞÂæ"ìê? $F_x001B_¿þç?c_x0014_ûvµ¬é?Ñ"÷þìYé?b_x0016_P%_x0015_qê?ñ_x0002_[Tä*ç?mGÑ÷Áè?_x0011_ÿITªæ?ÎMæX9ë?_x0005_RVý_x0006_í?CêO}å?Z_x0004_mâ_x000C_ë?l¹+uä?&gt;³\¶æ­ì?í×Z,úè?]Éyýæè?VH9ÌQè?ì4\2ùç?¡{=&lt;®_x001B_ì?0ã_x0002_lê?ÓËË¢ôè?¿ÿv·Iè?+÷||®æ?Óâ_x0003__x0001__x0002__x0012_¬ä?!r'+_x0017_äæ?ºç½\V_x000B_è?^_x001B_±¤Wé?W_x0002_i_x0005_±å?kL¤U{é?ÊSåîäðå?_x000E_9u Ð¶è?!P7Äúç?Ýe_x001A_èq8ê?_x0016_2_x0017_&amp;­è?õð%¢jê?M_x001E_W$"ì?g:êqhÔç?ü_x000B_}ÿ_x0005_@é?_x001E_¾¹fQïì??_x001D_ÂX¨ç?ó]ê_x000D_è?;Þñjqå?¿9SÁÅç?Ï®_x000B_ÚË¸ê?s$ÒÌW,ê?_x001D_bÐÝâ»æ?¼_x0016_åàòê?äpRë.¿ê?­úÏeì?n¶¦/_x0014_Õé?_x001A_òqÈå²è?9&amp;4 ç?Ì:_x0003_m_x0006_Âë?_x001C_`kÐ\Cë?Hª¦è?_x0004__x0006_½ìço ýè?w«Xè7;ë?öÈñ_fí?å©&amp;ìûæ?ýN7.×~ç?Ö£ñ×cÌç?Ç°û$ïè?_x0002_}4óãê?è@btæ?«w#Ï_x000C__x000F_è?·_x0008_í(FÛä?cÁí¡H½å?_x0011_Z_x0003__x0008_9}ç?_x0008_LøðÒrç?l_x001A_É&gt;ñÞé?Ùë'N¡ç?÷_x001B_¥y/zé?_x0005_L*½½é?ð&amp;ì_x0015__x0011_ç?Ï_x0019_ë¬Rè?_x0014_H{rè?ïb¬_x0001_ç?ãNÐëïçç?n5Àïmé?µ	v½qOë?j_x001C__x0003_ÚùÆè?1r­áæ?ó_x0005_._x001A_ç_x0003_é?H*­hé?ãþãuèè?(»_x000F_ûç?J_x001A_Á¹_x0003__x0005_Äµê?ÄàbÒÀ_x0005_æ?[Þò\ë?_x0007__x000E_ø½Æ­è?FÉI¿ùÝä?1a@pqé?Hz¾üvé?çucÌPæ?Q0Dýé?ÿìõÚè?¿7_x001A_À&lt;è?NÓNõåé?ÁÛ_x0011_Ò_x0002_é?Î5â/Oæ? ¶Áë?"¾ôT_x001C_sç?¥´_x0017__x001F_G!è?nk3ç?_x0010_ÏDw_x001F_é?_x0001_û+¬è?ôï_½'bè?&amp;dj£ðé?æO_x0010_ó$Yç?Ù·fú_x001B_+ì?íÞ½Ñl_x001D_ê?.ÂyÛ_x0019_²æ?´½ê_x001C__x001C_ç?a°n_x0019__x0004_í?òÎ"Óõ/ê?Y_x000D_q£ç?*¿Tzë_x0008_ì?kÌ¨Ó¹æ?_x0002__x0005_¬Ê(º.#è?d[óïrÑë?­GÓF£%è?òh®Káç?þT¼äké?_x000E_F×vvç?¸ àÂLüé?í_x0001_è}óå?_x0018_ËÎÜÀ_x000D_ç?6§o_x0014_=é?éx_x0017_¢Ó_x0019_ç?Nó-ã³è?_x0004_j_x0013_ö±ë? @Ø¶±æ?½g_x0008_ç?¾g_x0017_h3Eï?çÎà"_x001B_]é?V:¼ì	Eê?â_x001B_S©ØÖè?°µ×Ïµ­è?ªw³åë?Ð©Ä_x0018_¸æ?£ÓIà^é?²_x0014__x0012_Ûðë?_x0005_¼(	ñÂê?é?¬½ç?ø¡@åì3ë?â2B·_x000F_æ?öûijîlé?h\_x0005__x0003_8è?_x0018_g§UX8ç?ßó\._x0005__x0006__x0001_Rë?íx_x0017_ïé?PßÁ_x001F_ç?4eÐÃ)÷ç?{öowJ²ë?Kx_x000B_Sê?ã¶½F«®è?%ÜOé?T·_x0006_Hë?c´õp}ê?_x0016_ßòæ?&amp;Å6_x000E_ðºè?"t*9uê?_x0007__x0005_´¸$ë?ºÉ1	Kæ?S_x0004_«`Nê?2_x0005_å4ßê?)\,Ãë?ð_x0015_G_x0018_@­é?ÂikYæ?ÖÈÞ´¬³é?Ów,Rç?ø_x0002_;&gt;Uýæ?_x0011_Ð!¥;Õé?ãí(*ä4ì?ýàÒ_x0002_æ?_x0012_?lp»_x0003_ç?D¼$r/àé?ák/&amp;mé?¨X,LÒ è?)!ã¢udê?K¿Wµé?_x0002__x0003_0óß±_x001D_ê?_x0019_`	_x000E_Àoæ?rçÄ¶è?èYÀ_x0005_è?Õò_x001B_ØÍì?ªhîF_x0018_é?_x0018_k-úæ^æ?¡_x0001_­_x0005_F¼æ?ð*_x0018_À»÷è?Àbò¨[_x0019_é?~FÊA³õæ?_x001E_Ñ*w`è?'9eöç?îã_"L$è?_x0001_eæAj_x000E_é?m_x0014__x0019_Ké?A³¹le(å?Ìk	£Äøì?ª_x0002_âzÛ&amp;ê?I_x0010_Ho_x000C_Åæ?~J\abè?Y_x0018_ÿµsç?_x0019_6VQ_x001D_å?M¹ÂD¼Ïæ?·O%´`|å?jåwÉ0¾è?&amp;Oé æ?d gFÐë?ª;ÆP¾æ?5_x0019_áñç?Ã`3ëÑ°ç?¶_x0015_å_x0001__x0006_Ë_x000E_ç?4%Á!è?_x0018_ß(fðÍç?Ußb_x0004_Éç?1	_x0013_Ö`9ê?ð_x000B_Éxbæ?½nfx)è?B_x0005_ÈØ-_é?¤¶dàIkê?üë¢_x0003_Mê?z¢â_x001B_ysæ?¶û_x0010_U_x000C_¼ç?_x0003_ÃÓäó¼ç?HP_x0015_+U­å?ËèÒÈBUè?¾è_x0015_};ç?ÊSBÔE_x0003_ç?_x0004_ò_x000F_¦aå?³NY_x001B_ruè?=HÑæ_x0017_ç?¢ÚÀ¿÷_x000E_ê?Údè¢°\é?¢ªÀ{ëWë?¨IÈ_x000B_äé?â_x0006_iJêè?õ,¶¨;ê?nì6_x0002_ìuç?"»{»&lt;gé?òº{Ïåcê?ÒåßËKè?9Rß7À¯è??B"ÏÅòç?_x0002__x0003_6~eð]Uê?ÙLÎò»ÿé?÷ È4té?u_x0018_L~öè?¢l\KEé?_x000D_Î_x0014_¿,ê?_x001A_öJý_x000D_-è?§¸ÛBT_x0007_ë?À_x0006__x000D_yðDæ?,P0ÕìJè?	®ì_x0013_èòç?ÓþÉ#L_x001A_ê?-ýÖ_x001D_½Eê?ûBæchç?Hµ_x0004_)Êöå?Ãï«_x001B_é?Ì$Qc Ðé?,ìÛÚJ_x0006_é?	Úy]Éè?~uoaóøé?53c_x0005_±Êç?ùPðLûç?Ë;Dx_x0011_+ç?Ó`_x0016_îè?kJxUè?&lt;¯Ë¦ºå?a_x0002_0_x0017_ê?WÅÃ[Øé?ê_x0001_;_x0010_Erê?DOnÂè?¢_x001D_&amp;pRë?Hpáo_x0002__x0004_Å_x0016_é?¼µå *Õæ?Þó_x000B_1Ø_x001A_è?9ç%$Jê?(¬9\}ç?ós¾?$³é?öD§væ?b½k&gt;è?ùíå	ê?)oôfôæ?¨è¢_x0019_#(è?Vîl&gt;,(æ?è_x0005_¹«aè?W_x0010__x0003_LdÉé?«üºý9å?qïÅê"ç?_x0012_ ¶øbä?Ñ6rµ¾ê?N5ô¼Õ_x0004_ç?óX_x0010_C6cè?_x0017_{·#ùè?Ù£MºR8æ?"súzýé?_x001B_~U_x001B__x0002__x0004_é?}ëyé?_x0007_K}ú]³ç?¿ áº9è?=_x0013_øg×&gt;å?éÈ¤æÎé?6Ê_x000D_Öàé?_x0001_ ó÷ê?V¯IÌÎç?_x0001__x0005_ðÃj5"ì?Ã«Éî_x000B_æë?6¤æ_x0003_ç?üN§²&amp;´æ?±yÇñ\¯è?sÄ×iÀbé?Bk5__x000D_1å?YGNJ½Ïç?tå¸_x0005__x0003_:é?®_x000D_Ì_x0007_cJê?63wÊRê?qß_x0013_ª¶í?hvLlPë?èå¥N_Òæ?éí³è?ö°_x0019__x000C_ëé?/ïf!pç?FÍ_x0005_."é?¥¯)$æ?×k Náé?_x0006_;+Õé?åÔÆÒ¤æ?D7ä_x0006_[4ï?-G?4­Èë?ÃB_x0005_(_x0011_£é?¿æ=TZ$è?¯Pe'Æ_x000E_è?c§Q%$ç?'._x0004_àç?_x001B_ªwÏÄì?Àìv_x0002_öæê?*Rô/_x0002__x0006_gØè?òóè_x000C_ãØé?_x001E_¦lÄú©ç?T¿;_x000C__x0007_ä?à_x0005_xPæ?y(L¸»è?~ÙAÒì?_x0012_i§_x0002_è?_x001F__x0008_­ðç?ÅÜÊÍ0eé?­-¾»!¨ì?5Ähô_x0010__x0008_é?öÑÅÛI_x000D_é?_x001C_Ð_x001E__x0003_Kxè?hKÿ_x001C_gcé?&lt;_x0004_½_x0008_«Åè?tâY}OBë?*5÷XK_x001C_å?TïÉaç?ÐNéÇÎç?]+ïÂp_x0016_ê?_x0008_{U-£øì?¤3RG ê?aÏPÊ*¯é?fe_x001B_áò!ë?o*I_x001E_Næ?w(Ñóê?wDP;ë0ê?û-_x0001_ÈàXé?_x0012_3ÁS¼*æ?_x001B_K__x001C_]è?¾ÁSUÂÖé?_x0002__x0007_0_x0002__x0018_Iç?D_x0004_ï`Ôïå?ÚS|ëæ?RLÔ*úã?)³Ðý_x000E_ç?4¢ý {è?`eLh_x0012_é?Îô¸¯àõç?êPqgÇUæ?cáÅëT_x0005_ê?_x0013__x0015_~»\ê?_x0006_aw_x0005_üç?søY|_x000B_é?P4ØxWé?w¨NÃðtè?@Õ)Sè?	I}áè?Ó­Mæ?lX¬e§ºé?â¿Ü_x0001_è?Oæ)ªæ+è?«&lt;_x0005_lå?[#_x0010_c_x0011_é?y_x000F_÷%`Òé?¹â&amp;×çê?¥._x0007_ÿùê?Ò7ñ«ç­å?%¤©Nç?ûñ_x001C_Ó+Íë?Â_x000B_%²Rç?-)ê_x0003_~ê?õ[jã_x0001__x0004__x001F__x0007_ë?Ó¬Xubè?P¾´Ïr÷é??­1a2¹è?Ãa3Oíèè?òaÑ_x0005_Gç?_x0003_;òÎ³|ê?h´ xê?ÐZ_x0008__x0010_¡µë?Û÷_x000D_w®è?¶_x0017_	è?_x0006_ßº_x0014_¦òå?Ïy2_x0007_ä_x0015_ê?k[ª:¬¨é?X_x0005_¸è?&lt;Q¨©è?å·'Yiç?n&amp;øµB÷é? êè_x0003_Çåç?dôøýPæ?ü_x0010_mý_x0008_Ué?s)À=Ëhê?è_x0014_O½`Eè?_x0004_ô_x0016_3Ðç?	°A!uìé?]Z¸Sîè?_x0016_Àóä?9ê?Ì\_x0001_%9ê?=_x0006_2)}Oæ?ÉK&lt;_x0004_ö_x0002_ê?âæéSI_x0014_è?Ý´t×_x001B_Ïé?_x0001__x0002__x0015_®Xíyoè?ý0¯_x0003_¢àç?ê=síüÕç?­Z~QÖ_x0001_è? éZê?$®v¯úë?Hm¼=?(ë?é_x0007_þn'Eë?w7_x001C_ð_x0002_ë?íË!_x0001_ñ]é?óÜäù§ç?§âb_x001D_U_x000C_é?Æðñêé_x0011_è?- ýéBJé?"Ö_x000F_¼_x000E__x001F_ê?c4åKyç?¹J_x0014_oSê?gC[hMäé?eìp¾_x0016_Wè?[v_x0007_%fDé?Ð6¦þÆç?W!EG¢è?»Ë)%JTè?è¡_x0018__x0012_ê?ðNó_x001F_A è?ä_x001F_Æß_x000C_iè?zN0,-`è?SWNµYè?_x001D_ë½gÓè?gÓÜè?²ßµàè? L¨º_x0002__x0004_9ë?_x0003_MRDÆç?¯ÊÇ_x0014_»å?Ô£Ü&gt;³é?J¸kÑ4hè?þ_x0019_Uð°Dç?D_x000E__x0006_Íç?,Ñ.¦ÀUè?_x0012_Î¦¢&amp;_x0002_é?_x0012_û_x0001_KÎé?ªÔÖaÿïê?wªÙ`Fé?)ÈüRO_x001E_é?Vy¤ÆÙ_x0005_è?ç_x0010_ët%mç?VXe&gt;ç?]_x0011__x001A_sè?_x0007_¬ª«rpè?}Úàåÿæ?M®9bÂÏç? ´uÑÊç?=Jöâ&lt;æ?­ä}ÐTé?Fþ[t\¶ë?£àY&gt;ß,ê?K®I*ª¯ç?TöI	ç?K|üÝxìê?Ö)ÒleÄä?YÇº_x0019_Ðýæ?eÀÂ5i¶ã?¼Ày_x000B_ê?_x0001__x0005_¬5~h_x0004__x000C_é?_x0010_£,_x0008_Áeæ?Rµc_x0012_¬+ê?}´D´öQé?_x001F_É_x0010_'Gé?ÎkÄLÙè?ð_x001D_Ï6!°é?®DñÀmÈç?vt·ôÊì?ÚA]ºHxê?J¯_x000D__x000E_¾ê?pç_x0005_	ë?5Î4òè?¥	\M·æ?¨Í)/è?²­ïü_x001E_ è?HR_x0007_xpæë?#¡®_x0004_Zöé?OÄxÆ "ê?ósÆÖïFé?{ÊÂL_x0003_/ç?Ù­I_x001A_P½å?_x0002__x0011_(c#é?Q=M&lt;"ë?_x0019_ÖìÅë?5Dý_x0014_·ùè?xãXSTë?Ã#8ä_x0013__x0016_é?C_x0007_aÛUê?`ß-©Ëäè?_x0012_Î@ë? ü_x001D__x0003__x0006_Õ,ê?_x0012_$káÚãæ?&lt;_x0016_+7.æ?	¬OY_x000D_ç?äjùÿßæ?²_x0019_Æ(y_x001E_é?Í_x001C_Á`Fîè?øù°Ìäìè?Öÿ)ãè?_x000B_bnÛRRç?_x0005__x0013_µÀ_x0004_Wê?_x001A_(üFéç?¢¾_x0002_$_x001C_ê?Ü]«[_x0011_Eê?Ú1éç:µå?&lt;m^hgãç?ùÝÑ½$è? _x0004_ÝoQç?{û^4Aé?1_x0015_'ðá_x001B_ç?ß_x0018__x0004_&lt;E°å?@ýï¢_x001D_é?Qû¨xë?ù¦I_x0010_spí?÷[ä¬Hðè?-_x001E__x0001_®ê?/¡Qoæ?ëç`Ìý_x0001_å?dUîÚ_x0011_ê?Ê1ô$eê?Ï_x001F_Q½_x001F_ê?_x0005_ç#ë?_x0006__x0008_bÄ®'Cé?ÚÎ³_x0015_Âç?²bZIê?Ø{`F_x0003_ë?ñí§_x000C_ë?_x001F_ë_x0008_÷ßæ?°·_x0002_Ï_x000B_ê?_x0004__x0015__x000D_&amp;×Ýé?ßÛ:0ÞÆç?vû_x001B_F0øë?H_x0005_Éï%é?¶ô_x0001__x0016__x0003_ç?Ý9\¤,_x0004_ê?Û.ö¡õè?ü¯Ðë?$_x000B_Û_x0016_²è?ü_x0003_;_x0007_Oè?(Ôv	lë?-ÿ½é?¦¦_x0008_¢íç?n`V&amp;¬Ðå?_x000D_Ò_x0016_¤~ì?Û[ª_x0010_É§é?ÈèÖæê?ÜzÎæe³å?è8uMaê?_x000D_÷ÄQc6ê?¿¿GFù÷è?òE	BäÕè?¶WWõzê?7!êa3è?_x0015_ËøP_x0001__x0003_¢¬å?Ù =1_x0014_Vè?ÙL&amp;ÇHë?_x0013__x0012_úUl_x001F_è?»»N[²þç?í-BXéå?Â_x0007_ûg¶öç?ØÐb_x001D_|óæ?òlÜé¯6é?ðò_x0003_ýå?ãy0§%(æ?_x0007_¶Ø /æ?B$Z:ý_x0003_ì?á©_x0005_\}ç?ÓÐHßôè?ã.&lt;Îùtê?0U9wé?Sdº¾¼è?'0_x0013_~7é?âVóOæê?êÝX _x0019_è?ÍÈwxæ?t_x0013__x0001_B!é?q|µ®é?PnKÖöé?¡ _x000C__x0002_âä?7ÛÎ!¬7ç?²Ñ!Le&amp;ç?J_x0005_®èçå? Þ_x000D_iÒÌé?N_x0011_3 ë?ó"aûp&gt;î?_x0001__x0005_Ð_x001E_1°Ûç?]&amp;¨¹ë?ú¯±íJç?ÒÿGSu*ç?ì &lt;ÉiVê?1¤´$å*é?µQ)gNÄé?æRÆ·¦_x001D_ì?êÿ_x0006_p_x0010_µå?M_x000D_a¹çæ?F±_x001F__x0002_×Nç?ùº´_x000F_¤è?êè_x0014__x0018_cùê?ÒÑjLÀè?|5_x000E_÷_x000B_Xì?Å»¸Óóé?ÝÎÀwA¾ä?_x0012__x001B__x000E_Êê?Ål?_x0001_Üè?ØÜ_x0016_.P_x000D_ä?Ë_x0002__x0003__x001B_)è?+Î\CÁ_x000F_è?äôÈÔ[)ç?dá_x0005_Oê?}8Ú_x0004_¥Zë? Î(K¼ æ?+*°è#ç?Ô*`¥»Âé?U¼Îeì?}7_x001A_Mnç?â&lt;_x000D_x_x000F_ç?áPÏÂ_x0002_	FPé?kl{ðç?ô7Üy_x0002_­ê?¹\$r©gè?ý_x001D__x000D_ÿç?_x0004__x0006_ÏQ¿_x001D_ç?ã³lo&gt;gé?N7Z_x0002__x0016_é?æ·¦?_x000F_Ïê?|GK_x0008_ô_x001F_é?ó9_x0008_^íç?{îÀð¥âæ?_x0005_X_x0001_½(ì?°¯-¿íç?SxãNDç?¬¹§_x000E_ÿæ?k_x0007_ÅÞ2_ê?ú©)O¿Dì?uçç_x0001_ç?_x0005_ù~ì?ãmq¡_x0010_é?×Á_x001C__x0019_ºHè?UhØ¨Ðì?_x001C_Öíd±æ?¦7ÃGé?|£®`±ç?¸Æì±_x0018_Éç?Áâ_x001B_/éç?ÕR£õ_x001E_ã??rZíEë?ö_x0005_¤_x000B_¡è?Þäk¸_x0003_è?_x0001__x0002_·Ô_x001E_híç?g;å._x0010_}ç?$³×øé?_x0010_Q+Ûqè?yrz&amp;0é?f$,E:æ?9¸Û_x0004_À´é?,d_x0007_³ê?=_x0019_æ7^è?ßwÂO³è?78®CIé?/}x¶ÙÓê?Ú°êôèê?h_x001F_*OMæ?_x0013_ÀIgæ?êÖT7y¹æ?¯Õ¼XÏÙä?ü?j_x001D_ËGì?¯×õ_x0003_å?®úO"Êç?KH_x0017__x0001__x001A_æé?Ý½ù_x0015__x0011_é?M¬tÓZ_x001A_æ?_x001A_GáHºÿæ?YÏ¨¯Àè?°_x0005_ÇÞç?_x001E_fêÊ_x0016_òç?Ý	tÒ,ç?Óð!Bøè?)ñBgÓê?è«_x0011_©Bé?_x0003__x0015_»#_x0001__x0002_ó"è?_x0018_[°j¥gé?Í±_x0008_l_x000F_ç?§d_x001B__x0008_Zè?²ª£_x0008__x001A_.å?è£%Ù ê?­Dô=_x0013_é?_x001C_ðÙ·_x001B_Nê?¡ùúIý_x001F_ç?åóo_x000B_e_x001B_è?Ú:°&lt;[é?_x0003_ß°,ç?Zôá_x0012_(íé?´W_x0001_y£xç?~&amp;_x0016_Q¢§ä?[êïU_x000C_½ç?gi&lt;¨iôê?_x0006_@_x0015_\_x0012_ëè?Ê	Ï(è?´9§Aðè?Ú/eÜé?*_x0002_úþ§*ê?yXÞ0cì?_x0008_µO9_x001F_vç?PP_x0002_£_x0001_è?_x000F_é_x0005_NÙè?_x001C__x001D_¾_x0018_$ë?QÐêåËjç?¦y_x0008_E®_x0016_ë?ë­H=Cê?¦ö¦N@ýç?+ðËêyè?_x0001__x0003_öÉþv_x0014_è?R!PäÜ²é?ó VBÅë?§æ)7nsç?_x0006_4öÏqé?äü._x001E_i_x0004_è?_x001A_#B£ØÆç?bßPß³]ë?AªÎäTcè?C´[·ÙÔè?4' Þ_x0002_è?øXKe6æ?³_x0018_¤Giæ?&amp;_x001A_õvöê?ZÊ)n¢/ç?Å³¬¶¥Aæ?ðÆû*_x0008_ì?¯¯_x001C_tûç?_x0015_EÀÜ_x001C_è?Pô´\íÀæ?_x0016__x000D_(ØIè?ú5.ûQè?oÁZõ_x0012_ºå?+L®¬kê?&gt;|V;_x0006_ç?!W¨_x0005_1_x000B_å?±ÒÖ£Së?ìî_x0011_c/æ?Z r?æ7ç?`ð_x0012_êþç?h%_x001B_¨¬ç?ß³Ñl_x0002__x0004_Õ_é?Ík_Í$Ûç?Úya_x0019_£_x000C_æ? Íóöw2ç?£¦_x0001_áy_x000E_æ?_x000F_«!dÌíé?X_x001B_Ghdeæ?-(_x0002_~ê?è;_x000F_P^ëç?ÊìA_x0019_è?Rs_x0016_Ð¤&amp;ë?!ùªu²ê?_3_fJê?Ø¥ÞÚ\Õê?¹êõ^²ç?Âãr~¨¸æ?_x0006_|C:é?õZÎé?e®?~&amp;óë?#Ojã7ë?_x0003_ÉÌÉ}é?ý(¨ÎU/æ?ðLÑûv%ç?ö{ Õl£ç?é4sIÌè?S&lt; è¤å?úýòç?`_x0005_a.Êé?¯_x001C_-ô®àë?Tù$ô×ç?_x001A_ÔªOOî?_x001E_å\íeç?_x0001__x0003_jD}Ñ_x001F_ì?0Ó_x0012__x0012_ìæ?_x001C__x000B__x0019_ç?ü4ß»¸ê?ñ56¥æúé?Ã×Y*I±é?8ÜK_x0012_æè?_x0010_åY»;ê?Dq­¹_x000C_è?&lt;Äü/LJë?_x0013_¿eü%ë?å?ðä?.\©ÊÂê?rö|_x0013_é?¢Ë®nÎå?`_x001C_¨C/¢è?w^:²¼ç?ð_x0018__x001B_o_x001F_ë?s%_x0002_Iç?_x001F_º©5é?_x0001__x0010_ä§ê?_x000F_Î¿^8{é?ú}õYì?&amp;ôõüf°é?`d_x001D_Z";è?4MÓ!'Eè?úxQ°é?¤x&amp;zÒdê?=$ëê?ãÙ_x0005__x0015_¬½é?_x000B_°YÚSè?Øù_x0001__x0005__x000F__x0018_ë?)ÿÜ_x0013__x0007_·å?T_x0003_Ü'ieí?^ê_x0013__x000E_,ë?_x001D_+ANæ?/ªÀÐîè?*q@_x001A_"ê?ö³¥Z°ùç?ºÑq_x001F_ç?ÎìJC_x001F_ç?_x0010__x0012_\Røã?Ö:±cê?~Ý&lt;ÜÝ_ç?²1Ç¦ßê?/AË_x0002_¬©æ?wæ£_x001C_ê?+òUÜ¨àè?_x0012_ê5Ûèé?r°_x0004__x000F_ë?Éä5P_x000E_ë?®_x001F_!Q_x000F_è?ÍãGÍÅé?Þd_x0004_×Gæ?/Ò#I©ç?¥__x0019_§Ðé?qY¥ÿçQç?ß­. ãæ?°íU^é?_x0013_{°Ãç?_x001E_­*_x000D_ä"ê?]Xh_x001C_ÌQè?yS_x0001_P1Ôç?_x0001__x0004_ä`nü¢[é?_x0019_óã#Ìè?(úbk¦Gé?¬Á`	Îè?ë_x0019_é?_x0013_´oóM]ê?ÐqIOé?Úè3 $é?ØÆ[³¨ç?t_x0018_^Îúå?«_x001D_Ø,Fæ?o_x0012_möÅíè?Ô_x0001_órcì?_x0013_¥¶ôWê?ÔñL#íê?ô/Já"è?(__x0002_.÷òì?UøúÍy¼ç?_x0006_Î·äæ?Á(ÔHä¤ä?´et_x0003_zÙé?ÍÀ|âk.ê?.äSåhßé?{Úêå-Øé?f&lt;@úWë?®uÁÊ_x0001_@æ?_x001A_	;oÎç?fYE°è_x000F_è?ÁÐåøÖ_x0014_ç?èl_x000D_Ñ_x000E_é?aùÃ9ëè?_x001C_!@º_x0003__x0004_,Iè?Ú_x0015_¡Ðx¢å?w&gt;ü+è?ú_x001F_nÝè?¤ä9ä?çF³Âc]ç?×Þ½0Åí?DtËÍÈbå?¹HÙ­±,ë?d£ÀBÑ%é?J_x0002_OÔq[ç?{AWª_x000D_ê?ºe_x0017_Æc¸ç?¨æEVÀæ?Êçb_x001E_ëè?Æ¤F_x001C_ê??î Yé?Xôø/öpë?ùUÏGÇSê?v¶¡Ì½ç?_x0005_îãì-ßê?¹Áý4üç?_x0002_¶z_x0001_ä?}·Î_x000B_Æå?ð»È_x0019_TÍæ?_x000E_}_x0004_ º_x0004_æ?_x0002_Dz_è?â_x0006_SÌlÃè?Å(?Ü}_x0003_è?ÆÏnw|ç?í²)µ¹Ûê?F_x0002_õKé?_x0002__x0008_sHÚL_x0008_Aè?_x0010_KÝB[¨é?²Cs§ª_x0012_ë?ºT4îTê?3_x001C_xF*ê?,_x000D_++é?¾¿ÃÜ_é?ò_x001A_\óè?§¿I _x001C_æ?KH;Nïé?j¾"VëÜç?²_x000F__x0018_,Eé?qn_x0001_Êræ?+»7ògæ?Ïá_x0015_i0å?iåv¾ï`ê?dËFòG¦è?0L-_x0005_z_x000C_ê?¿_x0018_#P+ë?_x000E_©l_x0008_é?$_x0007_í_x000E_9å?×#ªÎ_x0003_ê?.ê/_x000B_îê?_x0003_à+?¹&amp;ê?5ÝÇº=ê?¯-4`¹fê?_x0002__x0006__x0012_¤l#ë?·dÔÏìæ?Å_x0008_í_x0004_èç?ØÇCå?	¡øã_x001E_è?&gt;»b}_x0005__x0006__x0006__x0003_ç?[,_x0014_(_x001B_ìç?W¦Y¨ë'æ?T_x0001_áí3é?aá1tþç?Ùj 2Eê?=ü¹T	ê?_x0002_o_øb_x0002_è?yIÄ$òè? CìÐUñå?"7%é?^åre_x0004_ê?QÓæ;æ?úæyW_x0012_é?6Nr;"_x0010_ê?=_x001C_ÛëÚ_x0008_ç?M_x0010_ÞJ@Üä?©ÑläUJè?®¦òm¥ê?cîb%iç?DÆ )¯3ç?æÕ_x001E_i×âç?_x0014_éÑ×n§ê?£cÈ4§_x0001_ì?_x0001_X÷@öÐæ?eî :òç?Ô#_x0013_áòé?h×?³søé?_x001A_k_x0006_ñÛPç?¹©AÆ_x0011_Tç?ªöâËæ?_x001D_k_x0008_ï¥_x0015_ç?_x0001__x0002__x0014_¿Ýh_þæ?±hm³Âÿç?un!ã_x0001_(é?Z_x0016_aïUç?rö?ìÙ'í?Ïi_x0011_^_x000B_ç?yòH_x0008_÷é?gÀ&lt;_x0017_Pë?¥½_x001C_4ê?ÈÇ_x0002_©rç?r*´ü_x0008_Ñå?U_x000F_¨Ý~è?Qj_x0016__x001B_gæ?I¼9_x0015_ì?Ââñ\é?(#96¿êë?_x0001_éÉ8ç?~°I|yfé?4_x0006__x0019_²ç?$kI@±ì?_x001C_~ÁÍûúé?q;úo¸)é?_x001D_½Ìî{å?àL¦ØÑ\é?È¸t_x0015_§é?DÂ£¸±þê?&gt;Zè­¸è?_x000E_6õ$ÅOè?û;RópÀé?-ÃiÐô¨ä? É&lt;Æ²ë?T¿)_x0001__x0002_è_x000C_ç?_x0008_«_x0008_åÀ±é?|M_x0008_Öí¥ì?EÈÂÞ%Õè?ÖUÝNÚ_x001D_é?_x0007_Å_x001C_q(äê?ÔøÀÂué?Í¯ª_x0012__x000B_àè?ÞÒ¡óÈí?A_x0008_\]ªyè?M?ítë?¼AyÝDç?XCï_x001A_é?_x0013_6ïÈÊæ?H_x001B_¼Ê6Cê?êÝ#ã8_x0013_ë?SÿðòY9é?é`¦0è?¹È{~_x001A_æ?è¯_x000D_.Ôç?Ó_x0019_ä-é?%i©z1ç?¿_x000D_kÔÃ9è?á&lt;Á_x0018_Ýç?«æÌmòç?m@º¡_x0010_ì?_x0006_Efè¹é?yAÔé?~6AbbOê?Àß5_x0012_è?7Ä÷/é?ÞÚ ò_x0013_ì?_x0003__x0005_á;_x0001_»æ?8©_x¬{æ?C_x0016__x0019_ó9í?^üÕzë?ÀyÞÿºÛç?_x000F_"ÜÇLè?UÉ¼ÃYè?!©r[_x0001_è?ÇÙ	Mè?ëÆ_x0015_¾cæ?ÿ$_x0002_G§é?j­·Öÿç?Àd6_x0013_Y\æ?÷8	ç_x0004_è?Ù}a`æê?é5\äN_x0007_ê?é_x000F_C½6	æ?!k_x0010_Ôå?_x001E_í6.½òç?Æn6:ëè?_x0017__x0005_Ðàv/æ?_x0011_³_x000E___x0006_Üè?F0;Tç?u_x001E_.â_x0018_üæ?Ï_x0017_æ?Ê¼ÍMG/ç?þéÖÁæ?ý.TÅÜè?-¼å5é?Ñ~7è?¼ÛÁé?Þ ª_x0019__x0001__x0005_Iç?F_x0015_h¯k_x0013_é?8{_x001E_û!uí?â_x000E__x0015__x001D_ê?á9¿Ò7Ìæ?_x001E_æEÓqè?_x0018_Tf¬©¦æ?Xoª1`ýè?ò_x0010__x0004_Oäë?_x0018__x0019__x0002__x001B__x0002_ê?»ý;µÐ_x000B_ç?C¨m6_x000F_¸å?áTÍ	é?_x0007_tTµú2ë?C÷F¾y'é?ýñ%_x0011_îé?Ñê_x000B_kè?zà=_x0005_é?ãbqIò£ç?niºF%_x0015_è?I-_x0014_|u_x000F_ê?%ITÊHé?_x0012_pGb©_x0013_è?ytÉÛ_x0010_eç?üaà~Trè?2qwCÔæ?O*Ý_x0004_ç?®{_x0008__x000C_¿_x0015_é?VÃTR_x0011_Mç?iQA)_x0003_ç?Ø@q`§+ê?_x001C__x001E_ÊT^ì?_x0002__x0003_Ê_x001F_»dôè?_x0001_P&lt;V_x001C_ië?0/rì?ç_x0013_+ö&lt;\ê?º.õª_x001F_é?7­9_x0013_-¼é?_x0008_í¾_x000F__x0016_é?ÿ6y¶Òå?	'°)qê?0½Ý_x0004_°îç?dú«m¦ç?ôß÷×Mè?ü:£Î|ç?ÍÚÇé?ÄÊ*q_x0008_úè?ÒÆQ_x0015_è?* 'Eé?3Oj²J8é?ëºÝZ?é?îÀ_x000D_ï¥_x0019_æ?êMËr½_x0012_å?ü¨©câ©ã?#8ñ_x0015_àªè?ù,Ð×h_x0003_è?_x001B_ÅèÍHè?5öô­@ì?êàwï]¶é?à»_x001C_Ê*ç?ºRÜ_x0018_½é?ÂÞws;\ê?_x0016_ÿOÁ]¼æ?ÙdË¢_x0002__x0006_çOç?n´_x000F_é?Ç{y&amp;#_x0013_ì?é_x0007_¢Smë?pJ_x000D_Zÿçé?êÃä_x0014_ÛÏæ?_ðÁé×ç?_x0003_Øfê?_x0011_|Ù¢é?4Ä_x0002_È_x001B_³ê?_x000E__x0001_íÅoÿì?_x0004_gK_x000F_è?]Ü/e±ë?u§_x0003_%¦_x0019_ç?rDnýÙÚé?Yû_x0016_Ðpê?f_x0005_y_x0008__x0013_0ë?Ì¾+-Aé? õApæ?_Ù_x0013_[T6é?¯6­ê2Ëè?w_x0019_UÚÓé?AõæX_x0018_Ùé?F¼V_n³è?3$_x0014_FN_x0019_ê?X_x000D__x001D_è?Þ_x0014_Ûé?ÚO0_x0008_lê?&amp;CFiè?_x0003_4íP_x0018_¯ç?Àçüµ*dì?{_x0005_@¶_x0007__x001B_ç?_x0001__x0003_¥Hçë_x0019_ç?"XóÑ_ë?Î_x0015_Ûq_x0003_Nè?ø[ _x0017_úé?_x0017_Hi3é?ñDG¦_x0002_§ê?n*[w-pì?ÅÖDâuê?j*'¶¼ê?lÊ³_x001D_÷í?ÞpRlÖ:æ?ÊÙ_x0006_Wýkç?8_x0008_i_x0015_¸é?ÑiFÉ[é?gö¤«Nç?èÀÖQfç?+ÎömÈ¼ç?¸õDtæ?{ò]_DÜé?¡4¤æ:Xê?¸bú&amp;"è?PFÏÌ_Vç?4¯ö_x0017_8Eè?ñkÖ¬&gt;­é?K_x0018_Öu_x0003_ê?`_x001D_Ñ`_x0019_è?î_x001C__x0018_dU\é?:_x0012_£(:ç?¡[_x000D__x0014__x001D_]ì?¸{Ûÿè?m_x001F_À{_x0004_Íç?w_x001E_Å_x000C__x0001__x0006_áíè?¦Æ_x0013_#%ä?³_x0015_b©|¼ê?·ºf4èè?0f;úÛ_x0017_ì?ôG}ñþ9æ?­p_x0018_ÞBè?_x000F_Y_x001B_¸JÍè?25_x0004__³Ké?ÿq£_x0019_Óå?éÆcÚzÄå?_x0015_û_x0005__x0003_é?ª*_x0017_s_x0001_çé?_ãW|ÿ_x0003_ç?ÙÏ:Ué?@Rr%´-è?js_x0013_8}í?hó\¬ê?kËç?@-»Ú¢Rç?_x0005_M8ú_x001E_ê?YÄ~]_x0002__x000D_è?_x0019__x0005_\+&amp;ïæ?º,_x001B_0sóê?&amp;8_x0004_ã$(é?×®]½Ðè?ÜÁ364±é?¿_x001C_0_x000D_vê?ØõÜ¥ê?_x0010_¡·ó_x0012_ê?C®1§æ?hÌ9&gt;vë?_x0001__x0002_1ü`_x001B_1)ê?0w¡%é?_x0003_àsæ?å~Ù_x001D_:é?_x0006_¾íy@æ?ükÎ0&lt;õè?©A[_x0008_ë?LÉNS-¿è?_x001A_UPæw	æ?]§6t»é?ÙìÍòúè?ßë¹6&lt;Üè?·Oåûè?\p&amp;"q_x0016_æ?ÂVå¤Ðiè?_x0008_¿p_x0013_«ç?OÉÍÏòç?ÕKã&lt;Æè?_x000D_ã7®R,ç?9_x0012_xMÔé?j°Üé?&gt;Wàz)6è?°q1ne_x0010_è?O!Oë&amp;qç?]_x0004_nBVè?_x0004_¾á_x000C_Ù è?ÖÈõé¼è?ãð'_x0008_é?M^h©àê?V(Z_x0016_·ë?_x0018__x001A_îG_x0007_ê?ÙPÛk_x0002__x0005_\Øè?Ä¸aé?@Üsà`é?ÛöaÌ9ë?&lt;Ð½_x0015__x0004_ë?_x0011_NN_x0016_ã§æ?½UpW¾Âç?2|Ã]+Fè?_x0007_îÒlæRæ?ð·n½äè?A¨'ÇÑè?Þ­¦[\gê?ôÝ_x001C_@d]ç?;I.ç?¬_x001C_ªå é?_x0003__x0006_$¦ì_x0002_ì?§ø_x0011_b_x001A_Gé?'dÔ!cé?ñºCÍ_*ç?F_x0010_g_x000E_÷ç?¯ÔO_x000D_í?»ñ)ß-ë?/ß_x000C_¼_x0010_ë?ÎuûC]é?(_x000F__x0013_yÿlê?rU_x000E_ ªØç?O_x001A_jì?Ë¿0ÂgÞæ?"±}k·ç?_x0001_sËfæ? `¾ç?ÖT´	,iæ?_x0003__x0004_ÈlàYÅç?Ì&lt;"Ê]¢ë?Y_x0017_j{Jé?Ê=ÚÄÕ;ç?ì.+ë_x000D_hê?]Ìã_x0016_Î_x0015_è?êUØY²äê?cô§°Hè?!Zß_x0010_Ù_x0001_ë?tPUJQ:ë?;i·ÿsç?g_x001F_TÜ_x0011_ë?ý@s;ç?cÑ(¿æ?/©«ñê?iI;7_x0019_yå?X6û/¡_x000F_ë?Ömú_x0006_Òç?¥_x000E_¶1¢&lt;ê?~øÏÁ_x0016_é?Hs;+_x0002_¤é?c_x0005_O"Cæé?_x001B_S+_x0019_0©è?Ëé_x0008_ìqê?\),_x0017_Ãè?Æê _x001E_ç?ì1å©¯ç?¬_x000B_)¨ÌÄæ?_x0011__x0004__x001F__x0017_úè?øð­ØCáå?|òCBéé?Òºy_x0013__x0001__x0004_|7é?Ç	w_x000E_ æ?Ã(Í!ê?_x0001_Éqâe3è?{rqÊê?'3ðë?=_x0008__x0003_Ûè?ì¢R_x000E__x0010_å?î_x0002__x0019_¬_x0014_úì?K'_x0010_Olmå?âU&gt;"8ë?{óWç_x001D_ê?½²ÁÐ¬í?-È¹«Qç?_x0002__x0010_râê?\_x000E__x000C_3_x001E_é?dÍ~4Ô_x001D_è?¤CQªwèè?}g_x0014_øAë?õ­_x000B_S¸xè?&gt;2^â0dé?y¦u_x000D_Åßè?ø9Ù¶å?O«Ç9é?³¤_x0013_ÝË_x0018_è?Æ¯`þZÜé?@«+ý¾Oë?^/¹1âê?X¢ûùZç?=¼®_x0011_u_x001D_é?LC_x0010_lß¡ë?¶_x0011_Ï¢gç?_x0004__x0005__x0006_ÿò_x0001_Iç?¦ð_x001A_Êçôè?®÷Ð]²£è?ö;_x0015__x0008__x0011_fç?_x0015_¶HN~é?_x0006_ _x0012_ µç?_x001B__x000B_4·uç?C9ºË_x001D_Jæ?¢o_x001B__x0002_Y»è?r´UÝ®é?_x0007_ÖÇ0è?iëÈ_x001A_Õ&gt;è?V_x0005_-_x0013_qç?ÿ}Rÿãè?_x000D_I5`Å~é?À¹z01Ûê?wOé§ä¾ç?±`É_x0003_°é?ãAÁ5u&gt;ì?_x000F_¡U/ñç?&lt;{_x0007__x000F_Ë×ç?&amp;ÐÛ­VÉé?_x0010_!%73õè?,±­½×ë?È_x0012_Þ_x001F_ê?´´_x000E_&lt;_x0011_ªç?k_x0019_ºÇ¨ë?_x0016__x0008_S&gt;é?_x0013_}¿Øé?U½ÎOñé?~_x0003_¿^^öë?_x000E_î(J_x0001__x0002_Âè?÷_x0012_U_x000E_Ùê?OnÑìÂæ?`¦vµÑç?Nÿ¢¹è?~å_x001D_¸ßê?ØFÿ_x0019__x001A_¸ë?V#jàÉè?_x0004_ÁÙ_x0002__x0018_zè?_x0003_×ùÑÄÓê?ÂmI.­ê?_óîéYæ?_x0017_½q· é?¯ôÍú_x001C_Âè?_x0018_Ú_x0012__x0014__x0014_æ?v§³åN»å?à»+dQIë?f PãÝ_x001B_è?_x0007__x000D_Þ_Ûè?åp_x0003_Kê?õz_x0010_èC}æ?ùv¡?è?_x001B_Ýÿf_x0003_è?[lR,é?°JÝ_x0019_è?è¯Ü§&lt;æ?­E_x000D_Ô_x000D_Èç?u_x000E__x000C_ã¿ë?_x0006_;è6é?X¤Æ9_x001D_ç?«cg_x0003_M*ç?Wr_x0001_K¯ç?_x0002__x0003_uKëLHë?+fã__x001A_ë?_x0002_Û_x0013_f_x001D_ç?S_x0013_ÁK.­è?_x0019_}é¯Xæ?¤Þ_x001F_âé?óp_x0013_ÕPë?¨w ÁO_x001C_ê?ñRGC=è?XæO_x0003_té?_À¶_x0005_ÿwæ?cÔ8_x0018_ZPä?^À_x000E_ûåÇè?+X¹Ùb_x0007_ç?f!5È_x0001_ç?°4¦»é?_x000C_ø_x0016_³ªè?_x0016_¢V!_è?úh_x0004_M¨ç?þQÿ§¦æ?_x000D_g_x000B__x000C_#ê?Cµ]LÛé?ÊP_x0013_÷ã?ãåÍVè?þOg¾ÊÜé?ïË»	Pç?#³ÚBÊ£æ?[`à}}Dë? t(vÎgè?-1uuÞZê?.6Ú%¸_x0018_é?ÿÆø_x0003__x0004_&gt;äé?]C_x000F_±;_x0001_æ?_x001A_¢Y`Dé?A_x0003_ãÿë?j½³_x001A_aìê?uôÉæª2ê?t_x0015_+]uè?®lø+_x0005_ré?ú'¸ë#é?§»CÐuå?êùó»½sé?W_x0001_3cê?0_x0002_¿^Òæ?k§À9ç?n#ôuEøì?æ_x0004_óÝ_x0014__x001A_é?wÍ£æYNé?")Ïú_x0001_é?AïBæìPè?'#/÷.é?0÷Ëyãè?n¶¦Õ4Ûç?írU_x000F_6ì?[,M®æ?_x0014_U_x0004_ï_x0010_^è?_x0014_T¶ö®&gt;ê?¿rc_x0012_sæ?¾-ÀYAæ?M &amp;_x0010_·¡ç?_x0014__x0012_³Qýíé?û,u $é?àäôí?_x0001__x0003__x000E_Ë_x001D__x0013_­õä?÷«_x0014_¤ëé?Ê;Õßp«ç?¼_x001F_	aÖûç?&gt;"è¹¯^è?jIËJ_ã?má_x000E_èOè?ÆDh)³@ê?L?Ãþ_x001B_:ì?jå8_x0008__x0010_é?uhÖ_x000F_×6ç?$l'©Vç?_x0006_nò¥ÑÔì?_x000D_/Dúôzè?Úi¯ì°è?ÃÉê¿_x0018_2è?öâuï¨¸è?_Ä/ué?¼Ðí§W´ç?[ûN_x0010_Â^é?a~­-ê?ïa¸_x0015__x0013_Yí?_x001D__x000C_Ø0`å?sOà»SIê?âëî&amp;ßæ?_x0002_´Ã$è?9_x0001_³ùÙÈê?_x0016_ðph½wè?_x000B_°r¯¶Úæ?	_x0010_=_x0016__x0010_õã?IÒ_x001C_Òa}ê?`Xt_x0002__x0003_d_x0019_ë?éL»¢éè?d*Íh_x0002_}ê?ã`_x0003_~_x001D_æ?²Èu×hë?å_x001F_Äñìì?¢C_x001D_R:ðé?@_x0018_*Y­õé?°6_x0016__x001B_ã»ê?«ªrëµé?S+#ãê?CJó"beé?ÍÙõ9Õæ?Nt+ôé?_x001E_1m$¤ê?G_x000C__x0017_Eæ?á2y©ë?o4I±_x0014_ç?`_x0003_&lt;r_x0016__x0004_ç?_x0006_]²é?_x001F_jJ«HMè?7¬2ìsè?ãØT''ë?«RÔúå?7Ú	ªËúå?ËÎ_x0001_GÞÅè?%0Õ5êEê?ì)þ=¥å?¿Ë¯·/é?I¶{¹©_x000C_é?ý-ÀÅ_x0007_è?+èfâ_x001F_êé?_x0003__x0004__x001E_zî»_x0002_é?jñ)®c_x0016_ç?cíSq`ç?ëS_x000F_`£ñè?_x001D_o.ô¾é?G×pVê?fk¡é?\ô&amp;ÊÃ%å?ÿò_x0018_kw³ç?/ïå_x000B_£­ê?_.±Ðä?ùm4ÓLê?	6sÀè?×Å´_x000F_ì?º_x001B_ð"Ö\ì?ð4*ìU§è?|ÒÄ]_x0001_¯è?L_x001D_lßÝç?-Ð_x0004_&gt;òé?_x0017_/uyÍç?Â¼Fçé?f?ìÐ§è?bÐ_x0005_`ðGê?Ô^_x000F_æq\æ?_x0011_°óB _x0007_ë?áåÌ©Äúæ?Ý_x0003_=_x001F_í?E_x001C__x0018_¶_x0019_è?_x000E_OÌTÆê?_x0015_Ó_x0017_ÊGoè?ó_x0019_Qe»é?_x001C__x0011_õ_x0004__x0007_p_x0002_é?qI	_x000C_Í}ë?_x000F_¯_x0015__x001B_Qùè?å³·1ßeé?}5?ëâfç? »âÀËè?iaÿöp&gt;é?O¼Áh_x0017_ì?_x0005_²ç?Îâè?_Üüáæ?³ã_x0019_úÛå?AÂ`D[é?&gt;\¿¥)ç?ÍêV.ÆÀê?n¦*Øç?hÙG_x000E_°¦ì?ã^9î"Ôì?_x0001_dzùåÜê?²_x001B_îäMé?_x0007_+´_x001D_ì?É_x0006_öá³é?_x0010_ÙQNç?c&amp;_x0004_ýöë?^ë_x0002_u¦ç?­_x001E_v·.vç?âA_x001B_Ké?/Ö_x0003__x0003_&lt;é?Çç´Íé?$í_x001C_àh5ê?¨-¢×hè?À4^%_x0015_è?Ü¯x"aé?_x0001__x0002_w×]ºÞè?T_x0003__x000C_­ê?Z%`_x0002_è?^_x001F_a¯÷ê?_x0006_ök_x000B__x0017_»å?à_x0002_ñ`_x001E_è?ªÙÆ_x000E_d¢ë?QÎ!X²cé?:¦_x0007_/þmç?ÍUìæ?Ö_x0005_î_x001B_®%ë?êªØ£Lì?_x0015_º[ ¯ç?_x001F_}AÉ=é?ó_x0013_ýd-ì?)ÎÄîVåè?É´ÀË½é?ãÖ#ÐÔêè?:_x001F__x0013_;Ðç?ÎiÑÐaè?­_x0015_Ñ~é?1]Ð: ûç?È_x0008_U9÷é?b/2"À~ê?íù:$ÖOè?r ûdê?âO_x0004_§«uë?³ùÒ1Nqé?.&gt;_x001D_Cõ¸é?-&lt;n*»ç?¯HÞóxÇè?÷§ü_x0006__x0002__x0005_MQè? _x000C_äµè?ü§í»^æ?iBm§_x000D_ê?_x0002_?_x001A_RfÈé?Z+t¹Ué?ö,y%©=è?_x0006__x0003_0è?Ù±kØöë?¹ª¹¹_x0015_é?ìVº_x0011_ãã?&lt;ü_x0018_½Mç?þð{JA$ê?òníh_x000E_óç?û§·Fãæ?Ø_x001F_´j_x0019_Qé?_x0017_læÓáôé?ãQ_x000C_WËîé?[}JÂ|ç?ìg`=_x0001_é?¹½H$tUê?ûÈOÅ_x0011__x0005_é?fDe|¸îæ?ã%¿?/è?Æ)_x0011_°{è?(s_x0008_ãh@é?Ð:_x0006_±@å?ÿÛ_x000D_Cbç?Èûy!_x0004_é?þPÀð_x000B_rì?_x000C_ù{e³Àç?ú_x001B_£åKè?_x0001__x0003_%_x0017_c$`äæ?´æO_x0016_ ê?ñV²fé?_NlW·Wç?¯wéË"¨é?®Â5Û0ùä?_x000F__x0015_!_x0003__x0002_Dè?þJ¡@wæ?_x000E_K·¶_x0001_é?ßÆ¾I_x0007__x0006_ê?$±¦~åèé?«ô¤Û1î?½¦¸9¿Þè?6IÛ$jé?_p~mæè?øé6_x001B__x0019_è?ìs!&amp;&gt;Nç?sÎ»æ?°l89Îòè?«¥kÂè?õ¡o_x001C_é?[päØÖüæ?_x0008_&lt;(oê?Ù6Þ_x0006__x000F_æ?_x000F_ULqç?_x0002_O_x001E_[Öwê?ðÕ¢­ áí?ÿB_x0016_ñxIç?®q5Càè?Iì´_x0017_ é?H_x001C_0Äùwë?ÙNÕ_x0001__x0003_ñè?âw)0Ï^æ?övøý_x001D_Kê?6E^Ñ#é?Ð +¥îGè?ÉC:XÀ²ç?+ØÛÝÆÌè?_x0015_zþ¿æíë?¾äJIêè?3_x0018_&gt;þF_x0008_é?f_x0018_@²+,å?]/õè!îê?_x001E_U×fôxè?À_x0015_£ÛñÁé?ý_x001A_U`ç?;-_x0014_íITè?£ö_x000C_EËè?ÕÜô,õê?&amp;ãõ÷$üê?©	Z_x0001_Ýjæ?ÆÉ 0òtè?ªeE_x000F__x001F_7ê?úç-±£äé?²|B^ãë?Ù_x001C_P¿Kbì?µr_x0010__x0003_QÌç?³ªê_x0002__x001B_¶é?íNJ·_x0002_Ñê?§_x0014__x0003__x001C_G0ê?k@ë$ê?8RÀ¹ó&lt;ë?¹_x0008__x0014_æ?_x0001__x0002_S©ëâé?s_x000B_ì_x001E_Uè?LVWe_x000D_é?ìxùè{ì?gÿ&gt;Qäíå?_x0007_!¢]ü é?kKG_x0001_"Uè?Õ®O_x001C_Ímì?ÎÕËM´ÿê?Ò¡_x001A_`ãOê?[ç7u%è?¿d4VÑ¢è?Æ«Ñ~_x0015_\ê?mæ!_x0006__x001D_ç?Ê#¢LAç?z¦_x001C_°è?yß_x001B_å_x0017_=ä?_x001B_!]j_x000E_é?ô³K¥½¢ë?¦òYÞ_x0006_wé?_x0015_;_x0010_:(³ê?ë¦	ö¥Xé?tøÃè?®3KòÅ[è?ö:_x001E__x0006_Dç?_ï0Iè?êk_x0014_âïåê?° ú_x0014__x0016_î?F_x001A_.ý_x0003_ç?E¦uv¡Òè?öÂE_x0019_ª_x0019_æ?-Y_x000E__x0001__x0002_?å?W`dÂç?_x001A_{Ú_x0004_¬ç?-¾ÝOòè?fq­ÿué?4ÃbÑ\¾ç?ÐW_ªF·í?)y:¼Å¹ç?(qÅ_x000C_wÏé?=Ì+Â¹ê?vù#ÿ,ç?N¾PÓ¼æ?köbô_x0013_°å?âäx¥¯Yæ?ãf_x0008_ê;è?÷úý0Ðæ?Z_x0003_B5¡è?×£NÄ@ç?mÙ+º#@ë?ï_x000E__x001B_ë3é?Ëà_x000B_åºé?J_x0015_%6lêæ?¨±(w_x001D_3ç?MTÄ96_x000B_ë?_x0006_us_x0017__x0013_Kë?Y~&amp;ÙZê?ÉÝ_x000D_ây¸ê?¹ð½&lt;U è?_x000B_ÏOr=1æ?òN¤Æ_x0014_1è?kd_,°Êé?Ñè÷ò=²è?</t>
  </si>
  <si>
    <t>7a4fd1eb89bd6146e0c048a1afaacff5_x0002__x0004_Fq_x0014_s¬ìê?/qNZ_x0018_sè?ÛÅ._x001E_~7é? EóÆ_x0001_õê?ï©$#'êê?æ_x0019__x001A__x0012_Q_x0011_ë?ô	KAY_x0019_ä?Ù_x0013__x0010_Uè?nø+`0÷æ?.|?¼dç?ã©H_x0001_(æ?Tä_x0010_ÅXÎç?Üv)âsé?%èV_x001A_âé?×¤l3lè?·­wàèæ?_x0003_õ&lt;Í_x001A_è?LÁCTT×è?â_x0010_¡AÐæ?ß_x0017_­Ý6{é?ôÐæ©1è?xèî½Ozè?²öÈ_x000C_	øè?£_x000C__x0010_â_x000B__x0013_è?d_x001F_JÛlæ?k_x0013_qÝ_x000F_væ?¦K%D¹ç?õº£àAè?Þ?fÑ¤]é?ýYÏ1_x0014_xé?­}_x000D_øÝ¼é?_x0013_¨ß!_x0002__x0007__x001A_\è?`Ò_x0019_z§ê?Í_x001A_2¯Z_x001E_é?mz·Lâæ?êa5dBì?_x0001__x0016_}@¶è?÷.w!Qdê?â*Ëm¼ë?PpÖKRåë?zÑÓ.gæ?(Cä2é?á¯ÑÂßfé?ö÷¾Âàè?(tNÌAê?·ªð¨Ææ?_x000F_Åèó8è?ðp(è?1_x0005_R_x001C_¥_x0018_ê?&gt;_x0007_ðmè?iDÈ©«Vç?ÜôÓ3Ñè?_x0004_®ð_x001A_ÃJæ?åÇËù_x001F_ê?Ç£)`Åhè?XÎ_x0006__x001C_Qç?üxªS¹è?9`£-6_ë?\à_x0003_õ£sè?_x0001_r_x0008_ïé?Ð"bÈJé?}uHÕh»å?^_x001C_¤á_x0006_ê?_x0001__x0004_D·l¸Uç?_x000B_4=ã*ë?0Ñ/_x0005_)ùè?_x0013_p2Ñpé?te{Xþæ?ÐÉÿ_x0018_ê?&lt;Æ_x0014_`æ?DÒ/¡È¤è?ÈÌóùæcë?_x001E__x0003_ð_x0014__x0002_è?rl@'Úê?åêãYé?^S#L_x000D_Åç?_x0016_é,ø]å?ù_x001D_×Ýþîç?*¢1Wý³é?Æ¬x]ç?ºM¬ø0ë?Îo_x000F_,¯ðê?ß_x000D_'Z'é?þ_x0017_G±1gê?ÞùGÿ½ªç?ë¥_x001A_ôÜç?¸KÕA_x0002_è? Kì_x000E_²æ?Å;kÌAãä?´Â_x0017_÷'Ùæ?¦±Ðy_x0016_!ì?kZÃ]´æ?9¿°'_x0005__x0007_è?_x0013_@_x001E_ì?_x0012_?jq_x0001__x0002_ù:ç?f¾(pìç?æ³~Û@cê?ªåÄèNpé?®_x0004_ØÔé?û`úÏðê?§ÂÝ£_x001F_5è?eZ_x0007_hRSç?æQ&amp;Á_x000F_ë?tkø_x000F_øé?#sØè?Zàrx_x0006_pé?óQ,Èû`è?kfÇÏ3Pç?ÊªW£ç?7,gm7è?_x001D_ÒÍ»Ææ?K:²_x0015_D¼é?_x001E_òwbjÕë?m}óêÙé?¼`E»è?·Ï=ó_x0005_ç?Év0ñé?_x0007_øOJ&amp;è?Ëö¸¼¯å?M,}áÈkè?ë_x001E_ÿ´Èè?Ek:ØrÙç?._x000F_6BÞé?^÷^âÕæ?6	§ÛPë?Î_x001B_%&amp;ë?_x0002__x0003_æÍ_x0011_¼Iå?J_x0019__x0018_­säæ?Á)_x0015_Ë­ ç?_x0015_ð_x0008__x000B__x0006__ê?¢_x0004_§Áè¨æ?zç&lt;Ø¥Áè?b2c_x0015_)é?ø4_x0011_=Äæ?u#UÚÔOê?zÐÒ_x001D_êç?P¹gæè?Ó_x0001_ÌÂèæ?_x0002_|Ài¦Êè?_x0010__x0017_l_x0001_ù_å?¯¼¶ø&amp;êé?v_x001D_­Â;_x0006_æ?ÈSÛ_x0003_+í?DÿsbÛê?L/·\·6è?±g_x0010_Ü¾è?wåyüK_x0008_è?_x0004__x0018__x001A_^6_x0004_é?Ï_x0015_÷Î_x000E_ê?S©6`Æ´è?è:ØCvç?:Ýôt(ê?Þ9{*Ò$ç?tÐIäùFé?_x0018_ÿ&lt;²Zíå?¨	ötð_x000F_ì?ºZ2Kóöç?do!_x0002__x0005_Æûç?ØM¨ßç?¯¨ë_x000C_é?1Kûg_x000C_î?_x0001_å·Òæ?`AS#+é?ÖúÂ5_x000D__x000E_ê?_x000E__x0016_R¹Åè?=`$ãäýè?µ#PÐ¾}é?ôÕ@/pÜé?c[xñÏèè?#_x001B_£¦è?óÜþ_x0014_ì?øü	ê?èÐ_x0017_Ê_x0002_è?ø|uÄÌë?r_x001C_.ø¼è?{~ÃT\Mç?µ_x0007_ø)Iç?PC_x000F_¼0ê?"³dÃpèê?â¡_x0010_ºÀ}ë?Q7Ñøç?_x000E_9ÂÛqÖì?×õq¼åzé?gàHq_x0015_rê?)Ê_x0012__x001E_ùèé?ö[óª¿è?EP]Þ_x0003_,ê?°_x0004_°w±ê?@_x0016__x001C__x001C_ê?_x0001__x000D_)+®\.3è?_x0005_êLV_x0007__x000F_é?	[_x0004_êÚ¦ê?üâ`_x0002__x000C_ê?T|Ç3_x000B_é?_x0003_â4Ôê?_x0019__x0006_É©CÅç?îûS¨y"ç?7_x0013_¸Õðë?ì_x0001_#ÓÀáç?²~ðÏÏ®ç?ÿÝ£´_x0017_ç?_x0008_ä7&lt;öEé?_x0006_Öaùté?=C;Ä¤_x0008_ê?ÒìÖÍè?¬jþ*)Òç?ÃKï6íïæ?º{×vlë?çÄ&lt;U_x0001_±å?ÄÔ¥íÏê?¿_*Lê?ïXzSñÃç?¨EØo¥kè?Ðs_x0019_ùØWë?þ_x0016_ Ïmç?ã_x000F__x0001_àAÒî?4¸_x0013__x001B_yå?õs'ðXÔé?_x0010_Ìkëßé?8d\1åæ?ÙP3_x0001__x0002__x000F_é?$uë_x0007_`Ùé?m_x0019_§îX«ä?_x0018_jð«.å?Ìb¦ô_x0013_¡ç?±NTnìè?FoZÖP_x0016_è?_x0008_·U=_x0012_{ê?(vÍâ]é?_x000D_¬_x001E_è?¤ãôåWÔè?_x0015_/U.kè?ùbøÁwÙæ?°ÑT&lt;Öè?£BTÈÝç?-»óuã«é?¥\s`Mê?Fq_x0013__x0011_ÍÔè?8ÙA~_x000C__x000E_å?i±§Ómç?ïIó?+_x0019_è?»@é?SÐ!Ükæ?I×_x001A_ÑlØæ?Ñ0gí?¸Q3ää¿é?Ã¯BÉ_x001E_ê?äå_x0005_¾_æ?Ô¾_x001D_(Yýè?èßÏ¿ùpë?bç¬ËÝ|è?`0-c_x000D_ê?_x0002__x0003_R²Ì£¸å?k	_x000E_Æsé?±¶_x0010_tA£ç?_x000F_;þS_x0012_kç?E(/_x001D__x0012_è?ãâÀ!è?²Ïj_x0019_ºå?5TXïJ¹è?Ç7¡Ewæ?ä|3N\ê?PÒ/_x000C_;æ?_x001B_OM3_x0001_ç?·icÖÁç?K7oÂØ­è?_x0003__x0005_öünè?4·êç?F½G8	é?8ÝÅ_x0013_Zì?V"Ã_x001E_yæ?_x0011_Ë0Ï_x0011_ìé?x³(Mþ4ä?e±]#àÜä?9_x0017_""ní?+ÿ_x0015_~Rè?¦;Ü0ê?8Ý&lt;ýå?®v!øè?úv£H¦.ê?¯-L9Ðé?&gt;Ú©°å?ê_x0002__x000C_Ã1ê?²_x0001_Ûþ_x0006__x0007_}è?y_x0002_CNê?ÿM_x0001_Ö×ç?,ä_x0004_¼CÙê?½hûê?÷_x000E_&gt;a\é?'^/'ç?;®-(3è?_x0008_ëû0Nlå?¨Ú©ä§Îê?}a¬ó_x001F_ë?ÿ%S¿¬%ê?È¢ÈZê?æy_x000E_¦4è?½ÂÑÐ_x0014_rç?ã»_x0003_Ýè?_x0007_&gt;N1ñÑê?4p_x0006_V"Rè?æÌ_x0012_âµê? ®_x000B_ÆJì?¬[ms é?ÿ_Mæèüê?ûÙ_x0016_×þç?WÕj5ê?;¼s×?ì?ånl$kuë?)QV_x0018_Áê?å_x0019_â_x0011__x001D_Wè?¨õÓ_x0007_ßÕå?_x0005_ÏÜê?ç?"ÐÞÀM¹ç?p¸fwé?_x0001__x0005_é¸²_x000E_ç?øÀ.3ù_x001D_ê?4*áÏ­è?©ÛZjÏç?d4/þæ?«.êÛÁæ?eÖÁ¤Çcç?_x0013_n±_x0007_Mç?_x0002_ÿò}Gê? S±_x000D_}å?[ã¬_x001D_¢ç?WX´É$ç?ÿÿ3_vè?¸¹&gt;âä?t³3BXíè?6!¸_x0014__x0012_å?_x000B_ÌP%ßé?OßüúÝ¨é?¸ÎêösÇæ?Îú%64ê?_x0006_Ð_x0003__x0019__x0010_ê?Ç+Ë}Øé?v¡}~íæ?ê¨A%7_x001B_ê?8£ö!Ué?{ä_x0004_9ïè?ï_x0003_m¯}é?_x0004_FF¥Yç?mÂæèÔçè??9»Üå? à9_x0012_6ê?õ_x000D_èe_x0007__x0008_$hç?ÕÝQéè?\¥$#Øã?Hæ\9¡Àæ?A«!OÁGç?#1éMÐ2ç?8)_x0007_ßWé?»INOúùé?_x0006_ê]_x0011_]úë?^t&lt;e±ë?Ü(öiVlæ?àÕ2_x0005_æ?\bW@Ùè?T´æ*Å_x0004_ç?_x000F_w_x0015_Òcgç?² ÷_x0004_ë?f(_x0019_þè?Ý&lt;ù_x0001_yæ?ï)'ôËæ?;'Þâ$3é?7R_x0001_ "$é?_x001D_!¿)êzê?|6NÎ_x0003_¯è?¹_é»ÚRê?=_x001D_sôCé?úõ³þfè?ìÓ¯hÀç?§_x000D_ 	vHé?°ÅçSé?0OD@`ê?OÝ%_x0019_ç?_x0019_)_x0002_I3ê?_x0002__x0004_¹;_x0007_£bÌê?Ñ¹±×Dê?ñmiü_x0019_è?2_x0004_Ø¯è?_x001C_G_x0018_)×æ?÷_x0003_èMè?xMëëRé?~6ÅÈâæ?VÇÃ_x000F_{Íë?_x0010_Ç÷_x0010_ð&gt;ë?IÞÒH·yé?Ni+æ?_x0017_Ã~_x000B_½è?½C½J_x001C_è?HjÙ_x0007_ÉËê?aólA_x0012_Øç?êÙ9!,aì?ðGÿXN0ê?»VÁ_x0003_.é?øx\9*gç?_NË&gt;cdç?¨ÓÓRá²ç?_x0001_=@g_x0018_ãè?_x000F_{Éï©9è?SÙ§Zê?DÁ_x001C__x0007_¨$é?_x0016_F¼næ?á_x0010_°N7è?¦G_x000B_~ë?qý®¹æ?XS~§è?Ø{_x0003__x0005_Ïé?eÈF¨_x0018_ì?ÀSÌr«ê?;'åØ«%é?_x000F_óöñ`Fç?DÐ_x001B_Y$eê?Þ_x0013_ìàQè?_x0008_;^à_x000D_ è?}qªhqlç?¥2OÒ¨ÿç?{^¯¼¦=ì?°D_x0014_¥,é?pLõX"_x0001_å?\.?AÞÎæ?Å¬dWùæ?RçÓ_x0019_½è?_x001A_õã*oç?*_x001D_ì_ýýê?sÂ·ÜÕç?¤!p_x0014_ÛIä?te9áë?±À_x0004_zü·é?ý_x000C_²åSë?_x0014_AÖqºæ?_x001A__QÜ7_x0004_è?Àï·íå1è? çI­©#è?Yj·6_x0002_Iê?(%0õ]ç?xvÇp_x0014_æ?Ó§Çþ/¡æ?íÚa_-Ïè?_x0004__x0005_8z²Ò²üë?_x000F__x0006_!HYê?i_sS_x0012__x0001_è?Ëà\¾Úè?_x0018__x0004_öé? Â;¼ç?ùÃ» B?æ?gñË_x001B_Ñè?	Á_x0013_ Ué?,_x001F_è?Éi_x0004_¸ÿë?_x0018_ú6í=»ç?àäõ"mè?_x0017_0¯Û_x0006_Tì?Gs_x000D__x0002_Ãê?_x0019_&amp;Öº_x001B_ê?_x0003_j_x0010__x000B_|ýé?ÖyJ?&amp;é?S¶"§æè?fÇ¬¤6í?2_x001C_úèæ?_x0001_º&amp;f¹Âæ?_x0007_@_x0001_ì?hùmÄnê?*ÎØ¤_x001D__x0014_è?6à¡æ?ksC§7³ë?ê¼xÌ¸Eé?iý|8è?â,H!é?2¥Þü_x000D_é?÷[«u_x0001__x0002_µè?CPaßø£è?L¯¶±n(ç?&gt;¦ZÉ_x001E_è?æ¬Í³è?çAÍ±}"ì?äÎ5-©è?[0¥kKé?é+A·æ_x0008_æ?ì£¤Éc(ê?Ðkv;I±é?î3¾Ù_x001A_×é?_x0016_.@aRê?B_x0001_Ò%_x0004_è?uã.|_x000F_ç?½&amp;-®6ê?ï|_x0010_õbç?í_x000D_ó\ì?_x000B_­ÀÀóÁç?(_x0012_!ç'é?ºT_x001F_bæ?&amp;'	_x0001_éé?ß°mÙÇê?û(í|ç?7väú_x0005_*è?éAÝçÜ^ê?êEËdz:è?tËW}Z_x0019_ê?-îW+_x001D_Yç?O7ú_x0001_Ké?¹»ã-»ã?ò¨_x0015_îé?_x0002__x0004_ß_x001C_3ßâæ?9aH¥ç?¡2Òª_x0005_òè?é_x0002_]_x0003_Ðqé?_x000F_ìDì_x0001_yì?IÒ¦´_x0004_×é?n_x001D_y	´¸è?P_x0005_=_x000B_ë?;Em?ì»è?ª¿8'4ç?ZÔ­ÏBèç?!pïåü¦ë?;^1)å?xÿMÏx&gt;è?Bc_x001C_îÛBç?ÅgBË\ç?~Èµ7ê?Yâé¤`é?Õ1d(é?_x0005_ÎçÎüÁç?_x0003_ Poò¼ä?ÈÊ5yÆå?íóÍ£_x0011_#é?-»DDúì?ÿ&amp;QS¶_x0004_è?ûÉ_x0019_AXê?¢aw_x0017_°è?_x001B_Ï«) eê?Ó_x0006_¹Ä÷ì?²B8áè?/a~\9è?zbôË_x0002__x0004_­Fç?¯æ5Óê_x0001_ê?_x0017_Äáõùáë?áê+_x0003_÷ç?	b_x0004_¶_x0016_®ç?"j=¦Zê?òH"øÒè?Z_x001D_4_x000B_éê?qeªJ_x0013_!ë?ÍôJA=ë?à_x0012_¾_x0002__x0013_Õè?wsÇä·ä?ÄW¾ÿL×é?Û_x0005_Q_x0005_Èæ?_x0011_c&amp;ÑCè?îb{=8ë?öÅ8F6Úê?Ð½d÷Þæ?áD_x0014_qÃè?Ò3DíÑé?1g_x0003_ªøðê?´¼ð"gê?õ_x0003_ÈbâKê?Ýi©{ïºç?Daa»¡_x0008_ê?©_x000F_¥gFvç?Óë£_x000E_øå?26&lt;_x0018__x001A_é?µÓ¤ÐH_x0017_é?Ðy~mÍé?àó}Æ_x0014_Êé?_x000B_:½pë?_x0005__x0006_:ÞfË}ê?»çE7î_ç?ZÂ;³°_x000D_æ?]Ç_x000B_Çzæ?\äI"Òé?_x0008_â:_x0001_ö^é?wÎ_x0002_ìÀé?~Ä}8Ýmì?_x0005_9`ùAé?¦.Àc»ç?Îér6æ?_x001E_ _x001B__x0013__x001E_9æ?¯6NòØqì?_x0005_¹_x001B_hié?ë´¹`ç?_x0017_ÜÍ^µ§ê?_x0007_ªTÑå?¢¶4Cç?_x0004__x000D__x0006_oDç?VéÊuè?k®Ë:cYê?´ë[Æ_x0010_é?lIöÞè?ÝP_x0015_2îè?[_x0003_²ïé?_x000B_ÆÌw×_x0014_é?Ù£Q&gt;µê?¬¢Ri¦ëë?í_x0010_²¼áÌç?ÞE±À_x0015_¸ç?B_x0018_îc\ë?b¿d¹_x0001__x0004__x0012_ç?C_ãÉ_x0008_çé?°ªÍã_x001E_ì?A©X´øâ?3PöKÇýç?u2¡fè?8yus®¾è?®Âø0`æ?½_x0006_:ãºç?"eô_x0002_0æç?@S¼S_x0011_¸é?6&gt;¿_x0014_úòè?¶2) _ê?ó+_x0003__x0004_nóé?¤E_x0001_÷å?HW7â-3ì?_x001D_â_x001B_=Lé?_x0019_9,S«ê?e:&amp;ô»_ë?á¶õØmSê?ðÀÄå?_x000E_póºÖè?×xwü_x0015_è?müb=è?_x0015_UÔÛëjê?³_x0002_#¥GÏè?|ÜâQ_x000D_Óê?[¸o~_x0005_è?ÍF_x0002_e}×ê?Û_x0002_wóáê?Öâ_x0002_øç?}±xJË_x0013_ì?_x0006__x000D_Èëb«Xeæ?Äétù®:ê?D_x0018_mÝ_x0003_ê?~Ap_x0007_º*é?_x0006_±Á¶î_x0008_é?Dï	dè?_x0001_Ã_x0004__x0008_Yê?uù¹~_x001C_Àç?ë(¬_x0016_é?$¸È_x001B_¨Øé?_x001A_vO«_x0005_Äë?píºðlóä?"Püé?4_x000E_VÑè?rf_x000C_ãr_x0006_ê?Øßwïõhè?HN'Ðå?_x0010_ß¹_x0010_0è?½ã&gt;v­è?Éò!ÊÞè?:Ö_x0004_ï¼ãë?ü_x001C_+IA9ì?Ø¿$góç?&amp;^kã£¬è?Rç?8_x001C_II_x0002_Øé?W_x0001__x0013__x000B__x0016_è?d/çùÔê?U_x0002_õ#­æ?_x0008_2Ò'@±é? t¡$/zè?^»)_x0001__x0006_«_x001D_ë?ÒòÙ[pÕë?_x0007__x0003_È_x0003_Ãøç?OÃ*ºüÚê?aõAÖé_x0010_ê?^Bj_x001F__x0016_é?+Å\Ý=æ?u¡^_x0018_Y~é?ê_x0019_^üé?Ü¡Z&amp;¸ç?íÆôÇ^hë?_x0005_|ùÁ+_x001B_ë?FMÄF_x0012_ì?JØ\I.æ?¯i_x0015_/1æ?ZðIh^é?ûâTºôè?y²_x001B_É3å?à_x0002_ï0®ç?Úõþ¦®Bê?J½&lt;@_x0002_èè?3µ_x0004_Ñ9ê?´¿VKì?b6òs¯íç?_x001E__x0003__x000E_®_x0012_ÿè?h=mè_x0005_è?+&lt;_x000B_0è?/oÊ	êsè?¹_x0019_ñ;{Jé?r^©@té?~Gþ_x0013_é?w»û_x001D_Tè?_x0002__x0003_¥LÀ"_x0019_Nå?Þj¼ª_x0003_.î?ÐY8_x0011_ÉLê?Ã;D´ ê?r3;É¿è?~ÿÝ7°Aê?¤¨_x000E_|´è?î=°jÇÔë?­"x_x0001_6ç?èµÏ_x0002_Eæ?ä_x0006_Ýå5óé?Ø'OV~·ë?_x0008_ò÷Üm[ê?{H®-¹ë?_x000F_WòxÆ~é?4Pr_x0017_ç?ÌÝfrë?ç_x0019_iï»ç?±ï-pè?EzðÇ&amp;æ?§À_x000F_¬`&amp;é?ïÎ_x0011__x000F_Óì?&lt;^&gt;B³ë?Q¯_x000D_À_x0013_é?¸½_x0019_ÉÊTç?7_x000D_¢jèæ?bªò_x0011_3ê?´_x0019_6_x0004_1é?_x0007__x0016_­_x0016__x0012_Aæ?_x000B_å õzÊì?rÉ_x0017_µè?'G-ý_x0003__x0006_2­è?6&amp;_x0016__x0011_û¨ê?'È®Òxæ?ý¤@¥ç?_x0002_£¬?ç?U½×û_x0008_é?¬ò}%ræ?bT_x0004_§è?X_x0011_ØÈl_x001E_ê?ôGÅ`o;è?míó_x0016_t7ç?&amp;_x0014_2_x0010_´é?t®Ñ1WCì?/²µîpãé?BûK^_x0015_ç?ê2ì¼¡kè?_x0003_Â¯u,\æ?¬ð,é?Ü÷(Gê?b6nm;è?F]*·Îè?{Ãk]Æç?mz¡_x0003_æÞç?ýQ@ø^ç?ÈzSB¸è?4Q5V$è?0jd_x000E_êDç?Ó_x0002_ÃO_x0007_ç?ëã%ê·é?8­_x0005_Ûê?Öú±×Êé?p_x0001_Ì_x0014_äé?_x0003__x0004__x0002_¶ý_x0014_óå?½¶©å_x001D_é?Ï%º´ê?e_x001E_ð\_x0007_Òç?ïÔÓèÂì?ú·õÐ_x000C_è?pè¶Éÿ÷å?¡_3¬?ç?¨)­eZè?¦°tÔµç?_x001C_93ux_x0014_æ?ÙÑbá¹è?_x000E_c×²|-é?4%_x000F_ÖIsè?¼/_x001E_£à[è?éÚ_¡äè?ÁU_x000D_ø÷Æé?_x000D_})d»æ?7_x001D_U_x000C_-\ê?Ëä¦1Hæ?ç½²ô#ç?5ôáeáç?Jª¶ébºë?]«Ü_x0001_Ñ'ë?¦îPè?áÜT¾-ç?I_x0008_·»å?ÚCÂT_x0007_ê?Ã²}_x000F_Ëê?EÖæ/È$ç?_x0010__x0016_/N_x0016_#ç?_x000E_ÏÀ_x0008__x0004__x0007_Ìté?_x0008_2L»Wëé?@6_x0002_¿Øç?_x0017_§_x000F_ðÚ!é?­óë_x001C_(ì?(_x0017_4_x001E_äç?¯yøèÖê?vI#ûdé?1Ç-é?ðVÅ¶é?&amp;'D\Áé?_x0004__x001C_âñmê?k_x0002__x0010_ÿ©è?´=_x0007_úSç?Â¥é?áê_x0006_C3ié?éÃ²In|è?I_x0016_ü_x001A_æ?_x001D__x0006__x0001_êÃå?Õ^_x0004_§MPä?ÑVÔ_x0003_"ê?#v©§ê?d ÑÌþÚë?S ÌÙ¶Áç?ºå_x0018_x(æ?,ªìú ê?v_x001A_@ÏLìè?G_x0008__x0002_ùwå?z_x0005_Ôl¾æ?Sä_x0001_SÊ×è?$âºðKè?	wîù_x0007_é?_x0003__x0004_=åH%_x001F_ë?¡}_x0019_×x3ä?Ûê_x000E_!ikê?Ú_x0004_æzaWë?6ÿÂ1_x0008_ç?íÁû_x0002__x0001_ì?²6ÝÆ¤å?Û«´7Zë?s¯f$_x0015_&gt;è?vZÈ_x0013_Öé?§þÔë?7vóåé?½ñDæj?æ?êP_x0003_é?A_x000B_&lt;_x0015_×æ?ÛgPo4è?_x0015_#Jê½lè?¼=vd&amp;ë?¦_x0011_íËG?ç?Î`Ø¾3ä?Yl_x001C_È_x0016_æ?C_x0005_CØîé?_x0011_õ	Ksê?:kÖ`_x001B_è?þñfj_x0003_é?H&amp;¹áB$ç?kgÖUcFé?Þ_x001D_ÓÂ=Ëç?Ç§»_x0013_HÛæ?\=ÚsÓ(ç?ô/.Ü _x001D_í?_x001B_¦Vâ_x0002__x0004__x0002_&gt;ê?_x0003_k_x0002__x0013_2?è?[â*u×ç?RÏ¿^å?zQC_x0011_Ì6ê?[7£Èjé?ÁTfç?,Î¶Ó;é?Ûñ!_x0003_)_x001A_è?=ÀI2ÓVê?·äÁÌbwè?_x0007_:_x0014_J_x0015__x001C_æ?32uý_x0014_å?Ä×ôsÜ}è?~_x0019__x0001_g_x001E_ç?_x001C_H_x0018_$é?÷àà17å?ÄP{Î_x000B_òç?uû_x0017_KÁìê?]_x0013_¥zè?ýî±-V%ç?ô_x0016_[_x000C_òæ?Y_x0014_K	__x000E_ç?&amp;S-[ï_x000E_è?_x0014_L°	ê?_x0008_¨5_x0016_Xgé?ûsÑõ¯Âå?(ôaÆWÖè?Ä¸[_x0015_¤£ê?kf&lt;_x001B_h8ê?½Å¾ }ë?Ó_x0005__x0014__x0012_1Ôç?_x0003__x0005_è_x0016_ª09é?¬ïúRMæ?_x0002__x0001_Ü5Êä?Ý½e@üèæ?6ój8ßé?²à_x000C_!GBê?XDp³dé?_x0019_§x?é?äí~Æ{ç?¤k´^ßæ?ê7Â_x000C_¾æ?p£_x000F_$ë?xTo¨Qç?_x0014_~Ál¾è?JØ_x001D_¶g]ä?Å¶7e6Oå?ýEê|p*ç?!K¦Óè?_x001A_ÝFüYé?/BE³yê?ç;_x0011_Û_x000D_Áå?Ç_x001D__P¥þç?.e_x0001__x0016_0é?ö_x0007_µHë?ý _x000D__x000C_ç?!H¬°_x0004_]ë?ê	Énå?¬~rãÛæ?þEdÚ/Ýé?fg_x001D_`R_x0002_ç?V_x0014_Æ%&gt;Íé?R_x000B_¬_x0001__x0002_º¨é?_x001F_JkDJ-ç?ä/±U\é?÷ÅH_x001F_yYì?"Jñ§å?hM0ã¨_x0002_è?ÜÒ¼âxê?í_x001E_ºc©è?rJ*&lt;è?hÇz'åê?k_x000F_R_x0004_dÂç?(E_x001C_1aæ?ïË±óì?_x0017_ö[HÞé?ìdîn+_x0004_é?9j(_x0012__x0011_å?ÎíÈGVËé?aVÑ~Ë´æ?_x0017_Ê_x0008_ü_x001D_&lt;å?æÅGr2å?ÿXÿ½.è?E_x0007_.&amp;¦é?hä+_x000F__x0004_ç?äe½É½Fè?ì__x0014_;_x001E_«è?`èY©ê?á&amp;H[xæ?zîW,áé?òê]2-ùê?CC ì¬é?öqÀbÑæ?_x000B_·óð_x0019_é?_x0001__x0005_Ýê_x0017_8À_x0018_é?w./i_x0013_è?¡0_x001F__x001D_ßç?_x001E_æ i&amp;Öì?gÐ_x0016_p;ç?~Ä'_x0014_.é? _x001E_ìæ?ø_x000C_WkMè?9=Û+_x0004_ê?-m_x0017_lOßç?ÿ?m_x0007_7²å?u_x001A_ûinè?#]õ_x0004_Å_x000E_ç?(_x0002_;°Øç?j_x001B__x0014_Î_x001F_Jê?9¦_x000D_å_x000C_»ç?{_x001B_ë_x0003_æ?LDÅdSè?#n´+Måç?¬RÈ{Ãë?^Þ^ê?\æ_x0014_&gt;&gt;ré?Î{Ô_x0004_Rè?ÇþÉà÷æ?ÇYu:Bòê?ÆÓíD_x0004_ìé?_x001D_qxýæ?©_x000C_!_x000C_R)ç?âyý°}Þæ?ëNÃ_x000E_,ì?Fp_Ãå?(­_x0012__x0002__x0003_&amp;Ûé?êÂ+©F_x000C_æ?áâ_x0016_ç??J_x0013_Úç?£Ëj÷¨Òç?yÈ»zG4æ?_x0008_L(½üå?_x0002_ÐÌÿ@ê?@V´sFé?â_x0010__x0010_æÔè?­¬_x001C_Ûñcé?§³Vê§ç?L~A_x0001_p=å?F²Ú||ç?h¤æ?V_x0012_mû[eë?$td¢è?j²_x001E__x0003_ê?Y_x0002_[«Àwè?%¶6²é0è?+-ÏÁ_x0019_­è?Ókö­_x000F_è?Á0i_x0014_ã_x0008_ê?ÛÐ/Õè?2:£kiXç?`R_x000B_±_x000D_}é?Ð\óXÃé?¢"õ_x001F_è?¸¢_x0016_sÜ­ä?ÈÙ_x0015_ëúç?ÇUÉi«Êæ?_x0001_ú@Ë6å?_x0002__x0003__x0004_Ú§dBóç?I£Àsh_x0007_ç?_x001D_ôÝO_x0018_@é?µ%â¢èºç?q:NQÒ!ê?£g ;}ué?ìház_x000C_~è?Ì®Vlé?!Å]Å|é?@v½µ_x0011_ê?_x0006_§fëé?_x0010_&lt;í¹Èç?´Kz4áê?uKÑçÈì?Ì_x0010_çX~ç?Üo_x000C_ëýç?@É¨¡ç?IBRè?õ¶Í[é?Ìùæ²Ð­ë?_x0006__x0003_xçç?_x0013_øc+é?¹µ:_x001E__x001E_lé?îðWA.ë?¥k·Òfë?¾5H_x0002_&amp;ê?êû)?ðç?_x0014_öÕtKê?È	P_x0017_=êç?_x0019_Xa_x0001_ùé?ý_x0008_¬cu£è?l_x0003_M+_x0002__x0003_$é?{ýé)¨ç?VYÒ5CËå?&lt;_x001C_Q]4ç?ª_x000E_Óè?è0_x0005_Å_é?7ç}äêÐæ?8áÊû`ç?ïg&gt;x¸é?ßu©xêè?OW_x0017_´_x0007_é?,àE&gt;@æ?_x000E_/_x001F_Èç?pÉx¬Ôê?ÊY¦ô¿?ë?Ì0:$Í_x0011_ê?.ÏJ"ÞÀæ?Oâ[H_x0019_Áç?_x0013_É½_x0014_è?Ù_x0001__x000D_`ÿè?nàZ³ç?)_x0016_ÎÜãææ? ]&gt;òæ?`úwCQæ?ð_x000C_y è?.ÕPJ_x001E_é?_x0010_§0¥@0è?âÊBt.ê?¦_x001F_m2æ?óÏÁhÿNæ?å¸"ý	ê?NÍ¬Õâ-ê?_x0001__x0003__x001D_§¹kù_x0015_è?Cü_x001E_µÅç?¸" ÐÞ÷æ?²9Âòæ?÷¼v@ç?ìtíèjNé?Q_x000E_¼Ë÷×æ?_x000E_ ­ÅOì?Sð³Á_x0007_è?äß.ÉcÂç?Ii`_x000E_:ë?Â_x001D__x000D_úgê?PàBÉ	ë?_x001A_ëÿ.Zè?_x0005_?2p¸è?_x001E_¡_x0014__x000C__x0002_µè?ª3=@û ê?Vi_x000E_$#ê?¬&amp;0@Íè? PÚuê?_x0004_µDwmÈé?_x0008__x0012__x000E_ÈTç?_x0012_¾ÄS_x0019__x0016_è?ò¢K.ë?R·]Z2å?»ÉA¸Èæ?îªp_x001E_B±ç?ß|ÏPÉè?ÓÆÎUKë?Ï7Ôf~³è?U&amp;¬®uÐä?Ä¼A=_x0001__x0003__x001A_Üç?b·_x0016_Öå?agl¾_x000F_ç?¨þ y¨ç?Óª ìæ?°§_x0010_Ü\ç?¶ÔÐ©æ?q_x000E_øTTê?ÑÇ)|7Ûç?_x0015_ª²ê?[ØÙ_x0010_Áê?ÐÐDqÜè?_x001B_[±?+è?_x0002_$s¸_x0003_æ?h¤æ$¢îæ?0_x001B_åç?_x0010_Ö2_x000E_é?¹f)OTë?7h_ÄMìä?Ö4æTê?&gt;[Ä®Éå?hes®Ìæ?^_x0019__x0002_Ã_x0012_ì?të»ê?©}Ê_x0003_ê?i².hæ?KÜæÁ=_x001A_æ?Ì:­ôÆè?ÊéÒ_x0003_é?â¥.]r×ì?Â¥Ø+°»è?ë_¾~ëç?_x0005_	u}è?W&gt;_x0015_@_ê?_x0003_Zåäê?ØyÉ¸æé?J$ lðä?ÜÒÈû'Àæ?ÅÜ_x0013__x000E_ÙÍç?u_x0001_+_x0007_Bê?º_x0001_ëq_x0016_ëç?D±ó/_x001F__x0007_ê?÷úÐ©Åé?V_x0006_e¹êÏë?¹_x001D_C³úå?òû_x0003_©­_x0002_ì?\¹Ä,jé?Ú_x0004_ªo#¥ê?$|_x0016__x0010_«è?ä³]ê?Û¼Wh_x001E__x0013_ë?__x0008_êÍÃ»è?_x0013_²FF³©è?tKt±_x0013_¤ê?Ð_x0017__x0014_ô)ç?µu¿Q¸æ?_x0001_oký_x0018__x0001_ë?P§{_x001F_é?%é_x0002__x0003_é?_x000D_uzÃ&gt;åé?''KfÀ/ì?í_x000D_Èj9ç?ÈYò^+ç?ÿ_x001D_1h_x0002__x0004_Në?ÚH_x0011_qæé?ûgíyfé?hqÃ_x000E__x0006__x0004_ç?cÍ_x001F_Yüä?OuËÕQé?&lt;_x0011_GÈ¸è?Ý&amp;£L_x0017_ç?T_x0015_Ò_x0014__x0001_ýè?ªæ`2_x0003_ì?Ü_x0001_L:æ?_x0013__x0004_´$1ë?~¤¦I¼iî?çÉí×°é?¼z¼Dè?Æ_x0012_u_x001C_0é?wÓ9_x000D_é?_x0010__x0017_fZê?Í&amp;epè?4-ãÏ©ê?e*?´ªè?_x0004__x0011_¦÷ä£è?ZOLOÂè?[¤æ|àèè?_x001A_ð8{¤ýé?gDéè?_x001F_,uÑúë?Ö_x0017_[}tÄé?±}_x001D_AÅ_x001C_é? ¹_x0002_çé?ºSRì_x0017_ê?ØË_x0014_s?eë?_x0002__x0003__x0001_ò»~ùÝç?Z{ÔBZê?oImùJóê?_x0002_ú_x001C_ý/1ì?N:¼`_x0015_bé?ÒëyÈyzè?:ø÷úÚç?r_x001F_ÛêpÔè?¯?Hzè?#]&lt;«ç?¬ì¬Mñé?ò:_x000B_ÖUë?ùs_x0002_¯_x001D_ê?+_x0018_¼HAä?H&amp;é?¦`ù_x000D_ÓKé?gäø3È7è?&lt;õ_x0005_í]Ýæ?ý_x0002_4h¼ê?_x0005_÷¸¸üXê?¥bûv×Åæ?OtÃø_x001A_¨é?Õß±/çæ?zh(è?¦9Ô}ç?êbJ¥Ñxç?¶¹C[þ(ç?_x0013_ê¸¥ç?6öiu_x001A_ê?ÁîRT_x0015_2ê?¨äóídè?²ÒÝM_x0001__x0004_0³ç?_%ò_x0007_ê?ËBi¢çê?®ÎwTl®ë?fè_x000F__x001A_eé?ÏvG_x001E__x001C_yé?¤¤½µ6"æ?_x0001_$]_x0019_´ç?Tk_x0019_wKnè?_x0018__x0001_#ê_x0004_Yè?X_x0016_ö B_x0018_ê?(_Æ£íºé?·Ûv_x000D_H_x0015_ê?z_x000E_z|ulç?_x0003_¶ª-cê?/o_x001A_ãËè?µàhömýå?¯â:_x000D_Zzè?z¡µh{5ç?_x000D_§ÄO¾fç?3òÍùôìç?#$¯W-]ê?6ôÏî¡é?¥«Àª´è?ªF_x000F_:ê?D²ë_x0012_í¯ê?ëz»Ï_x0001__x0017_è?²_x0002_Þáõ©è?Ü_x0013_{¥ÎÁæ?X"ØÓ_x0001_¼è?¸3éç?Ä×wüúè?_x0002__x0007__x0014_îÞÞ_x0014_Îè?JÖ_x0019_Kç?ÿb_x0010_x"_ç?ÖçQ&amp;ç?:v+_x0015_#ë?öRU&gt;è?_x0004_àý}^Ðç?¶'æ_x000B_Éxè?¶ó3ë_x0012_Îé?êA¹iÉë?9KoÃcOè?{(r;æ?åü¿õüè?/à±þqé?_x0011_Øjò*è?ÒÑ_x0005_]-é?^ Z[éKç?8?âÝØè?ÀT_x0007_l,ê?_x0006_Uæsê£ç?Qé.J*®ë?&amp;Õ°_x0011_@æ?ÃÞyþ¯Ñê?åÍ_x000C_ÔËå?mo:7|è?×Íìè?á_x0001_Õ_x0010_5&lt;è?mç_ý7é?fìº¸ðÞè?_x0016_@w_x001C_á¨ã?ª±WÎå?×î¡_x0003__x0005__x0008_*Hç?-£&gt;þ£åè?}?óÜç?«óÍ_x0001_¨ç?ihÕ_x0004_ûå?_x0013_"_x0018_kÿèæ?Àø_x0002_7ê?_x000D__x0002_nè?ýß_x0003_àý_x0017_è?C_x0013_É¼çè?¯cÉ*è?`JÝlé?¼ÈÍÐé?_x0006_ì_x001C_zsè?&lt;ÿ}Ø)è?JÑ×Ïp(ç?=èHáè?K_x0003_3#ì?@Ù¢±_x000B_Úè?_x000D_5öò^ç?v9S_x001D_Aè?Á"9ªå?¼2°_x0007_8è?ì&amp;4M_x0003_øê?KÉî¨«é?S_x0016_*ó_x0008_é?¸J¥òFé??~X6 Éë?'°.Û=úå?Tb£dJç?J_x0008__x0011__x000E_&lt;ç?3É­ç8£ê?_x0002__x0003_FzKc~Òê?ë_x0001_ò_x001F__x0013_öç?êÈ_x0006_)Q?é?w_x0012_CçTÑè?_x001B_]_x001B_ËXê?¡Ã-B-Åé?²Ø_x0002_1é?9§mè"ç?[»zs¥ç?_x0012_¯ÂuÉç?áÊh_x0017__x0007_è?B­Ay_x0007_ë?ÜP®m@\ç?a;;¹Qè?OHVÕÞ_x001B_é?'j_x001D_þáúæ?Ã÷ÿttç?.M%_x0008_µê?Çógc×è?Õ¯í3Wmé?Å]_x001E_Om ê?­ã reé?_x0016_yÔÊ;ç?ÓZR_x0012_è?42©ûÈé?!_x000F_»_x0019_õ1è?`ÛØ0õËë?Äi:).ê?wë®ÎÛæ?p®_x001F_ä?Õð~ºcâæ?ø?_x0006__x0001__x0003_µfë?1iÿ_x0012_V_x0018_í?dG aÆê?_x001E_:¸Psbì?ûkø¿5ë?¯_x0010_Á]ðè?&gt;£âJ_x0016_é?X§_x000E_zæ?/Íïßä;ç?¢®n'_x001E_zè?d¼&amp;aúë?lÞeØ_x0011_¥æ?öTqû_x0007_®ë?Îá!Æè?Ä¼_x000C__x000D_k{ê?~_x000D_·³`_x000B_é?À_x0014_«5¤è?:U_x0004_k&amp;æè?Xåö_x000E_&gt;é?|öúÜ+è?_rÒ_x0004_ª÷é?³Q¯üXºè?A_x000C_§s_x0001_ë?¡°'_x0017_3Ìç?²s)nè?_x001D_â£ýÔë?ç;X_x0007_å?æ_x001B_3_x000D_}ë?¼`Ð|ÿHè?ÁrÂ_x0013_7è?«¹_x0002__x0015_±é?sEÓ#7é?_x0003__x0004_¬_x0017_*X Ûé?¦1rÛ_é?[ _x000F_öSÓê?_x0016_K´ì?bÖPDm8è?_x0001_ÁÕ¨Ö¸è?øË¥ÿ-ê?ÊzÝjÜæ?THcmè?ÉdrHæ?&amp;ìòF°êé?rï_x000B__x0003__x0008_Éè? ¥¼Ýå?à_x000D_Qtç?ðÅÕ@&amp;åè?¿-ue_x001A_üè?þ_x001A__x000B_=_x0002_æ?Ê´Å÷_x0006_Àé?;¡_x0015_°Û¤ê?_x0018_Y´q^é?Çs»-ÜKè?a&gt;äð/ê?29öI&amp;Óå?c$qâ&gt;\è?×_x000F_gßÎä?_x000C_&gt;åç´ç?gz`°Aè?Ã|b,é?u½Ð!¶ç?R)bG±è?éb_x0002_¸è?Y_x0008__x0004__x0001__x0002_mmç?*_x000C_Ü´ÍBè?0_x001B_Ù§è?B2¤×0é?)yÍè?ÄLrLÂ_x000C_é?Î_x0012__x0011_¥øæ?__x001C__x000D_Ò^ìè?_x001F_ØG7=Xç?«Ú£&gt; æ?|]eÝ$ûç?&gt;Tê£_x0019__x001A_ë?¨cÏ_x0008_|æ?D¨î§_x001C_hè?æ¦jæé?gùåÃÔóë?[?ûúCÌé?Ê_x0015_á`tç?D  _x001E_Ï¦ë?ÖSyÓÈç?Å_x0005_8±Äè? n|:7ç?SýfÍ_x0019__x0006_ç?Ä~D!Òä?_x0004_Têd÷Vé?x_x000D_be_x0014_è?ïæ·_x0019_¼æ?ñ_x0008_tlÐ÷å?~{,e&amp;é?á_x0008_Hç_x001C_"ë?"_x0018_±4Åç?_x000F_ãºü&lt; è?_x0001__x0005_V-ïú_x001D_ë?&gt;-6?m8è?ñÕu`Äé?Z%Ä_x0014_i_x0004_ê?hÝänÓ·ê?)oåiBè?e&gt;¿ÓEä?'È&amp;±&lt;é?Þú0»=é?ô8&amp;Ä_x0012_Oæ?T_x000D_	Ý_x0003_(ê?nG_x0016_æÛé?e`Qeô_x0014_ë?x^¾G¢ë?q|_x000C_¼×é?ÿTÆºPçè? Ê_x0001_MWEè?._x0004__x0015__x0017_Mê?Ö+L Ñë?ä_x0002_ÁÅùç?8c\ä_x0001_è?x9¥§Òè?£_x0012_ðlç?_x0011__x0019_p_x0017_)ì?¶ý´_x0011_è?_x001B_ÈWÇÿæ?Ü_x000E_Îd§Gé?Ô_x0003_ }/è?Õ«ðÇ´ ê?,7bdé?¸º_x0012_ø°+ê?·_x000D_­_x0002__x0003_©§é?T£z.^ñë?pi`bÏä?pµ%_x0013_JPå?6XðG_x0001_ ê?¹ù°'".é?ÀeIèò'è?`Î3_x0001_jì?¢_x0003__x0019_²²æ?_x001A_ÈÄßÑkã?l6½oÌè?k0w´Ìúç?¦_x0017__x0003_B¶¤ê?ñ°Ä½; ê?@Ó°p\Þæ?_x0019__x0015_|ÕãÁê?ùÐ±@Ææ?þ÷&amp;¹\ë?ì5úÌÿ%ê?ÅÃ_Æê?_x0007_SÚ_x0014_ï#ç?QªýÁè?0&gt;é?_x0015__x000C_ýJé?©Þ×]ê?cHÙÁÉç?ØÎå&gt;_x0004_pç?p_x001C_qA/fí?|7vYÏÁé?`%üî_x0018_ç?ú%©á_x0004_Ûç?á÷&amp;Gç?_x0002__x0003_ù·Z$é?_x0002_WH,_x000F_é?#_x001E_Þâëè?_x001A_~_x001A_[vÏç?}â³Ìç?¦OÉÁÆ~è?ÌÀ_x000F__x001D_ è?b_x001F_dÓäeæ?ª8¬ wnê?n_x0019_=ºê?]³§ºè?Ô§¦ÍÝì?4$¥¾¶é?³3lõXèè?´öîaW#é?·6Üoz­ç?_x0010_¿ê¥^_x0003_æ?öb_x000F_Ë7è?Ø¦_x0002__x0017_¿-ë?2ýÏÞfé?­ÏMI_x0001_ç?êP8_x0010_Qwë?cÅµcïé?_x0005_(ÊÓ_x000B_Né?!1º50é?]_x000D_Ê.Áè?"fSµ å?×DòÌC¦ë?vg&amp;~$ç?n9²é®ê?_x0006_É_x0017_§Õ¸è?«m_x000B__x0001__x0003__x0002_Ùè?X_x0018__x0014_äBæè?¢_x000D_âU­è?¸â¶O* ê?ó_x0013_AË_x000B_Ùæ?Jû	(}è?\¬_x0016_ï:Ëè?_x0019_ §~nè?¿´:_x0019_åé?jé_x000B_&gt;Úé?»Ê_x0004_æç?ç3þÓéç?AýrSlé?GÒs¸æå?·»±óÕõè?øìV°"_x0010_æ?H.0#_x0005_Hé?Åê+[é?þ_x0001__x001E_Wp¶æ?e&lt;È¶ÌÐç?vD_x0008_ý0ç?UåN¸ë?c?&lt;,ië?·nÅ®ì¥é?Àp]_x0014_ôýê?E:²_x0001_Üè?Èó.¿_x0003_ç?_x0010_ºV£8Bé?_x0016__x0006_ú7ë?mg]ÏÄËå?î+¤`¤¾ì?³_x0002__x001F_Y_x0016_Iå?_x0001__x0003_Ðå_x001E_Ý_x0007_ç?Å_x000F_ú*é?ÿ±úÖøé?þA(È&lt;,ç?ð­_x001F__x0015_`êé?/@6Èò_x0017_æ?ªf!Tè?i{&gt;×ý_x0003_é?-ÍM|hê?2ùæ#å?(x_x0007_ºì?`ÞÒÀiMé?§áÍs!.è?ð¢[¡Ø6é?[­×Ç]ë?_x000D_Ü¤cg5ç?°ðX_x0007_Öå?OÕá_x001C_ã"ê?Ç±dyÓé?.*®ç!ç?_x0012_Ô´e°¼è?÷8ç,bËç?×x¼å?òðÓ¿mé?èRc±Õýå?£_x000C_Óªqgè?}Ývç?_x0017_pömüç?Ú_x001A_ó(öÛæ?@a¶I_x0004_®è?"_x0006_G_x0002__x000F_å?Ïú)E_x0002__x0003_ò¹å?Åú_x001F_êEÚè?XÅ"GÛãæ?Æ_x0008_Qnîé?¹¨_x0005__x000E_1vê?§_x0006_\	l_x0004_ç?|^V¶è?*¿êÚµ_x000E_é?³ü´î?Ñ~.0n°ç?äMl9dè?7^ªÑôJê?dë_x0017__x0001_L³ç?ôIétÝìæ?F®þNÑgê?_x0011_F)Øè?"Æ_x0007__x000F_¶ôæ?_x001A__x0003_ÁÌbê?&gt;ioêç?B²_x0006_"Ýç?òç§KdNè?_x000D_« ß©è?ûËuí_x0008_ìæ?2b}Ü¸ê?Éªé_x0015_Bè?ì·¤)ÂIç?!ï,6æ?ä½Xìå?Cø=Ä»æ?n¸ëFÞê?¸ Ð_x001D__x0015_%ç?Ú_x0006_¾Øºæ?_x0005__x0008_²ñ÷FÂÉç?ºT&gt;ÄÈè?Ïæ{-ð6ë?×ÈàÂ6è?ø£P¤.é?fÀX_x0007_dwé?,3IÁ´æ?Ælm_x000E_Uÿå?Å§¬ëºë?dhçTå?7V_x0002_¾_x0016_è?ýgéãÜZè?t±_x0013_v_x0003__x000D_é?~¢-®JMè?_x0019_ÜJÒMé?_x000F_¯QøÏç?®×²^ûå?z;f¬"Yæ?®7w!_x001E_ç?âÁ_x001F_¸ç?É_x001D_¤ëÅæ?'wsß_x000D_é?èÅ}¨ç?Ôð)_x001D__x001D_½è?o_x0004_+õ¢ã?_x0012_+cª_x000E_ê?Ø_x0011_©?A³ç?C`_x0001_Ílè?,Ú_x001B_¸æ?¢_x0006_/íø³è?a=Úhç?_x001D_2jf_x0006__x0007_kÍê?£/7(Íýè?õéÛ©,å?C°]Ãè«è?Ô4ëõ°úé?%Ð_x0010_óè?&gt;Ø(Lÿ&gt;æ?öáþ×_x000E_ë?Ä_x0005_´ç?7oÙä?`câgÉ&lt;ç?ý®ù_x000E_è?q\_x0011_+ÛFè?m	_x0010_ÌO¨ê?w_x0004_è?"æåÿ_x0017_é?Ä	sºû_x0006_è?ÀÀÐl_x000E_è?|_x0001_Ò¦º^ç?_x0002_g²hâ_x0016_ê?O_x001C__x0003_áê?0Ï_x0014_sÙã?_x0015_&amp;ÁÁ|è?_x0018_å_x0008_F?ç?_x000D_é0æ?õòhëuKë?V_x001A_4O~®è?ç&amp;×_x001A_âXç?_x0007_íBÕç?ºfqpÛè?m	_x000B_Õ_x0015_®é?þç,-ç?_x0004__x0005_qöj${ë?9º±_x0005_1gé?z,âjaHç?ÍZÂüMç?á:Íà#ê?ô¼§I.é?ØÑ_x0002_3Wgë?t1dîlè?`8nÀé?_x0013_kìñâæé?K$@Âìé?)_x0014_4Cé?À¨æòHèå?qÊe4è?¼E_x0008_é[që? "_x0002_ÇCå?OÑÑû¨ç?æÀùhÜæ?+Â_x0013_¤?ôä?Uv:Õªcå?}Ç%&lt;qéè?f1H(ë=è?}Pç?U¢.Ü_x0015_æ?_x0001_5W_x001D_Øæ?õÀm_x0002__x001A_ê?+N]_x001E_Æè?°_x0019_å)_x0008_Ûè?P_x0003_¢þê´ä?|_x0014_VßÜëé?ûZ±ê?u¶Í2_x0001__x0003_mhë?7éa_x001C_#úê?}©[¤_x0017_£ê?rÐÜt7ç?!ù¦Í;Uç?'â»Ç.Ðç?çÉ×!Äè?9Bäµê?UèEà_x0001_ë?aùX»8µê?íÒp¾ÝOç?u&lt;1*7é?6_x0016_ïJ,_x0005_è?`ê8Óðèå?_x000C_c_x0013_JZ_x0016_ë?rÜWÉDê?a"(Éç?\Óg~è?ôEÞ_x000C_nä?_x0010_æÖåHÑê?¢ÇÎÒ_x000C_ê?Y+~Ù+ç?H¾;×V7è?8(BÃ´Dè?Ö¤¦$ì?lF_x0014_xs´é?ñF+û²&gt;í?ê0_x0013_iQä?T%¤ÝÁé?ªÑÏ_x000B_Ð_x0002_ë?(ØIDë?[ã¤wG&gt;é?_x0001__x0002_J_x0005_ßf´iè?6Ã_x000C_ó-?é?_x0007__x0017_/ºê?uÀtEè?0þª_x0003_é?wfQéß¶æ?üã	µ?ìé?ºe­ðî/è?éÕýïGÐæ? _x000F_$È8è?åx_x001F_xýÓè?t¸Rpqé?FùxÅAµä?@§©/ê?_x001F_yJ¶_x0015_Qè?äGÅÛMæ?VÙ©_x001E_Îè?øÀÄq^¿ç?4xÚç?k_x0015_­®_x0003_:ê?(JÅ*%è?üb#°Eæ?_x0010_Dp1¸è?åTÝ¢në?ö!à§Nê?g¬,Sdé?ÄíkÔë?äÈ»_x0016_&lt;å?Ë¼·PßEè?.x[Ë_x0014_Gè?_x0019_Ësºé?:àW_x0001__x0003__x0004_·è?6Ia_x0015_Cå?&gt;¯!¢dê?í?Fý_x000D__x000B_ë?]x|_x001E_8è?õf_x000F_£L¥è?"Û_x0007_^ìè?Àlw_x0001_²é?c_x0002_Ñ-¡Kê?_x000D_O¾Úê?ÃWi_x000F_óå?©(L_x0010_7gè?±Áu×_x0002_mè?ÙP¥fAç?Kç¤è?_x000B_FEMôç?_x0016_É[_x0014_¯èé?$ ´3­Ëè?Ã£§,_x001A_kê?P_x0015_å_x0002_Ùé?«8÷sXé?&gt;	ºt Éæ?ÎØ9²,å?^_x0014_*Údé?£~Âæ?%Ä¨è¿Þç?lA_x001D_hÞæ?Y$xTÜÅè?7_x0006_ô[ÏÅé?5ó_x000B_âÕè?ûçÚê_x001D_ç?Üè_x0011_tó¨å?_x0002__x0005_ì?#_x0019_uGê?Í_x000F_´_x000C_1ê?£x¶Wã;ì?ñ)¸ñ)è?+M\''ê?X¯_x0015_3ìàè?ú©{WQê?í1­Îè?ý¡H¬iëí?j¯:Þç?¢B_x0003__x0017_$ç?ØºW÷í_x0008_ë?ñ7",°ê?FP_x0015_¨å?±&gt;ÄÅB;ä?_x000C_¹~±Kæ?_x0004__x0001_Ôb Øè?;#ØEê?Àã_x0018_?u_x0010_é?q&gt;;]é?`bÉ©ï{é?êôüÃòå?eé_x0005_Ô2çé?!_x0012_ÑÑRè?ÄPþÍTfä?°®aD_x000E_±æ?Ì_x0012_ú_x0015_.ê?Fßø©¸æ?QÄèÎqê?_x0015_SëZäê? ëñ¨ZCê?ÞÂîæ_x0003__x0007_,è?!ÄX´_x0018__x0005_é?~Ô`ñÜç?j8ï=ãé?Qó_x001D_í?xo®,ùê?_x0007__x001F__x0013_·(µæ?)l¡ÿ_x0011_Gç?nôÿ~7é?_x0002_©kVÄ×æ?Îwí_x0001_c_x001A_ä?­_x000E_ÓjÃ%æ?,mý³ïjç?aðãD#íê?ÒEÿ&gt;ñ:è?íK8Ó_x0010_gé?_x0006_ËéîADè?_x0018_è yN8æ?ëRSR/_x0004_ì?ik.Î Ôè?{?_x0011_¢ ¥å?Û3¢õ_x0010_é?Þv._x0011_ß_x0010_æ?_x0016_æaóÆ_x0018_ë?´çX½ºþê?äyQÉf æ?Û_x0011_g¬:ç?ÏNÃÍì?hz!:	/ç?9Îh§´é?é7$h7è?úK°wèaæ?_x0001__x0002_;Þ_x000F_}ª¢æ?.´î~I_x0012_é?þóR§iê?Àð_x0005_ç©Óæ?D_x0013_Ì¬.$å?=ìWcèè?ñ}äàé?y¬ß¤	õæ?_x001A_8_x0005_½_x000B_Ðå?Y¬'_x000F_	è?	?_x0019__x000C_T_x0001_é?ÿ ¬xÐé?ÑÐó~´Sè?Z¾ËÉ?éç?&amp;¿óXÆæ?w°v½æ?4Ð¤áHé?LYf|é?10l_x000C_é?ú}©ð)æ?Â_x0016_áA%×è?fÅ¼¤æ?s S_x0002_è?¨ÿ_x000B_pñ_x0001_ë?_x0005_÷_x0019_w¼×ë?¼'Ã"«ké?Äj@Äæ?Î_x000F_I1þã?-ì_x0016_3·ê?k(9YJ_x0019_è?5|ø-ÐÅæ?RX¿¦_x0003__x0006_|ç?Ø(s_x000D__x000E_"ê?_x0001_Ul_õé? ;y_x0002__x0005_uè?TqºÌycè?¿é¾¯è?·Ã1?óÍè?a®^ÞHTë?ACs9ì?°"^_x0004_gæ?z/ßÞG§æ?³ÊÜÄ9¬è?ô *_x0014_ý!ê?nCB_x001A_d½ê?_x0007_YÆ§yè?}kLô_x0007_è?Ò6Ïô¾¢ë?_x001E_ú´_x001A_2ãæ?îÞ§í_x0013_£ë?û°EÓ_x0006_ì?¡_x001F_ª_x0005_¡]é?Î©_x0006_/ë?ä_x000D_8{é?gôLkç?_x0017_=;øæ?_x001F_áûöRöç?²L__x000D_¡£å?áÁØ)­_x0015_è?*R­zAç?~&amp;'C_x0010_ßè?âE¤u_x0006_è?bÌ_x0002_8×ç?_x0003__x0007_	Ìm¹ wç?{Ìf Üê?Úp/¢ÏÄå?èêB_x0005_lè?&amp;_x0006_½_x0013_ë?ä_x0017_¥Ni=ç?Äjix_x0004_¤ç?ã¶Î«&amp;öè?_x0001_MµÅ7ë?2pKQ`ç?)úG_x000E__x001B__x001D_è?dq_x0004__x0010_|ã?Í*¿¤Z_x000C_ë?Ó _x0011_yè?w!)·Îë?Ý¢ÂY ç?CÛÔ_x0006__x001D_è?&amp;`$]ðÔæ?¬ÍSvÃè?f	Q_x000D_,Êé?v8Hñbë?_x0018__ç_Û~ê?_x000C_É4ælæ?}:Ùú ^é?ÇDñÑ_x0016_æ?æ|_x0014_¿Þæ?6bB'Êuë?F×V6³³é?RM_x0015_¼Óç?&lt;(yíé?¡_x0002_ãqlÑê?8õDö_x0004__x0005_â¯ê?Ënx+ ç?ÉÁ¬4§×é?ã_x000E_h&lt;äå?ÙáÆ#vê?ã:$î&amp;&gt;ê?B¤ÄÛ_x000D_Ðè?!Õ{mÿæ?_x001A_ðe_x001C_ì?LtØÏÎ3è?#"_x0014_#ìå?Ý_x0005_L_x000F_é?ÛUö&amp;êå?_x0002_1¡®¶é?VK_x0003_ïé?ÖÜ_x000C_¤_x000B_µë?_x0015__x001C_ö_x000F_ë?õõLá_x000E_æ?_x0019__x0001_ã/ ]ç?_x0001_èÈP_x0016_ê?|*wCwKè?ü3°ëè?Ug¿ÏÜlè?qé y¼Bç?þ¿½-ðè?'§{DÇé?ybrñhnç?¸NÏ8é?rrKj_x0008_Ûé?+À(i9é?Ô÷_x000E_¶üÑê?iµ'Em´é?_x0001__x0002_nEß_x0005_µ.è?×y%`XÎç?³»ÃR&gt;]ç?_x0015_þgè?Ï$j/,è?-o||Ëè?P·_x0019_t­é?{ùI_x0012_ê?¦Õa?çêè?¬_x0013_"¾ç?F`_x0005__x0011_¹è?-ùÑ_x0017__x000E_è?]T^Óè?i¶_x0013__x0012_Ïâç?_x001F_`×M ê?_x000C_¿ýqkê?yrÑlúÀå?Åg_x001F_«_x0006_éç?0_x001A_ñw6Xè?jpæä`zè?y¼ën­_x0001_é?ÍeöÖ[ê?ÏeÞ_x0017_Gê?¯2s¼*è?@	_x001A_+£Þé?z¦Æ"»é?_x000F_UIlÀæ?_x000D_%ë8ìUç?¹Øù4(é?H_Ê\8Øè?«P±Å&gt;%é?_x000F_c¤¸_x0002__x0004__x0016_î?äÙæÀc|ç?_x0017_YêÏçÙè?:ì¶îè?ñyré?h×_x001A_NÝæ?BÐü)kê?A½«;4øí?ÛÐ:ë_x0003_è?U_x0013_¦AHç?_x001A_ß8Û±é?Ãh³¤_x0001_£è?:í_x000C__x001B_Úå?¤³ü¡!Ïå?	Ä_x0013_Åç?³æÔÑå?öÍ_x001F_¦_x0016_ç?×2{6­å?¥³õ¢ýç?Ï_x000B_å_ç??ÌwÜØç?ã¾É®_x0017_ê?Ä_x000C_Ñ³Ìë?T F]s_x0012_ê?¤·xÉAÜæ?¢8ÈIüiç?Ä7Ï_x001A_Ucê?ÏðÔ!uê?*®&gt;ø_x000F_»ç?ã;%g®è?\O¦ö×ê??´&lt;Gé?_x0001__x0002_æ­¬f[æ?j_x000B_Ê¬_x001F_ñé?Óß À8_x0007_ê?ûCòè?¤ÄyÄ5_x0011_ë?ÜëØ§¸/ç?Ô_x001E__x0014_·1ç?Ìò8_x0002_­0æ?ä_x0003_ºã?ªx&gt;^_x001A_$æ?ç')ûLªæ?TS_x0008_rÅ9ç?$q/ÙÁè?¯ð½Ô$ç?qaÉRê?J_x000E_ÿ_x0016_Rwë?©Ï: ç?Þ_x001E_¥Ï ÿê?ÙyÔ8§å?¶ó¥½0é?t~Ôu?ê?µ¨?	Hýå?ßÝ+^æê?ò([X=ç?jñ¿gæ?_x0019_ñJÓ_é?^þy ÷ç?ÁfÊ_x001E_ûç?_x001C_GV\'­ç?ØÜK÷_x0002_è?Á@®Õ/ê?K_x0018_x_x0001__x0002_22è?¨B]_x0010_Rê?8,ªè?r`_x000B_ì_x0014_ç?ûiák%ì?h~_x000E_8ë?¼NtÊrí?_x001A_¼£KÑê?!Z½¢\þè?^Õ@_x0018_óªê?_x001E_Û°¼òê?6j!è?ºÕ_x0003_67_x0011_ê?"Ø¾é?Ò\¯Íè?Ì%AÜ_x000C_sé??fÑ(ç?ð¸_x0005_°óé?üÛª7Yç?_x0011_&lt;^7}_x001C_å?·âü?iê?hIå|ë?±_x001A_²×Îå?Ñ©I_x000B_~Hæ?¶)z_x001E_Þê?lnDyVUè?_x000C_ò_x001E_Ì³ä?4éP_x000B_è?\Ì_x0008_®_x001C_ì?èP[&gt;¬è?TpR+Wnç?_x0017_åsïê?_x0002__x0003_÷_x0002_µaDç?Auö:¶é?xäía_x0012_þê?ôS¤é?GªH­MÒç?9ÖS/åç?_x0008_ÒÊMæä?~_x0005_ÌÇ¡é?	}_x0010_¾ìoå?fßÏ{è?q°_x0019_zæ?z_x0013_ò|å?ãÞ0Ié?Lã;ùÕë?kTö£$è?Íè¦|Sé?|_x000C_Ü|æ?v90Gê?¶es_x0004_Ié?"[ÖKüè?ÎP³h¤ê?p4¸È¿_x000B_ç?q ôææ,æ?ÜÕ_x0014__x000F_Øê?EúÃ_x0001_áè?äJòÎLÖå?3Å_x000D_ªGë?	uðáÅêå? &amp;â+_x0018_@å?pêÈ×Rê?]_x0010_Hj4é?H_x0006_4*_x0002__x0003_J-è?ûg-_x000E_Âç?ÌUý|Té?©_x0008_Ý&lt;2ë?·ÖÅüùòé?`p[¯ç?¹Êñ_x0010_GEæ?½ê-Hxé?Äi¨JÕè?AúÚ¾ó_x0004_å?ãÖÒ;_x0019_Oê?À_x001D_]#1¥é?ãÛno¸ê?Á× r6¬æ?øÓ}_x001A_ôè?wpFY ê?Ä¢ó3_x001E_é?¯;Å¥è?­ëu,%é?Ôh_x0017_®_x0011_Pí?üÄ_x001F_¢_x001C_|æ?²ñàûOvë?q[ï8ºè?Z4÷è?_x0010_aãðÊç?VÛ_x0008_Røæ?±q%_x0007_ºYç?éîBIÝAè?kõÊ®D_x0018_è?jÕz_x0001_6í?î_x0014_]¾æ?JÃâØïÞê?_x0006__x0008__x0012_ãFÅ_x001B_í?k_x0008_g ^ê?b¦_x0010_7:{é?Ù££-¶æ?gË{î_x0001_é?_x0002_ÿg©Hè?¯u¸X3_x0012_î?Ôg¼_x0007_~ä?É&gt;¨_x0004_ç?ô_x0002_¤oÈê?Þ² _x0013_mé?59­y¦_x0007_ë?ybÍÞjç?¬)ùd&lt;§ê?° ·Bæ?éé´ICë?*Ù_x0012_ìåé?_x0005_M´Âç?;Ç	µ·_x000F_è?kGãã#2é?_x001C_E	_x0011_$ä?þ?s¤è?÷TÒÀê?ÅÞ¢¡íç?#Ä Þ[×è?j1Jï³ê?íB	^°¬è?¨'V_x0003_ß*æ?_x0008_ý0_x0011_ëÂç?3æk_x0005_Y-ë?_x0006_OòÈÆê?¿¼Ë9:_x0007_bé?_x000F__x000C_PW_x001D_è?Ó«³V¨Wé?Iµ4òGè?_x0001__x0012_99_x0002__x0012_99_x0003__x0012_99_x0004__x0012_99_x0005__x0012_99_x0006__x0012_99_x0007__x0012_99_x0008__x0012_99	_x0012_99:_x0012_99_x000B__x0012_99_x000C__x0012_99_x000D__x0012_99_x000E__x0012_99_x000F__x0012_99_x0010__x0012_99_x0011__x0012_99_x0012__x0012_99_x0013__x0012_99_x0014__x0012_99_x0015__x0012_99_x0016__x0012_99_x0017__x0012_99_x0018__x0012_99_x0019__x0012_99_x001A__x0012_99_x001B__x0012_99_x001C__x0012_99_x001D__x0012_99_x001E__x0012_99_x001F__x0012_99 _x0012_99!_x0012_99"_x0012_99#_x0012_99$_x0012_99%_x0012_99&amp;_x0012_99'_x0012_99(_x0012_99)_x0012_99*_x0012_99+_x0012_99,_x0012_99-_x0012_99._x0012_99/_x0012_990_x0012_991_x0012_992_x0012_993_x0012_994_x0012_995_x0012_996_x0012_997_x0012_998_x0012_99_x0001__x0002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x_x0012__x0001__x0001__x0002__x0004_ýÿÿÿy_x0012__x0002__x0002_z_x0012__x0002__x0002_{_x0012__x0002__x0002_|_x0012__x0002__x0002_}_x0012__x0002__x0002_~_x0012__x0002__x0002__x0012__x0002__x0002__x0012__x0002__x0002_WÑCn~fè?ExØ­6ç?¥.êØw2è?é	Ìn¾é?þYò¶ÿ_x0016_ë?ù³`À^mæ?tááj]¦è?[_x0017_Æüæ?Ak_x0002__íç?÷M{_x0001_ä¨ë?Ú_x0016_Æ­è?Qµ²]Û_x0003_ë?ðÉáéæ?_x001B_1w_x000C_Xè?|_x001C__Ùvç?¶C_x0010_;ÚÈå?&gt;çë_x0003_3mé?Öp_x0016_RKë?¢.Æ]³=è?I¾®¾óê?iK(_x0019_¡ë?J8æùPSç?`_x001E__x0011_ïàê?í_x0010__x0013_LIê?#!8/,æ?à\eø7è?4ä!à¥¨ê?_x0001__x0004_4w6óïé?©_x001A_ä{e´è?#o'_x0015_QÅé?â­lázé?X4¾éè?Ò×åD*zæ?øÅ»_x0016_©ì?[5ÊCkæ?Q_x0019_æÊ"ë?ÇÞ¢Aæ?í	(ræ?_x000C_ÆQ_x0004_è?l+r:^Èè?øsÃ±ä?#gmauþê?fï_x0013_^7­ê?á_x0003_E@.ê?W@sqô-æ?AîÍ¼êë?É@mÓé?Ùw_x0008_ÃZè?-ê«ÜãÑè?_x001C_h?¾ê?_x001A__x000E_`=_x000D_ê?IKµw?ê?_x0002_.éÍôæ?è_x0013_;ú_x0015__x001E_é?_x000D_Þ_x001F__x001F_Qç?¢f{N4ê?f1Ê¯?é?n_x0006_,øå?¸y4h_x0002__x0005_z_x001B_ã?vÀø	ñßè?Áræ_x0001_í?»H_x0012_Ï­ßæ?_x001A_CÅ_x000E_Ü¯è?0ÝÖq{Èç?ñæïé?¬lÎ_x0008_·ë?ÏïÜXýè?P/kÊ¡yæ?T_x0004_=,é?Lç!_x0003_Æè?¯fc_x001E__x000C_®ê?+	,Ysê?é]®"vè?K_x000F_.RYæ? 7ywUBç?ô·¨@é?òëóâvè?ÈåÊ±å?Õ²läç?ØjJgÂææ?ÝÉ^.Àné?_x0014__x0005_@1ßHé?2¬_x0012_»øå?|vÆ:_x0019_zå?Þ}_x0010_~ç?Ä!þ¦9_x0010_æ?ÌÃ-+£&amp;é? )ß!_ë?ç_x001E_ß¥8ç?_x0016_q×_x001B_æ?_x0007__x000B_Bi³_x0015_ç?OHSÚPØç?_x000D_±}xaç?ByÀÐIì?ôLlñ_x0006_ç?_x000F_æD'U®è?ý²·#ÿ@ë?U??_x001E_lé?ÖÙ31¡è?Ò58_x0002_~`æ?;ù_x000F_ù0é?í@EBx5í?[Ö_x0002_²Øê?_x0010_s%Î¢ê?Î»ÍÌ»_x0005_ë?IbD!ç?_x0015__x001B_·_x0008_Vê?)_x001C_A_x000C_ç?*C_x000C__x000D_ÛWç?ÚvQ	4Ðé?L¹&amp;S_x0011_è?¯_x0012_ßêcè?ðÓ2µÐÑç?_x000B_\_x0001_Üä¹å?Ðþ_x0012_b5¬ê?QÃpë©Eé?¦Ñ¿SÇè?UÈ_x0003_Í¬_x0014_ç?ôìÅU3¨æ?^¯D-Üå?Ò¡_x0004_9×_x000B_é?H_x0014_7_x0001__x0004_°æç?ù|½1!è?¥ñKTøUí?üþôUéè?­ÍCqÑíç?6_x0008_.è?/E_x0003_çCç?£ð'k5Hé?_x0014_ÁVéí*è?_x000C_ÜwIùæ?_x0016__x0019_Ìô|Éæ?Þ4¿Á_x001E_éç?_x001B__x0016_)]è_x001E_ê?ª.ÙÊ×îç?t_x0016__x0006_ôé?Kû¶T_x0001_ç?ÅÄ_x0019__x0017_Ré?0/bqöé?æ_x0006_ßªfé?ÂÊ"é·ë?¸GáêÛ&lt;æ?Ünp¤-Óå?Õ·_x0004__x0002__x0019_ç?OHgHé?_x000F_µò._x0004__x0012_è?Õüùõ_x0017_è?Ë_x0003_ªÈ¡å?i¦­û_x0013_{ë?ÒæíÅ¾æ?ÚÅ¼^Jæ?mÊO³ê?¨ÞPjÍÑè?_x0002__x0006_|_x0001_¡+ì?ÁðBÊ_x0012_æ?	:_x0011__x000B_Ñé?07QÑ_x0005_}æ?5ëâiïÑå?ke1ú¤ê?I_x0004_­Aé?ÚÈøI_x0004_zë?LÇPé?Ae_x0018__x000B__x0012__x0017_ç?òíâmãØå?Ï_x0005_ÁùVÎé?B®_x000E_rî)ç?Ä_x0003_  å?p¶·2®&gt;ç?bÞwë?&amp;uüÃÝ&amp;è?¯*_x001C__x0016_§Þç?ê_x0007_ÏÕ}æ?uÜ_x0012__x001A_å?¡¹4i)\é?»gE_x000F_Y;é?é2ØÅu$ç?d_x0003_úþå?¢É­òyè?_x0007_ÃÉ®D_x0002_ç?µ_x001E_ÿÒé?bÃÿRèaè?ì_x0012_ÈíË´ç?Û£_x0016_ßÐæ?±übó%_x0007_é?-_x000E_V0_x0002__x0003_ôè?êbf?jèé?t¨KãNê?Ç°MÌæVê?ôgoe_x0008_Ïé?&amp;Í÷ìé?F6ÑÁç?{_x0005_ÛJ_x0015_ìç?¼_x0010_êýãë?#H|¼Xè?r¥º¸¡áç?ä_x0002_îR¥,é?_x0001_êZ´3é?C!f²Zë?Mx%{Zè?_x0008_v2a`é?WÁEøNê?ß»3N³ç?_x000F_(L_x0016_´_x000E_ì?4Ä_x000C_º!sæ?VqÊåÒè?×5®Þ`_x0003_è?®_x000C_8I_x000D_6æ?÷_x0014_#_x001F_øé?ÙÚ)á²è?fö_x0004_®Þé?ú#f?Sé?$§}U.pé?2¯iG_x001B_è?ùÁðGßé?Ã_¾¥Ôå?¥m_x0015_]ê?_x0001__x0003_ÏFGä½\ë?ºÝ_x0011_¬_x0012_è?&amp;Ó0xíì?6ïÊì?_x0007_J_x0011_L/ié?UÇdf_x0015_Jé?z_x000E__x001E_\_x0006_ì?zt4_x0001_äè?_x000C_J¥õ_x0006_­å?¬_x0011_ýÑjÁê?UÊ_x0002_)ùë?ÙÆfç_x0011_ê?7_x001F__x001B_KÖ@é?-§N»wnê? ÎGñÄç?ï_x0015_îè?ÃÂ}ø7Dè?ÑRmy_x0003_ì?ÆI?_x001E_ADé?w©TH#¤ç?0ÖÊ_x0003_íå?zZ_x001C_þ3é?Sª²Þ_x001D_¹ç?¥zuÏê?£®Ùûé?_x0012_ð©þ¤Ré?S=cÔmé?hè2Îê?t\÷_x0006_/¢è?ÈgÄpäæ?#ýg|\qé?agi_x0001__x0002_gcè?Ir^Ýøå?áG¦-§è?ÿ¨î_x0005_(è?³Ø_x0017_×mæ??ÉX÷_ãç?ÁØ~]$ë?ù]Ë+Ífç?BSÀ¹Aê?_x0015_36_x0015_*eæ?_x001F_	&lt;_x0010_dê?Ýa8µ!ë?_x000D_þ¶_x001E_"õè?_x0017_1a_x0018_Yé?$8: æ?áJ=ú2è? 7C(ÕÓç?èc`Pè?+Gõ_x0012_¹ê?ë²Ãðc°è?_x000E_`_x0005_§Ü_x0016_ë?^Äá(_x0002__x000F_ç?yÃl«ì?Óö\_x0015_Pì?_x0006__x0008_¸]þNé?._x0006__x0007_ý_x001D_ç?1.Aº©ç?)QÜJlç?ÞáÊo_x0002_åê?ÎWíjBKè?j_x000F_xñG4æ?ùß_x000C_Jñç?	_x000B_ã!_x0010_êCç? Æ_x0018_ËäRë?µ+ÀÐå?x_x0005_²N=ªç?!ºU;Xûç?Ùã"¯J[å?_x0001_À[q#Vé?¯¸&amp;äç?Äð¶_x0001_Æê?_x0008_s`l_x001C_Uæ?í_x0007_µ£þ&lt;ç?P±I_x001B_BUê?Gs£_x0006__x000C_lè?ñ2#qFËè?. wþx&gt;æ?kGY»cUé?_Ùô¢4å?_x0018_/_x0006_ó ç?ªQÞ&lt;é?ó#ÚæÎç?®Å _x0003_=óë?ùØ¶\é?X¤l¦_x001D_wé?ñ7ð_x0001_ÌÇè?ÚK%®+7è?µ_x0003_1ÞØ&amp;ê?±_x0014_±-ßïé?ÔrÇÈ_x0019_ æ?òÑÁê?ç_x0007__x0004_Ì_x001D_«è?\_x001A__x0008_Ö_x0002_è?ºúÓ_x0005__x0001__x0002_è´é?v&amp;ðõ³æ?2_x0018_à@îç?í_x000E_ªpúé?1_x0003_*Ä=_x0019_ç?!_x001D_$²1è?ì¯äµõè?°_x000C_Ñ\}´í??ðä÷æ?¿V÷_x0012_8ÿæ?ho?Ü×ç?l±Û@øóê?Ð}&gt;ÕTHê?CÈ-_x0015_b$é?Òá½_x0004_ê?ú_x0006_ã_x0011_¬å?ì_x0016_Bõë?ðeI°¢ì?é_x0001_¬1+·ç?]Íôè?_x0008_8VL=¤ç?ßÅL¹æé?]A¾½Ø¶è?_x000C_PÜõõè?Xzú¤¤Jé?Ã"ÏÏ;hæ?_x0012_$_x0002_S-ì?Óa0áyç?y0çý^æ?w3¸ÂñJè?_x001B_ËûÍÎÑæ?û×_x0011__x0011_gì?_x0001__x0002_.ÁnKâä?M"IA5é?û*ô_x000F_è?_«{AÂè?û_x000D_ÚÜ­ê?ýFT_x0004__x0001_£è?ÿp_x000C__x0001_{è?Ó­PÇ_x0015_ûê?TÒÀYÖ?ç?ÜH«öýÕæ?!?üóæ?_x001C_ÉìiÂê?)ýÙðîîè?ÃËXßè?dÚÝÅ`[ç?ÉhYþAë?7Øõû_x0010_yé?K¼(#ý?ê?T_x0007_ªig_ê?pð]_x001D_vÖë?ïËheX×å?©P«ê?3«ÏQüðé?Óæ-_x0015__x000E_ê?	Û±s±Êæ?ãKåÞcç?_x0007__x000B_\ãê?!k&gt;weè?æa3¿è?1·_x0017__x0008_vé?@rrCé?ëö_x0011__x0003__x0005_:Fè?Aºè_x0018_c°å?_x0014_^_x000B__x0019_8ê?©â^µ£¢é?ô_x0003_Éê;é?¯Q)-%ê?nÈã=_x0011_|ë?_x0007_ÍPHå?æþ¢Tþé?Ü~O_¿½ç?¹­°¸&gt;Gé?Û©¥¡ç?/E_x0010_Þòè?Ô¡t_Åué?ùy8g_x000B_@ç?&amp;zÛ4è?Ýå_x000E_&gt;½Åé?±:Yy_x001F_Kç?Gü®Fö¿ç?_x0006_Sv©è?nALGBÅè?­6_x000C_Ñ%é?Ü[CHa¶ê?_x000C__x0001_¬sªLé?X_x0004_Ê?Õé?óD$mÙ¬é?l¤Üù;ê?®B_x0002_±í?YÄ8îÍVê?plyN_x0017_Yé?ô_x0004_hì?_x0018__x001C_(_x0018_­!æ?_x0001__x0002_{&gt;Bxå?âÕ_x0015_z_x0004_$ë?Ä÷Û²xæ?W6E_x0010_ç?#ïeÝpë?IL8óÍä?:l_x0016_¤­!è?I0mHúAê? Ð_x0006_§é?ð_x000C_Ouýé?Âôª¾_x001E_ê?`@MuÛÖé?ñ=ñd_x001E_è?Áº±ÃÚIè?Ñ_x001D_U°PÈì?ê¶ãMê?(Q!Nºè?Â_x0005_¶´è?aå_x0002_²ÐÊç?9Ä~_x001A__x0008_Né?_x000E_ny_x0006_D)é?_x001C_âgðé?²^ñöÛç?ç_x0006_6Î·sé?)MG	lJé?_x001D_k*c!è?ÌÝ¢Ã9sé?$"ó#ÑÜç?Óà6ewê?é-ó?Çç?¥äcÏå?÷¸Ök_x0003__x000B_Ówê?ÆQ	}eè?7!°ß_x0015_é?Ä³Yyé?¾`Bî_x0003_4ç?ÓjºªÜ½é?_x0006_ÓÈN«æ?/_x0016_àC0æ?ñEê_x001D_ê_x001F_ê?çRÛ_x001A__x001B_¶è?W5_x0013_Tóç?Q«_x0005_ºâCæ?Å²Û¬Öè?b7BÛß8ç?´5i_x0002_¹ëè?l_x0006_¢g_x000D_ë?¦ÿ¼{_x0004_yë?_x001A_Ç&lt;_x0006_ú²è?_x001C__x0007_Û§Lãç?0Óç_x0015_5Ùé?3ª_x001B_¶­¬è?åßi_x000E_içæ?«½wj?Ôç?¯iñÀ_x0002_±ë?&lt;üÎ-9Lé?åCÞÅzæ?_x0019_v³Òó@è?ÎRÛ½éæ?ò_x001B_âaÜ¬ç?7Å_x001F__x0019__x0014_ë?ÿ_x0008_':æ?3_x001E__x0001_þQÔæ?_x0001__x0002_&lt;?1½_x001F_ñç?_x000E_{&gt;_x0004_`Æê?7_x0011_xôÙé?T__x0018_L9Uå?ºõ/_x001A__x000C__x001F_ê?qÞ©S_x0008_æ?_x000B_éhõÊê?ÑûèÑè?lCÓäüì?_x001A_©ÖÊè?¥®6Jæ?_x0016__x0005_ñíé?Y0`e÷?é?&gt;Oåqì?]k4ÉsHé?ös_ùaê?_x001E_p_x001B__x0007_¦é?_x0019_%Ûm_æ?ØØðq¡é?_x0019_ÃD°G|ç?'@±Ôxºé?cfyORê?ï°_x0011__x0013_æ?_x001D_`­çòlé?4;_x0001_Õ_x0004_é?°V¾¹è?õ'­ûç?¢_x0005_d]ºæ?½ùd'_x0015_æ?Qs"TÂÆä?_x0018_Íõ_x001D_:è?ú8ðù_x0003__x0005_9Éé?_x0002_34_x0011_D«é?HíPÀ¼æ?e\l$1»ê?P_x0018_Í[¨³é?wgJ_x0005_xç?J?ÖÏ_x0019_æ?	*PWõé?±µ?Wiè?9ÚSM_x0017_ié?1Ù¹ú_x0003_å?ÏÑ_x0001_9¯å?_x0014_n/ è?ô7_x0003_{è?_x0004_(³Wíå?üíÑ_x000C_Hç?!«¨(fQè?jýïç?Ï_x000F__x0007__x0012_wè?«æ_x0008_Úè?ÌIIê?ûNV_x0001_+²é?²ûhð@é? §÷è?&lt;À_x0004_ê?Ý£²h¢_x0013_é?¨_x0016_ÿ.ç?Ï6AB¡é?vmx_x0006_æê?Â¬×aEâè?\F§}~Èé?Î¥åF_x000B_ê?_x0002__x0005_|ÚÇ_x0001__x0019_¸ê?&gt;$àh;ì?ö1Z¨÷ç?F`æÙá_x0014_æ?Øiv¶ì÷è?¡*Å^u¥ç?aÙ¦ÁÎoè?jUü_x001B_~îé?S	iç?V»_x0008_Òé?§ Ðê?ïövTÌç?ÙÇ_x0016_ê?o´·Fúeé?a¤ÿ¹õ£è?_x000C__x000E_x#Ç&gt;ë?Ò¹nÏ&gt;ê?ä#ÜLÆê?|_x001B_Æ8æ&amp;ê?U$É_x0001_­»é?}¹®.Ûîç?'~pÏñæ?öº_x000C_5®é?&lt;_x001C_¡¸_x001A_é?u\K8ë«è?,+_x0006_é?_x001B_$° ä?_x001D__x0006_&lt;_x0012_q~æ?Þn¸ÂX_x0004_è?_x0006_½Sm_x0003_é??»n6y4ç?¬_x0003_ö7_x0001__x0006_Ãí?ôl{ºö_x0018_ê?xë[~c¬é?Q¥ÅÛûÑæ??ò9Â_x0005_«é?¾º¼å?W!a[åé?p×µb²#ë?53ÎO»Té?Øê/)§_x000E_é?¤V_x0007_ªVé?öþ`Òf¶é?LÒ_x0002_ëk_x0003_è?5FVÄæõç?á·_x0007_Õ¤Bë?XY¥_x0008_Öyè?ü"aÇMÿè?iP9Üøç?¿_x000B_*_x001C_oè?wvÂPxUê?Dµ_x000F_·æ?_x0007_¨2qleç?30d_x0004_&amp;/æ?íls_x0014_¹é?XRâçv_x0013_ç?#TBîvé?Ë[ÿx~Cé?_x0019_k!Ë%é?/µ×mu\è?}Hú_x0001_qæë?EMQMæ?èîáèNæ?_x0003__x0004_ 1_x0011_KPè?DÃ?dì?Ø¯_x0007_ÝRí?çòZzç?Û¾9C­æ?ð_x000C_Ð.è?þtK¥ë?Q_x0002_ùÄ_x0018_é?&amp;£HP_x000E_ä?@_q$_x0001_ôæ?à"íDé?uù§×j¢è?®ÙUI0´æ?5'Ø%úùç?U¿¼Â_x0018_1ë?©¶s¢T±é?zäÔØ1è?1ôÇ×N'é?b;ÌY"÷è?úTÀ¾_x0016_`é?§Ø½½+aè?üaX©_x000C_òç?&amp;w_x0001_ø»Aì?ps`_læ?i³é%£è?_x000F__x0007_Æ~ëç?|Ð~±pÚê?ÝÏ]_x0018_®Lê?º*/`gê?ÑñÄÑ¿è?Ê6G¾÷iç?±êÖ_x0001__x0003_Ï^é?²Ù_x0001_5AYä?øDd_x001C_íç?ü_x0004_Âè?"ÉIJæ?kqò_x0008__x0014_0ç?Q·lTïé?7(fpå?LD_x0013_ìÈÈè?+uÄr¦èì?è©¦Ûîæ?_x0005__x0003_X-ÿë?+ª­iö¦ê?'VM¶jé?%_x0019_yÇ^Íè?éL×6ÿæ?_x0006_±n%kê?¹"`­`é?_x0017_É_x0017_ËÊ«ë?â	i®ê?fqÖpãæ?çÑ$aºúç?þÔ_x0019_Û¹Åê?¬_x0001_ð²¨hè?9ñ_x0002__x0010_µSé? \_x001B_ªXèè?&lt;ü¡Üë?_x0017_ª'ë¦ê?_x0011_ÅÚ_x0019_ÆÀê?»Â¢"ºÅå?à¶5L_x000B_ìé?¡¢ËÇ)zè?_x0006__x0007_Ý÷kOëê?M³_x0019__x0015_ÞÓæ?%Ò^_x000F_Öæ?Q¬;Noê?õð6ÏJë?_¦Õi\æ?è¿oµö]è?S_x001E_J9/tê?Ö,%°é?_x0004__x001B_Ë}ë÷ç?P´2&gt;$¸é?Ã*ÀÁæ?Tk_x0004_ê?´²ÀÇüÑé?¥Îþ_x0005_á_x0017_è?B0«ß*ê?ÿæ¥_x0007__x0017_ê?{¯ÙÎö©ê?ºuù~È-è?Ö_x0010_©_x0016_/#æ?¸%_x0001_ò8ê?yý"ì ¶è?'f³©KÔè?_x0003_?¡%_x0019_^é?=5¿õèµä?ãý¼_x001E__x0002__x001E_é?Þ{¹Þê?Zügxè?_x000B_{_x001D__x0010_èæ?ãp_x0002_Bç?r_x000B_Í«ó_x0006_æ?¹_x0017_h_x0001__x0002_hÔè?³Ü_x0013_Öæ?ÿcL®z_x0007_ë? E_x000B_¦³è?&gt;6!*Ñáå?eZtHÐç?5!Tòé?_x0003_B+,lé?âüíé?i(ÙE_x001E__x0016_ê?\úø$ç?_x0005_ÂÞl´è?ºM&lt;O_x000E_é?²'s¿_x001F_ì?ÊÂ\4(­æ?YÌ¶Ægç?ö¼_x000D_oÄè?WU3+_x0004_Þè?þ&gt;Ø_x000E_¨yë?ÞÃEáTè?_x0001__x0010_axÌÐå?¿Ø_x000D_ôªä?¿}®rPyæ?ü%Õ¹[é?Á¡Ô¡_x0003_Ké?tu¢_x001F_ê?íÞMÚë?Û&amp;_x0012_@Ç_x0012_è?: 2É¡Ñç?FÔ§è4é?òCh¥_x0019_é?Î®hVJè?_x0001__x0004_U$æ&gt;ë?¦"wNé_x0004_ä?ï{ô_x0002__x0013_;é?æÊ(Éç?J_x0003_SïÌnê?y_x0015_)ÖÔå?rI¡_x0003_ç?Ì¢£ _x0015_é?^dÕü@áè?Á\b0Qzè?j_x001E_teá_x001D_ë?æ-_x001E__x000B_ê?;ã_x0012_S7ë?Øº^AZë?ìÞ	_x0016_ë?FÅÄÀ¹mì?vÅ_x0017_÷ðÖè?gFÝ0,æ?ókg_x0002_î_x0019_è?§hÀ]ªè?å¡jfâøè?H_x0013_+!Oì?¸Ø,_x0006__x0012_ç?_x0003__x0002_¥á¢àè?B&gt;Ñøè?_x0014_-aX_x0015_4é?æWj°ðbê?¬R_x001B__x0018_8*è?"øqó­_x000B_é?_x001E_âüw_x000C_è?°29nrê?ªÂk_x0002__x0005__x0017_½í?_x0005_åf_x0005_[ ê?rïn4_x0012__x0016_ç?1ÈRKÓè?vð_x0008_È_x0014_&gt;é?_x000C__x0016_ìA_x000F_ñé?SÒ ËÈÌê?_x000F_és_x0002_å?&lt;Få³úé?_x0013__x001B_à+è?_x000F_4A\&lt;%é?¼­ _x0004_]ë? _x0015__x0001_î»æ?ª±û¬_x0018__x0015_æ?é6wøA¡è?XNEleSè?Å"v\ýé?_x0005_E_è?Gðí_x0012_6 æ?Ê-øÁç?Â_x0003_öEËuè?øµ3r7Íæ?$þ¸DùÖè?»ñä$øYê?É_®6lç?_x0001_W;?_x000B_Øæ?ø_x0017_ä_x0016_té?«êX_x000F_zÂè?B/Pkíæ?_x0003_×S½Øså?î¼£FÊoç?_x0008_QÚEí?_x0001__x0002_Òµ¸þé?þÞ_x0007_¨Næ?_x0007_¦´*ê?_x0014_¯Ý@´è?É"*Ìõç?ø¬TþSzå?øæ~a^Ïç?O5_x001D_õ§ê?M]ø«Jfè?_x000E_­T4ã?çß¿Ðsè?rQpæÈè?´¹ÚýÏ_x001E_æ?ÜØesCDê?_x0005__x0010_ÁÜÚç?¶ñ\ê?öÏn_x001A_¨é?§C®tr_x000B_æ?Ø_x001B_ÏîLé?R sBtå?_x0007_~ûU_x0017_Dç?6XõaÇ­è?`Ò_x001D__x000E_äâç?ìÜÐ_x001F_ROè?ÒÄ_x0012_$Nè?Vö&lt;Äùlæ?_x0012_~Àæ'mæ?»]q:ç?_x000E__x0019_67TWæ?©§dgË_x0011_è?ß3_x0004_È©è?kÕ_x0005_¦_x0002__x0004_2áê?_x0015_ßì¶Ãøé?3&lt;½¸§ç?nã©Äìªæ?gOMÍ_x000C_ùé?tr²_x0006_æ?4_x0004_z{öØè?,ùÅ_x001B_%ê?C¹zÌç?\q	jäæ?OT4hoç?};Ã¬¸ûè?-åâ,EÄä?ÏéV°é?õ_x0016_ÜhOÑè?Ö©Ì¼zæ?¬¶{_x001A_Täç?2Ù=Vhæ?IS¾sLë?@ï_x0006_PÄå?UëB×_x0017_æ?®qJ,'ë?á_x0001__x001B__x000E_eè?J_x001E_¾&lt;k®ì?þé¤Ìè?.Y_x0014_:pææ?æEE4Qåè?vE_x0003_A]aë?S&amp;î$ì1æ?ÍlH_x0014_Ëé?|_x0013_Ç|ý_x0001_é?z]_x0011_Àå?_x0002__x0004__x0003_rÔû_x0003_aè?ueâô'så?_x0016_ÊrÞÏé?L½ñÎó¬è?_x001A_;_x0007_°VEé?}+%¨ôé?ËØ¨L²é?øp_x000C__x0007_©|é?_x0006_¨%ð_x0007_è?³O[»dæ?ßÅQiEpé?+¥Ct_x0001_í?%E_x000B__x000E__x0005_Gè?½_x0015_còdé?µVtÿå?B&gt;aÂ¢ë?ý_x000C_]v\é?ý~o[ÕFê??Ï+Íç?Îí±Ðé?d°¼&lt;é?®aÃé$é?_x000F_DÑ_x0001_³è?Aµ´v4rî?¡PiÅ&lt;"ç?\IÒ_x0015_áCë?ß2]_x0016_O_x0012_æ?ïJÓ¬zZè?Ý*ÓÛí!é?ÞÐ¼`è?%$qÌaïè?)b(_x0001__x0004_~ýè?³TG&amp;ç?õþT_x001D_0_x0002_ë?¿~kz*"æ?"_x0002_óBSãè?­.ø_}è?S_x0003_´ÛÌÎê?vy2}_x000D_é?HLÒöÀë?\nø9_x000C_dæ?fÀnìÇ_x000F_ê?_x001F__x0018_CaMËê?è0ÓCì?ûÍ4d{µê?Ï_x0011_Òù9ì?£åX_x0010_'_x0011_ç?1®z#ç?²Bîåè?Ñè'MÔç?zhns0¯æ?_x0002_Ý~_x0010_ì²è?Þ_x0015_ù_x000E_ì?à;¥Îé?Ó_x0014_|Ï²Úè?_x0015_¹'Qé0ì?_x000D__x0007__x001E_¾îÕç?ï?ûr©_x000F_ê?ñ-~%o`ç?_x0007_8_x0011_@Zë?@S¸_x001C_°è?é¯_x0013_¨ïbé?&lt;2=,Õùê?_x0001__x0003_#ß_x0014_.×é?Ô^î¼`æ?U+*@¡7ê?_x001B_ppº_x0019__x000F_é?å^«C«å?yÉ_x0007_¦ê?IÇT©ç?uçh*vè?òTåöÑå?XêóT\é?;ªÁIqé?«\÷èª8ë?7Iý¹rè?_x001A__x0007__x0013_ït¶è?·_x0010_u5Kè?_x0002__x0005_Ð_x0007_£è?_x0008_¥¦@Gí?"Ã¢gÿç?¬k)¡dê?Ð_x001E_iòÉ}ê?Ï_x0010_@9Äæ?2a_x0010_p!ë?éHÀ1ðì?Ï*×îÅë?d_x0013_Ëº	_x0017_ç?/=ñ_x0007_é?¥£:ó­ç?¶â_x001C_^ÔYé?AüÝ'J;å?±_x0008_¯¾é?q:imë?F¸Js_x0001__x0003_Îêë?`´;ÿ[ç?äÞFê?QWt¿7ë?bãNÌaVè?9_x0005_äÍ_x0003_ë?ïíçß9¬é?EÛX_x000D_Ùjç?&amp;f=¼bå?ZbÏ#4ç?=#úE_x0007_ê?EY0Ï¯è?ü\4ô¢é?î_x0001_æE_x001B_ç?ò¯áL_x0008_è?Smcõ_x000E_æ?_x0003_Dé^_x001C_Õå?käã&lt;_x0007_Ïæ?«_x0008_P=ç?R°~_x0017_@»é?ô_x0002_÷?ßé?\®_x0017__x0005_Të?*s­ÿoÀç?ËÒ¡êç?#Ûõ,è?Ð£ì@K#è?Rê;@Ké?D¯ý÷[Ré?LN£ÓWÖå?E¥¸®é?!+È¸sê?áaçA)²é?_x0002__x0003_X)8SÉæ?K_x001B_¡è?_x0010_']HÇç?K]0Â¤Ìè?ñÌqþ½ç?j=&gt;[ÕGè?Ô_x0004_Tü°¾ê?¡_x0001_xó2å?_x001E_K´_x001A_ÝÈé?_x000E__x0013__x001D__x0006__x0003_ è?Äv¦_x001B_Áç?ªtsXBì?Ñ½úé?r_x0016_	|ôé?Õ}%+.ºë?ðððeUüé?©_x000D_T90îé?«ª_È;;é?hÖý_x0004_p1é?ü4_x001A_ÇÖ9ë?_x000B_j_x001A_rí?i~A4Ìë?©ðÖû£;å?¾÷ÔÖ`è?»)þü®mè?B¾P;uÒë?ù_x0014__x0011_öé?1\¹Làè?¤²}WE¸é?_x0011_ÝI_x000E_¢è?I_x0003_«òF7ë?´._x0001__x0003_ôoç?Ø*âZH»å?«q_x0004_û¿ç?|?_ìäè??¸_x0012_ßY}è?áL_x0002_þgåæ?&lt;«Aú_x000D_Cè?J¼Qè?Djï×øê?_x0008__Á_x001A_éì?è¥r7V¸è?x^½_x000E_öæê?_ßÀ;½:ê?C¢_x0003_Ã¶_x0001_é?éÌaé?êË:èDté?¯MRªùaè?³*.A_x000C_Øé?§fõùÄ/é?ë5Oàé?¢$[XÄè?._x0010__x0015_è?ZSóÿD¬æ?Ì¬îhè?ûP:Úé?öÞT_x0014_±è?p_x0008_W{£¾ç?ÞB:·ïTë?ÝÞØÕè?_x0008_Ú¿_x0013_3è?_x0004_øù_x000F_ÍÄè?F_x0013_«½eè?_x0001__x0002__x001B_­_x0014_3é?f_x0016_Ó±_x0002_Zç?gçð¯±Õå?ûÔ¸Í_x0011_é?¿HA*¿=è?ª8ÍÐÐZê?äÈ|q#é?¤x|Ièå?Îc(¹_x0007_µê?_x001C__x0012_²Ã_x0001_é?@_x0010_õ_x0007_ê?X_x0014_@Q1ë?ÖÿWô[å?s0AeÎå?_x0007_tPÑøå?À&lt;dY_ê?È_­W!¡è?_x001A_}VÍ(ýæ?ÒWêôÙ¾è?^s¬íé? 7_x0010__x001E__x0013_ýè?&lt;4"Pç?Ë·7}è?_x0006__x0003_åVø	ë?MìüBÑ4é?KÔCÔ_x001A_é?âB¯¾ßòç?an|E}¢é?½­µ¿å?/E¹,Jëè?¼L4ðµè?}Ó	w_x0003__x0007_Ôjé?K´_x0006_øZIë?¼ÏÁ¤è?òqx_x001B_¢ç?_x0008_lC&lt;_x0002_Ëê?à	_x0002_	ê?ª·O é?ÑR0ú°_x0008_è?'_x0011_|¥_x000D__x0017_è?éK"`_x000B_ïé?EAeMîè?¿ÌT_x001B_êáé?Ûv}ÇÚå?ì7Ü÷]%ë?tÄY_x0001_è?_x0004_%ç_x000B_µ³æ?©+_x0010_±é?	# 8¹ç?ÉéÙR;ì?BhÜùQVè?Òçqk_x000D_é?3²N_x000B_ç?Ü_x001A__x0012__x0005_ë?°b;c[é?#X=%ê?-péù_x0014_Èæ?3SöÐè?¢_x0007_jü¾ë?aEü"óÎé?Õ_x0016_µÓè?ó¼_x0003_Bÿä?z_x0011_ÓNÑä?_x0001__x0003_ñÒöêàé?_x0013_3¢dèé?qÔ_x0016_ïé?dìvÿ_x001F_ë?_x0018_jaê?.ë_x001C_JK²é?_x000D_£5Øç?^_x0013_ÂÄY{ç?9°Pàç?K9éEç?.¾_x0018_l|dé?l³$Ëý¡é?M_x0017_ö¸j¸ê?j::_x0006_{è?Qbp±Ó_x001D_è?m_x000F_í_x0017_ñ©è?ZÇ_x0004_üþ_x0002_é?°ÛÆ¸Sç?EÆòöê?_x0014_¿_x001A_´ïè?×ïðã_x0018_Jç?!JR¨_x0006__x0007_é?°ós½²è?á_x001B_ô"-ê?hÓ_x0008_OÊå?_x0007__x001D_Ûøx¼ê?_x0011_·ø-=ê?_x001A_o_x0018_¼ç?_x000F_º²2)ßç?pþ_x0012__x0014_Oè?j}ùÅVë?d_x001A__x0003__x0007_m_x000B_ë?¤#\@ÈÏè?Ú»F+÷_x0002_é?Ø_x0017_Pnæ?"ÒÍq_x000B_ã?dÇBFïé?p"özv_x0002_ê?ü_x0013_pwç?Ê$¤wæ?O_x000C_&lt;ÝOé?_x001F__x0013_ºÖ_x001C_¥é?ïZçÉ_x001C_é?ÜÀhÉc_x0014_è? f×oåê?áÅeî_x000D_ÿç?ðÛÛk§§é?ºüÐ_x000D_/mé?o_x000F_pàäwè?Ýíçoæè?ß_x0005_\Õ_x0005_é?:õ_x0004_jé?Ñ«ôêlê?X¨ÁéÞQê?!¾ó_x0012_ç?©EÑpY å?x5¶¿Ûç?L'X¤áé?_x0006_*_x0001_§ê?kc	uNæé?_x0004_d·¾é?}ï_x0001__x001A_é?¯°µ Eè?_x0004__x0005__x001A_rR¯hê?_x0014_1_x0014_w_x000D__x0012_è?á_x0007_P¢ë?$»ùætç?;_x000E_ÒûÈ²æ?GmÍfÞè?_x0012_¬;i7ì?_x0005_-_x000B_~_x0001_ë?y_x001E__x0011_d¨Rê?vüÚJì?û(_x0013_ðÒgè?_x001B_ÿ¼$vræ?¬w+#_x0003_ç?_x0017_L_x0010_ê?^a_x0003__x000D_ÀDè?_x0005_C©ëÃDë?¢+ù¡¿ç?Uç ÑoÆè?zßúå_x0008__x0018_è?/WÇøCå?o&amp;4¯tê?1î_·Aç?¦9¾!Úè?fÙ_x001C_RDê?éÃ@Ã_x001D_óæ?¹_x0018_|Tð£è?ÎÛß´ä?¸Ì_x001A_*¯é?uo)#3_x000D_è?ÕK_x0002_Y_x0005_áé?Ê3rÒrFë?¹_x0015__x001C_6_x0001__x0002_ø_x0003_é?$!·Ç£sç?_x001B_×_x0004_ròç?y_x0012_rö¿ê?_x001F_¾Kßæ?}àrç?j÷´I§ê?1_x0014_nsöé?MMb½¿uç?Êî#_x0001_}0æ?9q(M?ê?3òPË_x000F_Àç?]á¶LIé?ãvé?æ_x0018_Æié?·k@)Çãë?é0Iugùå?N¡ÑË8Nå?¯_x0006_vi$_x0001_ê?x=åªþé?ß¯L_x001D_é?Oq¶_x000B__x0008_Kç?G±½àú?é?ÖzaLÀ#é?µ=¹¶Õ¥ç?Jýggç?®^ÐÍè?Õ%g¡"_x0014_è?DÈWe_x000D_ì?¢_x001F_`_»ë?·½aß÷_x0008_ë?=ô_x0011__x0013_éé?_x0002__x0005_Ø©_x0003_w_x000C_é?g_x0001_²+ê?¡M¿¢ iê?»]¦ê?AÙD_x0015_âvç?þ_x0008_÷Lê?FçÜ Z_x0018_é?HTÙté?Äïâ(¿é?óñf ±dé?é_x0001_5cåôé?Ï§_x0018__x0006_äVé?$A¬¥±ÿç?ûò¡ vè?xâ_x0010_ÁT_x0004_è?býMB¶Gç?Ô^ä¦ÄÒæ?â_x0016__x001D_£2è?_x0003__x001B_*_x0011_÷Îë?ØÆP×ç?_x001D_áMEÕç?·Ü[%Õeé?#Æûë?ûú¨fà~ç?4ðN·_x0011__x0006_ê?«¥¸×pkç?s mö²æ?üæÂD'é?ºÜÀ[j3å?«©ã §ç?Ç¶Ø!nè?q8_x000D__x0002__x0004_¯å?(dÎCé?PYNUÎ"è?Ö×	ç?`ö²ùÝê?Èç3B¬ç?a0_x0018__x0015_/îç?-¥¤Øaé?è_x0012_¼j7.å?ù}ª4òÄè?r7_x0014_8jÄé?×="Ü_x0001_ê?_x0008_ÛJ0¯ê?äÿ_x001C_ñiaæ?_x0018_&amp;¨è0vê?_x0014_É5Á`_x0018_ë?D©_x0003_Ú¼ç?@¯)cç?¯Ìi¡'é?`dõæÉè?%èE4_x000E_è?8uü_x0008_è?D_x000D_1_x0004_ÊÁæ?0ù_~«ä?~_x001A_?ì_x001A_í?_x0016__x001C_Ç/lûå?Vk_x0007_ùlæ?&gt;Kþ¦Ãé?zEÔx¾eê?Pêñ.å_x0003_ê?¸èJm_x001C_°æ?ñ¿^Íå?_x0002__x0004_ýz+Ê_x001F_ë?Ð¸D7Fæ?öòãÃÏææ?ÑÀ_x000D_ì_x0013_è?KÛ ·°ç?©«1_x0010_ê?Ãÿ*Éï_x0003_ë?ÂO­tF_x0006_ç?N°¤oXå?A¸Ø5NÒè?=Gu§_x0014_ê?¯Îò_x0008__x0011_æ?ÔVä¿ê?ø¸ Qè?_x0007_Ëc_x0012_d	é?òü_x000C_"d9ê?_x000C_F3[Gæ?_x000C_3&amp;ýæ?¨¸¢6£Ké?ôm¬Yö@é??`»á~ç?_x0010_Ì_x0001__Åjê?ñK_x001B_Sæ?RÝÉÊº4é?ÚLn×é?¸¢ðj°í?,®FÛr2è?Z):_x000D_Ñé?Üå·5õüè?ãÉ«þè?rñ0Xøæ?!I$_x0002__x0003_À2é?«*ä¢âé?QÂ¯_x0002_àéä?_x000F__x0014_µ	qÛè?WI_x0003_x5è?¯P"óé?Ç¡tÌ¯Êì?~¼ÇèPç?_x0001_=_x000B_o_x0004_,ç?:blþeé?_x0010_lf÷ëç?¢ØqoG_x0011_è?:w0_x000D_tè?_x000B_±ÍFç?Ó_x000C_5&gt;w§æ?O^½µ}2è?¤Ë-_x000D_¨ë?uC_x0006_nÊ_x0013_ë?p`_x0006_ÝIç? k_x0003_rqè?ÈP}E;ç?ü_x0007_(ÒDê?y7XûÃé?à_x0006_ìVeå?_x0004_9º_x0002_e_x0018_è?Ì_x001D__x0001__x0008_!ê?A9qé?8	¦~ùç?éu÷ûäIé?á)Gíæ?QJ4&amp;A#ì?êÖ_x000F_\¸è?_x0004_	³¾Ýt7øé?#îXxà_x000E_ë?^}Ã|Çê?JÕÙ	&amp;è?_x0015_&amp;_x0007__x0016_kcè?Õ$Pÿ^è?Ó±_x0001_þ&gt;Åé?ï72¦ð_x0007_ê?éÐ_x000B_ü è?_°$_x0005_tå?­¢_x0007__x000F_5ç?½e'Ã_x0010_è?~½_x001E_é?_x000B__x000E_Ö_x0019_8é?¸¾ÝÓ ¤ë?ñºX§Õ_x000B_ê?þU~æÅ_x0006_ç?´#\e·æ?&lt;!ß±¡ªë?-%DEfzê?Etú_x0002_æ?²f¤_x000E_é?Õy+"_x0018_é?¢&lt;ôÏ]ä?HÁê_¾å?yé76d&amp;ë?qªDï_x0019_ê?@_x0008_&amp;è?êKåi¾}è?_x001F_ÚWbæè?_x000C_íº_x000B_5_x0003_æ?õÖ_x0005_s_x0002__x0003__x000F_Ôê?Ò³ûÌè?J_x0007_p!þê?ò¢KÛ_x0019_Âë?ñÔîSùæ?Âb»,ç?ÿcV_x0012_}§ç?_x0001_Ñÿ»_x001C_­è?_x001B_ ©Ç_x0001_è?¬)&gt;òê÷ä?¢RFÊ²tå?&lt; _x0019__x0017_è?ÌÖ;ÔÖ_x001E_é?þ0ÙYÕRê?~ AÒfç?Vürhê°æ?	B8·Øé?M_x0006_Îæ¸#é?\B_x001F_rô·ë?_x0013_²L£_x0014_ç?íh_x0012_ìAé?_x0018_YVÝé?Mxk_x000D_µ¾è?R§È_x0003_dAé?_x0006_'È9\{ç?x®Ó_x001D_æ?r«þÙ_x0001__x0016_ì?1F7k_x0010_¹è?=_x000B_Ó`ê?:¯W_x0010_a±æ?õ;gº­_x000B_é?Ûc£_x0013_§Èì?_x0001__x0008_6"6é«/ë?'ÇÌL4¯è?¸f¹'ß­é?_x001A__x0007_ØÌ_x0013_ºè?Áýº_x0008_w;è?_x001D__x000D__x000D__x000C_ëç?fü_x000B_AÇ°è?_x0018_É¸·__x001D_å?ûië0)_x0005_ê?ð;PKÉcì?¯Ï_x0006_¾_x0002__x001C_ê?$úÂ÷ç?"{øMTé?ÏqE8Ý¸è?ÀÀ¥_x0007_Øè?Ý_x0006_â¥ó_x0001_ç?´_x0017_9_x0004_è?ð¡·m¯_x0002_ç?¶w_¢-é?b_x001E__x001A_Ü:×ç?íÆWìê?ú 8SÅ_x001C_ç?ç¯_x0019_¶_x0001_!è?:P|&amp;_x001F_é?1§ Hð¯ê?_x000F_®®_x0017__x0018_(é?³_x001D__x0014_-è?þZ²³{·ç?=E_x0013__x0003__x0008_Ëæ?lz_x001F_äEë?_®¥k«è?	._x000F_ÿ_x0001__x0003_5_x0018_æ?_x000C_V¨ÌË~ç?U¢Þ__x000C__x001F_é?óÍeT4æ?$_x001E__x000E__x000D_`xé?&amp;}KÝ_x0015_øä?c}4Eð.ë?¥_x0002_Jývè?KÖ Vë?Ïµß¶_x0011_7ë?Ê_x000E_[Êç?·_x001A_~sÏàç?	ð_x0004_¾é?®ÄÈ¶èä?øíö­Çøç?Rc²Õ¼è?Ô®s_x001F_'Bè?¹_x0014_þ¯_x0017_æ?ÿÎyr£Óè?¦¤ÊÝêÆè?J¹¿Ä¨øå?ÍÒ2%è?)Ù'¸k×ê?AfÛå&amp;ê?¸ð;í?µ¦'Ø¬ké?zÁÉ_x000F_QCê?_x0001__x000E_i!lé?ã.9_x000C_dé?_x000E_NxK8jè?À_x0017_;ÅªØé?ZÓ_x0003_Êê?_x0001__x0002_kn_x0013_._x0017_é?P¥¥pç?i¾ _x000E_ê?d_x0008__x0014_ï;í?üÜÙi&amp;Üå?Uyæÿ2oé?b,yö#Gæ?TÅ_x0016_fCÑê?´5Jhç?d_x0010_%Q	é?k_x0005_®[Á¢é?O_x0010_¦ý¾è?ÊIªË³ç?Mjn×Pè?X,Ýxñæ?_x0019_½´_x0008_(é?_x0019_*_x000B_1T®ê?_x001F_Gþ\_x0019_ì?3pDÖué?#d_x0004_©ýç?b_x0003__x0006_*ðßè?íj7Ài&gt;æ?ÝV¤nwê?,-Ï_x001D_aæ?§»ç?_x001C_úT·ê?SõhÃ¸ëä?~øY_x000E_é?_x0006_ þ_x000C_Sìè?8îíõ_x0015_gè??{þ_x0007_l¬è?òïvÏ_x0002__x0003_é7å?ëÃÑ^{é?_x0012_ÝNd½_x0019_é?}ª¯_x001E__x0018_è?×^QX_x0015_ë?_x000B_üØÉæ?4®î-äç?_x001B_QIbxê?S_x0018_ hª¨é?°_V_x0007_0_x0005_ê?Òè_x0001_ó¢Áé?ªAÃ¨+·ë?|É¸=:Cé?0¼=_x0015__x0001_Ùç?_x000D_ü=U]/ç?Ï3Øê?Çç+éç?¼_x001C__x001A__x001A_ÁÏç?mðãxè?!_x000B_Dxé?PÞ_x001D_Jè?ÔY ^\çè? É±Ñç?Ýø2'ê?:I6"£ë?_x0016_©Q;9 æ?6Ý_x0019_Èð§å?­Æ_x0019_Ðtí?/ó¥ÌYí?oZ_x001B_NÉê?¢1°¨aæ?_x0018__Å_x001C_É­ç?_x0005__x000C__x0003_ê_x0002__x001A_´_x0019_è?±É0¬FBæ?ú_x0007_l,ë?óeSµ×_x0001_ç?hüÛ2è?Rf_x0003_¿'Êè?çÿ_x0014_¤ë?uõyÏ°ê?Ê3,£æ?ØÚÊO¾è?_x0019_1à_x0015_Iê?ü	Ú_x0002_Bë?_x0008_õ»jÏ_x000B_é?´È[éþãç?_x001E_òhÏoç?bhvp?ôé?ÿÖFùËê?Rz_x0007_øóç?&gt;bÉ_x0010_Éè?m)~²ç?®&amp;äç?4r¥ê?@ê_x0005_v-ê?ý_x0017_O!ì?_x0019_vE$sæ?_x001C_g_x0012__x0006_é?î°ÊQ°æ?ÏîbÔuç?åG.y_x001A_ê?ÌP ¢ê?$üí¢_x001C_ãè?_x0004_Üæ&amp;_x0001__x0002_oÏè?:_K_x0005_¢è?É§ô&amp;ï_x000C_è? ràÁ_x000B_-é?_x0003_6¬áê?/\àaé?xD×¹¡æ?ä÷?®MÂé?÷-_x0012__x000D_è?4ê}Ï"_x0010_ê?ö­_x000E__x0016_´è?E6»§OGê?Æx,)zé?RLB¯_x001F_"ä?v^_x001D_2ÂÒè?¡_x0016_¿6?Æå?(_x0018_8.Ý¢í?Ô,¤K _x0001_è?£_x0011_ªpå?Gª,kë?9¾ -è?ÝpJÜÛÉç?_x001A_NL`_x0007_óå?¯ø2¬O¯ë?dÒËJ*&gt;å?Øèêèòç?o5íç$nè?5%wO°Æë?KeBÒå_x0006_è?ª_x001B_¤ä¼ç?*Ù¼]ç?oÊCªé?_x0003__x0004_1¹Ä_x0005__x0013_ç?_x000E_¥_x001E_³A,æ?n×_TØ_x0012_ç?;¯qéù	ë?OooÜæ?&lt;bÔÔ¯üê?_x0002_2äWÁðë?4ÀñËFæ?_x0002_tSõ_x000B_ë?Â_x0002_0Ò`eë?t,¦ÿ_x0002_è?¢î&gt;±=ë?_x0017_¹·àÖFç?Ïæ^ìê?îYRúfé?iD!¼Ké?À|_x0018__ë?¢A_x0001_Y7¿ä?W`d³Tè?vÕìôê¹å?ã_x0004_Áy[_x001E_ç?&amp;_x0017_`-_x0018_æ?ý)LªÐÒé?²ûX´3_x000D_è?_x0008_ý_x000C_^µpê?ê	_x0014_è _x000B_ç?ÿ%Feu_x000D_è?__x0011_46ç?_x001A_eª¢_x0015_è?&lt;IìÐVRå?NE_x0015_Nµeæ?^_x0008_1_x0003__x0006_OMç?3eIuÃë?«ù¾_x0001_º_x0006_é?Âè_x001C_S_x0004_é?r¨}«þä?s_x0014_KÄqé?ôL_x000E_àøGê?` _x0019_ Þ2è?(i5¸#ê?_x0004_ãÖ¯_x0003_|ê?ò Ì2$ç?]«Ë_x0003_qê?EúÄîöNç?ð_x0006_M_x0003_è?ÐÍà_x0013_Ké?Ç*âý_x0005_è?`o]_x000D__x0006_æ?è6&lt;þ!aè?0o5åWë?ü_x000B__x0012_h.é?èOûPÒç?NL¥´Töë?_x0005_µª©æ6è?`Fù2_x0017_ é?F_x000D_S_x0004__x000E_ì?(:~±_x0002__x0018_ç?&lt; ýÄvê?+é"¡ªâè?h'{_x000E_Èæ?E_x0010_¸Ë?óê?§¡?´ì?oÈáç?_x0002__x0003_ÇKW»æ?¾_x0018_g_x000C_Tdè?Î:_x001A_¹*è?Y),åÉÿë?_x000E_)óÌç?_x0003_'W_x000F_ç?d®â¥²_x001F_ê?¦p_x0003_é9è?z¶Ã)_x0001__x000F_ê?öVnEç?«@áí?º[íúÞÿè?ªÉH	såë?!J_x001C_2t é?_x001C_ú6ø_x0001_è?Ø*¥è^¬å?ØADµ#_x0003_ã?ÿC_x0012_öç?G_x001D_çB_x001D_ýç?u_x000E_°ÃZ¥ê?$Wè_"ê?_x0014_eC0tæ?@Ï÷Þé?;jI«R¸ç?÷@X|_x0011_Þé?¨£ÜÎþé?Ä«pDìëê??½Q&lt;ÁTè?8_x000B_%F]é?_x001D_¡j¹è?®rû¥Úáç?=µÙ¯_x0004__x0005_B&amp;ë?(_x001C_Ìÿ+_x001C_è?"5HRïÜå?_x0002_§ÂCR_x001B_í?êú¢WÐ½ë?_x0016_Û_x0001__x001A_4ê?h¾_x0016_ìè?_x0012__x000F__x0013_Ø'_x0002_é?_x0004__x0002_rç_x0008_ç?-!G)ëè?½ùXìÄç?^I°z_x0001_ç?ó¥IGp¤ä?eP¤§ù¢æ?QØ8Á$õå?_x0002_Spåìøê?-\xI@Ëé?5Óª/Z°æ?(L}_x0005_Wàè?èùÿé?_x0004_u_x001E_í é?Ð©/÷_x001F_úè?à1_x0003_ÎÖ%å?º^*Zç?ÅÅ´G{Bç?IaÔ+fTè?üM_x000E_[ä?_%_x0001_ç?²-_x0013_æ6è?_x0014_d_x0014_Gïæ?bÍGé?Ô|h0L)ç?</t>
  </si>
  <si>
    <t>7e33ab4b50ed468e1d352b4f63825b58_x0001__x0004_"DðÞïzê?ª~­9¬æ?_x0007_Oy&amp;_x0012_°ê?._x0010__x000E_)&gt;ê?¥ÿ"¬$è?__x001E_ùw_x0010_é?$Âkr´æ?±_x0002_Tã/íê?á~	h_x0012_7è?ËH_x0017_Ò3æ?£?&gt;-næ?_x0005_T£ciâå?í_x0001__x000B_aUóæ?oó?-Cé?Ø_x0007_^=ç?À)]*¾£è?}¸_x0004_·è?£~)Pcé?Î_x0012_´O_x001D_gé?_x0003_d%_x000D_xÇè?Ñcq÷_x000D_í?Ñáëm³è?_x0019_í7¬&lt;~ë?_x0007_ ^QÙ&lt;ë?L_x0011__x0005_&amp;7é?²Mg_x0010_æ?Â#¢Ðç?U_x0016_G9Xóæ?ç® È è?²é~ôãé?±_x000D__x0017_9uzé?4JU_x0001__x0005__x000C_Âê?l®Ëp7è?+è_x000E_¢_x001E_óè?::Ì~§.è?Ó¹+ííç?_x0004_ÃÕÝ_x0007_Vç?ì}¨_x0017_@ëç?¬¬?ÍøPè?l"¢ssøè?Âb_x000D_BJ`è?Hv¿ñõµê?ÈB¢sxê?wºçñbIê?VÿcUçßè?ß_x000D_¡×®²å?3×7õ§Fè?;_«°_x0015_\ê?_x0002__x000F_ªGmÚä?_x000C_(0l÷ê?+°,RU}ì?y_x0010_=K_è??=Á«Öæ??_x0016_@8ûæ?÷YV5¿sç?Ï_x0001_Â[êaç?9_l_x0008_$é?Ü·¦Ùé?oblþç?`_x0003_¹6Wê??_x0019_ÔSë?Óö_x0016_b"ç?F©_x000B_H~3ê?_x0002__x0006__x000D_¹_x0011_Î_x0006_ç?È]²eå?n,X^_x0007_tç?9½©ý_x0001_è?ä5¹#8ê?tjèBCé?åûm8³è?0EE_x0006_æ?Î¹ Wë?ÞJÿÚCè?ÝÊ?Ò,_x000D_ç?/.¨_x0004_æ?_x0010_&lt;üôxé?Ys²Âcê?«_x0019_¿è?êÑ)è_x001D_å?²¡ÞHsç?¶§õ)û¾ç?_x0019_ô_x001F_cä?ôS«Ä²è?é_x0005_õÏ?gë?ïX_x001A_Y1è?´&lt;øG-å?£pÿ§îé?aµC3Gé?ü'³-	ç?6¦É§ë?wTåQcþç?~E0c_x001E_+è?È\K¶_x0003_Iå?#Pö_x0005_¿æ?_x0001_a­=_x0004__x0006_¨Ýê?~ah%¾Oé?¬_x0008_5/Çè?Í_x0013_4!æ?±Æ_x0003_uDÔè?_x001E_ÑR_x0017_LÕç?´zî&gt;Kñê?aEGï_x0015_1ê?s_x000F__x001B_TßÛè?´¸ÂÍÁê?V_x001C__x0002_G_x0001_ä?+PÃdéæ?¯³/_x001F_`ê?:´¸ÞÀì?×«xjä?_x0013_'Y_x0008_óôé?_x0018__x0004_®«ßé?h_x0007_£å?¯è_x000E_ÝXê?ÊÉ4_x000F_è?cß5SÂ/è?û}_x000E_ÿ_x0011_Ãè?:Q_x001C_¦j_x000D_è?\å+×ßé?&amp;iYf0_x001D_ç?Ñ;­kSí?îÛOÞ_x001B__x0005_å?*[S À+é?/â¢_x000D_ëfè?.ÕG_x001D_ö_x0018_ê?\*ÔûºÎë?/@KöIê?_x0001__x0002__x001C_gÿ_x0010_è_x0019_è?q¼ ±¯_x0004_é?µéÈ?_x000E_Àå?_x0018_ºKólôè?5_x0004_ué?MÜã_x000D_½è?á50Ågðé?Ü¿¥ûÿç?O¾_x001C_íªê?.6ÅØtRå?Hð	á%Îè?$_x001B_do-å?5{fSê?ê_x0007_qm æ?ÛùÒç?-w~Ï_x0011_Ïè?^HÐüï_x000F_å?&lt;a£gÙeì?®Ú£ÓÔç?Å_x0019_I_x0003_!ê?ÜFLÜÐ_x0010_ë?×w_x0006_Ý å?Û$_x0004_Äèå?sGéo_x0016_®è?ÆuºÌÇMí?É«u§©Üê?£:Èõ_x0006__x000D_ì?À(PWùç?_x0002_É_x001C_Å^å?£u¢xïæ?p¹K,;ì?xþ_x0018_¶_x0005__x0006__x0010_§â?_x001C_ròê?^dû	_x000B_1ê?o)³£xé?ÔÑWÈAç?_ymïv/ê?àÊwÕ_x0008_å?:£Ï_x000C_ê?aüª_x0003_ç?X§_x0015_~tè?_x0004_¨ÏNöç?&lt;R23Eí?-[vîJè?¢S5_x0007_ÒKè?b_x0001__x001E_öÎ é?Q¿f_x0002__x0011_ÿç?½G}éÉºé?­à¬Y è?J`è%è?Q_x0017_ß_x001C_$æ?O[_x0013_	ç?_­µUé?ú_x001A_i]'ç?#$f_x0019_îé?µñ¯@;ëè?zí²¾ÝCê?ê_x0016_Î×_x001C_Xë?_x0013_ú_x001C_áè?&gt;Ðõ9ú_x0011_ê?¥ðë%é?ôT|Qtæ?_x0018_òßé?_x0003__x0004__x0001_Ý`~ÊFê?½	&lt;|Õ×é?;ãÂ_x001A_&lt;ê?©n]_x000B_Pç?_x000E_¥tÆaé?¯ëVû®6è?_x0005_¹_x0014_.ë_x001B_è?nÍ÷_x0010_írç?çwç2_x0013_é?8Ðíÿæç?®_x000B_ÊYýê?©DJvæ?r$[¯÷Sè?¦rÈ^èé?ÄÃe_ªSç?½&gt;jëß_x0018_é?C¸­Jcæ?_x001D_hºÚ°_x001E_è?Hz\_x0018_fç?R·¸}Të?_x001A_.ÿã)Wæ?ï_x0002__x000C_¤Õíë?ÙK`;¶ç?¶_x001F_.£O¯è?ìÇ_x0004_úüè?&gt;þ_x0001_81Ëå?xã'_x0014_æ?¢¡pslNê?SQ«X+æ?:pøïUõé?gé[mç?û^6Ê_x0002__x0005_q¼é?5µeaÎþê??Çô+ïÊè?Äµ1Ææ?,ÒaêCì?»6o_x0007_kí?íìòjµKé?0&lt;?nç?þlg_x0019_"è?t¥¥r{æ?ÒCéb²[ç?nó=à[ç?B_x0015_	{Üè?(7}æËê?n©Ã_x000E_ÉSè?æ¢µº_x0001_ç?¤Ë_x000D_#Ìè?¹pí_x0002_þè?úÜ?_x001D_+!ç?&lt;3x|âËç? GZ$ûè?_x0001_Fà%Avë?Öû_x001B_ÄDé?,¬g_x0004_óßì?½æUbç?«_x0008_¢;Ì¾é?û£ó¿ê?ä7&lt;ouæ?É|õqå4è?oÝµM_x0003_ê?tah_x0006_¶æ?F_x0015_Í_x001A_ôeæ?_x0001__x0002_jù«_x0012_=Ëë?ÌOüä`¥è?F_x000E_&amp;ËÎ9è?gÑ	ç_x0011_ê?ÕÁaÿ$ì?ò_x0004_áæ?g	ÆJ_x000C_é?È_x0008_A16Aè?Ò&gt;&gt;PzCæ?_x0016_Z¾Wi{è?J¤6@è?¥2Ç6Y4å?ÜvÔ:ø©é?Ò_x000D_Ü¥-é?ÒàçYÚöé?¸ÿ_x000F_Çg_x0014_é?jéeÃ7Îê?^¼|êë?äÊÒf}é?s½súÈçç?}_x0010__x000E_3_x0010__x001E_è?5v_x0017_myÏê?CÊ_x000D_Ó_x001B_ë?6%i_x000D_&lt;é?ö7´_x000C_ãé?4ÿ¿2ê?_x0016__x000F_*J´ç?NuæÄ]¯ã?âg&amp;õm_x001C_ì?«´!Wcç?Fì_x0011_tç?^m_x0019_&gt;_x0002__x0004_:~ä?D_x0010_PÒOå?&lt;_x000F_b&gt;é?6_x0013_BjLè?«_x0007_ÿ4_x0003__x000D_è?ôÌW£(Åè?Î³_x0012_x2(é?ccÍ_x000D_è?Ô_x0002_íjè? _x0003_éMAíê?°_x000E__x0007_xí?Çþ^¼Sê?ÔþPçè?Ó¸gW.è?m_x0008_6ÝuÈè?@ÜÁrÍê?Û_x0010_+|»ë?Â}5cÐ_x0005_é?ÄEÎ_x0006_Kàä?_x0016_À-_x0001_øè?xèh_x0012_ÎYç? Z!è¶è?¾rN_x0001_àÑã?¥¨ìFç?RºO_x000F__x000C_Pè?ý_x0016_Ä~Gé?_x0014_6¡Åi_x0016_é?1¬¥Xç?ó?úä&lt;ê?_x001C_=_x0010_nçë?$Þ:n¿ç?¡x"_x001A_'é?_x0004__x0005_\ôpMæ-ê?:c (2ë?:_x0003_r@ñë?\8_x0008_°æ?_x0002_¨ÌCè?éKÁCÂÂê?:ø¨Ý_x0007_ë?jÏF%£æ?=Öaû¥è?ö3W	_x001E_þè?Ò6Hð}6é?N_x0001__x001A_Ç»ç?Q6Yùy_x0007_ç?ÌW!_x0008_Hé?_x0018_Ðlnê?Õ`¿¨¸ç?#_x001B__x0001_È-Àé?FúF_x0006__x0006_æ?òç_x0013__x001E_ç?gAzÀ_x0007_Úè?}ÛqÆ@è?¹ÖMS@cè?R:ÞRé?b9çÄð¦ê?%&gt;_x0010_!_x000D_ôç?êäÛ~Rè?ÆU÷Ñ_x0002_xè?Z­¯Iè?Æ¡ûhê?~.F Q÷å?V$Dû{ré?1ÿ_x000B__x000E__x0003__x0008__x0006__x0010_é?n_x0017_u?µê?:{a6ê_x0002_í? Üs_x0005_oåæ?kÑæ=¥ì?ºw$ô×_x0004_ë?91%vâæ?P].ª_x001E_îç?Õ`äÂþÝé?2tÑM_x001B_üç?¥ÇU«~ñè?I_x0006_Ñ`ê?i«ÊB&amp;ýé?ÛÐvÎéè?.¥Qhé?ô_x0001_	Fé?_x0016_¡àyû_x0016_ë?ÌÂÛ'Þê?_x0008_î­TÆë?_x0013_?³_x0015_é?Åë_x0007_]9Eæ?Ãl¯_x001B_/Dé?_x0006_#ÿÇø«ç?E«Íoùë?_x0010__x0001__x0002_¬ïè?Y_x0017_@_x0001_uæ?_x0005_*_x000C_õ¼ç?_x0003_õ:Í½_x0007_æ?¢ÕfVÄç?ÿ´_x000D_qÜë?,[vXæÜæ?n2_x0007_öqæê?_x0002__x0004__x000F_oJbx:ë?¡]e'²è?!é§ô_x0011_é?¡ÿêeÄÊè?_x001D_@Çäç?_x0002_~Ýò§ãë?Ú(_x0019__x0001_æç?f¡sd¡Në?-`}ÿðé? _x0001_VCÛè?~U_x000F_&gt;£ê?ÔÎòç~`ê?ý_x0004__x0002_ä_x001F_Oé?dÇË(ßÈè?»ôË¯è?Ë=ª¨¬é?BÄCµ	¬ç?êÂÄy	ë?Þ©ßÐüØè?ÓBSÞè?kðÆfé?+©£ºqë?øuÏ¥ißå?7÷E-úUç?_x0003_ÛÕ®_x001E_Óë?÷L_x0008_»úVç?ßøÇz"áê?Ì)CãFä?ÏüGÆ¶-è?¦&gt;Ò,_x001B_æ?F¸Ä@L$ç?VoN_x0002__x0004_õê?_x0019_åíe_x0015_ë? ë_Ü×Üì?¬EÎóç0è?_x0003_ÑÉ_x0002_µcè?¶Ï_x000C_;Ò_x0014_è?OR`¿D&gt;è?EÂU_x0008_3Oë?ÅEÏ°0!ç?¼_x000B_^¹?ì?_x0019_³®÷áë?ÅW_x0011_&gt;_x0002_oê?_x000D_¨ÕÝª&amp;ê?þÌã_x000C_g]ç?©ûöà_x0018__x0001_é?íFJbþeä?n_x001B_´_x0014__x0019_Vê?ì?,_x0015__x0007_å?º1Ê_x0002_ê?_x0006_À.S{é?°g\%w(ç?ñ%à+'æ?\3_x0001_¨,5é?_x001A_m_x0010_ò½»é?c&amp;õè?7PQÊx?ç?¿ºÑö4è?ý_x0008_´§!Vè?ñ_x0011_¹ñ_x0013_ë?TQüëè?_x000E_DCTDê?â"àö_x000C__x0008_ì?_x0002__x0003__x0010_â¾Jç?Dü³_x001A_ú`ê?J`_x0012__x0005_Oé?Õµ}ò½ç?¨kÈVÕè?.'"ÿô3è?_x0010_HÊ_x0008_Øè?ÒèÁjGUè?_x000F__x0004_à5"wæ?(þ_x000D_Ï~¦ê?ñ_x0001_ÑRÿëæ?60RÑ2é?_x0014_÷_x001C_Ïjæ?¬XûTâæ?µeV;F_x0013_ë?,ëHÂé?_x0010_·Zlåè?c =_x0008_â=ê?¸¹?at«ç?ÐÎµR_x0002_:æ?_x0011_Êâ\®çè?´8LIÍê?Ò)5KËé?_x001F_àg'Ê1å?ëèI"_x000C__x0013_ç?¦_x001E_ò®ë?²®ï7Ï+ê?ñ_x001C_ÛîZxé?_x000B_PBè?N¯sÄªêé?ð¶æ_x0005_dé?¥1}_x0001__x0002_Fæ?§4ÝÎ°æ?ÃPç_x0015_ü³è?#(4w¢}é?S+epÉùç?,4_x0015_^ó¸æ?ãC¤OIöç?QÙ°}Òÿè?îü½s_x001F_}ç?cÐ=IQèå?tì_x0019_»é?±UV_x000B__x001E_nè?¶ì_x0017_ê?û_x0011_¶ãgê?_x001E_ø82³µå?¥õÓÎª%è?#uÝ-?Öç?e_x0011_tñêê?Ø_x0015_DÛ¹ê?úi'x9é?£b]_x001E_´_x0011_é?KYÁ_x001A_Ùé?/Ãd_x0008_»pè?¸#fâ1	ê?`_x0008_C(é?vK=ðCå?¡IôÜÁê?2W_x001B_ZÎCé?3Kßßw&lt;ê?í_x0003_§&amp;þ_x0001_ê?J;æÓ å?~Å_x0004_#_x0018_å?_x0004_	TÔÓ_x001F_iæ?Ä_x001F_ÙTÈ:ä?Öäð_x001D_fé?¦:D$_x000D_Öè?ÚMxñìþé?¥_x0006_=LnPè?±ÉýÐGÚç?_x0005_#b&amp;&lt;æ?w¬2_x0016_UHæ?ÔÅQd=é?Â`NÂîé?_x0003_â\Á´ç? pì?R·ÉU3è?sdÀ]ùç?jqy&amp;Té?áãj _x0013_ç?å_x0007_¯·ûê?=Åg§+é?Ú49_x0001_ç?_x0016__ÁæPé?ý1[;ê?_x0008__x0017_¶Ì9ê?7_x0008_AW_x001B_ç?D8»6âè?D«_x001D_(é?`hÓ0ò¹è?èg_x0016__x0002__x001C_é?*É{Eé?Mô_x0019_aôÌæ?«_x001C_áÊé?4_x0018_ _x0010__x0003__x0004_jóê?Rj+]é?´&gt;Uà'ê?ÜsáôÇè?\ òW^æ?ÆÓô¤³ê?u§Vö¥ªè?_x001D_ÖØûDUè?ÄËU¼u¥è?.8_x000F_Tð¤ê?0Nð_x0001_ý1ç?ën(yKê?r_x0014_Ûê6è?=gs@×ç?ëyÈ+]ê?Õ_x0017_øÙ}ëè?På{_x001A_Ææ?Ê/#»wÓç?ó_x0003_|Kôµè?_x000C_Â_x0013_gùrè?ºyÓ¨æ?_x000E_øø=_x0017_:ì?4_x000D_0à§;ê?o_x001F_ãÜå?Åzw:_x000F_é?ö_x0007_?_x000E_òç?DÊN®Fíæ?¹ØÁ _x0015_ææ?Ù_x0001_`t«ë?_×Ý_x0002__x001F_5ê?íµÜDÝè?_x0014_6_x000F_$³è?_x0002__x0003_~0_x000E_dÃ_x0001_ê?²³¼ÿ_x001A_Ñë?Ñ«-èé?UïÂ/Îê?ãiìGåè?ÈÔ&amp;Ð_x0015_è?Zt¤;è?²ò_^|å?ë,	¥"ë?yÂ=_x0017_ðê?Ê@.ïÆç?x_x000D_ÉxõÍè?7_x0014_å}ë?_x001C_àaj²mç?iéfé?î%Oáç?µ_x0016_ûEõæ?äKÐÇá é?_x0015_-¯x	_x0013_ê?_x000E_.H_x001C_*%é?ÁiSÄn@ç?_x0018_wÛ_x0015_q_x001F_ê?Á@Ü_x000B_âµï?ÑÙ-]®ç?ëaì_x0010_µé?=¾lïè?VS1Cxäè?\p_x0002_ê_x0001_ê?_x000E_LþÈ_x0007_è?N_x0019_C_x001B_.µç?(_x000D__x000E__x0016__x0008_é?To³_x0003__x0003__x0004__x000E_è?_x0018__x0010_þ2âiì?)¢êxå?bI:;Nýå?£;§ùç?_x001B_D¼öæé?_x001B__x0019_yÑé?C`'_x000D_cè?_x001B_¼iÿª7ê?Û âtè?B_x0019_&lt;Ûè?ÆdWë Dæ?¶°tZ»æ?µo_x0013_h©è?_x0011_CD_x000F_³ê?æ_x0001_T: §è?³ßÆ.é?bÍKî_x0018_é?_x0002_ª¹_x001D_=ç?´A~ÌÐØé?üAä?_x0003_ehßé?üQø_x0012_ñ)ë?ZGÃ=Æç?_x0018__x0012_fÚjä?õÒk¦îÌë?èÈÂlRLè?Êà_x0004_ìÉiè?KcÂvy_x000B_è?~_x001E_ºS¨é?_x001F_O°_x001F_eÔç?ÆÉ3NEç?_x0002__x0004__x000B_°«Xqê?ÇÓ#g7ê?*xÃ_x0014_æIç?y_x0003__x0012_[Êé?ëïýäù5é?ðÇ-å_x0013_íê?_x001C_ÒEØ:ië?ì%¢í	è?ÂwPßÀjç?_x0003_á^ª_x001B_2é?$_x0013_ÚýËÉç?_x0014_?bÍ_x0008_Ùè?×Q*Ígnë?[åPPQæ?ÐRN_x001A__x0006_é?/tµØå?'qúNt_x000C_è?^K_x0013_Í5æ?`¢¶ÇRë?gÞæAÍÈê?_x001E__x001B_¢õ¹Yê?_x0015_ÚR¿è?_x0010__x0018_XC?æë?ÞUy$Úé?_x0019__x001F_Z¼´qê?D¡óó_x0010_ë?ÆÒ_x0001_ó.é?_x001D_×ò:»ç?Äæ_x0005_)9_x0003_ì?u_x0015_ZH­Äè?â&amp;ó_x0017_¼_x001D_è?Þ[_x001D_·_x0001__x0003_baé?Æ]tè?nFÉF²öî?_x000C__x000C_:êÙé?Ó-À×ë?;`_x0008_¨&gt;é?Zûôs·êé?_&gt;98w2é?®þ´âZ_x0006_è?k-g¢´ç?ç8sIiæ?©H§_x0016_&gt;é?Ë³_x0016_GGç?_x0018__x000F_Û	]ê?_x0007_ÔéÁ_x0016_ç?rg_x0007_bÂ¶í?Ôl5ûïå?_x000B_2Ñ]f-ë?=9Å¬è?àP@Ô¯ªæ?_x0006_Lo_x0017_Nè?-{0@©è?ij4|Rë?_x000D_?ü_x0003_ç?_x0005_ 7Ë3Tæ?Pn*éAôé?äª¸_x0002_ç?¿g_x0007_\Ð³è?íÓ_x0010_æ?IèÒ_x0002_º`é?+2sÿí å?ß=ôtì?_x0001__x0003_wøQ[_x000E_é?:£? ñ.ë?É*ôÉ.ì?Ö?äN-è?.Ê6Ö ¢æ?cÄù JÝè?®ÊçÊ=_x0016_é?èçº¼ðqç?_vîggç?í£_x0007_&amp;îé?ÀádÑ_x0002__x001B_ê?_x001D_Éÿ_x0015_ÐÔé?m_x0016_1®é?'3_x0010_Óè?_x0007__x0010_&amp;ÙÀ_x0018_î?.Ó¥ÿÂé?_x001A_Üÿwî!é?èH;×_x0001__x001F_í?uS¢x_x0018__x001A_é?¼Ûf1©æ?f@HHìkè?q0Ûyxxè?*ÿ_Âÿé?_x0006__x0007_HK© ê?uóÏ]xç?Á5CÇýè?hg_x0015_"ç?ÿ­!%pvæ?\åßXKÑê?/Q_üè?ÑIRË_x0017_Aè?ÝRÞÔ_x0002__x0003__x0011_ê?ï{öG_x0010_é?ú^3~Ïöè?z÷»_x0011_ËÁè?÷þéÆæ?fJ¸?¼é?7j_x001E_hZë?RéÀ_x001F_té?¤o*.æÎç?ü9"%ê?êÂJä²è?8ÅÄÏ_x000E_;è?&amp;à«vì?Í1l;ê?=0F¥è?=¹Fð#è?ögæI.&lt;ê?v_x001D_e5ê?­Àu.?é?ZùåTè?ÃHI_x0014_4è?W-á¬_x0008_è?­qaI}_x0013_ê?/9Íg_x001C_è?çS:Ç¶Þé?qzÍD1_x0013_é?\+s]bè?®Í&amp;ÁÂÕå?_x0003_û_x0002_¹³ç?_x0019_º_x0015_Íßê?S._x0001_?ÙÊé?r1üè?_x0001__x0003_ßÓVÝç?_x001C_xnA_x000C_Dè?ý4ãÐÝè?{_x0015_¾ô@Ré?u[þmþÉé?*_x0013_±þ¾_x0010_è?Ùi;ofæè?(ï_x0001_A½Àç?Êu0Lº_x0005_è?ØS*«ë?V¯L»¨æ?O_x0019_ñ-Ð2ç?Úr9_x0013__x0017_ç?_x0011__x001A_Dg é?_x001E_%W_x0013_@è?E3á_x0015_ê?Ôë¿úa´ã?çðª«ç?®`¿¤Þlè?Ò_x000B_Ñ	_x0014_Fè?_x001C__x000B_OX_x0017__x000C_ç?²è_x0002__x0001_ 'é?_x001B_~Fbé?uTS7Oè?û0æ5ëæ?Ï_x0018_ÿæ?ËæO"!¶ì?6_x000E_%_x0017_è?í_x0012_RÐ×é?-z2_x0017_ä?ÚÏF_x0004_[Cê?î_x001D_zú_x0003__x0007_¯¹ç?¤hl±C é?_x0004_m³hGé?ç½W _ÿè?d_x0014_Þ¬m£ç?Âë4úHê?ª_x0015_s_x0010_-è?Z³¦Dðè?Tß"Üªoì?CG|Á¿ç?lé¯|;_x001C_è?_x000F_ÀÜªüæ?p_x0003_l¬äé?BûÙî½Bç?àñÙÁëé?ð_x0004_r_x0004_ç?÷g(*I×ç?·å78ê?RF_x0006_W:é?=KxGè?Ê´x$Íãê?/c}=I ä?_x0001_ÒÈ`_x0002_è?¨òp|é?°£Ø?_x0010_ê?l#bà_x0017__x0014_ç?_x0001_u_x0005_9øç?yi»·_x001F_ì?ÂÍß@Ü	è?3o1áÅöé?â_x0012_ºq®Çé?Ú´OAÑë?_x0002__x0005_¤¼,_x000E_Æ_ë?KÅr_x0001_ùVê?Ãä­_x0019_÷7í?³_x0007_QV_x000B_Êç?ªBÂÖé?âßÝ+ªè?ÿo_x0006_£öç?Ï(\$è?pK#§2\ê?_x000E_¡Q¯Ãè?ej_x0005_ú:è?õ·Eó0_x000F_è?îú_x000B_N_x0012_è?°-B:bcé?_x0015_¾Q_x0015_æë?Ût¢ÇjFé?âXTÝ-ë?ÏJ_x0007_:Zé?&lt;´	aæ?_x0014_ÛµÍæ?_x001A_D_x001E_Còè?2wÛ×nç?®ÇÛÃÒ_x0010_ë?v§³»õBé?wñ¡ø_x0004_Gè?¸Ý_x0007_çËé?Ê_x0013_sÃYHî?HÙm°ì?û_x0005_ÂÛ@é?-_x001E_S&gt;wæ?I±&amp;_x0003_/é?ð_x001B_ÅY_x0001__x0003_olå?«kKïôç?ò#:yTé?prz5Üê?Sª©_x001E_Óç?Û_x001F_D_x000E_@5ë?­_x000C_k%¼Fê?×ÓT_x001E__x0002_£æ?²ôäçxæ?ÃµØáöæ?iÎÊÃìïé?TÈy½íç?p½Ñîç?PP_x001D_¶ýè?AÒÇÃ×ç?jj(|Té?"ûSµué?ÅÈ@¸Ê7ë?ùËÉóä?¬û(Ï§ùë?¾½¢ÎLç?SÀò%Sæ?CÎ#,?è?º§ 8ßõë?&gt;_x0015_7¢ _x001D_ë?Z+Ü,i_x001A_ã?§&lt;§Ñ+ê?üU§þøæë?_ÖUY¦Ûè?_x001A_Íô"Èfè?2ùiÇ~áå?!_Ðº\ýç?_x0001__x0008_;´)4Zæ?6ô'u¹àã?_x0002_õß¸_x0010_é?_x001A_B,Ì¾ç?+lÄ,³´ë?®_x000B__x0018_ÀN é?÷Ü^W Zç?t_x0007_¶_x0006_ñ_x0007_ä?¾V_x0006_¦_x0001_Ëæ?Ù_x0007_këpê?ðwõ_x0011_Þê?þ¨ê_x001C__x0003_zç?zPv- é?ËÚ@ÇÓé?HÖýÌÅÅè?ÿc´é?ÕiòÚ$ùé?_x0005_¶ba2éë?UÓ²_x000D_:è?_x0006_jyÐõ¼ê?dW.î_x0004_é?f33£A÷æ?@ ÃZªè?~C	Çé?õSráuTè?|æ°öF9ì?`vH_æ?^¥ìhÓ'é?¬yB×÷Ôè?é[ é?î­,!£ë?¦ô._x0001__x0004__x000E_Ðç?H+û_x0014_Èæ?½E¦µ@ê?ÈHª%è?s_x0003_4_x0002_0iå?¬+&amp;]'è?PÜ_x001E_±Lªê?õjÄTq_x000F_é?xT"ö1è?_x000C_;_x0015__x0007_í®ê?d³v0í?äÌ^_x0018_è?nO½Qjé?`Vaø7zé?ceùQoë?_x0007_#áÑn_x0016_è?_x001F_ª3=øé?_x0012_LÁXê?Uà¸`ª°æ?Ûä±æ­âæ?h+ ¨_x0016_è?Rº¢_x001F_æ?_x0018_ÄØàZé?_x0005__x001D_¡EËè?.	_x0012_tÈ×é?bP_x000F_»òõç?|)5@èê?I!4Y_x001F_ê?qúcqé?_x0005_w0êÖê?~ëW/ÎÃè?©N¶.å?_x0007__x0008_ù&amp;W_x001F_Dí?_x0002_G _x0003_	­ä?_x0010_ã6é½2è?\_x0006_öd_x0004_ê?_¨ ¤óµë?õ_x0015__x0007__x0001__x000E_ªç?Î²§»`úê?CÁêHÂMê?6_x0001__x0003_®_x000F_Iè?_x0007_×³òl_x001D_ç?'½e'Djê?=Ä5*ç?jD_x001B_´Äãê?%¿ä_x0016_Qé?¾|Ñí^%è?_x001A_Í|ì?0¼l_x000B_¬Íé?\_x0005_$#'é?"_x0006_è?_x000D_¨_x0012_;¥=ç?=¦û»÷àæ?¹B&gt;2ìáç?ûY=!SQê?r«ß¥³è?_x0012__x0018_Í¤³é?âºr0_x001B_ç?_x0018__x001D_ÔÏ«è?sxFèïæ?ÔG_x0006_ßy'è?½_x0016_&gt;cÜFç?\_x0013_=ö_x0014_ç?_x0004_ª¡ì_x0002__x0003_ÞÛè?³ìl_x0015_£è?ü_x0010__x001A_U_x0010_ç?Î×%íÍdé?µ¶%Ä_x001A_è?LV4Òà¦ê?°Ôý¬$é?&amp;íbêyé?­M_x001E_È±ë?]ù_x000F_&lt;æ?¹MN1{"ç?_x0002_ÎÎ³aè?ç,G°âyë?6w\ÄË=í?j_x0001_¾t¯ê?8Çô_x000F_»_x000C_æ?ýï¢¥é?}D±_x001E_Äé?ÌÄÎWÒaé?ªÈ+Ðº_x0004_é?_x0007_ó Yz³ë?YÈ½âÀæ?EïxØmBè?_x0006_8û£ÙÌå?¡Ðv_x0015_±hé?`/7èê?În´g_x000C_çê?P_x0013_ªú_x0019_¡ç?_x000C_:#.Æè?Ï»_x0005_~Acè?È×_x000F_`w_x0008_æ?Ô_x001F_L_x0013_×Öë?_x0005__x0006_¿ÀæêèÂæ?N0_x0006_¶^ê?¾Òð¢q©è?C}gè?Æº=&amp;DÁç?_x0004_î¬Ýóé?e{yCÔã?_x0002_~_x0013_ÓFÂè?_x0018__x001C_Lê?è[ B¥é?_x0002_n__x0007_â&gt;ç?Ã_x001A_q°³öå?_x0013__x0010_ôËÎ9æ?	:u_x0001_&amp;;è?@t	ûàä?_x0011_ñtëæ?_x0002__x0004_A­²è?ô*ãå¨é?ÈÐ_x001A__x000D_ç?,~ï_x000D_¬]æ?ê #æKµé?~Øa£é?(T*_x0014_Eê?Ã_x0008_ñk¦ç?òwÜ_x0003_Òê?ÈÞ1_x000C_ë?4_x0001_b¥ç?m¨jpÞ9é?_x0002_2ùÍÆç?.Y_x0010_~_x0001_{ç?GiZÖè?râ._x0004__x0006_«_x0012_é?_x0015__x0013_épà¹æ?dqW¡¼`æ?3&gt;ð¶ç?$·V«ïjê?¼_x001A__x0003_T#+è?_x0005_iþs_x0001_è?_x0014_¿ï÷ë?ÑYw_x001C_8ì?ñ¶xÞ¯é?ßÓEu'Rå?È¾¯_x0017_íÃè?o9á²5ùê?1g_x001D_5?ê?ZL-R¦Æç?R*Â,d¶é?×Ár_x0006_`ç?z¢ÃQ{ë?Ù,±ßé?S&amp;Ë[^ç?'ù#_x0012_hç?ó_x000B_{\ zë?_x0004_}¶_x0007_uCé?¹Iz_x0017_Y¼è?I_x0002_GÕ»_x000B_ê?_x0017_çõ_x0017_Oæ?ôâx·7"å?¤Äûôã?F_x001B_Cþ}Eè?âz_x0018_åxé?/)kJLÝè?säªôå?_x0003__x0004_åæLÏ[Zè?¦ýÐaUç?ÚU¢R{ê?fô?é?OðLÙÍè?5IDÓÛå?¯;7I_x001D_è?ý\b*pë?%_x001E_uÉ{è?H_x001A_(&amp;ûµì?~ÿ6K¹è?7_x001B_~äÏÞè?ê_x000F_Ð:óCé?ÄA·!é?_x000B__x000D_èÊ_x0002_è?_x0001_WîUÊñè?_x001F_OÂ)é?)	¼å{:ç?þ¸¹oÐÊæ?|Ö_x000E_u_x0003_Òê?¨!À_x0008_è?B(=Yè?,+8ôæ?ôßæ?_x001F_ê_x001B_*ðæ?½}7nfêé?_x0019__x0010_¥îôqé?_x000B_U÷_x0013_1î?&gt;J.É_x0004_ë?_x0016_©°î_x0011_3é?áAÅª1é?_x001E_~CF_x0001__x0002_\Xë?·£ôé?ºx|Ø_è?éAGF#æ?­_x000C_¡éIë?/B£eêã?~_x000E_öé?_x0002_8Z_x0012__x0003_è?qÅþæê?lµ_x0012_Æõæ?2b¦4ç?¦ÚdÉú×ê?ÎÉÙSê?ä«Ôüæ?Pß9?£dë?Ãõ_x000D_vå?_x0001_6¦ÿ_x001F_Éë?û¥ÓfÓè?3-_x0018_ªà°ê?15¦n_x0006_è?(Ô³_fÑê?7V¶iç?Ì$Ï©ê_å?ä_x0011_¬PSæ?TÕç^É1è?¤s3Îté?v*©ÅHé?_x0012_,ýZ¥`é?ÓÊ+Ô6è?ì_x0006_¨Õ_x0010_Ìè?_x0007_gQôàä?Î%&amp;_x000D_ðä?_x0001__x0002_´Ó°3ö»è?_x001B_ãÄôvè?Ñú!Öè?Ù¦£_x0011_¤ë?¯Ô¶yEé?i¹µË_x0007_ié?l·_x0014_ª!_x0013_æ?HZ&lt;AÞé?¯)õyDê?Ð&lt;b,ê?Ýl¬&gt;´ê?­wM¦Ó2ê?j;Xzëé?}bÅ±¬Êé?jz8ïsKè?¾_x0001_A_x001F_BÂç?,Õx×Ûkè?_x0001_Z{^ÏÐê?u¶FeIªé?^æF_x0007_Âç?oL/6³Pê?þÙö*è?åWÁéëWè?z}Z_x000B_öéë?D/Yº:÷é?Ô_x001D_ì&lt;O_x001E_é?8x+_x001C_­^è?!m=_x001F_sê?±¨ß;_x000F_£æ?l_x000D_ULê?nïql-è?8ÚÀÝ_x0001__x0004_&lt;å?Æ_x0014_ó_x0008_µé?_x000C_¢_x001B_ùØç?Û&amp;_x0002_,_x0018_ì?(ô³_x001B_êê?`_x0003_HRlë?kÅ:¬_x0019_ç?_x0013_¬_x0016_dç?"_x0004_4ò¾ê?Ùß_Ì_x0005_ê?_x0008_%û&lt;è?Z\\*òÿé?O(8¦Ûç?_x0004__x0011_øümí?Üñ]´¤ê?"©$K_x0017_ê?Æ_x001E_â(s_x001E_é?´Ñ#ÚÒè?·h»Joè?o_x001F_þ_x0014_£å?üÃUêZ+ê?Úf«Ðè?gØ_x0015__x0014_qé?0_x000E_hø"ê?Us¡_x001B_+Lé?îò_x000F__x0011_ké?6¡bãæ?(2bç?X^_x001E_/g?é?Ú«Ý±æ?Ú gÜ]Óì?ÈÐi_x000E_p¥é?_x0001__x0003_îs_x0002_ÍT~ç??AºÈðæ?Ë»si®è?y_ÌA_x001E_Þé?|{4Ñê?ÇR~"¹è?ÆpàüÚç?j#V_x000D_Læ?ú¹|Né?y³/_x0005_Îå?ÂxõõÜæ?ö_x001F__x0015_æé?HX_x000E_9è?øÓ%é?©ú_x001D_¼é?qÙ_x0004__x001B_Dê?ÓíA1_x001E_ç?³_x0003_¼45_x0015_é?+~i_x000C_á2ì?©P¯²gê?	CÌ+_x001E_Jè?ÏqÜÆê?I%D_x000D_áë?0Ã_x001E_ß¤ë?_x000B_zy9ó¸ê?Yp¿	¥ßç?ú'Ü_x0011_Åê?äÂÓª_x0004_÷ç?6´'_x0013_Æ¨ì?p_x0008_'¯j£è? ç¹lÈáé?®pº_x0001__x0004__x000C_é?¢rÄËë?3o³+íé?¶¾³tãÑé?²[`_x000E_ç?yN¹ë?á-"(é?ä_x0006_é_x0018__x0002_ªæ?_x0016_Dâ¬Ý4é?ØÓìf;¼æ?¤CL_x0019_6ì?;¶­_4ê?»cL0ñè?Tä[oY»è?_x001D_f¤\ãä?ö_x0014_Yéå?_x0001_äE_x0001_X,ë?ªDqFè?ãu$£- ë?"	®ôðnç?Ê_x000D_¿¶Oë?_x001C__x000C_ª+Cì?¯_x0011__x0003_0LÃè?Ù _x001B_/7ç?Ò/Y§_x001A_é?_x0005__x0016_d_x0011_ê?\î_x001F__x0014_æ?VÁ¯ÛJ_x0019_ë?Äü_x0014_Ónê?¼ÆV_x0001_*Ñê?a_x000B_óè.é?bâ_x0013_è?_x0001__x0003_r¼Ö_x0012_eå?¿_x0002_¼_x0002_eÆè?tè¨_x0008_ê?©å08_x0017_ê?=È_x0012_Áê?Q¼í+Xê?_x0004_3Öà;ë?$ß;Åþê?ÊÜø~øé?øV+_x0015_Dé?Úz.9û4é?%-ò_x0008_x å?lØ¶R	_x0015_è?Üxøüé?G¯xå­µé?¦_x0006_[GUÐê?úõ`ÿEÇì?_x0010_Ñm_x0005_é?}î2ôÆ¥ë?N@2°yè?_x0014_¯^vç?_x000F_ÜÏ_x0019_¿ë?áBp»å?_x0018_r?næå?¬JUÙæ?×ÂÕ®&lt;kç?å"þ_x0006_J´ç?Ë¤õ*³_x0010_ë?0`¨ÔLié?\ok'7ê?LíÇ_Íñç?|_x001A___x0002__x0004_)³ë?ù_x000E_ýÖÂè?_x0016_uÐFoë?_x0012_SÏt\è?f«_x0015_§7¸é?Jì¿tíê?"ÈA9_x0012_å?¬_x0001_r _x0006_ç?_x001E_sëÖæ?Â¨Äïdê?[~D{¦ë?îxhá&lt;Óç?O1ðæ?3q¥§üè?EìOs¯é?:Î_x001F_F_x0013_é?íÜ"ü©bì?#_x001F_ÏÈÁ_x0003_ç?_x000C_ÚSýóé?Ä]_x001C_:Â¸å?ôC_x0014__x001D_ãè?]Ñ5¤Êç?ú_x0013_bã8íä?t±¸=¦ç?LéÍe_x0008_þë? Þïeê?Ó_x0001_¤Î-Ãè?Ëv_x0014_:é?_x001B_àn9´¿ä?n§Â6Vê?Iÿ(/ è?Àï?b£Áè?_x0001__x0002_{±_x0012_Û^å?|ÐEwhé?ºcáh_x0014_ç?ç_x0005_¸¡5è?Ò|kúBê?ä&gt;b_x000B_´¦é?c{@_x0011_è?_x0006_Ñf}ë?îjE¶Ußé?eOSY@Yê?¨Gê_x000F_,ë?_x000E_sþ·}ê?0©jºÄwè?¼±6Ô)è?)2½½¦ê?_x001F__x0013__x000D_ÓUë?ùVÕòÞ¦æ?_x0019_tPO¤ê?o_x001F_D¿&lt;ç?&amp;Ô±_x0006_Ô_x001C_é?ÝîÍê?Ê!õ¿2ç?²À¢_x0018_ æ?ûåx_S_x000C_è?kdoyHé?·ÈóÅðéé?õ ì_x0006_ì?ä%êý^ôç?_x0015_Ãbë?_x0013__x0016_&lt;_x001E_î?_x0014_hÕÊæ?ó_x0005_äd_x0003__x0004__x0006_oæ?UQþòTWè?ör\D-Äè?+Ãê±_x0004_ç?;_x0008_øYéë?_x001D_$_x001F_¤µ_x000D_ç?®§1M_x0008_ì?ÝÛôÆvMê?¡Y_x0007_ØU:ç?(ÂÕ±_x000B_úè?Dý¶n.óæ?®_x0005__x001F_æwæ?ËÑy¦­óè?ntã[_x000F_¾è?_x0006_¾&lt;Pñè?,q¥ç?gt®,Óå?_x0001__x0011_a´Õæ?µÚ]tñé?¼dÓ_x0008_¾è?ßÉ£Ô©è?/_x001E_c¹åé?q_x0017__x001F_µÌ_x0019_è?.s_x0004_ÆÁëë?ò;_x0002__x0005_xè?¥¥,|b9é?¥+¾V_x001C_ê?nJ¶(ê?_x0001_U2¾è?£âèÎoké?BÓk¾Ì¡ç?~_x0006__x0012_Ý_x0010_é?_x0003__x0005__x0006_]o­_x0002_è?ÞÇ2Ñ¼èé?35_x0006_*çè?CêB_x0015_æ¦ê?¥­&gt;O;Ìè?§è¢3óë?	×_x0017_}_x0014_é?/_x0017_pá®Aê?Î_x0003_ý0_x0017_ç?m}_x0014_xR§è?6aË_x0015_ê?uÛ¯#_x0001_è?·$ýüûå?Õ_x0015_;ú=¢ê?Pë¬_x0016__x000C_Fê?`B¨_ì?á4²_Ëê?ÞmhÑ¢Oç?2gsã_x0011_Âè?ÃPù70xå?£§Òè?î7_x001F_òè?æY¡jæ?_x0001_W¤i¦é?è_x000D_ZLæ?c\!jÊë?:[ó_x0004_3)ë?_x0005_ÿf_x0018_ÿê?ã_x0007__x000D_Ëîé?_x001B_ßà&amp;få?_x0007_g!ªTì?ÍÞR_x0001__x0003_=Vè?Õ¦«Nô_x0019_ê?_x0008_lÔ_x0007_ºé?UwL[å?¶ ''?ë?{Ýã_x0016_ðOç?áò¬&amp;§nä?Z&lt;ÿÅ¡ç?§2½_x0010_­¾è?ë_x001B_TÙ¢æ?QÆT-é?8¾_x0013_ÝDè?&gt;_x0003_\ðé?¯Ucñè?f)UÜ(æ?{uF_x0018_^xç?¢_x0013_øpç?j`8Lxæ?FhágG_x0003_ë?5"º_x0002_ìæ?®ñz|_x001D_è?Îñ\åÁóç?¦Ãõtpí?^ã_x001F_Þ»é?Ø«_x0003_g-&lt;é?Ja?ïâ¿ê?Ç*g62#ë?v_x001F_³øb&amp;é?_x0005_7·ÁKé?_x0015_¹YHÜpè?_x0011_uræ?_x0015_C_x0013_wè?_x0001__x0008_/_x0010_é?ÅZ_x001F_|r_x0010_ë?_x0012_ K_x0005_TÙç?Ú¦$E0jç?¥Ó®h³Yå?I;Ü_x0007_è?=G°æûé?5õyðúzé?_x0004__x0018_)ëáÊæ?ÚÂÞ'à_x0013_ê?â_x0010_uHê?@`_x000C__x0006_Ç	è?Ò&gt;sÐù(è?üP=s_x000D_Ïè?U­4_x0002__x001B_æç?;_x0014_YÌ¨å?cB&lt;_x0019_ê?l_x0004_Ë?&gt;ç?ot_x001C_&amp;¼hè?g_x0018_ceè?ovÖ³ê·æ?8Û÷Â¹Wé?-n3zu/é?_x001F_T\ãè?þT&gt;_x000D_ê?Ò_r;é?å°*®z_x000C_ë?[G	¹_x0013_°ç?äjQr!_x0016_å?·W»_x0003_gcé?»«àbñ_x001F_ê?·µ­ê_x0002__x0003_fXé?_x0013_CÔ_x000D_¡ì?¾Øê` °ç?úE_x0008_1õ¦æ?Ô¾fSì?píX«tê?2çÓLÎè?4_x000C_ Ã£Øè?Û/mí|å?§d²%íé?z´0¶ÉÜæ?{ðuÍê?ê1]9_x001A_é?`«_x001B_éÞê?=Í%{è?û4I¬I¡é?ÉñQÏ0&gt;ç?_x0001_ÚYñ2é?¼öæ?#F_x0003_Øé?:b%l¶:ë?7$b_x001B_;é?q^Ú_x0001_é?Ç¬ÿ_x001A_»è?àÜ½´_ç?_x0007__x0011__x0017_à ê?_x0002_ó¡ªFEë?b_x0004_l=lè?F7Ú_x0011_-Üê?¯ÐöV æ?_x0006_¨Eù¬$æ?.i&amp;øMé?_x0001__x0002_ks_x0005_ÅiÕé?øa%¨{ë?ÎV*ìc·é?M_x000F__x0018__x0019_)è?®Rpdß_x001A_ê?£8|A¯)å?8×äÊýsê?g_x001B_GÖeä?îæ¥Íé?n´e33	ë?ø¡4Cé?æn »Øé?¬Þ«_x001D_²è?;:¹@\ë?æ¿¤ðK&gt;é?y9_x001F_â·é?c£_x0013_o_x0017_ç?+úBæ®eè?_x0015_ðg£äè?Í­¨2åè?Ì_x0008_3wç?«¦Tð_x000F_é?ÁFrNç?÷ô_x0019_Wê?_x0019_r§V9ç?í¬ÿIèè?©ÎõÄ_x001F__x001E_ç?vC¶Üeì?jc*x_x0018_é?0êß&amp;_x000B_ê?V%NÙï¨æ?&gt;Èº{_x0001__x0002_)®é?!?ãì¶è?¶_x0002_ûXyè?_x0014_¶?w8é?_x001B_yTnì`ê?;ß¡P¡ç??B0êsë?_x0006_µ?O4é?i?).Ðç?j,=c_x0006_ê?_x0001_§r÷ç?8_x0017_ç«öè?pÏí_x000B_ãé?âsj_x0010_Ìê?§1?¹ù_x0006_ë?ÒoÌ}Ëè?_x000E__x0005_'åÆmæ?b_x0003_1_x0012_%ë?É_x001C_ªV³ë?{{_x000B_ì6Óè?Óä_x001C_ãéê?`ÍñÇè?_x0008__x0016_µ@ø¼è?u¿z¸µè?__x0018__x0005_­!é?ë_x0005_{JÂSé?;he²ì?p÷_x0002_È©ç?°GÉ_x0016_Q¢æ?É±±ýuLé?_x0003__x0012_Cp¬è?#_x0014_ßt&lt;ë?_x0003__x0004_d²_x0015_áaé?Öeö@_x001A_ê?y[Loûæ?&lt;òÚLìë?z_x0002_À6#dä?x"¡¶è?&gt;K_=r_x000D_ç?*Ù&amp;_x0003_¹µè?Éd_x0007__x001B_Iê?kªlå?ë¹_x001A_	'è?Ùãs_x0005_å?_x0006__x000C__x0001_@è?kÄXòrç?bª4_x000C_´_x0005_è?pÌMÔªè?_x001E_ì_x000C_EG_x0016_é?¹&lt;gÈtGë?ÁÃÈYé?;Kì_x0003_¼Kê?^ñvÐì?¤xË¿¿-é?j8Þgæñæ?k@Cºÿ3ê?ÆLÕzÝë?p´°BRë?l_x000B_D_x0007_§Bç?à¤àÂUè?Cß©î¤ç?Å1ú}°_x0017_ç?igÂZaJæ?Æ¨®_x0001__x0002_è? ] ¯­{ç?¨[UWZè?_x000C_uTiHsé?Óü¸ì»ç?}XI±·Rì?ùý_x0004_!ê?^¯TD,ê?_x0018_ÊÀdý!ç?/¥q&amp;Äæ?÷#£Á_x0001_é?Øµ¾LCç?¼få?S«d}¼ç?Óc_x0003_·ê?_x0008__x0003__x0011_7ê?ÀEøÈì?ÄöÑV`_x0016_í?¯UA_x0013_¿7ç?%!Sè?FÓ_x0019_[¡©é?_x000E_[eK_x0019_?é?5®`þ×è?ÒsXTb»æ?\Qs§öæ?Òù?OÒç?J_x0015_:°²Hç?/æ0!æä?ý³_x001D_F_x001B_è?úR9=ê?.3ÓÈÖå?ã_x0005_tA\æ?_x0001__x0002_y¶q² è?~ÔO÷è¼ç?fzx_x0004_dç?z÷Øí_x000E__x0013_î?dª-Ùç?¨_x0012_ÃUXzê?¾._x0019_¯è?DÞÐUWîæ?B%gAb_x0018_é?qRgüÖå?4)²&amp;ê?q-Ö·ë6ç?ìêL§_x001A_[ê?·Î_x000E_°ê?_x0006_¨¢ï|ê?Ô_x000E_äò*ê?Øõ-_x000D_Cì?wí_x001F_¯ç?_x000B_ú,ß¶é?*%¶_x0002_ê?{,_x000E_ ì_x001F_è?kïßÝsç?zs_T¡Uë?`¿N&lt;~¼è?fn_x0001_"é?õ¦;²Òkç?ECÞog5æ?9ÁD_x0010_¢Dê?8ÏT_x0019_¶mç?úé~z_x0010_±è?nc¼Ëêßê?!rÎÞ_x0001__x0004__x001E_øä?_x000F_w!1Ãóæ?óðãnê?âô¨ÝÌ*ë?_x000E_t,ª2ê?_x0008__x0014_/êÁfê?}µðË¤å?&lt;qæÚ_x0002_¿é?Íí_x001D_cè?Iü@1ªé?N¾Þáèæ?_x0003_ºâëúÝæ?©_x001A_×¼÷pé?Ùp_x0017_u1ë?èÃÅ¹&gt;eè?°_x0012__x000B_Ü(üë?.¶_x001D_Aa?é?V{TR?ì?Ý_x001E_	0_x001A_Xê?(_x000E_ÛnÆç?òìÀ_x0008_ùç?=G¥M&amp;ë?.¤Sá÷ë?àÈö¼ê?Ð#olÐÉë?âdQ[fè?ÆÃ÷è?IÀI§_x0007_è?Î±#¹é?Æ+Ü x«ç?,¬l4_x0001_è?dr_x001B_gªè?_x0002__x0003_	&lt;XkMzç?ïÙ&gt;q6ê?*_x0006_¤l_x0016_ê?tgc±@nê?_x0008_ð/ÐÈæ?½Ñ,èó|ç?÷Ã#ëç?_x001A_^_x0019_å?úê?¸}_x001D_"_x0006_iæ?}8i_x000F__x001E_ç?S`Ëêç?@pÝ_x0012_y(ê?­|5Eé?r¬6_x001C__x0003_é?ÊC_x001B__x0012_iæ?]²áòè?tÁ_x0004_6Èè?0=Ûx_x0004_ç?W¨ÁÐ¸_x001A_è?B_x0010__x0016_HÅwê?¤öStê?ë0·ÍCé?Q*_x001D__x0001_"Íç?ûqñ_x001A_l2ì?þ_x001B_Á¯\é?«_ìÕFCè?J#.i(Îæ?VM_x000F_=ðç?_x001F__x001A_é´Óì?!_x0003_*¸êç?Ä¸ëÜ]Tç?_x000B_v¬¿_x0001__x0005__x0003_±ê?ØFØúç?_x001F_bÇ0Yê?î'_x0006_hhñæ?¬h_x0008_¬-è?_x000D_±´L-9í?Õ²Èó_x000F_ç?i»U=2ç?Ïs_x0008_\Ëè?ã½È_x001D_7è?`¨_x001B_÷üç?¶=ð_x001C_1ç?`ÆÅü.ì?«&lt;ITþ&gt;ê?=" Óè?	Së ^é?5Ûï_x001C_kæ?cucSê?Ï_x0006__x0006__x001D_ãé?D_x0011_"_x0004_Q±é?%n]ACé?ôÛe_x0002_ì?f;ñD±é?3@Çô+ì?¯_x0013_¡­`dé?(6Âþªé?_x0003_¿mráè?a³wDê?_x0001_.²f_x0012_ç?TÐ"¥=Õç?u_x0003_s0ßê?	_x001A_Ë-æ_x001B_è?_x0001__x0002_o_x000D_r_x0012_é?æÊÁÉê?l.£ÝSê?Ê3Yçµ¶é?é8Ø¦uç?g_x000E_uéÞ/é?¥_x0013__x000D_Yè?²1t_x0012_®!é?_x0004_\½|-ê?dSÿû_x001B_ç?&gt;c÷ÓÈè?_x0008_4ÛöOê?_x0015_e`=îké?¸_x0001__x0004_áíç?ý­£Z__x000E_è? ã.:épé?ó3V$©ié?1è3âµç?å.i _x0012_Rë?_x0003_4×*aì?÷¼ÿ?_x0011_é?_x0011_ÂÏãµè?_x0006_Ò±ýÊcê?ñUåä)èç?_x0001_V_x001D_þáEê?¨ýf4è?ÎY~õ4gè?_x001A__x0018_Í_x001D_Në?ôßQN×ùë?}q+è?_x0003_ÿ43À¸ç?´ú|È_x0001__x0004_ÚÜë?¾ëÐ &gt;Eç?X÷qq3¼é?ÞðN_x0003_Dûé?_x0016_%#fÝ_x0007_è?¨{'àé?!dÔAXê?À¡_x000E_kÒ_x0010_ç?%ªm_x0017_¬é?uLk_x0002_8è?øÉ_x0019_¬_x001A__x0011_è?ãØ_x0011_H#øë?ØºÎ§"Úè?[º6²RBæ?ý_x001F_ÌýáÓå?ð_x0016_)dé?	¤_x001A__x000C__x0004_Ðå?°_x000D_/¿å?F{e-ÀXé?PþT9îæ?m`¤_x001C_P'ç?Àã _x0004_vÍì?ò°tØé?Hb_x0012_x_x0006_âä?A1_x0001_CËýã?8«Þc_x0012__x0015_ë?ýÜãské?½]qºõç?_x0006_¤Þ_x000F_ãé? øX ðîí?ÜÂl©W¾ç?p[±µ_x0001_è?_x0002__x0004_±W0iÀë?D£/_x0008_½ç?_x000E_K£õ$ê?_x0016_¨¹Ízè?4´=vUlè?+fW¶_x0004_æ?6_x0019__&gt;ºÑä?þ_x000C_}Àqë?Ñî_x0005_è_x0006_ûí?&amp;rºòa?è?ê,¥|ªê?_x0001_Þ_x0013_jÐê?y]ß{.½ë?_x000C__x001E_&gt;fì?)¥vÈ²è?SLEuè?w4p^È_x000B_ë?á_x000B_k_x0016_æ_x000F_è?8¶ð%Èé?þý6¤së?¡PWêbç?_x0003_V,ROè?"wzÃ_x0012_ë?_x000E_.Woô_x000F_ë?_x001A_¡Éúæ?ÈÀ¤¾®Qç?Ô:_x001A_úpìé?4iOïÉ¥è?í1¶«w?ë?S2Ôâç?^iµ_x0019_¤_x0013_é?ÖÚrT_x0003__x0005__x001C_aå?Ht_x001C_AþÝæ?²Ãdz(+ë?þÅÂêË{ç?Ä§_x000B__x0018_æ?ÉZ§_x000C__x0007_è?®_x0002_^Ïøè?¶¦ì¸{è?÷`_x0004__x0004_±ê?_x001B_&amp;a/²öê?n_x0018_£8ßzé?Î&amp;Ù}ÿç?ò_x000E_§é?zÁåvzæ?ôëö¤Qâë?g¯ÌH_x0019_é?p£êâå?É._x0001_¢Uê?Eÿbmè?D,|_Í?ç?üÜÕ*-_x001F_ç?­vûÅêè?_x0003_½_x0018__x0015__x000F_Kè?_x001E_®Ncç?»_x0006_ù_x000E_ë?F±$_x0018__x001A_ì?_x0018_Þ©Ñ_x0018_ç?p9_x000B_(£é?éÒÅ.$Mê?Þ¸¹ÃÑê?®Z×4]ææ?rçé¶ç?_x0006__x0007__x0005_E(©óç?åãÔ_x0008_f_x0010_ç?Lºåñðé?\±½[õ_x0011_è?nÓð=j_x0003_ì?T=­\Ð)è?¯w_x0016_é?Éß#øç?_x001E_ê$ÿ½å?³4{¼é?uæå_x0004_®Wè?_x000C_,êÕMÔé?_x0002_þ	+Äê?ø86ý_x0017_ê?F=÷_x0013_Ëæ?~é6­èé?_x0010_²8gýê?9ñQ&lt;©_x0017_é?®_x0001_å|Pê?V»éæèuê?×£w'¯è?5È²Çpé?_x0013_üÆæäç?0i_x0014_hßTë?&lt;_x0004_í|×æ?ø_x000E_¯@¸_x0019_ç?xu_x001A__x0007_³å?Óå¯Èµë?ý.gcé?&amp;÷3SDÎé?â_x0013__x001E__x000D_2_x0015_ê?«·RÌ_x0003__x0005__x000F_Ëç?ØùÀ`Ië?h$}YVè?^_x0012_al'2è?ü_x000E_JsÞ_x0006_æ?·ÜÜ&gt;é?Â_x000D_VÌ}æ?~Vä^Ö_x0007_è?Ïü_x000D_½eHé?¯sp(_x0018_ê?_x0001_p_x000E_È_x001E_é?¨t%æBé?_x0006__x0019__x0005_ICæ?&amp;K¡9Fí?'}_x000E_îmvê?ïÊ¨_x0004__x000C_0ç?«§_x0016_8"³è?_x0004_Å+G·ê?Îf?âµæ??_x0011__x0011_ïNÝç?ßÏ¥_x000B_?ìå?¦ú2ü=ê?.[Ð1ç?TËhÔYç?qe? Éyé?®¢9±æ?Ú_x001E_ _x0002_ç?W³_x0008_¯Üdë?ò¯A\ê?%Cè_x0015_+ç?ëªq(_x0010_rè?_x0006_¤ðÝdöê?_x0001__x0002_ÒK²2_x001F_é?±Ïû_x001D_­é?fý66å?ÀLÖ»Ãè?E_x0019_}_x001C_WÜã?æ |Sèê?Ëè¯rhé?Sy*Ãæ?à_x000E_Ê-è?Bý£cÜ8ì?ÅÖ{ N&amp;é?_x000E_¼'z¢]é?¸ÉÓü@«é?²!¤ªE3é?D©°þåäå?Bz,_x0007_î¨ç?)åFp_x0017_ë?ýÄ_x0018_Ñsè?`÷Ð½µ_x000D_ì?=±eö_x000F_è?_x0018_ÓÉ¸¯bì?_x000C_¾Wxv£é?_x000F_@ø_x0002_'çì?ëXS¯Ìì?Àd_x001B_Ì]è?÷¾ïí®_x0019_é?_ºàÐe:ç?ªd¤Ìð^è?Ózªè??ÆÍRré?NtÏ÷_x0019_è?vÞ©_x0001__x0002__x0008_êç?_x0014_úGå?ñ_x0007_I{_x0004_Pë?æ+$Yüç?*ðáçté?Ú_x000E_Úµ?Zè?äº!õeZç?m)0ü)¥è?àiz¾ÿ_x0016_ï?dó_x0018_Q_x0004_ç?L_x0017_y[?í?¨êöfó»ê?2dHÂ=ç?*¡Øjdäé?åbÖoç?Ì½ËÎý_x001B_ê?ë%_x0004_ç?7$$+_x0010_Ðå?©Y|4%qæ?Hh¡&amp;¡Yê?@¹LX*jë?M#ü_x0002_^öè?EyÅtè?¼x_x001F_a å?²=s_x001B_ê?ÜðBCÔÅè?8Yr_x000D_êê?]ôz$å\ì?¨¹_x0014__x0019_P!ê?_x0018_ï"V2è?î³h%	é?ã¢MèÚê?_x0002__x0003_ò6Ø_x0002_(¿ä?(î2t\ì?«_x0016_ÉJ_x000E__x0005_è?tóN2ê?î_x000B_½Ùé?ûëW_x0016_1)é?!_x0004_W3ºëê?Ûhi£sOç?ÐPøÄbõè?2õ	å_x0006_ë?h=0Å_x000C_ëé?{¹_x0001_r+Lç?ÓisÁ_x0019_íé?Ô°1&lt;_x001F_ç?½A _x001C__x0010__x0006_è?f0`t_x000B_è?ð.~¥xë?gÎF]õä?_x0003_E÷#Tê?ò{;6Õå?aýÙòÓ%å?ÎA7_x0011__x0016_ªæ?_x0010_RU/»ç?Æa;õÍPæ?¤N_x000E__x001D_ë?­Q_x000C_Iâç?á¤´PÅ¾è?Ýá×³é?2&gt;Ë½Îé? ¬Èê¾¸ç?W+ßÐD³è?srgL_x0001__x0005_õ¥ç?vÖ_x001F__x001F_rWç?lg?}î_x001F_ë?B^_x0013_;è?$_x0018_0_x0002_£è?K+Sç?´dX¾-ßë?usLì?ÙÕüå_x0018_¿å?bÇõW(Ví?_x001D_ñ_x000D_»Òé?µ_x0014_æ?_x0019_é?_x000F_°Ta¯ç?Uè¼Æ_x0003_é?_x0006_;1Ö¿þè?¸@s'òè?_x0005_Ø¬«¿è?N1Å»Ûcê?tkQY_x0004_ ç?VÃçÌ	Cç?r¬~û_x001B_ê?==Äe±ê?ÿMÕóúå?¿_x0006_)Òå?Õ:é¯ôïè?¿M_x0006_ÉeÝè?yN¶±û_x000B_ç?(¹î_x0017_Ê´è?WîW/rç? D|A3å?½¬¡qÇ0ç?ýü³//ç?_x0002__x0003_Q°.ÃÐáæ?_x0012_£+yZ,ç?&amp;_x001F_Î_+ê?¶ºÚ4Íoë?HªÉVÏNå?ÞbZÊ«ê?'hà_x0014_ûç?·¡ÔULJì?åªçè?r_x0007_Æ?)ê?¾ÊÍHîsè?EÊ%ç¬é?¨^Nõ_x0002_:è?fHñ~_x0018_¤ç?¸æt=f&lt;è?QU_x0008_ê?ò_u$é?á0ìÜûHé?¡R@X«_x0007_ê?ÇÈ ¢è?¦h×Y;é?^²k`³íê?_x0013_1Ýkßè?'_x0011_Heè?¯µïgê_x0001_è?_x000F_äÓé×é?àîàY_x0003_ç?_x0006_&amp;_ÌÒ_x000B_î?= _x001A_Z½è?i¿åT_x001F_ñæ?P_x0008_._x001A_u½è?r_x0013_¨__x0002__x0003_àÜç?Í=*ó_x0018_îê?¼¾éyæ?yrnB ôè?Ú_x000C__x0015_=%Ãé?µµ6óAé?"dK5¾|ê?'&lt;­IÖÓç?ûNËú±ê?_x000C_mã«_x0012_æ?í&lt;þ:¯ç?6]Afíðè?ùòN§hç?Õæ_x0003_Ø°æ?_x000E_îßlç?_S¸;gê?pÖÉ&amp;ì?næ?§Té?Ð§xb.±ç?_x000C_Ä -:ë?_x0015_b¥¸çê?«5ýÁv[è?5_x0001_L®Ýê?_x0019_¢ZÝc_x001A_ç?F_x0006_#"÷è?ù+ÖÛ§ñæ?;Sª_x001C_õé?Ç4¬gtòå?áÎ­ %Jæ?°_x0017__x0017_}èïä?_x0004_´ö_x0001_Xè?_x0007_L9R.×è?_x0001__x0005__x000B_pÞ]Ïãç?_x0007_aÔ©ãÅè?TÎJ©A[ä?ÚN_x000C_aXê?ðÊ¦Åj¹é?Èª?*|ßë?_x0004_è1·ÌSç?á¢Ofïç?GåÜK·yç?_x0013_}¾_x0017__x0008_Kä?Ü´Gn#Bê?R_x0016_¥d_x001B_òç?_x0018_µWãÇ}è?A_óòIä?Ü_x000C_êTé?U_x000C_·#_;ê?:E«Ý%ç?°_x001C_Sm&amp;Lì?	*ÿ U_x0002_è?¨º"ìKEë?B+S¡øè?_x0011_EKñé?[§Cf_x0010_ê?xK_x0003_ðdùç?_x001A_Ü³_x0008_Æzç?_x0019_ªo+¿é?ÜíAµJ/å?úß¨mB?é?ô½ãx_x0017_pë?åàdòÔè?Ó%XCMè?ùë&amp;v_x0003__x0007_¨3ê?'¢±ÒJHç?Å'Îu÷Ñê?&amp;ªn_x001C__x000D_Ýê?õF`Qèç?(ÕÔ_x001C_ÍÅè?6_x001E_°¦]»ç?d_x0008_)¡F6ç?«ÛÚÅ_x001D_oç?_x001A__x0001__x0018_ßäé?QbXòí_x001E_ê?Õ½×[ñè?æOG~*¯é?æ:ÍS_x0006_æ?OÈ_x0006__x0005_ãé?ÎBc_x001B_{ç?¨½zMÍé?_x001B_6ñZKê?É|Bç?Ëï¾ùgí?_x000E_BÞ4iãæ?M_x001F_j_x000D__x001A_ë?"OeéMié? ö¨_x0014_é?káWXiè?Må_x0002__x0014_\_x0010_è?£çD_x0011__x0010_æ?üªÖë(_x000F_è?w´üû~þè?_x0004_HËO_x000F_ë?ºcåÊlé?càF=¾é?_x0002__x0003_RÒÕrWì?¢_x001E_ðþkè?éÿÅÙ_é?@Ø¯Z@Áé?[ÈÚê&amp;_x000D_é?&lt;Øe(¸æ?µ;_x0017_åØæ?À³Í2Ëë?ä2_x001E_Ã78æ?³Õ.Ñlæ?[Ëºìåé?Úr_x0004_uVæ?±h_x0011_ð6é?16Ê_x0001_ÃPë?Ú²-aæ ë?øØÛ_x0007_æ?Tó {U0å?ÜHuÿLfè?°Jð_x0012_²æ?¥uÌe_x000F_ç?aZÄq_x000E_3é?=¤)ÜÛ2æ?F_x001D_©w_x0008_Áæ?òÎSÜóç?fíé?Ì_x001A_¶(_x0013__x0014_é?Ãm§÷§è?þf,ÎI$æ?¬#Ý0Eç?£_x0012_Ôÿè?0êA5è?é­PT_x0003__x0004_oç?ÒÞ©_x001C_~øê?}7gËå?Úo®½%æ?@_x0001_}sVré?eÓ¡â_x0019_é?%Q¨xefä?½Â+Áè?ÿg_x000F_Cæ?"Àò_x0014_ªé?oÜ?¼_x001F_æ?êzºÕ´ê?fâ_x0002_Dþê?¬¢åé?Oèâ¦_x0002_Ðæ?mÔù_x0013_w*è?-ÀÖ£ÔÛæ?_x0010_ãùÉÏmæ?õ_x0011__x0005_&gt;ºè?×FSÄ÷æ?O_x001D_¸¼¾!ê?µe¡Ý82è?C¨ÊPê?Ç´ø7·é?pî¤_x0012_@é?Õíë,4¢æ?rÒ¼_x001F_-æ?iÃ]ò9eæ?BRã_x001E__x0017__x0007_è?¶&lt;%è?L¢­Ahè?ª_x0006__x0012_L_x001C_µç?_x0001__x0003_¡X÷_x0007_/`è?àÆñbøÉì?¶È»eC	ç?©V3&lt;_x0016_6ë?r_x0002_TÂ`é?L;å6Xpè?W¬äå?³¶Óç_x000C_4ä?6¡tØÌè?¬ïtÔúê?*»Å_x000B_tì?_x0012_»Rçç?'fÄÎý}ç?Z*ÙBí?ÞÜ_x0003_Ù_x001F_è?Â_x001E_Ô'äæ?¼_x0003_ùG£é?GnÒx²üê?[e¡õ_x0008_ùè?Úu_x0016__x001B_[Øé?:_x0014_\îyêç?íÝ¡¨Îì?_x000C_iÆ_x000F_4_x0019_ç?BÃ¹îÓì?_x0002__á)yÆè?_x0005_kÔÜ_x000F_Sé?ÃD_x0015_M&amp;_x000F_é?Úýîè?¸+a_x0002_ü_x0013_ê?&gt;ô_x0016__x0017__x0001_è?Ç&gt;Jbªé?©ëß_x0001__x0002_Åè?&lt;jùk+é?'òVô_x0006_é?_x0007_k°rdç?þ_x0005_c/5ê?ô=aì?#£_x001F__x000F_Ì_x0006_è?¬JmÂ_x0002_è?ÕJ²ì7Õé?º´_x0012_Í×wé?|}Ãê?_x0019_1½\(è?Õö{)ãç?_x001F_½l_x0010_¥ç?E^ÚÆéè?_x0003_AõÏæ?% \_x0015_è?ò_x000E_Í_x0019_üê?î¡hØÅ(è?6âû®NRé?Ã_x001D_9wyé?c_x0002_v£Fé?_x001E_]x_x0003_e×ê? ¿VÔäç?B{n´å?ÚcRA_x0018_ë?$_x0013_C#¥(é?ÔwE£K ê?ù_uyÂÄç?ÿ±ÈCJ_x000F_í?Ð}Éé=9é?_x001D_ÈCµ_x0003_ë?_x0002__x0003_àü_x0010_¦v[é?Vr_x001F_C0oç?û»_x001D_uå?q;sæÅÿé?Ü¦_x0011_Jé?RWk_x0004__x001E_è?ä+_x001E_Q_x0013_¬ê?@Ý7ÀÄøé?Tí,ÎÙÎæ?_x0004_~ºdpoç?åCßæEóé?¸Sy$ë?PD}Í#ÿê?_x0014_)ág_x0017_ç?_x0005_w^@Lç?Äï¥ÍN=å?û_x0019_)P_x0008__x0004_ë?Ù	D)_x0011_¼ç?Qmª_x0014_Õë?*_x000B_ÜØDôå?,ZTé?¼§!µZbë?_x0003_­Ý¯Káä?_x0001_²¥UÝ_x001C_í?Õð·¾)é?§_x0003_R§ê?KôØju_x0019_ê?È_x0018_´]_x0011_Rê?7¯ ç÷è?_x0015_Iåå?_x000F_Ùp©_x0013__x0013_æ?F1DQ_x0001__x0003__x001E_½ç?Ü¦yWé?_x0017_D¾§^è?ÏÅ_x0007_ãÑê?:Y |zé?V_x0004_ù}+²ç?_x0002_oR_x0015_©ê?Û?°Zæ(ë?Å_x0002_iW}Ìè?&lt;üUÛ_x001F_nì?¿_x001B_x²_x000E_îç?_x0017_²´"l/ì?ÄV$_x000D_ië?_x0005__x0002_Å ´Jé?¢7È2U'è?%;!,$­ç?gWÿué?_x0007_HúeÔ-ê??Þ^;ëê?_x0006__x0002_9YÇæç?/íQ_x001E_aé? ½êL÷ä?_x0017_ûó¥n+è?]_x000B__x000C_Äê?ÿXÖÙsè?K¦Êêj è?ý]!En_x0011_ê?Ts_x0011_§ø_ë?½'_x0011_äÞè?Ùó¶óê_x0014_å?s_x0006_SÅè?_x001F_WÊ_x0018_xné?_x0001__x0003_-"`Ë_x0002_Îæ?Ôp	°`_x0006_è?ûc©m¬Rè?÷Ì÷K4Cê?ôGÁÄLè?±Íû×6±æ?]ÀÍz_x0002_í?ÿßS?3½ê?_x001D_ö!Kê?Yk_x000F_À§äé?ÐbOuy¢å?2tI_x0018_Âêè?_x0002_©g¹_ñç?z÷fg¨oç?j©ÅGç?_x0017_ËÝ_x0004_&gt;ç?Ç"1ÓUé?Ý_x001C_(àç?m÷_x0001__x001F_ÁQè?YnÇ¼?é?_x0011__x001B_"¼ç?Û^ú|8ë?uÀCjç?_x0008_ *á_x0019_öë?Ì_x000C_ËéÌæ?Å¥P!_x0001_é?.\à_x0012_ë?3 SÁ_x001E_è?_x0011_É_x001A__x0005_è?z1X_x0011_gé?{_x000B_Ë_x001C_þê?ø	K-_x0003__x0004_%é?ä_x0013_ç?É#5;nè?	7]"6í?_x001C_ÿ3X4ë?©©GZ&gt;Õê?ÅY_x001E_Á¶¼è?¼_x0019_ot74è?æ_x000C__x0003__x0003_ëIé?ã·L²êé?²ýðÛ¨è?!ãc_x001D_¢è?©YÖ@,ué?_x000C_%÷ú¸ç?É&gt;R)në?*_ ì?_x0008_(½Im§å?ñ«N_x001C_ê?Ä_x0005__x0002__x0015_Êç?Ü_x0016_KkµÆè?_x0016__x0003_jÍ¤í? 5Jý_x0001_é?¼ìÔÂóè?*4_x0018_s_x0008_kí?_x001D_Æ¹_x000E_­é?Í³_x001E_=æ?vàÛå?]]ÀÝCé?t'÷ä]ì?_x0001_1.×8Êæ?Dû©ªc8è?Pòl¿ë?_x0005__x0008_cw_x0010_´8é?è_x001D_¼-T7é?_x0019__x000D__x001E__x001A_hÂæ?£±÷_x0017_Ùæ?_x0002_[#fÿÖê?_x0008__x0005_^R¸è?L´ú_x0008_¯8ê?À_x001F_=òfç?}¾S@q3ë?Í×²Tè?U·FÑ¤ë?*ÃT_x0017_®é?_x001C_ý_x001E_HÚè?åùOt+ç?×ó_x0008_ }ê?ß¸#tJ3ê?YMÀèè?_x0004__x000C_T_x001E_}Õè?ðA÷àè?ê_x0008_èØkç?ûu¦Q_x001B_åè?_x0006_¼ÞEé?ó\@eè?p^9%_x000D_]è?¼f;_x0019_é?b_x0003_b_x0017_§¼è?eN´!é?´-2Þ7ç?}_x0016_s%-8å?A^_x0016_²ç_x0001_ç?_x0007__x0018_:Ké?Æ¦_x001B__x0001__x0003_æéè?ôî¡ÇHyå?_x001C_!_x0002__x0015_Ùè?_x001F__x0005_hóÐé?7|N&gt;Ìé?q¸_x000C_úÑüê?£»'·ê?±°_x0015__x001A__x0005_ì?ÉËÎTHè?²dß ùç?­'N_x0002_N[ê?8)0mNè?þ©õ÷ôç?Ó_x0016__x0019__x0010_Y_x001B_é?_x0012_è;ó\ê?,lcfæ?_x000B_¿[ùlsé?Ðþ!O5ë?«A&amp;éúwë?²P¬C_x001F_!è?G§e|_x000C_ê?I¿¥PËüé?OÉl_*å?ò_x0003_8$Ð¥ç?±¢H_x0012_£4ç?D_x0011_ÜÞ}_x001E_è?úMð#nì?¸TÌÉbÃê?£.×á_x001A__x001E_è?8»ÊÇ_x001C_,é?ÙñQ¿Gè?ëÍòÄ[rë?_x0004__x0006_Eú¶&gt;:eì?Ü»&lt;_x0014_è?(ÿ´_x0006_½è?8ñªsã¢è?yÿØS¸æ?·$ÓPÓç?èV$a#ç?v k óÆæ?_x0007_UÒ_x001A__x001E_è?ø_x0002_iæ©éè?háfM é? òEå?6_x0005__x0001__x001A_Jé?_x001F_¢2æ?9(ÄÓë?Ö_x001C_!A&lt;Íç?bè5«·ë?^7«õN³ë?_x001A_¤-óçeè?,_x0012_Á_x001C_å?_x0001_çÞñã?_x001C_ÙÛ_x0003_úFæ?·ûá_x000D_Öè?ß_x0002_î¡þæ?ÉèNég_x000B_ç?`?%è?ì_x0017_w_x0008_·ç?ÄKô`"Oê?W×Ä3³è?÷ì;7Bç?RÐzç?h"$^_x0004__x0005__x001C_éç?+_x001C_ý7jè?L9Í·°ç?;Á`Ýð©è?o§M_x0007_IÚè?(¢©Î_x0014_Vç?'_x000B_ýË³hç?\ä_x0001_Ì2ê?_x0003_)~S +ç?YÄ.iÚå?_x001A_;5ô_x0002_ûé?.ê_x001C__x0014_haé?_x0014_±|j-çä?T_x0019_X_x0004_#Vé?¶_x0003_£_x0008_6Êé?z_x000F_xÈè?nK¢í'é?¶×6lÔé?NFTUqé?×ìt8LÆê?ô°$àßê?m½9jCç?!ÞS\êé?HUt3å?^äIÚíÉê?DËi{rÒæ?&gt;ØãÖ_x000F_ç?EÈ_x0019_;Hè?Ã^EH_x0010_ê?0_x0008_=Æ_x0016_ê?¤k	×_x0007_&gt;ì?õÝÆ(¡é?_x0001__x0003_áK¹¬Ýæ?÷îÏBÑç?(_x0016_\©¹ê?°Êý½Ëè?Ö	e_x0012_éè?M_x0002_¥p-Iç?¤É_x001C_°è?ï©W-}é?Ëí&lt;ç?¸B,põç?ÜßÍ-&gt;%é?6	_x000F_åå?æRÑé?÷7dUÕç?p¢¨ñUê?_x0008_¸íÄè?$§þ_x000F_-ë?qÅ¨Wå_x001B_è?@_x0012_X* ç?ÎnRZé`ê?_x0004_úËbOæå?»?_x0015_×Aë?Ó_x0013_C½mæ?ª6L	Ïå?xXl_x0002_m_x0011_ë?jBx¦þå?8¿æúSëâ?z6¥ÊÄ±é?4$T_x000C__x0013_½è?OeK-_x0018_é?Ý4´]4áê?ÇÊLù_x0001__x0003_(Xì?%_x0008_ñ~fé?dyª[|ç?õ@±¨Q#ç?·$T£®¥é?_x000F_ð)CaKé?¯þªÑýæ?±¡Ég_x0005_é?&gt;Sÿq_x0011_{æ?ê_x000E_ÇeKé?-uÖææ?`_x000F_ÑbÛîè?½%p:8è?_x000C_©~¹c_x0015_ê?¤ð}Gé?§	_x0007_ª_x0010_ë?Äx_x0005_ôþµç?_x0014_ëý%æ? +ÆvaÉè?Q_x0006_é_x0012_Ì¼ê?_x0014__x000D_Ú-!Ôä?¤_x0015_þ Ôå?õàÏewõé?N_x0008_B_x0012_Eé?_x0016_¶ñ_x0018_í? _x0003_kù±é?H¯fOæ?_x0002_Ì_x0014_éZxê?3ü«_x001C_·ç?g_x0015_²ÜÒê?&gt;_x001B_GAæ?²!êòNÀç?_x0001__x0003_tBÒ_x000D__x001F_oç?ÞÑBÂÊç?_x0012_Aá_x0005_¼ç?à]Í¸Äê?+_x000E_D&lt;l_x0010_è?³^OAèè?ÏîÚ;Jç?iÀ_x000C__x0008_+å?_x0008_L;4#Eå?¯id\?é?4_x000D_(Ï%Vé?L5a+vrê?6_x001C_£Û³é?_x0002_×_x0019_ìvç?:_x0004_)_x0007_è?«ç¦_x000F_ë?Ø&lt;	Ý#_x0005_ë?Hö	K_x001B_Ìê?_x0008__x0013__x0010_ÅéBê?Z_x001E_ë_x001E_è?ÙüÚk~ç?uµm&gt;d8é?BkÍ-¤_x000B_í?¼£Revç?_x001D_R_x0001_¦§_x0002_é?¡oQ©gè?¶:Þ½ë?_x0014_¸oÖ8_x000F_ê?Ã_x0015_ßâÅ(ç?,_x0012_ÊN~Sê?ÌGr_x0005__x0006_Uê?]TRø_x0003__x0004_Èç?®_ü@x±è?öBÐ¯²_x000B_ë?m&lt;À_x0014_Lè?ýÉG_x0018_Ãwç?_x001E_ïê_x000E_ûXì?&amp;;õ@_x001A__x0004_æ?òg_x000B_ïpÇê? Õ-v	ç?cÝp6_x0006_ç?!3_x0002_qwuæ?ë¤¤LÉæ?(û38×óç?CdJ°µç?øñ³Më?¶l£Ö_x0007__x0012_ç?_#²üOê?&gt;?Ä2·å?_x001B__x001B_^z­å?®m_x001E_Lþè?_x0017_ý_x000B_O¬ë?Gz_x0005_áå?®/_x001C_·b0é?ÄjsÕXç?_x000E_+J¢ª_x0004_ê?_x0017_·_x0011_I_x001F_è?úFIè?&gt;w:A$æ?_x0007_ò@¡[Òé?¹I_x0016_YÞæ?×Êùxì?zæAz_x0001_9è?_x0002__x0004_Êlº|?ì?g!VÖËé??%_x001F_|_x0018_½æ?½nU[ë?ãe@b Êç?svZC_x001F_ê?";m§æ?uÐ_x0017_6Æé?_x0003__x0003_(~:è?þW)­þBé?;¥_&amp;_x001F__x0008_è?ºlá@jê?k´ÿ·_x001F_îé?'2óææ?_@ó^_x0007_që?ó¨ùÌm1è?\_x0015_Áµúë?Ó£ï_x0001_èç?ÚËQU_x001E_è?K_x0006_Ðoàûé?_x001C_ÈØî:_x001E_ì?ð(U_x0007_oé?ÞE2,Çì?Ãh _x001A__x0010_ié?&lt;"ÙW")è?éGï«çì?&lt;v{Ègñè?m»à|»æ?EÐé¯9Væ?HnÐ+; î?ÈiýâR_x000C_å?CXÞ_x0001__x0004_f^è?ló_x0017__x0017__x0013_¿å?àD_x000E_Íñê?Ä%ö_x0004_LÒë?Ëo·¬é? _x0008_'çnÎé?_x0001__x0013_@ðWé?_x001A_fÓy6æ?¯1_x0013_Û1é?K-_x000F_éq é?0EµHç?ð÷p·¿Rè?K0»_x0017_+Hë?|³_x0010_®`_x0016_é?_x0016_ÄJý_x0012_Nè?÷®ïI3_x0014_ê?_x0016_;_x0003_14Áç?Ãªv_x001B_Lç?"éßµIé?¦Gµ:êé?_x001A__x000B_¤áªì?fs¢×÷áè?_x0004_¾_x000F_®çoì?èÀÄÚæ?¤å:é?Ì+jí²åé?Õß9%!è?_x001B__x001B_'7|é?A7º|§ç?ü_x0002_i l³è?lz}`&lt;é?UaÒ_x0005_.é?_x0001__x0002_fÞA)î?Ð&amp;Â®íæ?eKÍ,ºøé?y}iÒç?úHãc¨ê?_x0006_¦#_x0004_ÅTè?äð_x0014_¸ðÜæ?"íöH&amp;_x0004_ç?RûË5è?Àº]_x0017__x0014_ê?Î"`ùª_x0007_ê?È/öZ_x000B_é?&lt;Xae8ç?Õ_x000B_¸hRBé?_x000F_zÃ®Æç?e ÙÑ³Oè? :ã(ê?pÏ_x0008_Õôè?þ.F@aHè?BÊsÈZé?~k0G°å?Pî_x0002_Ùì_x000D_ê?Ïã5ô*Éè?P¡JXçé?àóÃ7dí?Kò{\íé?$àä_x000F__x0011_è?zð£å?Î|[Óè?JåcLë?ìOÿÏç?hïñú_x0001__x0003__x0011_é?¿´8øêÛç?NgmÅ°àê?rÃì_x0008_Sé?_x0002_ÇÙÀ_x000D_Vç?O'`ñ_x0018_=è?Ê/_x0014_ÚÂê?_x001B_^¹üò¯ì?_x001A_ï_x0011_uãä?Þ©_x000F_ª_x001A_ç?^wlð}æ?ýVná_x0013_tê?Tã`å?Y_x0016_ÁÕhê?«ø_x0019_éÏæ?_x0010_öX³áè?´nÊlÇ-é?³X;TË_x0004_å?0_x0011_§_x0004__x0003_øé?ö¬^¡vä?û%ûñµ}è?²ë_x0019_Ø_x001B_ïé?bÕ?mç?ÿ:·iðìé?Øù_x000C_[$é?~Ì}ý-ç?0a_x0006_poËæ?_x0001_g«¶bë?_x0004_ú^_Uè?ÅwsÊqÚé??J$ñè?3ÚØËæ?_x0002__x0003__x0018_¬íánç?_x0015__x000E__x0001__x0018_Øê??æRbBê?Kri/»æ?8ªE&lt;â4ç?J_x001A_ïóë?@2lB®fè?¨rl°9çë?¬Þ[1¿é?h_x0018__x0018_Q+Dì?Ä»j-_x0005_é?2¸3Òáµé?5ÓÞþ{_x0005_ë?Êd8Ò_x001E_è?96æ?	é?¾µÍç?ôå'_x001F_£è?Ðáta¡Cê?±_x0015_^«ß¤è?y×_x0005_ÕMYê?_x000B_(ÊWV¡æ?ù_x0016_(·è?DD5£þ_x0013_é?èýB\þé?°?PÁ(4ç?oÅ_x0002_ö{®é?²Ðö¨&amp;æ?­êO~Ö_x001C_ç?m_x0014_eY´`è?`"[_x001D_/ê?èBÜè?èôá_x0001__x0003__x0002_mè?×÷ XÅGê?Û´&gt;è?RMå_x0014_ê?r/ì_x0010_è¯ë?rYB«ñå?ùõ_x0016_§Ðæ?¶È_x0001__x001D_Òê?¾_x0012_¼3§å?&gt;ôOê~è?&amp;×õßLÉè?_x0005_f_x001C_«$¯é?_x001A_Î'B¯æ?¤ËÛWä?ð6ë&gt;ìå?Ë_x0003_áç?*_x0004__x0002_W¯_x000F_é?|_x0011_ÅVdê?6Ïy{©&lt;ê?öÑ_x0007_å=é?©ôËÌS_x001C_é?aAEss}æ?§lßÉÛå?J(»dÐè? BfI_x0015_Ûé?A·Ü#Lç?oHð{}æ?;YB_x0014_çê?­1²Äzûæ?È'dzÂüç?ÉÌ½LÍªé?h9Ø7_x0001_®ê?_x0002__x0005__x001C__x0001__x001D_àø_x0008_ë?µe¦&lt;ªZç?À_x0007_r¼´è?|%üü&gt;ë?_x0014_`îç:ë?_x0017_0þÛì?lÊJ^_x001F_éä?hÞÔ_x0002_Qæ?J0F¹ç?¢çq¹­é?ÄGiÖ»aé?BõUqô·è?p_x0017_ç?_x0011_@NÐ_x0008_·è?®_x0012__x000E_ü³~è?_x001C_âgÒiIë?M©}üÚ6é?x òáé?_x0017_Ü¼GðCé?9Ã.®Ýëê?±GÈ=¼9ë?§À¯pEææ?_x0005_¿ä_x0002__x000B_Ñç?h_x0004_k»¦è?_;Âa[ê?üÉÿ¢Uë?_x0008_Ñø70è?q_x0007_(c¬é?N_x0007_Äðñ*ê?ðî_x000E_e×_x0003_è?µ+Ïju§ê?\z[d_x0001__x0008_¾ýè?½ùåÎë×ê?{ÕNb:¥è?ñð{7_x0019_÷æ?J_x001A_åx·nã?ò_x0008_ÄXºè?®;Q×½é?_x001A_OV_x0015_é?¼¾¶±Jê?ô_x0005_üÆè?Ó[á_x0012__x0018_æ?==hÄîöç?½^_x001A_8_x000E_è?Âää_x0004_¾&gt;ê?µaánJ_x0002_æ?sEåâh_x0014_è?üsOO_ç?²3³K_x0013_Ié?T­AÙG[å?éþ?kûnè?×'Vü©Íè?}_x0012_"ÞÄôæ?ÿÃx?_x0007_æ?³á_x0003_àDé?8({½WÆä?\åEq_x0007_è?_x0014_5¯çF¬ç?5_x001A__x001E_&gt;©÷ç?D&gt;_x001C_é_x0006_(ê?_x7Ù0é?æÄü_x0013_è?äS_x0015__x0007_4ë?_x0001__x0002_Î_x000C__x001B_vé?SWFêÊïè?Î_x0017_£µ§æ?&gt;MP«ÉUé?OQwBhhì?.sy2_x0002_¼æ?_x0014_*ÉÙ÷!ê?ÃKe*¢è?vgõ~ô÷ì?_x001A_6?_x000B__x0018_;ë?Oâ!mö½ê?Tl`$Çæ?ÈÝ_x0006_(Wê?\ùÐ,è?¯î5òê?%_x0008_Øîd¯é?¥^×_x000D_2né?× zóÛ_x0008_é?äõ_x0004_½=ë?_x0001_ü'I*è?`],Á_x0014_Eê?}iÔ3Ê_x0002_ç?j?æê?Þ'¾bì?å `*Kè?ú¥Yoé?ë*îT_x0014_8ç?Å¢´Æ_x000E_fç?Kn+ïxòè?öN®*è?_x000B_1#Ó_x000B_ê?)5´_x0001__x0002_Ìë?}î£Yè?ÂÌ('4?ç?q_x0017_cû§ê?_x0012_´·Zdè?UûÈçðØæ?ZÃÃ*íßè?7îfe ÷ê?Ê¡ußè?\=_x001B_½½å?¨Î1!=â?{oíWÈ_x0010_é?E_x001C__x000D_(½æë?ÛÇíÞzîé?`fz%»è?_x001E_W[ÍÅ1æ?Ø-htNæ?ÕrîqRê?MO_j_x000D_ç?Ë9úù:ýç?õ½&lt;Ø¸gé?_x0010_5q_x001E_]å?;ÈèQê;ä? ³®Kaê?^J_x0005_kdwæ?ÁÖÁpUµé?zHvÚè"ë?¦1!_x0010_è?:GN(àè?_x0007_¾Ý¯·ç?_x0004_nâDkè?Låz9å?_x0001__x0007_®æNfb»è?ó(_x0006_ùê?)I¶ç?_x000B_Us®_x0002_/å?×_x0012_­-áëå?Ï/Q«ë?_x0019_Ê_x000D_e-øè?ÉRTè?zæÔè?#ú¯_x0015_*ì?¡ýûvé?»&lt;Â5áå?&gt;oCìê?y¥ÉÕ"ræ?_x0012__x0008_5Iaçç?9ßxà?é?,£VÄÒé?®Ì_x0012__x0005_'è?P_x000D__x000F_Úç?_x0011_p_x0015_ü³øê?_x000C_~/P_x000D_@ç?¦¢ãó_x0019_ç?'_x0016_á_x0004_=æ?ýsbV¨Jè?QåÀ1Yì?uþÎùhzç?É_x0003__x000E__x001D_ç?¶££ÿÄrì?úbômiëé?¬|¾ÐU¼æ?ÜúnÿÉé?æÐ_x0001__x0004__x0001_ûè?_íÊIí=è?Njrb²ç?µA_d&lt;ä?`&amp;$ÜIæ?\LÛN­Uã?þ]± sç?§ºêÇ_ç?&amp;}0:ÑØè?zÝHß_x0006_iè?_x0010_$	Ïç?oàÎscé?53_x0002_©_x0003_ë?§%WÍ³¨å?_x001A_Y1fæ?¦_x0018_&lt;è¿ë?&gt;o±_x0014_í,é?Ñ_x0019_6_x000E_;Tè?~£Ïüáæ?èÔn_x0001_è?_x001E_ÿ_x0004_Ð¼$å?{¸¾Yé?é¤|Æ.øè?Ô,_x0015_+pé?_x0007_ÂW¯_x0001_ê?_x0019_!_x001C_×ßç?2ûe.Ìæ?_x0016_|¶4ûæ?|³r¨B_x001A_æ?·%_x0002_¬E[ê?ß	9¬ç?_x0008_*|ß2Sè?_x0001__x0007__x000C_Q/v)ê?²ÀdÄò7ê?Æë5U&gt;Ìç?Üz_x0004_4Sé?­_x0017_Ç°_x0007_ë?è_x0019_³!qæ?â_x000C_rõèåë?_x0006_±Ó_x0003__x001A_é?MÈ9é&gt;ïè?Déã|}²ç?yËýÃ¡_x0006_è?_x0014_Ð£ªÞÙæ?_x0006_T_x0013_©Hêì?$_x0008_3I_x0010_fç?_x0004_Un¶/;ë?_x000E_OozNÜé?Ý¶Yé?tÓ(`ùæ?b°Ð_x0015_a©é??j*_x0006_-éç?_x0008_kEF#_x0006_ç?&amp;íröáMì?nipAÎ-ë?FºZ¾ï8è?¢x+íïé?Äÿ½Ývé?,õc,ê?Ôÿ&amp;È_x0006_ê?@]g	4pæ?_x0002_!Ìû_x001F_ê?¾$âs_x0005_jé?_x000E_aÍ_x001F__x0005__x0006_ØÅè?__x0001_´âîç?_x001D_O_x0004_²8oé?/_x000C_":_x000D_é?ºÛ['Ï§è?ì§UDôå?Â&gt;æÂ_x0002_¼è?Jm~-ç?®_x0018_"ðö´æ?mZy(Êç?/qe_x0001_Cç?À_x000F_þóé?5Ò5@JZç?.%)÷ì?UúY_x0004_Pç?åêw·¼jé?0:s)ë?oØçÅè?Òn{º_x0017_~é?Öu_x0011__x000E_ß¢ç?¹¢2/Mç?*G÷_x001C_æùè?r½_x0004_¦{è?:Íêó~©ê?XXce¢ë?+[_x0006_Ïâîç?¥Äí*u_x0003_ë?\Úå@_x000B_¡ç?:ÀÓëCê?"õÞf¥è?_±}ï@ãæ?vù_x0011__x0011_»è?_x0002__x0004_Tµ$_x0008_à¬é?VdcÄê?øÞÉÕÂé?XnxÕë?ÿ%LÊÜ±é?Ø_x000C__x0002_G_x0002_Õç?0_x0013_áÁâ_x001F_è?/Ú;}_x001C_ê?ßÌ_x001A_ÇA|è?ÙÍc7hôá?§É÷7_x0016_å?÷ªÀÍê?Lsê?_x0005_ïé?_x0003_Ôf¸_x000F_§å?%,_x0019_¥eê?_x0006_è_x001A_à)_x001E_æ?Sfv_x0012_¡ç?Üä-ÊÕè?\u_x001F_ýøªç?»è_x0001_$ë?_x0006_lYÿIç?_x0014_Ã-ôó¥å?bJ±²7ç?3C&gt;¿¸Eé?_x0017_¿Cßã?6¶aüÒ³è?²âLìÚæ?Ø÷òË¡æ?(ãp^é?ÂÝÔ¶Tèë?»_x0018_e	_x0002__x0008_+ì?á·P2_x0019_ã?_x0004_Ðl_x0001_Må?­MwFyæ?_x000E_t¿Dê?Ý2q_x0013_-¸è?§æÎØ_x000F_%é?­ý_x001F_V_x0003_ê?_x001A_Â_x0011_êë??-cÌïç?ª³è©ìè?1nÛ½é?SÚ÷NÌé?.Ê+f_x0006_ç?Dcªù_x001F_Þè?`Ó_x0019_óè?cs_x000C_2Tê?_x000C_Gè-¥dé?qîb3-~ç?_x0016__x0003__x0017__x0002__x0007__x0017_ê?I_x0008_­§­é?â¿ÖÝGpê?_x0017__x0006_W&amp;;ç?Ä_x000E__x000F_æ®_x0007_ä?_x0017_P_x001D_Ügè?ÐO:ôÉé?_x0018_+_x0013_5ë?K_x0011__x0005_Ækæ?¹g_x000F__x0001_ïýè?oyÐº@è?ß2=_x001F_oàæ?ºå9ßîyç?_x0001__x0002_rGìDé?î_x000B_+û_x0014_¢é?äå#nÝ^ê?õe¸éæ?û/ÿ_x0008_ë?&gt;OO5çë?ù°é¤Ïrå?}µµ_x0012__x000E_é?õEHÝ_ç?Â	pcÔ+é? çì×iñè?÷äNq[\ê?ÁHçL¯_x0001_è?'&amp;a_x000B_$è?Â¾_x0007_y]çæ?_x0007_E6'_x0012_é?Î&gt;[vé?Û¯_x001B_Ç_x0008_ê?I_x000F_4_x0012_Uç?÷£,V0é?!ï-_x001B_ë?H¥p»ì?}bQÌj"é?÷_x0018_+Æ'è?BUi¡#Õå?Gð_x0017_Ydié?)¨DUké?Tö\|ê?þ_x0014__x0011__x0013_«)é?	_ô©n¼è?3_x0013__x000B_Þê?gfa_x0001__x0007_YMé?;òÿÏÙ­ê?9É_x0006_Qç?_x0004_æ¦U» ë?Qáî_x0010_ZWé?@ggRêé?ª_x0013_l©_x0003__x0005_é?n, 4_x001C_wå?Û-·_x000F_u»è?_x0012_ã²Qè?g_x0001_åqié?BJû/ìÊç?sÞäc,åè?ä_x0016_u,_x001F_ªè?þÜó/ïê?ÀÚ6ººþå?}Ö0slêæ?f}23nç?Ð÷æ._x0015_Ðé?§ÖQHê?BýüG+è?_x000D_´Ãe!ç?ú_x0006_ÒÄ_x0002_Zé?Óµ©ïFé?ÄÙ²_x000B__x000D_®é?âÝo_x001E_¿è?3/Â¸gå?®¬÷V¹wé?§Hbèjç?2:j·æ?:_x0005_¤=è?¹[æÀ_x0002_ãæ?_x0005__x0006_G4ö_x001A__x0003_ë?ñ£bÄ#_x0011_ì?_x0002_ï_x001D_Z_x0018_æ?¦Ð_x001D_øy-é?¬´wFªé?ê÷_x0013_µê?3_x000B__x0019_vi"æ?ã72?_x000F_Æê?Åek¹_x0004_¹ç?;_x0010__x001E_íè?ü~3îL_x0001_ç?eaËTû©è?¸×,þ&gt;aé?áZc_x0012_-_x0006_ê?öyøÜàÂé?}_x001A_IÏ_x001D_Vé?¤0M§æ?P·µý_x000C_é?ê¸ô½ýÛé?¿_x0013__x0016_xuäç?«¸_x0012_u_x0002_Té?*R_x0018__x0019_å?##_x0008_ÎÌCå?o_x0008_;¬é?ÛÎ¦VÀç?q~$Îè?gÔ ÒéIì?Å¨¾ÚfÈë?ßöÅ!Ýç?8`cùãÜç?QçñBeê?²ZW_x0002__x000D_ç?t§Ü÷:ç?MÁ²S\é?_x0002_y&gt;ø­é?iÍUM¿å?í§y'Hå?oôö_x001D_±±í?«éxi&gt;på?µQäi	_x0005_è?¨/ë?B&gt;_x0006__x0017__x0016_é?_x000B_!0_x001D_cè?lÝÃ_x001A_Sé?^_x0012_dyKè?^_x0001__x0004_ç?p_x001C__x0003_&gt;£_x0010_è?_x0014_ÇbÈ%ì?¨(ÀY¸@í?ÜÀ_x000C__x0008_Oé?_x0012_T"¸Aê?¸Sø)¹_x0015_è?DÓ{«9é?nèr_x0005_/ë?_x0002_Xx÷_x001D_é?_x0013__x0018_¹ka"å?)ï°}$æ?hwXcè?©÷×¢_x0008_ê?H;Àý`tç?ÝîXýº¢è?V_x0007_ÕÉë?_x0003_¼©=öìè?_x0001__x0003_yE²Q_x0005_ç?(Uõ~é?NK¬2Ö_x001A_æ?9_x000D_ÑR_x0004_ë?Æ¸_x000C_Aíµç?ÍÎÜ;Z^ç?l#_x0002_4Vê?"N½ºMSã?_x000F_?êýKì?HZR_x0002_ê?Uÿ&amp;6Qé?ÂÂ3=Yé?_x000F_ifn_x0019_è?|ZÓz_x0002_àç?÷ÌÆ¯më?[%_x0003_õèè?ÀCzÊÐTæ?3gnýöÛé?]&lt;§_x0019_¥&gt;ç?¨¹_x0001_Ç_x0010__x0001_ç?ëhCÇè?bäRn_x0005_Jë?N¿GÙy_x000C_ç?H_x000E_C_x000E_ç?RÇÏýé?ÉlQ25è?E·{êé?Áà_x0019_¯fÒé?hÜ_x000F_|Aå?õedí1è?_x000B_J-	_x000B_­æ?d&amp;'õ_x0003__x0005_U@é?¦dv/_x001D_}ë?¹S_x0003_ã¹:ê?mg¾_x001E_wè?²zÚüïç?ê_x0008_Tµ®¸é?_x0019_mÄ£_x000B_Äç?Ð¿É_x0004_ê?Jáp¨Sè?ø_x0007_»Éê?=Í&amp;_x0016_dæ?¹Ç»0ðé?Âìë_x000E_/ºê?¦Új¹Wøé?ßû:±bMè?ò_x0005__x001D_ÀáQé?qDë¿®æ?_x000D_*_x0004_@4é?a_x0006_üNê?Ê¦Þ_x001C__x001C_ê?¨31S	Ýå?:CÍé_x001A_²æ?1ÆgIê?q&amp;+_x001F_é?3ÄÎ4¢é?"ÅêJVÞë?¬"I¢~ê?=â_x001F__x0013_"Íê?Ólp7µè?_x0001__x000E_9ï7_x0002_è?,gf_x0019_Þbæ?ÉqszLáæ?_x0002__x0005_­j5O~®ë?þ^_x0011__x000D_¯Æé?dì6ª_x0005_Cè?©èñÍ8Êç?Òs_x0019_è?¥Îy þ9ê?Ý_x001A_æØ?è?Æí^_x000B_Æzë?Û_x0003_óÕKLç?1K~PÌ_x000E_ì?ðX.*5ç?øC_x0001_`é?*cÞYDè?û_x0014_-¸Qê?UÄ_x0011_yß¨ã?_x0018_¾Í&gt;®oè?ELÏ.Jè?ê¢ÛÄ=.é?¥±KBè?î_x001F__x0008__x0017_í?ÁûDOO_x0007_è?eÓ_x0004_Ó®é?_x0008_}¥_x0006_é?í_x0003_óçé?Ia#ÅVé?¬¹Á	Þç?ýãtÛGë?Ê_x0008_öÃÞå?lÜE	è?_x0018_DebÊæ?ºN$æo_x0010_é?7gÑ_x0002__x0003_¯zé?È _x000C_úyè?"'b^Fôé?á2~®gå?­µ_x0018_4&gt;é?élÕ»¢#è?~ÛTÛÀç?Ò^¶Çëæ?ÆÈ¿«çè?_x0011_ßÎq¿è?_x001B_	ú_x0003_·_x000E_ä?é¨ÿeKé?ØOóçÒ¸é?P¤þ^ç?_x0001_Üx!Êå?ïBÊuæ?óèö1êWé?Í_x0015_òQP*ç?Ùñzy½_x0003_ê?~Ñ¤Ðç?._x0010_&lt;£éä?4,;_x0001_Þç?_x000E_!4"_x0019_xç?MòÅWÃ_x001B_ç?vß×Ø-æ?æ¿û8è?O_x0013_Ü¡ç?Ä ¥îb¾ç?_x001F_C&lt;ÛZ_x001C_ë?BÛÊìíå?Yà`)FXè?«&amp;/¦[_x0004_é?_x0002__x0003__x001D_)òæ@Cç?ïÇà0Êæ?_x0015_«³Ù¤ñç?õ_x0006__x0003__x001E_ë?)![C_x0004_Áç?,ðþÉDê?JÏ_x0018_PÇXê? }õDÞÉæ?öÈi_®ê?tñW_x0008_¨_x001C_ë?DídÕþñå?L¶_x000E_­_x001A_ê?}â_x0016_ñÇ\ë?¸~LÆå?_x001D_P	ø1^è?ýEj640ì?È,_x000F_$;Óè?Vl~ùãé?z¤a0é?+é_x0001_§ó_x0006_è?LðELNÖæ?VµqÏé?@_x0007_Ý­|ç?´X°kç?2	O_x0018_ç?ïñá½è?¿5?_x001B_é?%^Àç¢Õê?VÜ_x0017_«zê?éV©²ë?xÔ=_x0007_çé?À_x001B_z_x0005__x0006_rjç?_x0008_q¸5ré?VL?_x0004_S_x0012_è?È´XS­è?tÛw{_x0002_Ôê?Ô¥a·Ûùé?_x0016_¼µEé?_x001C_Ò.oé?tþ_x0002_e*_x0001_è?6¼ô¨ôè?úéÐÓEç?òê¿K±é?®rBäê?Út¶ðæ?_x001C_,_x001D_¨ _x000C_è?_x000B_÷íW_x000B_¼æ?|_x0014__x0003__kå?®_x001F_hæJ1ë?ú[°·ç?ê7Qg+æ?:%íjë?_x0001_Ioç+ç?ðÒ×Æíæ?£µ'Ðøé?X_x0014_j^&amp;Éé?¸; Aç?Î_x0019__x0002_íå?_x001E_,VÎÍäè?¯ÐÜÑ_x0002_è?æOË@a·é?P[ÉÆmÅê?}X`ñ»ê?_x0003__x0005__x000C__x0013__x0008_r_x0011_5ê?lÉ)Ù	ßè?ÃÎî_x0019_rê?_x0002_¯`¸,xç?¸|V¦'_x0016_è?7	&amp;ÿ1Ñæ?a;{¸æ?êòlÌ¨_x001F_ê?_x0004_ßOKè?&amp;Ry_x0001_ç?E³¬	pë?_x0016_!;dÖfé?_x0006_&lt;·_x000C_]å?Hû¨Þ3cé?D¼_x0001_ÜûÜé?6qL¹Mæ?bòøè?}ñÌ;Ùé?|óÙZVãç?pz¾"ªè?&amp;¥Ï¿{¦í?ùd*1æè?§Ne÷+å?_x0011__x001E_¶2x!ç?7×ZúUè?Ëï_x0013_3¿æ?¾ç_x000E_Éç?_x000D_q±ÌÛlê?×ø°H×zç?_x001F_IMè?¹^Ä_x001E__x0008_©é?ðì_x0003__x0004__x0001_Ðé?­:V®¢é?{RgG^_x0010_æ?ÆôDVmè?êÈ Oè?å]_x001D_}-ë?Lö_x0007_¹æ?&amp;_x0018_~]#ôæ?ÿ1T»_x0008_ë?_x0002_À_x000D_cÚé?¨Æì@_x0005_ë?Zr¬_x0016_Bê?¼Ø@è?_x0002_ÜÎ?%ê?_x000B_º_x001A_UMê?uÓcÀ­é?½æ_x001D_T(è?­Ò¯Òë?S_x000E_î£àê?ô_x001C_s4´ç?»a	Üç?_x001D_fM%é?_x0001_åW_x001F__x0016_.ê?Â¾Ç§Áæ?_x0008_:¸UNHè?1}_x0005_ü;ê?b#nÙS	ê?ºCÕÕ_x001F_ë?&gt;¸_x0008_wÆ´ç?Ñ³[{Éç?Tz_x0002_ä&amp;7ê?¸	?½Iç?_x0001__x0003_³Óc~_x000E_ê?ð&lt;Ã_x0004__x0002_ê?À¢ã/¿ë?_x000D_s8_x000D_àä?×W[¡èîæ?À#Ëbãæ?`fW_x0013_¦ké?bÜf_x0015_ì?è_x0005_{6_x001F_ç?È/XzY1æ?m7Å§_x001E_¯ã?ð§Öìlùè?Ïòs¡ç?_x001A_O_x0003__x0012__x0013_âê?s_x001F_,é^è?KÚy+®è?1g^³{eç?_x001A_Z#Óöfè?o#åz¿ë?­'-ÓËQç?V&amp; 2?bä?&lt;x±ZâÑå?Kg9#_x001B_ê?3)Cb«ªè?¶K,_x0016__x0018_è?D©_x0016_¡©ë?«íû¹_x000C_+æ?o_x0008_R¬J5ë?_x0004_Ln8è?«æ¹¸ÓÍè?Ô_x0008__x0018_û_x0016_ä?ûp_x0003__x0007_t ç?O@5L_x001F_ì? "¼û«yç?èÒåÔòç?nx_x000E_[Äáç?HiF$vê?_x001D_á_x0003_`ê?QÊÐ¨pê?qÞ®r$áê?P2§_x0005_ÑAè?_x000F__x0006_\Iå?o¶9ê?¡"b­MDé?D´uÏµ,é?~Þú_x0015__x0004_è?Èi?PÕé?P»¢z&lt;@è?ÂU=± aì?_x0001__x0003_P:Åeè?¹_x0007_&gt;ÇÝè?õjoJMè?Ø3Aé?_x0006_B	°_x000E_Áç?v,¿·ê?_x0003_{äéé?_x0007_²:.Uêæ?¾7ÕWê?yH4ª­¼é?P _x000D_Áàç?Ñ_x0002_K:Ôè?D_x0015_)õ&lt;ë?_x001E_)JÒëê?_x0008_	bOqÎè?_x000D_p_x001A_R÷è?Â¼_x000F_,ÌÍç?Æ¬*¬@êæ?°[ÕU è?Ù_x0003_õÂå?~_x0015_/¥tê?.¦_éê?gèg´Éæ?c_x001C_O±Ùè?_x0018_	Qì_x0013_è?¿_x0007_?&amp;_x0008_ÿç?o´*;_x0016_aë?d9ú@ûôè?_x0001_&amp;saæàå?Ï.5öÕê?úA¬Cì?Þa¶_x0005_N#ê?:Ucþ_x0017__x000C_ë?]æÉ7dnæ?ðËw_x0019_è?Õ­«Kz|ç?K&lt;_x0019__x001D_÷è?Iµtµ¬°é?	CÇ5;&amp;ç?_x0004_^ºå¬ê?_x0004__x0006_Íé?¡d(Äúé?!_x0012_/lIé?þÜ_x0002_S°sæ?½	çöÍ&gt;æ?_x001B_ÜÕ¦_x0004__x0006_^Ãè?_x001E_ê(M3æ?'/îèÛ_x0016_ê?_x0011_×çìfè?:y¡mké?âÄõæ?-_x000F_Ø¶Mê?Ü?µ#ûAé?8_x0013_bX(dè?öô_x0018_5é?¢_x0004__x0014__x0008_ãç?^_x0019_zûzoè?_x0006_Ä_x0003_éÀé?_x0012_á)_x0018_cç?"¾lUÑê?8¦Á &amp;Ùé?ys²é9è?lGHëãè?_x0014_Þÿg2ç?_x0016__x001B_èºÇê?¯|æ_x001D_çYé?æëßï´«è?,l_x0005_¬±è?ÎÔ»Ï'íå?-,Dë?_x0002_ÉZÿ_x0014__x000B_è?èf_x001D_ .êè?ôhLç?¢ëyùÿ&lt;è?ïô&lt;Ùç?_x0001_ts×æ??z#OÃç?_x0001__x0007__x0006_D_x001F_«_x0015_é?vC_x0015_é?ø1_x001A__x0005_ë?#4_x001D_2¨Væ?ÏW_x001D_]ïOè?nÛ¶×_x0013_æ?b6æ:gê?¥_x001E_ÐkUÌé?J._x0004__x0018_&gt; ê?ôî2¥_x0017_ê?à_x0019_Â{¢é?ùãf_x000C_'&amp;ê?_x0001_+f?¿ê?é¦É9[ê?&amp;øÂÓÖòé?áÚHÀäå?¯ô_x0002_D3Íé?PèÞæ}é?5Pcè?æúÅ_x0013_Ýê?q`UãÐè?|iú"_x0001_ê?ÿd_x0014_´(ê?£½ÀIÚ_x0003_è?nÃW&lt;_x000B_ë?u._x000C_#¥wé??ýøë&amp;ê?B_x0012_`_x000B_ãç?à¶Ù±Oè?_x0017_Îdwç?_x0003_\ë?îçZ»_x0001__x0003_4Iè?Æñ_x0007_E_x000E__x001A_é?µCs£©ç?¸_x0007_ë1_Ûæ?Hz3"ð_x001F_ë?ÓbåÌçç?«µÚ$é?\_x0001_dôRë?ÃË_x0014_ò¦_x0002_é?ÕÿÊPO_x0002_è?Ch_x0005_6Kyé?d1k_x0011__x0016_Vé?Òß¦_x0018_û°ç?_x0002_ÇÂà_x000F_qç??&lt;³0ë?ÐòUm_x001D_ç?(Qá¿Íä?æC-­Ïè?äU³kR&amp;æ?Â÷&gt;Ï·é?ýÆÉî°è?fäëx\ç?o½¹Öj¶é?v_x0018_Ã	_x0004_ê?J%ÁûËè?ÁßkI±é?$V,I»_x0017_è?[wG0}Òé?ï_x0010_CqÜè?_x000C_)_GÐjç?+Æo1µå?S¿È'óè?_x0004__x0008_ò£_x0018_Uæ?K¨Lø?&lt;ë?_x000F_,H¶.üç?_x000F_,ÝNPé?y3_x0012_`àæ?0øýq_x0013_ë?gHº³¤¤é?EÈé_x0007_åóæ?W°ì!¹}é?ÚG÷éöè?¥hÃÿb+é?ÕV§Mè?Æâ&lt;_x001C__x0003_ææ?3Ã+¨è?Cø÷kcæ?_x001D_x]­í?À_x0001_g{?[ä?_x0016__x001D_/_x0006_v*é?ÌKQ@Më?¢GÀÑêç?È	¦_x0014_é?X!Ä!àKí?M2t_x001C__x001A_ì?¢»ø0$4æ?_x0008_C±§æ?ðR_x001C_ÊÂsæ?!ú÷íç?óµP(º_x0005_é?UcaÕKç?ÇiÔcÂæ?ã÷ð_x0002_êç?ë"õl_x0001__x0002_U©æ?_Òç?qõtAÒÓì?GlMG!ì?Eè5fì?:Õ_x0011_ÄÜé?FXÁ_x0008_¡é?Æ­jÄ=Sè?#6Nê?DB»Î×æ?@zîKè?#±q¯	Üã?_x001B_KKèßüè?ß&lt;âya_x001A_è?_x0003__x000E_(]Á"è?Ü£Jn]Üè?`_x001C__x0018_Ú¢Qç?)_x001B_a{P%ç?_x000B_ûT%¸é?ÛZ?ò/¸ë?ïÍ¨Qþeê?ëÃ¡3o°ã?ýHì&amp;7ë?ûR_x0016_Ô_x0011_ê?_x0014_k01dKè?c#ÁvÐmè?iEfé?_x0019_ø_x0015_Oæ?K*Áì_x0002_é?û._x0011_Ùsë?_x0017_2_x0012_-_x0010_ëì?u¡Q_x001B_Àì?_x0005__x0006_ë¸_x0002_bê?¡_x0007__x0010_u£Øç?óæÕß¸!í?R1_x0017_æ(æ?F³þéçóé?ng Ý~ê?Õj^dI_x0010_é?«4?]uØé?HUa[_x001C_é?OGíßíwè?¹_x001B_Ñeqè?zhúì_x000C_»å?FQ`¯Mè?_x000D_-­üê?_x0013_±S¦Éé?K(_x0017_bP_x0012_ç?Ø|UÁé?_x0011_ãý@Ôê?_x0005_0 f è?rÂÀüOIç?#Zþ Fç?Û½ì~_x0001_åè?¾97&lt;-è?m_x000C_¹]Nè?RÒÛîê?vür,ë?_x0003_ºÁã¢éê? ty½íæ?¹ê._x0013_ç?.®rüé?½_x000C__x0004_²é?Åøæî_x0003__x0004__x0012_&amp;é?úbÄ¦vç?_x0002_ïÃ ëè?üæ­¥ÚÖæ?£°È$è?_x0002_;y¯è?mHhÏê?Ãû¯º°è?y_x0010_(â¤ì?L_x001A__x000C_vÍÛè?o)á2'aå?C	â­`è?ÝÌu_x0003_zç?vÈ_x001B__x0012_ê?Wpì_x0004_¹ç?_x001A_Hðø5,å?-Î&lt;gè?måE_x0003_u½ê?H\ã\ _x000D_è?zÀ¡¯ãê?ãÙ?_x001F_ë?ÑXgºç?¨¿þkê?Jú=o¶bé?¥ø 4À½è?G	_x0001_$¦¹è?ÖX_x0013_¢Þµç?¡^_x000C__x0017_ÝGê?5þ]zé?H5%\Ú§é?.0¼Ü/è?¼øJWòæ?_x0001__x0002_©Å0Òôç?7	 =pFè?_x000B__x0002_úýè?Õp:Ìé?ùA½s_x0012_Uè?¨_x001B_4ë«îç?dù@Êcì?_x001F_ÂN_x001E__x0005_è?ÂÄ¶9Xïè?º¶_qè?ª_x0005_â}_x0002_\è?_x0008__x0015_µû@_x0011_ê?yM_x000B_ñHé?_x000D_§_x001A_WPì?§²Q_x000C_óÇè?-ørn_x0006_$ë?ò¨_x0015__x001B_OJé?eãK»Tç?®h¢×ç?}Ü{ÌÃè?/_x0018__x0005__x000F__x0003__x0007_é?Î_x0018_÷1æ?_x000F_Ì;´N;è?Pv_x0012_­d_x000F_ë?Ì?"I(ç?»¦_x0016_GÙç?:!¶ÑEë?_x0011_Ømæ?ô×fDTté?Añ®[Ïë?1_x0002_çúæ³ì?»)%_x0001__x0002_Æné? _x001F_"U2&amp;ç?_x0012_iéPè?wÔ=Êê?÷Gzg¸9é?urùç?óË·O·_x000C_é?)/1Böæ?ÐÁ_x001B_¸ è?â)_x0008_¾0é?_x0019_,õ§Úpé?Ø'°_x001A_ì?Z¨9_x0017_:·ë?g:_x0010_º_x000F__x0005_é?iS\	ë?Ð_x0014_1i_x001F_Åç?/8_x0001__x000B_té?Êâ)[ìPè?_x001A__x0008_äé®æ?Ï~;Óõ­é?@¡åæéè?_x001B_ÕªµÇgë?ZW_x0015_ÀDä?lá93.Cç?_x0015_3µÕè?Õ8³L°æ?_x0011_Õ¸H¾è?_x0013_W_x0004_/_x0005_7ë?_x0006_ßJ³Áaè?ëø_x0018_å8&lt;ç?&lt;¹Åç?f¯bXoÂé?_x0002__x0004_³_x0002_¶|P~è?-&lt;Zºf_x0017_è?Ô_x000F_Äù³«é?¦yøÏÑÙé?0ÿ_x0015__x0004_+_x001B_ê?^èquÙ'ã?ÛÁ3Ú_x000D_ë?_x0012__x0007_A_x0004_eÐê?j¼_x000E_V:ëì?OUy¡_x0012_*é?$ùªÄêé?²§% ë¤ç?¯V|MëHè?¨gÚÐÙÔè?v9L_x0003_ê?gÊ_Hç?Þz¥yõÔæ?Ò§¯_x0002_Fç?ßÊõÔäMé?n_x001E_-.å?·òª¬Óé?Ê$_x0002_ÈEè?¢@jC­è?J2­%uä?Ü_x0012_£7Z½í?á_x0005_ôåJè?_x001D__x0011_ì±ç?_x000C_èNÑßkì?¥¿`eDJè?\&amp;=i²ºè?wÁÖï_x0001_nç?Ë_x001D__x000C_9_x0001__x0002__x001A__x001C_è?Ö­ý_x001E_é?â_x0010_ úÆè?ù´ªKÆé?NnÕEjå?{ý$_x0001_Þç?ÎÁp1ªkæ?­_x000F_I_x0018_ì®ì?Î3Ç_x0012_ç?ÂVör¼Êê?=r åÂ×é?¬_x0014_¢xÒHé?J&gt;_x000D__x0005_ÿ×è?¶_x000C_cÃó9è?_	7âðé?Y´_x0015__x0004_hæ?C¿Ï£Áé?÷Ê9wZè?I}Ô(UÜé?t±t·yCë?_x0015_k1æ?àã_x0002_´ ,ç?á(÷gaç?±Ü		ªëæ?_x001D_0æW_x0011_Ñé?ÙµWãÞé?V7 ÇÄIç?_x001E_¦±_x0003_µ è?qÿ_x0015_üç?_x0012_G['5æ?@Ò_x0002_R	Hë?zþÅÃé?</t>
  </si>
  <si>
    <t>e8656d093cc603c78f463cabc6a40bea_x0001__x0004_¹biü:?ê?|àkÅ_x0002_ê?¤¡H©²Àê?_x001D__x000C_àB8ë?©¥M])ûé?¦_x000B_É»=bê?_x0017_º»ï×Éç?Ü¨CgºÃê?l_x0014_1_x000F_Lç?bþ_x0016_áÅJë?Øt_W_x000E_ôç?KoÊÕqè?b}Ù§ê? W{+ç?É_x001B_O(_x0007_è?$ÖÎó'è?_x0008_Wû_x0013_vç?Õj1VÜ½ç?^UEÐÂê?&gt; _x0016_]¼_x0016_æ?âÅ_x001D_Lé?_x001A_Ð_x0008_¨ç?Åú}Eé?T¨Ë¨è?©·D½_x0005_ªç?"_x001A_ÎÔ8"é?|_x0003_50é?±s_x001B_ÕPé?Õ.Mb_x0016_ªå?@Nó_x0008_d~é?VûÂÕç?pF'_x001E__x0001__x0002_ð¸è?î%ÓH¨Þé?KÉ¢_x0003__x0014_ë?s_x001A_ýé?ÖfÊ_x0006_aõç?ªIãÐcêê?'ñ7*?ç?¶E=¯céê?v~CòþPå?_ùTQ_x000E_ê?¿Bý|æ?Üª2_x0016_Øíê?X_x000D_ÍÀ¸ÿé?L¦2èè?ÇêW»_x0018_ì?à_x0011_V;æ?M¡\J[ë?_x001F_$_x0004_Ôº_x000F_é?ÀÑùûaë?&gt;ÞÛ×±Áä?b|ÃÅ¥è?_x000B_á¼¯è?&lt;0*è?§	_x0018_rè?áÒR0ì?»_x000F_aÆ£å?ò§õP_x001A_é?_x0016_Jê1XÜé?`yiI&gt;Âè?÷×6ýåQè?V$_x001F_2¬æ?ÂsE­'Èå?_x0001__x0002_k6_x001F_þoê?ð_x001B_WK_x0013_òä?ÀÁ`è?ãî¼ìSê?&amp;£*nê?°ÈO7_x001B_ç?C_x0008_e!ë?S@¡ÃÛè?ÍJ_x0011_S:zè?_x0016_`_x0002_ñ±ê?ÆÜ1ö4wè?}V_x000F_°vì?_x001A_7Yî8_x001A_é?³¹kA$sè?8LA;)ð?Èk¯MJë?«ñ1Zlå?åá|70¼ç?8H»ÚQfç?¯!Hõºê?r_x001F_:(Ëç?ô®UÑ©wè? 6_x0013__x0005_³ê?¿_x001D_.þè?äò`]ûhê?jçUw_x0019_ë?9@_x0019_£æ?®H¡D1_x0013_è?³è~/&lt;é?_x000C_ã_x0014_ê?ã§½_x001E_Ñ¯é? ¬yI_x0001__x0003_OÔè?»_x0011_Ámé?Ê&amp;_x000B_oàé?üÙòN)¢í?&amp;B±_x001F_&amp;ªë?{_x0003_õ_x0004_§è?t_x0010_ å?Têl~Fè?ØýØN_x0002_Äç?0_x001A__x0018_:òëè?õÜ¸c;µë?ý×)È@ªæ?L\·bì?_x0014_NE®»0æ?¼°]ðÄè?º×(ô'$é?$__x0013_"î¾ê?-_x000E_}F_dé?êf_x0004_÷}é?¹ÖúÍxê?ÛH_x000D_ñÛ­ë?³/'QÒ.æ?Xã_x0015_é?Qk_x0015_ï*4ê?1ðÌ_x0006_ å?,_Dåú3é?¸X-_x0005__x001C_ì?S_x000C_&amp;Eè?&gt;ØU!_x001A_Òé?¨ÂgE²è?Í¤aLºvê?_x0007_ÿ¥lOê?_x0003__x0004_¶_x001E_êÈ)Ué?3@©?ë?þÎä_x0004_l_x0001_í?1Èä _Âé?u+®/øðæ?ø_x0002_UÈ5è?Çªñ_x0003_Ñé?þN©½±é?@ É»]æ?õï&gt;C_Ìè?"j³Ì»é?ðò(«]æè?9ïüG#Ìæ?YBrÚ ùæ?&amp;_x001E_*qæ?²Ú×I&gt;é?ÍªúUgè?1$;ªÎé?s"¾å?q×ôÉImé?4ÇUeé?p@ãµ_x000C_ë?é¶IÕëñê?¦²@¢3oæ?Rv ç?'qUËè?Ï5Õÿé?ú¾_x0008_gøæ?Ó/ç3ç?zvwàÒé?_x0014__x001C__x000E__x0019_Ùå?_x0013_¾÷~_x0002__x0005_/Eé?-«Þwà%ê?Eveb_x0006_9ê?û,ÞÄé?@}v(¡Rç?²_x001C__x0010_Øv&gt;ê?Ñæ À_x0013_ç?"ÂO;Mç?Üæ_x000C_î=Zê?,_x0012_©Óæ?Z_x000B_¤Eóæ?_x0011_Pôb9ë?À¾Ðp_x0007_zç?Gl°N£é?s½_x001D__x0004_ì? ä|Ép_x0012_ë?pNb_x0018_é?­OïrÞë?òÙFfæ?­Ìõo.ç?G¾ÜÇðîê?²½¿Û_x0003_Ìå?,EåÌ_x001B_ÿç?Ø·ÑÊë?eë¥_x0003_,ê?êôôÓëè?¿__x000D_Ð_x000F_ë?á\+Áë?Ósx_x001B__x000D_æ?¸H(yý¼ì?_x0001_õL¬_x001B__x000C_ê? (6#âëç?_x0006__x000D_¯_x0016_K/òæ?Äd²@_x0015_@è?¶ì¶ê,ê?ïxÄ_x0004__x001A_é?y¾g¤n_x0006_ê?á-Ô{_x0015_ë?/Û_x000C__x0018_gñè?Âb}_x0016_®ê?ZC__x000E__x0016_æ?_x0005_'Ê¤l_x0007_ê?J¨4»ë?zåÅÏ Uç?«ö½	Í_x000B_é?wa½?Õç?I_x0003_B§0ç?:ç¶új!è?_x0018_dú«è?þ&lt;_x0010_áßAæ?÷å_x001D_2@å?v_x0015_v!Áè?=û_x001E_v¥ç?*F*P¹ì?.Æ_x000C__x0001_#²æ?_x0019_×ÕÈé?H+@ñ¿ë?ÑÉK@&gt;^ë?­ârbwgæ?òûæ_x0008_)Ýè?®Hp_x0014__x0001__x0002_ë?²;*Jé?_x0004_ã³èGµë?¤Qè_x0001__x0003_k¸é?_x001E__x000D_7ð¸è?à_x0016_,Ö@Nç?_x001C__x0008_?=ãé?_x0018_æ¨yX^ë?£æ9_x0016_ñ¸è?PÉ_x0001_T_x000F_é?®ßÛ_x0004_¾@é? KÜÍ©£æ?ãéfP^åê?Â&gt;½Z_x0018_é?_x0002_ùs_x0018__x0008_Öç?__x0002_H_x0012_6_x0019_å?X{~)ÞRë?aÎÅ	è?G{ÿ_x001C_ë?ê8§#D¿ç?Áµï4ûì?U_x0019_¥'øë?ÀÛÑ}~ç?4_x000F_¯öyç?_Ziì_x0017_Rç?Ã&lt;()cé?*R[V¸ë?Æ_x0012_R[ê?T°£·³ëê? _x001B__x001F_Ë#Ræ?e_x000E_ï_x001B_Né?_x000C_`h©_x000E_xì?_x0008__x001C_kI_x0001_æ?áèdm2å?_x001E__x001B_íDS¡è?_x0003_	_x0008_9óÿZé?_x0004_N²#þç?js·1/_x000F_ê?/_x0010_Ùæ¡eé?Êj_x000C_vÕdè?wQ¼_x000C_¾Üè?&amp;ïöz_x0002_+ì?È¸T\1;ê?,ë`©è?°Åx_x0001_iç?_x000F__x0007_ÇnÒí?tyNi_x0016_ê?wÁq_x0005_¦é?V¹¦kë?ñ©ñA_x0019_æ?_x0010_UNª@&gt;è?¦TU½_x0012_è?;ûËiãqä?¢oêL)_x000D_ì?)ÀÜ_x0006_ë?:å_x001E_vöè?*«àÈ_x000D_é?}ë§ß¯¥ë?2rH_x000F_ Òç?ÿH_x000B_Æ²ç?ì¶ï_x0006_)ë?îP_x0008_Ðç?¢JHÏ±ç?ã_x001E_¤/!Mç?ìI%_x0016_+&gt;å?â÷È°´è?_x001A_ùM_x0001__x0003__x000C_Cé?ÄJ³É_x000E_,æ?Ä._x0001_bè?bÙ_x000F__x000D_¹ê?ô[½ë³ç?%gõqjÀç?'tQW @ê?_x0007_T63ôAæ?ø_x001E_það²è?L«½Ôa5é?^_x0018_1ã67å?ÙðO$ÏÃë?Ñå_x000E_÷æ?äú_x0014_Ô.lé?cÇr©2µç?Uu_x001E_{Ôè?s^FWä_x0004_ç?¥V zç?P?_x000D_m_x0010_4ì?àÖèÊè?Ôæ[À1¦é?ß^7²Mê?¹òÃiéRç?jØfOVê?@lqßÕì?¼D_x0016_²Ðé?_x001B_ÖÕ! ê?_x0002_½03½{é?_x0015_"_x0014_²Ò_x0019_ì?x2,X_x0018__x0002_é?_x001A_}H/_x0017_è?×³_x0005_cè?_x0002__x0006_keR¾Ï_x0006_ç?ª_x0004__x000C_¹ó_x001F_ç?^&amp;6ÖUë?ÁÙÚ_x0015_ðáè?2PdDzë?¾¶âNté?ÆBÀÂ^ç?ü__x0013_3ycì?kZáÐM´é?&gt;6&gt;_x0011__x0014_ë?£_x000D_ré6_x0002_í?ÿ PÍèjé?_x0005_0E_x0003__x0004_pè?¿±É`_x001B_æ?7V	Å_x0001__x000B_é?bmèÆ¶æ?°ë£¿ç?õÕiJ¢ç?©{©K_x0003_±æ?v;&gt;É¦,ë?_x0010__x001D_&amp;a2Eé?q_x0008_Å14ðå?ÛCË0_x000B_Àè?k:(0-Òè?ô"?¸=è?hBPýðPê?·0_ù²`ê?¸ÊÇnçç?X?ß&amp;£_x0001_ê?Ô5_x0010_¥-Íé?_é_x000D__x0011_éöè?yç{«_x0004__x0007_%_x0014_ê?¸ts6æ?/C£XBê?äqHè²#é?ý_x0002_ÖûÃé?7%¦_x0007_âoê?ØTÇä_x0002_æè?hÌ	_x001F_Ñç? ºõíÏè?Fqàb0é?¤^S½_x001F_è?_x0001_ÈÎ-_x0006_´æ?ó_x0014_¤DUè?Ñ6yt=ºé?¦òX­.?ç?àóÚû=ê?ÔË¹$ákç?&lt;%&gt;(_x000B_ç?ûd(±è?äÈûÍ&gt;ê?f:[g34ê?Âx¾Òcæ?ö_x0003_R¹©_x0002_ê?þ½_x0011__x001D_.ûë?­Å_x001B__x0001_·åé?üe5Ûé?æõÀx,ç?´]l{è?uÎi_x0005_Àë?ºJÝ:s{ê?ô#^_x0012_Ré?À\z©ÊCê?_x0001__x0003_.j_x000D_Ñ_x001F__x0002_ê?_x001D_ME¡_x001B__x0007_ë?ó@D¢XÆì?VXö&gt;ê«å?¡Ô¨¨è?vT(oè?nMþ«O4é?ÈbyOÖë?õ ìËWè?glÆók_x0013_é?_x000E_Hð%è?¯²¤në?T_x001C_Ò¦_x000F_ê?¼»MâÓÆè?_x000D_:d}mæ?òÜ©È_x0004__x0011_ë? G"è?¼Rû_x0005_ç?$±÷+iíå?·Ê3_x0011_Ágé?H_x0017_Iübè?0Õ_x0013_÷8ê?5öU²Ê¾é?úÍù_x0010_ì?\_Z½é?ì¢_x0013_IúÁé?_x000E_#+øè?DØ&lt;íê?ü`ÆÍæ?)2ß­_x0002_±è?8k?ãËè?É|¡=_x0003__x0006_ñ_x0010_é?¾ÊÞòç?æðüèè?F½¶5¿hç?CÇ_x000B_C×ç?òEß»_x0010_~é?_x001E__x0007_1E_x000B_jå?ôvjÅ&gt;_x0016_ê?Ìßf_x000B_ñÜë?£lkÓ&gt;Ùç?_x0003_ÅØ%ê?÷+èó{§è?§UÎÝ	è?_x0012__x0019_«Ñè??¸_x0012__x0008_·^ë?þ"r»_x001B_è?Ýh_x0002_Ü¬èé?óÛ1£N_x0001_è?G`|ý'ªì?_x0005_3yBÖè?_x0018_µ_x0010_aôHê?_x000C_J6YoVê?ÌÍT+=é?à¼_x0013_oTè?_x0017_cv~\*ê?Ûû_x0004_ökè?²ÁÞy_x0015_è?Ô`ÎÃÑúé?ê_:ÃÈå?×',ç_x0014_!ç?À$_x0002_t5Jè?¬­®¶iè?_x0001__x0004__x0002_ºKóæ?_x0008_Í{²aöå?êÁ_x0015__pïè?y$ßwé?3×Í¾_x0008_4ë?¡È&amp;Í_x0003_æå?&lt;§4~ë?°¦;zåé?_x0007_K6ò¡)ç?v_x001E_Fê?4rÞ_x001B_Üç?$ÉÐ§Çê?mph4é?_x000C_ï2r_x0014_öè?PÉ_x0007_ýÖyê?_x0008_§¾ZÇè?ßïVgw°æ?Ö@_x0001_¢£ç?Å×6NJ_x000F_è?_x0017_SßÎSHê?_x001A_W-8òè?U"á¦û_x0004_å?-Í0|âã?°|ãÝ_ké?KC	SVé?\â¿sJé?Ì_x000B_Àá_x000B_ç?&amp;_x0010_÷ÑLé?z*µ;ÌUã?_x0017_t¥2»é?rnRYç?&amp;ÏQÈ_x0003__x0006__x001D_Kè?µØÑJ¿ç?Q+:¦ç?/xDª6®è?èÆ}3é?Ðs)ÚíMç?Â_x0015__x0008_î_x0018_æ?s´_x0018_«+ûè?_x0006_(-jì?nû»¼}'ë?Í2_x0006_×ðÑé?_x0002_»¶cÕ=ê?K	¼kIÏç?_x0008_h_x0019_c.ç?Ø³·CuËé?Ï_x0007_®±@Ñè?_x001F_Óæ#ñãç?¥SOvJì?&lt;5oèÕ_x001F_ç?C¡_x001B__x0015_Õå?"á`è?fñ}x¢_x0001_ç?Ò·®[Qè?Þ/t_x001E__x0004__x0010_æ?Ge_x000D_eé?_x000F_Î_x0005__x0005_i_x000C_é?Àqïþ·é?hXië?=^s»¬ë?*%kY_x000E_äì?w­þÇ(wå?_x000E_î_ó_x0017_é?_x0001__x0002_ú[C_x001C_Ù¤ê?Þ:QTbàå?hÓ_x000F_v.àé?£d&lt;cé?¬E~_x0016_iç?ÃL¡1!è?¦ t)ïè?É]&lt;Frè?§2F_x001D_Ùzè?£#Îâæ?43b_x001E_íé?`r^2é?,]!Íîé?{öC}¡æ?#VÓòpýé?Â¾â¥aKè?EÁ¼z!Åí?_x0008_¤xÑ|iä?_x0019_¢í°ÂÉê?_x000C_OÁÜ"Gê?UÄÛ_x001A__x0014_é?U_x001C_ÑVê?_x001D_x+ú;å?rJ©Ëè?àdª_x0019_JZç?/3_x0019_­æ?õÍØqÆê?ÞÿÂ³é?gzåÅç?xQ¾-»é?ÍÇ½'xç?_x0005_Aºï_x0002__x0004_Ä´è?\_x0002_ÕEÐ+ç?Îý 3æÏë?l}_x0019_P³ê?_x0007_7!&lt;_x0003__x000C_ê?Q¹n._x0017_jì?:[_x0002_Eeè?î@½c¬Æì?¡U_x0008_aOè?ó¸_x0011_o_x0001_ë?÷ì_x0008_¿ü£ç?bññøé?p=_x000C_·_x0019_¬è?ç_x001B_Âl¹è?xÃçÄ_x001B_4ë?ñxþÚQ_x0013_ç?ð§jè?¬pyáê?ÈAÃ^?7è?,¯î7_x000C_è?7xÈÑÜé?}ç_x0008_P¥¦æ?e_x001C_lhyßè?¥í_x0001_$è?'Õ¹£¶_x0001_è?_x000E_ÀÈëñê? áN¹é?ö	ý_x001F__x001E_ê?â_x0013_!Ú¡å?¦7uiÖì?ç|òs¼Xè?ÇF²_x001B_¡Ãæ?_x0002__x0003_º©4Væ?V_x001E_jÃöè?Äe=¤¼_x0014_è?çRq	Ãé?_x0018_¶I^Ñ®è?ÅÓz2øå?å½E1_x001F_å?~b_x001F__x000C_£è?÷ã_x0005_Ö¶è?ÖE_x0007_Ã!{ç?ë\Óïo_x001C_è?4òÉø é?Kv(Çþùç?'ªöð_x0015_ë?êbñ_x0007_xyå?E]hmneæ?_x0016_ÆÀ[Åè?(S®Ölé?_x001E__x001A_ò_x001D_ëè?+ÆXX:oì?_x0004_&lt;¥ÝÑèé?ûR,Ü}_x001B_ç?_x0015__x0016_âù±Qé?_x0003_1÷òé?øÆLµ0ë?ãXc_x000D__x0017_è?ÇùUúéè?;÷e_x0002__x000B_æ?_x0001_âw£é?ôª8¼è?¡t Æ1bè?Ïí_x0002__x0003_Sêê?.÷æZ?è?Ï_x0006_	µ_ç?í!Q_x0008_hè?Ë!qÍ'ç?K$º_x0001_Yé?[/_x000C_»¡ì?·_x0002_Ã_x001A_®é?nÊ)²gãê?$GÉ0íç?¢( øuë?_x0010_+¡6_x001B_é?¹©hdàgè?², »À§è?¤ã_x0016_®ºì?Ò_x0008_ I\_x0004_é?*[9_x0018_N©é?N,®Ôé?\ï_x0005_ànCç?:¶Cð_x0016_Oè?_x0006_Ç½UP_x001D_è?(gá(åÅê?±rª¥9Úç?7Å6¸³ç?¸4ÅÔ©ä?8øôÇæ?P`_x000B__x0002__x001D_½ì?PóøãàDç?¯{ôþÖç?÷­²2ÿ&gt;è?àå¸B=ææ?Â_x0019__x0019_"Ö2ê?_x0003__x0004_nm÷4lì?wO¯_x000E_é?Ë_x0002_Î_x0001_ÞEê?È92þCé?¦_x001F_àh¦ì?9¸ÓM1è?«øûg'æ?í_x001F_m¼ÉRê?ô_x0015_aÌóÅê?|*jQ/æ?Øbþ_x0010_óì?ÞwTòÀ_x0012_è?2¨çÎ%_x0011_è?tZ_x000B_^öé?°ncÈ#_x000E_è?Ð/F%m'æ?Ú(¡Çè?÷{¥%_x0003_¤ë?Ne&lt;°=è? /_x0012_2yé?I²5äì?¸{_x0003_T}é?_x0008_ï	øcéå?=ÚJ;Cé?Ìh#_x0016_®¹è?´Å!_x001D_Óå?,nKgîê?'×-îæè?o_x0013__x000E_Íèë?_x000D_Ð²éiôå?M_x0002_d=ÇÖè?{'¾_x0004__x0005__x000E_«è?å;_x001B_Ö_x0018_òè?§è9_x0002_Þ_x000E_ä?_x0008_§y¤Ië?«¢_x001D__x001E_kÕê?WZYâé?_x0003_­m9ä_x0001_é?õ´ñrônë?1ÓnòÝå?-_x0001_÷_x0016__x0013_ê?@kw¥Tæ?Ç6:Õ_x0019_ë?nÁù_x0001_´Ýå?à_x001A_Û Óê?Ðfàî5äé?~è¦÷&gt;ë?ù_x0010_ts_x0013_ì?(¦_x000C_[ðdë?Áß «kfç?æ'q¿mç?å¿±.è?RÏâ4¿ê?5¼b,V¨è?f_x0014_Ö (ë?61+Hæ?\à4ëç?¹@ÐN_x0007__x0017_é?r°Pç?_x0002_Å*u¿Ië?ÊP2_x0006_ñ_x0018_æ?_x0017_û_x0002__x0004_è?1Õ­|Ë¦ê?_x0002__x0004_ø¼_x0011_4Æé?_x0006_ñî»ä?_x0018_°gE&amp; å?åKîáæ?áEêP/Ýè?ÃåÏü®¾é?Ó5qÿÝé?Xt_x0003_¨'è?_x0018_ut/àÑê?é¦:_x0001_®ç?_x000C__x0003_ÙPé?Àc`õiöå?.On"ëXç?._x0007_J Üì?ò·#ü_x0007_Nè?s«áÀ_x000C_²ç?N¤	ï_x0018_ðè?0aýx+Úæ?~«qt_x0010__x0012_è?C_x0011_Y©¨Oê?²a¶F_x0015_&lt;è?Oºã	%ì?ÏöÙùwÈæ?DBU_í?Yÿx_x0013_|è?_ñH¤ç?Y4_x0014_]Ñrä?f&amp;_x0014__x0019_Nê?à­_x0018_Ñß£ì?Æ_x0012_ÀÝ	Vë?`ÛYÂì?úRu_x0013__x0005__x0006_M¾ë?F_x0001__x0013_Ì_x0018_æ?_x0007_Ä-é9ì?t5ç§òüê?[_x000E_Þ_x000F_Eé?_x001E_°J_x0013_ê?²AVËùVë?Oý½Nè?¯@%ý-æ?6AÍ_x0001_ê?¹.!_x000F_ç?ÎSTeØ¾é?Çßÿi	?é?»_x0002_tgÞé?zV©Èóè?¹3ìÜ^è?W_x0003_T_x0001__x000E_²ê?2_x0014_iv%ë?{ýì_x0004_¤¯è?+üÞR.¦ê?y_x0017_²_x0010__x0018_pë?Ç©¯_x0014_1)è?»æOpÜçê?à_x0001_r_x000D_ìè?«~òèúé?þÑîãFë?óA_x0004_îùè?71ÇÆâë?lËöëê?E_x001D_ôî[nè?_x000C_TK¹Ê~æ?%§ÈÎæ?_x0001__x0002_è(¶ÅD¹æ?@ÏYæ?To Wé?kâ;GMè?0_x0012_XöuXç?ÊKÓ¬°ç?_x0018_¯7DOç?é_x0014_43[é?_x000C_å\é?*_x0006_¶_x0018_7#ê?Uß8Èç?khÇüË&gt;ë?¨_x001B_Åèv¿ë?úJÃL	:è?_x0005__x000F__x0014__x0017_Ågç?¿²_x0012_Ð¸Æè?ÿ_x0001_eözÕè?_x0012_øa¼Zuê?ÖM;ô_x001E_¾è?ñ[É¶ã?Áâ+_x000D_ê?Ø_x0017_÷¦£Àè?ð_x0012__x0014_Á¸Ûå?9äåë_x0019__x001D_æ?2Fµ¥ié?ÿBûÚ~ç?NÄ_x0003_´Eè??ïs§º ê?_x0012_/#Ê"ºè?TëÌtÊç?1üLÆoå?G_x0012_¿Ç_x0002__x0004_£Ûé?`ac_x0016_Ïæ?ìÕO¬ì?°¾"_x000E_Åé?V_x0019_ü")é?_x0014__x001C_v¥±Dè?féWÕ¤¸æ?}âõÃ§æ?õ£e_x0012__x0006_Yç?aì+¸Öå?KÔú¥µÀë?q_x0011__x0017_,_x001A_ê?¦eæF_x000F_é?_x0008_Y²_x0017_#~ç?Ô!ýé?_x000E_ë_x0003_ðé?3¬ø[@æ?2Ô]m&gt;ë?_x0014_2?_x0001_zç?_x0015_ìû5²ê?6l,òé?èÂáæè?þ'×xç?ºÊ_x0004_PXë?_x0008_»²ê)âè?Á&amp;ì?Ä«_x000D__x000B_ç?¢K&gt;_}Lí?H]¡_x000E_%ç?¤ÿïB»æ?Gn$÷ë?î)cB`è?_x0003__x0006_Ú²û1Ôkê?:'íå_x000B_ýè?çiò_è?K_x000D__x0012__x0017_ýè?M_x001E_Ôa_x0001_ôë?£_x0016_ßÆ_x001F_Eé?Çw?½_x000E_è?¸±{Hü_x0012_ë?_x0003_zW{æ?E6|×fè?Çl(È¢óë?^2®#Sê?AêFñnç?´ÇI_x0002_è?Ú7	F¸ç?ü|ëë¨Úç?µv)³ê&gt;é?SQùåâë?Yü¡e½_x001A_é?õhþö_x000D_ë?_x0005_^k:vQê?ôQã¡dè?Ik} eè?®Oºëöæ?_x0014_cJ­$4ê?¿_x001D_KJ_x0004_Ðç?Ía4¬²Óè?ØZä&lt;øøé?çç¬_x0017_ÂÓé?$_x001C_äZB|é?©À_x0005_e¶Óç?_x0019_G_s_x0001__x0002_ôîé?4ü	í_x0003_Ìæ?oV(_x0011_]±ê? `ÖjÀBë?¯_x0013_ÀÍ,yê?¡¦àsè?÷F1~¿è?_x0002__x000F_¤ÊBë?_x0010_Ô_x0017_7é?_x0003_÷cr_x001C_iè?&lt;4Ìük£é?&gt;f!©ì?_x000F_~¬Ä÷_x0015_ç?Ê_x000D_×O¨¨å?³4Ú%né?å«o_x001C_è?êÝ:;é?yìö_x0005_:ç?y°©b­*ê?_x0005_ûæ/ïfé?§_x0007_#LÝæ?$áu4è?S¼'eÊè?Þ½§Náê?¼f_x0011_F7_x001B_ê?i_x0017_ÜÁªÏè?,»¶qêç?´_x0007_ò_x0007_¶\ç?PÚ	ºµè?x_x0001_é	ºç?Môñá«_x0006_è?7øM_x0006_Sæé?_x0001__x0003__x0010__x001C_ôÉ/ç?²ÚÑ#0qé?B_x0010_ccòå?¢íT_x001D_m_é?iÛS¹ä?tàÜèÊç?y_x001A_½ç?__x0017_	JF³ç?_x001B_cÏ_x000E__x0018_ê?ÿ_x0003_Ü&gt;«è?_x0016__x0001__x0012_k¼ç?x8¢ÑõÎæ?òQµû¬Vé?_x0002_#÷¹Pî?çX_x0008_Úè?át¸$zç?µd^`©ê?Àä_x0001_}ì?º%4x å?Ñ/_x001F_lè?Cf¦`X_x001D_é?µ¢µeG¤æ??_pOvç?øáï_é?Ã'_x000D__x001D_Rë?_x0015_ùjQë?ü	L_x0014_íØë?+x÷é?L×ß P"ê?Þ_x000F__x0007_¸Yæ?ÀÁ°-ò^ç?t_x0003__x001C_×_x0001__x0002_&gt;ç?k_x0007_RÐ~è?_x0018_D®mEÊæ?E º*d_x0001_è?¸d+¹,Ûä?Ú&amp;ëQ~~ê?°Éy;mê?öc3r®é?B³tD]¼é?,+ÓÚÙæ?cîfUTè?Æþ®	Ò_x0014_é?+	øøEë?D ¦íç?."1ûÌ]è?°f3{mçé?Ý(ö_x0003_ºç?DSü¬ç?$~éy/ë?^üFSöÎè?E¶±ÆQê?ÈµTÈ&amp;ñè?ô4 _x0004_®¹é?D«Ð_x0015_MFè?ÂhqÞ	ê?tè¢ÿÐmç?_x001E__x001D_ù_x000D_ä?ý0y_x0015__x0008_ê?\_x000C_ïXÄé?_x001B_$¼Í»é?_x0012_7¹wë?Ñ_x000D_ ­ç?_x0001__x0003_=²f§ßç?_x0005_Y_x0006_XÉ9è?î2_¯×»é?Dú0ßÖ¸é?_x0002_j¤´¶ê?yÍt}¡Ýè?$Rú&amp;«ßë?ó·`e_x0005_å?/UvGç?õé/_x0014_Ûé?yôqBé?ÞíYÎ9é?-?yÐYì?¬ã_x001C_¥ç?£~Uá{_x0008_ë?[yÚ6}é?&gt;æN®ÒÔç?°òXq.Õé?¾"_x0018_{òç?æ_x000F_¢õ­è?¡ù²Õê?_x0019_³ací:å?_x000E_~JáÍ~ç?¶ØÌC¸å?K!_x001B_æÞæ?_x001C_®ZÙWë?_x0006_b&amp;ËÐðè?u|H»_x000D_é?R_x0003_Ltvýë?¬f_x0003_èÿé?£¯1_x0004_7ç?KÑ·D_x0001__x0003_Û1è?ÎØÛu_x0017_æ?Ûc_x000C_pVàë?ª`1¨anê?±ßIl|_x0012_ê?¨J´w$è?Í\n´å?6_x0013_,·*ç?Ý®á_x000D_ê?'²_x0002_ÐÏmê?_x0014_71ü9Ñé?â_x000B_¿ëdê?¡¦hdøè?HÄÞÎé?ð§ç8rQæ?L åþ:æ?Ê¾L|ç?áÜ_x0016_Ýî'é?kk6{Èbé?ð¿Ã¨å?_x001C_áOÍNÎë?;_x0002_³OMè?´ðt¦ xæ?1h_x0013_L#¢í?_x001F_~ºí¶Äë?Üê_x0015_ÉÜ¯é?0v)aè?¡ÏìH¦,ê?_x0012_ý^MÈñê?O_x0015_kS0Ké?"%ê?a`ê_x001E_^9ç?_x0001__x0003_Zo_x001D__x000F_);é?g2¤ª¬æ?,í:euå?¥'ÓBë?+oÏ	s=é?Û£³ «í?0_x001A_b_x0019_J_x0011_æ?Î÷ê|«ëç?úµm_x001F_I¶å?RÏ\èç?æB\_x0011_è?±5§Ò\Lè?L_x0006__x0004_`_x0002_æ?Ê_x0019_ð«ç?ø&lt;_x001B_ºÖ`ë?w_x0016_­k ê?2ú¿_x0002_ë?_x001E_._x001D_^&lt;é?&lt;c)%_x001A_ì?r[¿Ëqå?­úbN&lt;»é?CÀ_x001D_ijæ?øÞóP_x0006_Îç?¿Kvé?\ú3§è?_x0011_Å×cí?1öOJç?(ÃÆ!åê?¹úeè?Ëy²¼è?_LÊµçê?0(!_x0001__x0005_._x000B_é?m_x0018_?ÐÎæ?û,&lt;&amp;úé?UK&lt;^¥é?@_x000F_Â_x0016__x0002_æ?«Gsx"è?_x000B_«»ßíÜè?À_x0004_êtnë?_x001B_G«xuè?B_x001F_~9é?îË_x0016_ú¸¤æ?¤_x0008__x0003_?Yøé?ÇßØX²ì?ÂoÔSrè?µ¿kÜùå?o_x0010_û¯ _x000F_é?¤èÈÀºê?iíèè?$Ì!V)õé?_x0005_O¸Ö½¸ê?ð_x0014__x0008_÷4Vê?Ý_x0017_Fyé?xâ&gt;ÿ2å?$Ï_x000F_÷õ_x0006_é?¤8®è?Ð×T}[Ûé?iØ¢zòáê?d_x001D_õ·è?o_x0012_Ùy0|ê?·cU_x0013_É_x0012_è?¦ýÒËè?/_x0005_;"&amp;Aé?_x0001__x0002_~_x0015_²øÃæê?[-o~ªç?v#ï¹Úë?,·_x0016__x001F_¨½æ?xÅxàã?_x0011_Rû©¥ç?]xù&amp;è?&gt;X&lt;_»å?`eê°z$ê?àR"Túæ?¦mÎ%ø5ç?¾_x001C_Ù÷.ê?j. (b´æ?EÉ=ç?½_x0019_ôÑØå?TËqÆ/-ç?Ðü_x001E_ç_x0006_í? æ¤t,é?w²ª$6æ?_x0012__x0004_ÄZ$ë?½¢$³è?ÑÃÇSè?¢=4Ý¿pé?ä _x001B__x0017__x001A_é?Õ4ß_x0006_Àé?_x0008__x0005_KñÝAê?â'Liæ?j`_x0014_hä?zo	æ?ãæáô`Aê?_x0017_Â(~¿_x0007_æ?è_x0016_Û)_x0006__x0007_fë?ì¨×÷öæé?Ã_x0006_=#h_x0008_ç?`L8C©.ê?)_x000F__x0002_×ç?EVgæê?ôæu_x0019_é?_x0017_õ_x0003_ßÈYë?êMå~Xë?0í²}Íè?ónÐ3_x0019_é?¿·sB¿è?µ¡ÛrÊ&lt;è?6_x0010_µÚê?öÛ_x0015_&amp;ç?Ä	TvÇé?}4Ôï|+è?õe¦7Üê?ã_x0015_Nä¨Wç?mÑ0q%ë?`6%-\æ?¢_x0017_](È_x0004_ç?_x0011_&gt;&gt;ìJ|é?Tôúå-_x000F_é?_x001F___x0019_íàç?±k_x001D_wè?¢öù_x0017__x0001_ç?Ã?ÑCBé?.É_x0019_³_ç?_x0010_ÿ_x001E_ßé?C1!(ä?Á_x0005__x0005_!ïæ?_x0003__x0004_5_x0010_³_x0011_	í?~B_x0017_ë_x0007_ê?sº7¨ùpê?®ÍY Ï4è?¬y($íë?Sbuþ_x0013_0æ?:@_x001D_ªD:é?LÄCj1Îè?`Çgäðç?ôNîìØé?ßTå­_x001F_på?b_x0012_^Úm_x0015_è?è®_x0002_»â,è?_x001D_y«zè?)6Äy!_x0013_ê?uÍX Õôç?M¬_x0002__x0001_°è?%ñ_x0015_LJ¯é? ÿÙ{Nlè?õ_x0017_+Ð=é?÷ñ_x001A_n;xä?¨ÆMÁáë?hÅÖíÁ^é?Ègfú¦Dæ?_x000F_!_x0006_·êè?ÚÃnæ_x001C_è?»_x0008_ö¦ÿæ?Ö_x0010_îU¤é?µí^!«Ýè?£_x000F_ç_x0014_ì?Ä£»×¹0ë?I`/µ_x0001__x0002__x0007__x001B_ç?Õuç4Sê?h6¼T$ê?7Q_x0006_fØç?WØ{»¤è?ÐÃ)/Áí?}_x0010_ßH-?ê?Í,_ð_x0006_ê?Ëè/_x0017_qËç?Ahª]ë?_x000E_ï0ïÂFè?ê_x0012_`âRøé?t{&amp;«ç?`!LÆ_x0011_è?¦dÏ§rfæ?~_x000F__x001E_'ê?ºk÷)@ê?dØ?XÇÇè?¡ô4		ê?8îÎ_'Õé?_x001E_:_x001E_(ù¯è?Á&amp;øhªÒè?/_x0017_²dCê?W&gt;WEè?_x000E_w_x0004_÷é?_x0010_ãý³³æ?_x001C_³_x0013_77ê?'_x0015_÷»Oê?&amp;¶åKIç?=90¢µé?Âu1_x0007__x0017_´é?¸6N_x0015_ôè?_x0002__x0003_éÛÙxê?kÿ°_x000D_è?h¿µr²è?Æ÷¤³ó®æ?_x0012_?_x001B_fê?ÊÄ_x0001_R_x000D_é?__x0014_ë¯xç?ÁÃo_x001E_l=ì?"3_x000F_üçç?TÊgÙê?Ti_õæê?ú#&gt;ì?_x0019__x0005_¸_x0013_è?þý¢Bç?æ'Q¤ªè?^/,Æýôæ?ü9&gt;ehÐè?R£¦Æaç?ÀÑJlúQé?j*!Ôºæ?ð*&gt;¡!¿é?Î¬fÿGè?`¬ª_x000C_R6ë?³½sÙhÉè?ç_x001F_Z:F[ê?\ª=Ò_x0005_xê?lévÇQè?A`3ÿÇ_x0014_è?¢¡ Ü3ç?t$T=_x001A_©é?_x0010_%D_x0015_¼Zå?*®,C_x0001__x0004_aOç?Äõ­4ç?I3{_x0006_ fè?mpf¡Òæ?Th_x0011_;9ýé?×_x0006_Òs¹$è?@|_x0011_´\ì?Í_x0008_Ì_x001A_¡Pæ?_x001B_ÿ	üÌºé?×¼e_x0002_çrê?Ð1±ÈÄè?_x0017_V_x0017_`´ë?_x0002_AD_x000C_¤Tì?¢£/|O2æ?_x0013__x0012__x001B_[_x001A_yé?Ô^´ìyÃê?Á_x0015__x0003_ì)`ë?Uø_x0006_WÌYê?cãñ_x0005__x0012_ç?_x001C_î ¶ÿê?FiØún¾é?QD_x0012__x000D_Þæ?YES_x000C_æ?&gt;Ó_x0003_W`éç?âaö2öàæ?X&amp;ïòöÞé?yû_x0011_Ò"Yé?;·uôHë?ÄWEÚjÌå?äU/ ç?pVe_x0017__x000E_í?¨éV_x0013_æ?_x0002__x0004_Ös*»8é?Ö§;*_x000E_ýç?²8Îé?tWºp:ê?=ç_x000B_níç?_x0017_8_x001B_ÉÈÖë?W_x0019_ ´lç?k@Zh§8ë?_x0003_ïÎfÂå?_x000C_f_x0003_Ã_x0006_æ?.æ_x0006_Wè?ã,LÇ_x0010_ê?È?_x000D_wç?_x0017_u©cßã?&amp;Îí&amp;I$ì?¦ÃDâ_x0011_:ê?]ï¡v·ç?KØ__x0001_ìç?éV6òÏç?Ýöâf¬"é?à, ·³å?+o^Xæ?_x000B_ø_x000C_Å_x0010_é?2Ba:¤ç?_x0019__x001C_ å?_x0007_¬«xç?_x0003_Ê_x001E_ÉaCé?ÏÃ§}_x0018_è? QT¦	_x0004_ç?_x0011_]¤_x0007_Üeç?e_x000F_§Ár_x001D_ë?_x0002_(Dé_x0002__x0008_N7é?§új'é?_x0011_è6æ_x0004_è?iµ_x0007_óç?Z#»·uç?ÛóxÉé?Q4u­îæ?.¢Ìè?­ø\p¥ê?ðÈ~hé?_x0002_ÊòQâèå?_x000D_àn+Êê?ªi[[Oé?ï_x0005_C_x0004_è?@U_x0012_8Eë?á_x001E_Ñ¾Í»æ?_x001C_U&gt;µ`Òê?Ó:ÿÁè?xUkÚ­ê?pCMÊ]è?·/£^_x000D_\æ?3_x0018__x001F_ÑTxé?±_x0013_tæç?_x0003_~gG&gt;9è?&gt;døWÅýê?¨m+:æ?Ê±û_x001D_é?&lt;;ÝÇãè?±wèlå?jHU´%ç?_x0001_FSØr|é?óuÀd_x0006_Ùå?_x0002__x0004_ô³Ã_x0015_0_ê?é6&lt;U¨{è?Ù§]þ_x000B_4ê?ø&lt;_x0010__x000C_ÜSë?ðºùRGøê?á«ôþæ?½.&gt;Þ²Áè?_x0015_Ã²¾_x0003__x0017_å?ÿ/oôîºì?LgH_x0001_Tè?z_x000F_®@_x0012_=é?_x0017_@}_x001D_·ç?_x000E_K*øõå?GåäZ3ç?K»~õè?éÄÐ\ë? ÉëÿÑëé?+·4Ñ´ê?Ç$$È3ç?¾³_x001B_díç?òuÊx'æ?2f1þ_x000B_)ê?}PðugÝé?zÜ=ã·;ê?È2¨o¡Úé?xr/_x0010__x0017_3å?~õsôã?Z£ÿ"sé?²_x0004_éYè?_x001B_C-_x0017__x0004_é?ß_x0004_s¥ñ:ç?$g=_x0001__x0002_è?®ôÿUy¸ë?%fA0Ä­ì?_x001C_MÂ6Ðè?÷ü/ÔüBç?4_x000F_k¥¾-é?3%¿=_x001F_[ê?ÁÛ¨÷ç?®OXá¬æ?LrtÉÍ_x0019_ê?Þ6$ßÅè?_x000E_]q_x0007_\1é?÷+S_x0008_	¥é?^B{ý¡dì?_x000D_êY@_x000D_Uç?À*@µ§ç?áÿÅ°ôè?¬FÙìµÇê?_x0014_Bw_x0014_wè?ð¼AXé?_x0004_	Í9_x001D_Jé?P¨´-½ç?²çDAÕXç?_x0002_Ð_x001A_§osè?V»CS_x001D_¾ä?êlkEì?+¡-&gt;å_ì?%Ó}2Íè?h=_x0014_¹`íê?_x001C_o1_x0012_Eúç?VÕÎUª_x0006_æ?Lr_x0013_Ýé?_x0001__x0002_~·_x000E_þ.Ñê?¡cº¾6^ê?Sõn´_x000E_¥æ?:î_x0002_ge¥è?gæJÓÿâè?7°_x0006_¥dç?út^:rÄè?(c^²á;ç?òZ¸_x000B_Iç?£P:nVªç?Ña?Ä;9è?v¼f_x0019_¥Êæ?'_x0016__x001C_Xyáé?SF79Gê?*×Á%î_x001F_è?ÆJW¦¡Ôè?ÃÄ|AÝè?ÚêÏ ðç?tËgHIQé?_x0006_í_x001D_ÜÛè?¡Ç¥_x0003_,Eè?ñ¶ÈÛå?ØoÄ_x0019__x0001_æ?Gð_x0003_^xæ?ÓÎ6|^Ûè?ÃÌÂ_x0004_IÂê?mxwi2×è?POê½ãxê?Ô0¢Õâé?[²zN¡å?v_x000D_cÑ&amp;é?½yðh_x0005__x0006__x0002_ÿé?}øC&gt;é?2ÚkÞæ?Ò-x&gt;ç?Ô÷Ï««(è?u_x0012_\9:µé?øæ3x»pè?_x001E__x0004__x0001_]Èé?äê_x0016_`ê?VVOÃ*_x000F_ç?ê¯Û_x0010_æ*è?AaÑ¶oç?¨_x000F_?u2Ëé?u-BIç?×ea«ôåì?Ü§Þìé?O_x000F_*aè?_x0017_ÖwÞè_x0011_í?Éú°NÌè?)_x001F_Føë?½Yü_x0019_`xê?Ü¤±Tìè?«ÈB52Ïè?;¾_x0005__x000B__x000E_é?ön_x0016_¿Ïç?f^¡_x0003_áîè?b}7+KÚé?«;Å.ê?ªµ¹ÁÇ¹å?± ÌÏAÒè?&gt;Yþ¤üÕç?èK®_x0003_«væ?_x0002__x0003_Âým^ºè?¡"mT!è?ê_x001B__x001D_Õè?ï_x0010_wºè?´Y(_x001D_"ç?$H·_x0013_ç?¯àéVÚé?@LF"ìOé?`=µ?AMé?¢µ_x001A_Ûç?&lt;Lo¤ê?O`²1Íè?Ò_x000B_¹"ë?_x0017__x000C_Wè?_x0004_î±~OÂè?ù¿Ýpscé?oN_x0013_ËÃ¢å?_x001E_[Çyè?_x0008_Í_x0006_H·é?p³÷:ßræ?¾_x001E_ÝKoÝê?l`_x0010_ÆÇ²å?,-_x0005_è?´§9Ûi0ê?³è§ª_x0011_ç?´ÔÆýLæ?¼_x000F_u§;`è?\ü~²_x0013_Rê? 'Ã×ç?PmSÿ}è?z¤Z3X¤ç?S_x0001_¦ _x0003__x0006_ö_x001A_ì?¦%VC_x0015_îç?%7O)#ë?Øë/Õ×_x0014_ë?ÁÜµ_x0001_²ê?Tü_x000C_iç?7i_x001A_~nç?_x001B_Óàlëeë?_x0004_æ_x001F_ºé? ¾?J'Jë?@­/QÀè?ÀQ_x001D_eLãè?ÝDé­_x000E_ç?Éçd£´ðê?þ±@ÓK_x0010_ê?_x001C_ðN¾_x0005_é?°  ÅÑ«é?_x0007_õªM1_x0006_è?V·jjôé?`{IúÛ_x0015_è?ÇQ{ÇCì?¿wYkRé?&gt;_x0011_8K%òç?_x0002_Äx_x0014_`¹ê?Í:û_x001E_´Gê?wZ,}M=î?.!Bf_x0001_é?¢¶½wì?/·Ë,°é?~«#­_x001F_è?_x000E_í_x0011_×ÑKê?Éöwè?_x0001__x0002_º®$_x0004_¡}é?_x0016_Æ{ú_x0003_è?GíuÙ3ë?&gt;¸Fò_x0019_ç?~ã(Hcê?¸ÓÇ²Îè?¢ROg(Äå?X/!_x0010_þè?_x000E_ïâgÐ@è?ÃéÖWÂpé?æÖø_x0005_Íÿè?:¯ØÄIë?%´QPê?øº¸!_x000C_®è?,³oH?Ié?ÍvSûµê?_x0006_?V&gt;	¸å?çÝî+_x000D_¤è?¡ÄU ê?ºå0g³æ?_x001B_ÖQ¥?_x000E_ê?õ_x001B_Â+é?BC+EKæ?¬b_x0011_¸_é?×ëµaé?Wâµ³ëNè?n`g_x0019__x0013_Ïè?a_x0016_gu/vê?\)_x0007__x000C_æ?ÐüÏ­z¾è?`ì®Ó_x000B_é?_x0010_öo_x0007__x0001__x0002_ê?_x0004_T_x0007_mFé?i¡Å_x000F_|ê?_x0019_Û_x0001_ÍôNê?´_x001F_?âk_x001F_è?ýÅ_x0012__x001D_è?Ó¸JL'_x0006_ç?f´_x0014_Ifê?JaHÈLë?Dmôçdªê?°a"¯­¡è?"Â¶ÍB²è?ó¬Qp_x0018_yé?üÄGÆfÚé?T©-.&amp;ç?Ä1Uivå?ÿ 6-_x0003__x0014_è?´¡±	¼¢æ? ¼_x0011__x001D__x001F_ì?&lt;AËYâ[ê?ö*Q~k/é?·&amp;ÅUjè?e¹æYµGè?.§ø~æ?V2ùµÂ¦è?ßþI`"æ?ÿègû¢Cç?ìIü_x0015_ÅRç?(D®_x0012_vë?í¸eîÂ_x0017_ç?HCù~ì?²©îf&lt;æ?_x0003__x0006_ÍÆ½±ÃÇè?óv¥";5é?D_x001A__x0019_Ðié?6é_x0005__x0002_[Sè?ëK_x000F_)þç?íQ¯ÊÓYé?\¹§×ìXê?C'·7;Üæ?oç_x0005_Ü_x0006_°ê?7çú¶bÎç?6_x0006__x0010_z¬Äç?ØZeÔJé?ébKbF_x000E_ê?ïó­¶Pæ?_x0003__x0012_µÞ_x0007_¾å?òh³Né?H_x000F_L,ydê?ûÇÁE_x0006_ïì?¾hþÀA·æ?Ý9ÖCËè?Q_x001B_Uòðbé?ü¾¨Ôç?Â_x0001_*_x0005_|ç?_x001A_]½¶qÚã?ýzD5è?¾õ_x0015__x0013_ è?s[*_x0004_¿ä?í7O_x0011__x001E_Õç?üäAÛè?oç}yÊé?ü@¤a«è?{8_x0004__x0006_9Ãé? ®|nÄè?¤ë¤ç_x0018_§ê?¶î ä??è?tµÄh_x0001_&lt;é?d[uN_x0013_é?ÇÛ±"(Tç?_x0001_JEÔLë?;j°O_x000E_`ë?Ò_x0003_97Bé?jÄâ²üÊê?_x000F__x0001_Ô_x0013_2æ?Ã*._x001B_ñç?w_x0004_Ò×_x0014_é?_x000F_ _x0014_p¾_x0019_è?_x0005_ÃRâÒúå?_x001B_ÛÈi5pë?p;}Kazç?¸ÇSb­è?cX¿á_ê?U_x000D_©Ç!rì?ª©_x000E_¹µ°ì?fÐ1ø×#ê?Keké]è?s*£âç?Éâ6ê?Æ_x0007__x000C_'k`æ?àÒN_x0002_-æ?812¢ý×ç?_x0007_²G{Þ¼é?z£$_x001D_[ê?Üâ_x000F_ûæ?_x0002__x0003_µ¦g 5Æè?\óáe_x000F_ç?_x001E_¦¸(Kç?LZ_x001D__x001E_àGë?F{vrRè?_x0014_@¦tVè?_x0004_Bü]ãûç?¦L{ÊQê? $èR¿ê?®Í_J_x0002_ßå?iÈ%_x0018_#ä?_x0005_4JDL|ç?î¥ÿ3}Èæ?ÿEÁnÖè?|&gt;_x0002_¾é_x0001_ê?ø+IoÁ-æ?_x0014_r:ê?Ö@ê?ÛU²)%òç?§e_x0016_ÔXè?ï4é?Z°X_x0007_nüè?¥T¿_U(í?ïw_x001D_g_x0016_è?²Òå´_x0019_jç?bpú_x0011_gê?Û_x0005_hÔßé?¦là3ú#é?Ù_x001F_9û_x0006_ëç?'8 ×8é?T|úüç?á"ñ_x0001__x0005_Ú·è?@ÝiÍ&lt;äè?da_x0003_Ô«ë?ZÅèxè?¦H_x000C_×ùBê?«[*NÔGê?_x0002_&gt;Ó¡é?_x0017__x0005__x000D_tÔ_x0014_ì?Þ¡H@Æéç?Î3Ñîç?¢"Ð$I_x0004_æ?°Àl%°ë?^ËÍ_x0018_@[è?Í_x0017_Mo3ë?çÖ6Äæ?]¥¶Î¤ç?!=ù_x000B_Hæ?[oò(¿èê?¬'¼_x0007__x0013_|è?É¨EªËê?|_x0011_*_x001F_ºÙç?æ«àr·xè?¼_x0011_r¤oç?9Ù¨_x0003_°ê?E_x0013_ÓBn+æ?S|L[Ûýå?À;Ên\Uë?e1.`3_x001A_é?qGpÉ$#é?Þ0&gt;-Fç?´ûÔ2´è?N1\=Ò é?_x0001__x0002_=Aj_x0006_é?¬?_x0011_Ùë?Ó¡cL.sé?_x0016_á´Nîç?Û_x0006_Íóíâ?w£ißké?¤OÎÁ¡^ç?Ö_x000D__x0002_½l]æ?ZôI_x0016_÷ä?_x0006_Ö |è?|ü&lt;¬Iê?¬â?x/iè?éyeâ?ë?¸Öä{8ç?ïÇ¦låÂë?mET_x0015_Üå?òv4y{ûæ?D®*©Lfé?~)GÿÔæ?,s²Ìè?)gÆâQç?þXÄrç?F?Üj)Uç?h_x000B_sNU_x0001_è?~nh@-õå?ùÓ_x0017_0Wç?·GÀ]ê?"_x001E_?ÎEÞç?V_x0004_E_x000B_høä?§OH_x0016_Zé?ß&amp;Xîæ?_x001B_i8_x0001__x0003_ eæ?V«Þøêç?_x0012_fDÁñè?_x001B_Î¿íÆHé?û_=²æ?ØèÃ6ê?«ÍÉqM_x0015_ë?_x0002_V±n@Þê?ÂÈ_x000D_¬2{è?ÎÍ]Íæç?i71ºbê?Iîâùé?y[9å?70lÒ'¿ë?%a.Â´£æ?vÑ°¾:xæ?ßíysé?ÖÂ\Iàæ?{ü_x0011_v_x0002__x000D_ë?»ÚÉÛ"_x0019_ç?_x001F_À_é?ÚGõaFè?_x0011__x0008_pµPè?&amp;4E{^ë?eýHP_x0010__x000B_é?-uTØÖ¦é?©#"xèç?_x0001_öXÚà_x001B_ä?³Ì½_x0002_ê»ç?±ùVèóê?ÎRêrädé?7Ó)¨«æ?_x0002__x0003_v@¾ôXKê?f"(Âè?-RnóÂê?AP_x000D_÷gæ?ÍU_x0011_ý`é?¡}öQ_x0002_Qê?~_x0006_Ø,RÂë?Ùòj#0ké?÷_x000D_äÛýßë?¨ÝédÎì?0`_x0011_zë?¨ù ­×_x0001_æ?Íà4d¨_x0015_ç?¥f_x0015_hÑäé?kôù_x0012_ñ_x0017_é?W=_x0014_¡{ç?n1]åê?´Wu[Bä?¾«_x000C_Pbå?u[PéÓ_x0011_ç?åô¹öÆé?¡!Q@nè? )à¬¬­ç?_x0018_²m²qå?J_x001D_î_x001C_ã+ë?_x001B_°µwÜzé?uRªïé?YU¯é?~Èù@]ë?é_x000E_z_x0003_Iê?_x0014_U_x0002_\	ê?/ÓÓ_x0001__x0002_¹Lê?»P}ìmåç?§&amp;`X¦@é?4\Ç Dæ?_x0016_)°p­Nç?Á¼Fo¹ë?_x0010__x0013_ç÷é?_x0016_µ£4_x0013_ç?ÂÕG&lt;×_x001F_è?}1F_x0018_é?¶ó?Ýæ?¼ãþ_x0004_æ?az.ç¹ê?&gt;ÖË_x001E_Àé?õ{_x001C_ã_x0008_=è?Uaöª~1ç?í7¥_x001C_è?ÍÃ:Fcé?è\ø_x0013_þè?÷_x0008_$¨é?fëô_x0018_½Fé?¼~&lt;¨xLë?_x001C_êÐ¬êå?7ÄåNVæ?	0(_x001F_ò_x000C_é?:SSýÇè?@æ°ú@_x0013_è?ß*k_x0014_æë?ì¼HHv ê?åbmË|"æ?yÖã&lt;õ¾è?êÄsßêê?_x0002__x0003_Ë_x0011_îv_x0010_ë?T»ãp_x0012_áë?n»6¯+ è?Ó¥cà#ê?_x0016__x0015_Ë_x001D_è?ÆikA_x001D_í?Ö£çv[ç??î_x0001__÷Õè?º/ÔU¸cë?8É_x0001__x0019_Úç?¬&gt;9ê?tÎöFé?_x001A_º_x0010__x0007_è?KÎf%{½é?GC¢x¯íæ?Ï¨ÑµT4ë?_x0013_K/æ?Ú¤SO0Iæ?êPMêºè?&lt;_x0007_qq_x0001_ë?rK&lt;ùÒoè?÷|¸ÿFç?_x001B_.æôÓå?/æ-}Hì?M`_x0004_NûÞè?ÿUÚ6¬é?_x0007_²L¬è?ªÝ_x0012_uç?_x001C_y_x0011_kSé?(½ÃDè(é?Ò§_x000F_ýÄ9å?Wí}_x0004__x0005_ìÊé?e&gt;{¯Ñ³ê?ù#É_x0007_¯qé?Y_x0013__x000F_J8"é?î´£_x0008_0è?_x001E_L_x001A__x0019_ôé?¥{Â*Ùé?d_x0014_íç?_x000C_öì?ö×½ÿ{Eå?hÑ\Îæ?cpZß7wè?´=µ÷Þ¬ê?_x0005_nv_x0018_ç?n·Q¸_x0015_è?¦S_x000B_`¤_x0016_é?ìû[hÁUê?Òúÿê?UÙæ`w_x000F_ì?º6mêOç?.[q_x001C_Åæå?H]_x0019__x0003_¦_x0004_ê?º«*3_x0017_ì?zó_x001A_*é?¼ö_x0001_è?4ò_x0002_å?ºJ4L+Oê?êþfTûRç?yî]EÇÝæ?_x000D_å4¹À_x0013_é?Ñ¡A_x0003_&gt;Qé?0¸ówä?_x0002__x000B_ÐÉ°Àå?¦üá_x0014_öØæ?"µ»¦`_x0001_ì?T_x0005_E½|æ?Î	ú_x0003_·Iè?÷_x0018__x0002_Ä?kæ?,_x001B_Í'&gt;è?&lt;_x0014_»(þç?J±_x001E_-)5ê?Um_x001D_ãê?£Ã~-à7ë?Q¢m_x0018_¦é?&lt;ÿ¾Ä6&amp;è?s_x000E_:ÿé?[BA©Sûè?j½oÛÛæ?0!6_x000F_B1é?wM_x0017_; ç?«ÉÊÂ(ç?Å¤'ñPç?¸+Î_x0006_á¡é?ë~¹_x0008_^xç?ñ _x0007_­Àôê?Xü_x0005_üºIë?_x000D_´DÅ{å?-·-ì?9i®ztê?&gt;3Iãµé?Ö_x0010_0.óLå?5é_x0008_û_x000C_çç?1_x0014_N_x0004__x0017__x000F_é?êÔ{É_x0001__x0002_÷_x0019_ç?µü»Î$ÿç?_x0004_µfÍëå?dG-ÍÑ&lt;è?tQ·d|é?_x001F_ìP»1=ë?wr\ñ$ßå?V^?Äñÿè?S±¦1:ê?¨r¡öGÀé?{ú ®_x0019_Yè?,h_x000D_ÈÐé?_x0010_Ä"q _x0017_è?_x001A_Ò=ÓWè?],)_x0002_&gt;è?çj_x001C_ÍUZé?_x0016_?r_x0011_äç?c0.&amp;0ë?E%êïYé?îÈîë? møq_x0017__x0003_ê?,Qq_x001B_A_x0002_ê? ´_x0012_séç?B±Û»?é?BÁÑ++¤é?Æ,c_x001D_ê?Â?¬_x0011_6Kè?Á#£k5ê?V_x0005_íÓÿvé?ìkÛy9Vê?Í&lt;ÏYë?r×)½×êè?_x0002__x0003_ü_x0001__x001D_ðä?Và¿D_x000B_sæ?_x000D_ÞS¤7é?u	_x0006_!û±ë?a]å_x0014_Û0ç?!B;[&gt;é?JLÀÂé?)R_x0006_×è?cz(Ø¯vè?_x001C_SvÉ}è?_x0019__x0014_ðê_x0007_è?Ï_x0015_ùòåÜæ?}ä%käNê?²OódËè?æ_x0004__x001A_µ?é?Lÿ]HÝç?eU§´_x0019_ëå?¬u.pPjå?ôÃtJç?_x0013_Ô¥e_x0013_Mç?gª _x0015_3è?_x0018_?_x0004_X&lt;ê?Öñ "è?@TSoLç?Îü®H^è?)ª"_5ç?÷÷§¢öé?::ÚCpê?¶úÞ¸ë?0GÀ7ìÞé?Y÷CF·_x0015_é?_x0006_R_x0001__x0003__x0018_öç?*ó¹çG±ê?_x001B_uÖH_x000F_é?õ^ì_µ_æ?&lt;åúiòç?é.!+Aé?PÞQÏZì?}þGÞÌê?U½¹ìì?¼ÇÇ%_x0002_Sç?¦ó´Yàé?y1_x000C_¢9æ?Q_x0001_ý¶u:é?¯!_x0019_´è?ßºz+ê?Ó c$Jè?_x0006_ÎòÚJ¦é?¸:=[mì?`9Ò&amp;zâ?HÛ&amp;°÷{æ?_x0005_Õ×ÐJ_é?H¼,_x0001_Øé?'ùöÁæ?®_x0017_wö}_x0004_æ?_x000F_Ð_x000E_ _x0016_ûç?Õ_x0013_/#¯hé?¯ê89	äê?êV¯i_x001B_ç?Ü«²_x0016_dè?v_x0018_õç?T8'¥3ç?0ÌaÍf¿ç?_x0001__x0003_ôLcðf_x0001_ë?[|_x0007_¢_x0010_Òë?­ôÆÞ¢æ?:Vpucé?}#ø3ñ_x0017_é?DüÙ_x0003_1_x001A_è?Æ¯÷edAå?dçíÀííê?ý]_x001C_ñh1è?_x0004_¾©9Ué?mí«¦_x0019_øå?ñËß:¥ç?Ä&gt;Õº_x0016_Qå?_x000F_h*Ð_x001A_ê?_x0008_LÈ,é?mÞÙ;Oÿé?ø0rçtDè?G_x000D_ìS_x0008_í?e:ý$è?ºèdç?ç¡ý_x000B_	ê?_x0011_Wq×å?	"?îXñè?_x0005_=Ùk¬è?t¥vÓëìë? _x0005__x000C_ì_x0002_Âè?[¸_x0005_'r\ê?"öLýVç?§£I{_x0019_ëç?%7ÒP)Äå?8'_x0008_F0_x0003_è?6÷_x001A__x0001__x0003_óÞè?	_x0011_+_x0018_4_x001E_ç?µ_x0018_Ù°Îç?{g·Íµæä?èºýãç?ý_x001A_Ñ¿_x0017_é?Pì³¦_x0017_æ?eAV$_x0013_ë?pÞ_x001D__x0012_üié?nü÷è?ÒB	û_x001A_ë?_x0002_1~Cç?À«CïË_x0001_ë?|aê?_x0014_û&lt;öç?£§H¶¼\å?0_x000F_$%yÈê?©!_x0018_ÒÊÂè?k_x001D_éaÑé?4l+¨_x0008_ýé?[_x0001_xÞè?_x0016_4ö.(uë?ÕaGø_x000E_ç?¿Ë1§ô0ê?ôÛ_x000D_`«Pè?³Û=Ä§é?+E%è?û_x0002_ô	Ù$è?Ní6/zæ?~zAÑ.è?Ñ6ºvDãë?Ï[ûß_x000C__x0005_ç?_x0003__x0004_õ_x001D_&amp;Í¼ç?bô®_x000F_¹é?©}R¬3è?GàuÄç?ÜUºê?¸ÍhÁò(é?Ä IØðtê?ìd¸_x0013_è?"ÜIÖ5ç?&lt;äYeiê?	_x0002_4pÑ9ê?¦Ï~è?_x0007_©«_x0006_ªé?êQê?­è¦Æ_x001D_Åç?4TM¸&amp;_x001D_è?á_x0008_,_x001F__x0015_è?_x000E_U_x000E_6ïê?Õ­Û_x0001_Ïç?Py$üòè?ÀÀ_x0011_=_x000E_¢è?++Ôªê?}h_x001E_F­¸é?ÊðÉíà¨ç?â»ïýCQé?³Ê·âf"å?TYÃÝcì?lCÊ_x0002_lì?_x0011_sö[&amp;ç?*ÄÏë?_x000B_J¨B_x0010_ë?¿÷q_x0008__x0002__x0003_?é?tcàãì?ÆG_x0015_*ê?v_x001D_Ü_x0008_ç?~@Ýª_x0001_ç?&lt; _x001C_~¨è?¾k_x000B_õtè?ÿó-*ùhæ?&lt;Êf_x0010__x001B_ìç?Ñ_x0010_Æ×:ë?Þ&lt;_x001F_+é?b_x0007_zå?S+_x0011_êHæ?åhÇ´ï/ç?Ê_x0006_ª­{7é?_x001C_âlrFî?rot¸ê?_x0007__x0018__x0017_Pûè?ñ_x0008_hëý~ç?ék%&lt;_x001E__x0004_ç?_x0005_¯6ê?Àó½î_x001C_é?òÎÄHÿé?_x001E_íwHJç?û.¦!è÷ë?\¦àê?ÐÚÍ[O&lt;ç?øãp'è?½þÎ{¶Lé?Ð X_x001C_{å?8Qù\3Ôë?&amp;_x0016_'w¦è?_x0002__x0003_oø_x0016_ÕZ_x0007_é?¿18¿»é?¿z~-l_x0012_æ?h:Q¸7æ?k_x0019_0_x0015_¿Eè?ø_x0006_|í?ôL8P¤ê?_x0008_Ëa_x0004_{ä?¸Úe$£ë?Ä_x001E_ÒB_x0002_ê?ª"_x001D_mÎ_x001B_ì?ãõÍsHé?L^-îìcè?_x0016__x001D_ðBsè?T#ýHuë?§¬/Í^$é?xúhL%wê?Þ²Ð)è?QD~býFë?_x001F_YÅæ,ê?R_x000B_ÚÆxì?èNm:è?ËÀÌÏr®è?_x0007_ÝÜJ.å?Xø!W´_x0001_ë?Ï&gt;ÖÙè?^Ôª÷ê?_x000E_i¼é¿_x001E_ç?_¬Ü¨Àè?6ö)¸_x0008_5ë?Ï=óÏç?L¦ô'_x0003__x0004_·cé?úF_x0019__x001C_ê?Ñ_¨ÓÿHé?;3Q_x0011_5é?+Ð¯_x001D_Ýå?PÔ+eáé?_x000B_Î_x0016_]äè?eNJæ_x000C_é?¶Jûèè?_x0006_i`m¤Ùë?ø}æÎê?åî°'_x0011_jê?N]_x0015__x0001_ê?¨Ôf_x000D_Uè?#¡ò}ª_x0005_ç?5ð.&amp;â	é?_¤~Í¼ßç?÷_x0011_Ã_x0018_è?©0Pï¥ë?ÔÀ¬l[¢ê?¢@âUÕUè?_x000F_k`ìé9ë?qìAõòCë?@%Ñö_x001A__x0002_é?^¥BÌæ?-òq	xê?ìaWòVé?O&lt;F_x0003_ÿ_x0007_ë?¥êÐKsé?(_x0015_°_x0019_Hç?F3»Áë?_x001B_TBãåç?_x0001__x0004_¶AÇ¼É-é?;¹íæ¡æ?_x0008_ïE_x0003__ç?s	¶±_x0008_aê?_x001C_XÈ6{Þé?_x0004_¯©\4Ïè?yÑý¬Ué?]Äia_x0002_*å?.òi_x0003_Æðå?1M9Meë?_x001C_­ãýî_x001D_è?å¢_x0011_Òè?£oó góè?7BMýEë?¼à_x000D__x0015_|ä?p«þ\ê?FXTÀ?¥è?¼r¢ÊRë?_x0012_:¾õËìè??§^8¹jè?3Uß½Îé?1ÉIããæ?À_x0019_P_x0008__x0013_èì?_x001E_¢@ê¢@é?Cï1fÆç?,/S_x0001_ùpé?_x0011_Lâ^væ?hN_x0012_Ü°é?Ù_x001F_ïSì_x001B_ê?tB+ÔÓë?'kAà^è?uÈ_x0019_&gt;_x0001__x0003_Âé?@_x0002__x0012_Zèä?_x0012_¶Ëiæ?ò8aØÆQë?ØÄõ_x001A_bì?½NgÏ¿ê?W¨í_x0017_×ê?_x000F_Úîè#Ñì?Óú¡¯_x001C_é?0ÕuÌç?ò»HxAvé?Î(¶_x0008_Íç?ØõùK!é?1ZÉròç?¹kò_x0013_ø§ê?¥~âçqé?XqÎ é?ù_x001E_µ¾_x001C_äç? C_x001A_·ËVè?úZ_x0002_ýæ?0Ç¨reé?Õ²zÌvë?Õ-;è?ç´L_x0014_ê?ÓF4Ó]§é?_x0003_Mîx·é?d3?I_x0016_ë?«_x0017_Âã_x001A_æç?%"§4Uëè?q®1_x000D_¯ê?§F:M_x0019_|ç?­Q_x0016_=rç?_x0001__x0003__x0013_E`¨ñ*ì?!_x0002_QÅgê?¶ºc©Ñ_x0007_ê?_x000D_èå_x0003_ë?±$,Ñç?_x001D_ºuøÒ_x0006_ê?£Ù/Ìé?Ñ~ð"å?_x0003__x0014_Ë¿ãè?Bý!e~è?ée$¢ë0ê?__x0006_}¾å&amp;ç?_x0015_SªÕ¨më?c_x0013_Õ©êé?ºÿýñ¶ê?×C_ÿ¬ç?4¾O.Mé?Ó)Lúëè?Kze1=è?:\0õxíé?ÒÂ3N_x001C_è?Nôf_x000E_Ä¿ê?_x0011_2	c,è?_x0011_5x~1æ?i¾_x0007__x0004_¤~è?H]1_x0002_é?V£Kif_x0003_ë?å¾oC²Éé?Õ'«6é?uc8#_x001D_ì?Û}ã!ªç?` _¸_x0001__x0003_¾ç?÷_x000D_ÊÇè?b³×n!å?ø¼f »óæ?ZÉzÍè?­[ ±Ä#ç?ô_x000B_íïå?éà6U&amp;ì?eÖQUòäè?v_x0012_Esê?	»Ä^ç?·¬_x0003__x0018__x000F_ä?a¤éùÊlé?ä¼woé?$Uy9µ²è?_x000D_G~0ùé?²7åÊ_x001E_ê?®ú¾ºNCç?÷~)è?ú6n*6æ?àB_x000C_Ý¥¼è?é×nbÀê?âQs[Z_x0016_æ?êZÊ÷_x000E_æ?_x0002_W :¬æ?²ú¡_x0003_é?âHk­#_x0007_è?üµ_x000B_3í?ÕXuÑÿbè?ÌÞ y&lt;èé?}Ö&amp;×¤ç?id_x0013_Ï¢òç?_x0001__x0002_~Ý"ð\uæ?./à+Ó_x0019_ë?îRÒTëtç?ß¨ìÌæ?bÈÌ\_x0001_è?t¶Ù´Oéè?z«ò£ç?±æ±ê?Ò_x0008_òJzÿé?=Ã²Ù5é?	:a$½Àê?¸B±s_x0010_é?¼e_x000B_KvAæ?ºT`_x0008_Û_x0010_ë?gçJk_x001E_é?!?_x0016_àÿê?{ØvP|×è?_x001D_Ï_x000B_¡Áôê?#Dî9_x0013_Øæ?_x0012_yâ¸)Bè?_x0003_ì±BYè?ðHp_x0005_÷ç?uËÀGõCé?æ_x000D_ºv6té?ËþÞ,Èê?&gt;EÐìSè?½ÔÁàå?ª_YÕc7è?ñ_x0014_1Ü}¹è? üÔIé?ú_x0011__x000B_ª è?¥q_x0001__x0004__x0008_`è?Õ¸¤q¿é?ÅaÓòèxå?^8ÛÚ&amp;å?_x0015_{÷SÛÊç?¬Â¸Ð&amp;è?yûÂ*L*ë?y©é_x0005_gè?ò½å¤%é?h_x0003_Oý¢Ñê?ý_x0002_¬môå?HËqÌ4Jì?èúaå?A¾fuyê?Èj'¼Iç?zÈ¦_x0016_"ê?üÊòßRê?YÆÏÅ_x000C_ì?}ÒT}Ô#ç?Qé;t6ë?bº`ï¢ÿæ?nhO_x001C_æ?Ñi,4Öæ?ìf_Ðë?8¢_x0012_çç?ß±ç=öé?äd_x001D_E_x001B_í?E^ÁÙG_x001E_ç?Îì¶_x000B_tê?½¸_x0017_Ñmå?_x0012_ÒäRWæ?Áº_x001F_LE¾ç?_x0001__x0002_6 ZÔ÷Ùê?yrç4Wqê?_x001E_9_x001F_Éë?ÙcFé?Ï0q:ÕÂè?´ôg­è?DkMÞGOê?ÔÖVz*è?d\¦_x0008_[Aé?Ó|_x0014_O¶é?9{Ñ¢þç?³vä_x0017_Y¿è?'òþéjè?Q_x0002_Mz?îè?³Þ_x0016_9_x000D_è?AåÓÙãÅé?_x0010_sá»ç?ê&amp;8·(ç?¶ïí_¬è?LÀ_x0019_Lnµå?|Cã*)é? ¢_x001F_clè?v*_x0019_Ôæ?Ô99è?¡¢»ívÆå?~éRW_x000B_é?ÈûrmÕç?Í·{;Bè?÷ 6î&gt;_x0019_é?È_x000E_1GÖÚé?&amp;_x0016_¢pËmè?×+­_x0002__x0005_6½æ?ÑÍÎ_x000C_ë?$_x001E_Ô¬U¡ê?ª^_x0004_ÑnÏç?å 4Àé?`ÞÄ¯è?=¶*_x0003_í?Kò_x0012_CÖpí?ÞÒrq/|é?RD_x0018__x001E_Nç?_x0003_¿a_x000D_ræ?ÍôKqé?_x000B_ âÌé?iyÉ\Éç?¢j%xºç?Äbð®(ë?tH_x001D_½â(é?Ðs/|½ç?âE_x0002_Rèsê?{÷&lt;E_x000E_ê?Uoµ¤õé?,?ñéê?ú)_x0006_ç?±Óû	Wé?æm_x0007_zÆé?xÌ¯ÞUê?mÉ_x001E_Hårë?X¬îö_x0002_ê?DÅ[8è?P[¦Á_x0012_cë?6_x0004__x0003_%îé?`&lt;x_x0007__x0001_Öç?_x0001__x0003_ª^ÏÈKç?_x0019_*6:§é?Z_x0013__âFë?ìø_x0002_9¦Kè?_x000C_6Cñm@ç?ttÌkè?r­_x0004_Øiç?ö«._x001D_îæ?[Çx_x0013__x001E_è?rä©¹{é?º_x0003_¶AÂ0é?Øª;Ü_x0019_âè?ÉL÷è%ê?tCº¸M_x0007_è?&amp;£"3ré?É',=Xæ?JÊ¤_x001E_öãé?2Ñì_x0011_=é?_x0017_nûÿç?ÃòYuç?_^aÙöþç?õ(_x0006_ýÛHç?{X2É~/ë?Ëø_x0008_Ü_x0014_ç?rpëÒæ&lt;é?5ð_x0002_¨¤yè?â{åOºé?ÈªÏÀ)é?Ö_x001F__x000B__x0006_¦Ôå?å_x0019_d´=ê?òß!ÿç?nÙñK_x0004__x0006_)ê?Ï^Â¥_x0012_é?ù÷_x000B__x0012_aë?áÅºE_x001B_Ëå?_x0010_"_x0003_N_x000D__x0015_ç?Í_x0013_-äçç?"^®«_x000C_êè?-ÐÍWè?Jý^Äæ?Ù9÷	_x000B_é?¬M-&gt;å?"7Ç_±é?ú¢µ'ç?(`ãR}è?àüxBç¾é?39_x001F_ä,é?j=ÏÇ_ê?Î¯_x000E_§aTç?ØÕ¹7!è?ñæM_x0019_îè?6+#£ãä?~kåâcç?-_x0001__x0005_ðGè?`_x0008_W^¸_x001A_è?_x0014_fÈ(Jvæ?Ö¥²Îé?_x0004_Æ´Ïé?©e6e¶é?Geà_x001E_dé?gí_x0011_c¤ê?¯õ_x0016_òÉè?nW_x0002_A_x000D_è?_x0001__x0002_l-_x0001_X8í?æä&amp;0_x0014__x001F_ë?_x000C_H@|­é?í55·Yè?BàÞé?úö(ôw3è?Å_x0019_^5ç?È&gt;YêÜê?a_x001B__x0005_¯_x000C_é?Zh¸xåæ?âÞZ¼é?Îì¬K$è?ðjKûè?u8U\¡æ?`éG_¡Ëç?_x0001_¦:_x0006_ç?®YìKeç?ñÂsnVæ?r;c=¹fè? u_x0011_8ç?å@×älÏè?0~¤h8é?þÔÑ y_x0001_ì? µò± ë?zM_x001A_y¬bç?-ÍÔ&amp;¢è?_x0010__x0017_â¼då?éFã¬Îè?9&lt;_x001F_¾,¹é?!ÃH_x0002_íé?»È-é?FUê_x0001__x0005__x0014_	ì?É-jP_x000B_Xê?¦]Éd_x001A_é?Lu(è?0cI®Ò1ì?_x0004_·rûÕ¶ê?6a"_x0011_û]è?_x0005_¨_x0013_cÏê?ôHS]_x000D_Pì?«7-+ìÈå?¡_x000C_±°ë?]_x0008_¸1§è?ìð*÷c_x0008_ê?_x0001_#Ý_x001F_0¼ç?_x0005_.@eUê?íÐòD0ë?þ×Gáôç?^_x000B_èýÍè?#¥î®_x0005_é?,gf§ëZæ?U®,æ×ë?_x0007__x0002_A_x0008_SBê?;Úâßç?8¢0Þ²æ?\_x0007_C%è?õõ.¶¥é?_x0003_1K8×öè?_x0015_[×Ãç?É­ìè?;ÏßKÏé?±Ø¾gé?ã©m|8ç?_x0001__x0006__x001D__x0014__x0006_[¹5ê?:ìíÄµæ?EÝµVÚâè?k.A\9Ré?ÒEØðåôë?Ù¢róØÌé?_x000F_n_x000C_Ðiì?^_x0006_¡\Ëè?`µ_x0018_ÈUÙå?+_x000C_}5z&amp;ç?*_x001E__x001E_ç?]Çô4ç?_x0012__x0003_}?Ù^ì?¢_x0013__x000C_Ì;é?¢p_x001D_nMGè?¼Á·8{4é?ôÄ:_x0002_Ûê?Åx-é?lÙ_h©Òè?­DÔ3é?_x001F_1)jê?_x0001_fØÆqëè?Ð´Ö_x001F_Âå?ô1Ed_x000B_wé?¯[)i¤ñç?ª*Ò×_x0002_}é?4¹_x0019_êç?ß_x0018_F_x0010__x0004_é?£·v«jç?ÈMÀ_x0005_©ë?ÚXN8ù(è? R_x0001__x0005__x001C_âç?zù?d¾/æ?_x0012_½ÍôIè?È@(&gt;ðNê?`öÐþLJé?R_x0016__x000B_ÁêLè?¿ÝZý»Þè?pº=Ð_x000E_òé?¾_x0007_¥_x0010_[\å?ÿ7 ã¾ê?+_x0004_&lt;_x000F_ÝPé?E·óBæ?´Ubvò_x000F_é?å Ì3è??_x0011_Äèüè?^2U/Ñç?w_x0002__x0015__&amp;è?!_x0011_J ¢fê?,0_x0016_åé?X6}eµBê?$_x0003_dtÈê?ÉMW¬/è?e-Ö»­ç?ÁaA#ßµé?_x000E__x001C_#1Çè?_x0003_»ó[Âõè?ù¸_x0012_ä?Övõªe]å?^_x001F_©_x0017__x0017_ré?9»^yÀ_x0011_ê?ÉØè¬_x001E_×è?êÐ	þ,é?_x0001__x0002_âi{{Sé?_x0004_¢*_x000D_Få?î©_x0008_F¼~è?ÔÀÿüÑç?)ö¿Ló:é?£_x0008__x0019_¡å?"í/3­Yë?Â÷ê}Uë?F¡°°êoè?_x0019_Xª]ç?Ü_x001B__x0010_ç"Jê?_x0001_Ç&gt;SÖ»ê?Ú÷©E.=ê?E_x0016__x0018_y	"è?_x0002_&lt;_x0002_§Ùhé?'ªõÊQê?É ßS_x0017_é?áh_x0007_²4ç?_x0002_-úa5ê?"_x0014_ÉB¯,é?ûñ2öÆë?Çu_x0007_'ë?H_x0017_¶£k_x0006_ê?ÑÃ¼µû$å?(_x0018_·Á»~å?_x0011_ûqqè?UgRdê?©D³t1$ê?X[Ür"cæ?î/_x001F_ìNXç?pÃ¢îè?_x0006_ð4_x0004__x0006__x0014_ßè?q_x001D_&amp;ï_x0005_è?Y{3°«è?GxY_T2æ?bV÷Ùkç?_x001B_ÑK­ì?_x0004_GÝì?ÆwOðc9æ?d_x001D_Ï_x0004__x0016_ì?ÂìÜ6_x0002_í?Ìþ¸0$è?_x000B_Õûi?é?l[àU|²é?¡Ä ãàê?sþ-øõç?ðmm%^ç?ÈÿOß=ë?H¶à_x0003_õå?¼_ìé?}ìÛfé?y"áÝ"è?_x0012_n,­èùæ?E®U	Ímæ?7ä{_x001C_Çé?6I_x0015_0C ë?év8_x000D_y_x0001_ê?_x0012_{¬Cvuè?_x001F_\á(¿_x000C_ë?ú_x001D_å*·æ?¨AÔç_x001A_1í?¤_x000C_ÇËIì?8ê.K(Iê?_x0001__x0003_féÎ Zè?ÒëÖaè?¾LTc(_x0007_é?_x0002__x001C_±Î**æ?f_x000C__x0008_ûÃæ?­3fÙÀÎæ?_x001E_n¨±×_x000D_ë?@_x001B_Áå0 ç?RU·Áxê?!Xÿ~_x0017_ç?_x000D__x000D_Û_x0007_wñç?Â@í_x0007_é?n'_x0001_pí?ä 9ê0£é?]dü¿Wé?rq2ñÓ$æ?ö_x0004_u Jå?Ñþ°Üì_x0006_ê?_x0015_kÐÌ_x001A_ç?°_x0010_Ý7{¦ë?AÉRåF·è?E0B=_x0019_æ?Gï·ÉÝ÷ç?9Â`ºÕmë?M_x0013_÷bx_é?a¯'Cºè?$_x001B_V7Èé?Õòó£Ë_x000C_é?¶_x0004_Yk"$ê?Ü_\~Æ»ë?&lt;;_x000D_ª\æ?Ç¸ÖX_x0001__x0002_Üç?|¹!(¨ç?=iª¾è?Ail:ç?ÜÀëEB©ê?q_x001E_S,ç_x001B_è?_x0003_v	Úr³ç?¹Ø¼¸Äé?Ûc«_x000E_ê?L?1Øþ7ê?HNTÍç?8eðS`ä?IÆÒXªè?³çc®è?hÐ+_x0012_Y,æ?}²_x0008__x0008_G&gt;é?;ÑÜç?âÂ_x0004__x000F_Ôxé?ðø"_x0005_Jç?ø&gt;]r_x0011_ë?_x0016_yuæ?'ÝýL_x0001__x001A_ë?¡	¨Ëè?î_x0011_È}¨¥è?ylzGé?@N·]é?vBGfI_x001F_ê?×À³LEzå? /9Ùf+æ?uæí_x001D_õè?ò³ó^«ºæ?aÕ8Pé?_x0003__x0005_ð©8Ó|é?Ü¤h¤Ké?&amp;äýé_x0002_Ñæ?Ç_x0010_|§uç??Ã_x0011_Ë.æ?_x0003_`Z1_x0006_gê?F:C3_x0001_¾é?_x0004_ÚÂþyé?_x0019_&lt;á	^jç?E_x0018_£Xè?Åñyùf÷ç?ì_x0011_¹¢a«æ?e_x0005_ì{ìé?_x0008_öx4Ææ?f7`pJ*è?_x0010__)_x0012_@ç?_x0015_SùÉåè?¦Êºñ_x0018_Ìç?xà®RÿPé?|qÇBsÄè?õ*W}6_x0001_è?{_x000B_Û&lt;íéç?¤vsëbàë?_x0016_ð.&amp;_x000C_ç?_x0012_~¿_x001B_Çûç?ãæ_x0001_Õiê?ÇÖDø	0ë?*Î_x001A_Fjæ?Ùþñ_x000D_µáè?7äúM_x0006_@ê?Vå_x001C_j[¾è?#_x0006__x0003_Ù_x0002__x0005_ûÖç?Zè£zZé?;;Xç?_x001A_÷ÅüA_x0018_è?YÉ®¡Åæ?Ãæ^X=ë?u=Oç6_x000C_é?_x0012_jjæ?*¼c~Lè?_x001B_¢!²ñ}ê?­Ðsô:!ê?9í@-_x0001_ê?·&amp;Äµ½Wè?ÙiÉ_x001F_è?S+ËÖOè?c$þ9&gt;ê?¼4täRbç?y&lt;NP?,ç?¦zXhÅæ?_x0017_ào_x0016_²Äé?_x0001_5A:	sê?Ã_x0013_'è?_x000C_iö|Yè?ò¸G¬çè?MÈ*_x0003_:_x0004_è?FÆ+CÁé?_x0003_»¤Âæê?åZÌ*²Ðè?µÅU6ê?_x0015_wÂx	ê?êòöóâ5ê?à_x0006_Rmë?_x0002__x0007_fÖ_x0019_uVç?_x001E_läd*Âä?æÜg_x0006_Iðê?ÌÄy²`#é?¥_x001D__x0006_Òjç?úv¹0Øä?©&amp;¹¡_x000D_Bé?_x0007_Ê_x001D_Zð_x001D_ë?%â&gt;è?p_x000C_73¸Xç?ÒÔy_x000D_»ê?©«AZwè?ÄoJ_x0005_ê?Qëm_x000F_ê?øú»b_x0003_é?_x000B_N|¿_x0013_ä?¥o_ì¥è?_x0007__x001D_º¢ðè?»·ö×_x0002_Kê?_x001A_e$³_fç?Á l_x0010_uê?ÒX84è?¿._x0004_¿¶æ?C__x0001_yÞ¯é?wÓEïç?M´ã_x0016__x0019_8è?éÁè?_x0016_ÞP¡¾&amp;ê?NÝ_x001E_6Lãæ?#__x000E_;áFç?êr_x001F_P-è?_x0001_I_x001A__x0006__x0008_9	é?R1K_x0002_A9è?³p#WÇvé?)9_x0001_"Øé?_x000E_KGéPç?üêê_x0007_Üë?0îUsê?ÑãZ_x0008__x0019_êè?:Z1oiÁè?ZX«Bï_x000B_é?&gt;øýp[Îè?_x0007_	¦êIä?Û_x0018__x000B_õTPè?Î_×ò_x0003_®æ?_x0004_HfêÆç?]ÈKÊ¨6ë? "@oÆæ?9&lt;_x0006_"_x0002_ë?ae	úé?ØUõ_x001A_Yé?;_x0019_b~[ê?_x0013_ßI6xå?­W_x0005_Që?RføÜ1è?_x0012_k_x0007_ý«ç?_x000E_b¤R_x001D_è?ö7¯_x0012_è?CG`XYåã?_x001B_K_x001C__x0004_&gt;_x0001_è?44ûç?ºåä¸ ýå?=¸_x0018_é?_x0001__x0003_þ_x001E_ÏÛê?ù!ÐOÄtê?¬Mf_x000C_fDé?Ê_x0001_òVlç?pr¼_x0015_´è?ÈÔû_x0008_Í_x0012_è?¾'à_x0008_¨Æè?9ÈÂ^ûqè?~_x001F__x001B_Î³è?Ào C_x000F_üè? ­ZÜa_x000D_è?WVýóeç?I_x0002_Ä_x0001_ ç?_x0016__x0006_N_x0007_&amp;ç?ÎYëî!æ?±ö2è?ßa©ûèë?0_x000B_×&amp;é?A®»næÖë?ëç¡¿Ê?ê?ñÚ&lt;®§Fì?_x0004__x0001__x0011_÷_x000C_é?¥I¤Ü\Ëé?¿g_x0011_&gt;Mé?æ¿Çº_x000C_Öê?ä"Ãä?!	.®Á|ç?ß_x0016__x0016_s$Ðé?!#±èa_x000E_æ?/é$K¤7é?_x0011_¬à_x0016_±=æ?Í|De_x0004__x0005_Qêç?}yãè_x0006_{é?~ÜÄJSFè?{º_x001B_ùæ?zúñÃ_x001E_Àé?"ÛYB+ë?F_x001C_Íp&gt;_x0001_ç?9»HKD¾å?Çç_x0003_ dÔæ?_x0015_R2|Þè?Ý,y¸é?N+µªÃå?_x000C_"­¥Áé?2_x0001_`Ü®ê?K°Í·Lé?é7_x001D_è?-7XÒêå?_x000D__x0007_B_x0012_KÓê?@?D÷_x0013_Aé?«L«µ¦ì?_x0019_Ò*Ä;Qè?teÀò|é?B_x0012_D80Wç?ìe1Ðg_x001C_ì?`È­aXHë?_x000C__x0015_\Ä2äê?þ¹UN¯é?¢¬È¬ç?1.,_ç?Ío¶BÞ_x000F_æ?_x0011_ã5;é?_x0012_}ª[_x0002_®ç?_x0002__x0003_$I±úÝè?¼KY_x0004_è?&gt;%Qº3ºå?_x0003_@»´é?½W_x0008_ñç?¢Ó_x0006_ö_x001B_ë?«`ÍÀl_x0005_ê?NaGj(ç?¦£tzàè?0¦Ò_x000C_&lt;ê?)_Áª·Õç?¢Ðc0Mê?ÓÃÍm8?é?5%È6¾dë?2yOøè?{L_x000C_=Kè?¸è^õê?qëóE_x0019_&gt;é?ßäï£.ké?ª¥¡E_x0001_¨ê?±Lú«zê?b'(_x000E_öæ?4_x0012_ÚíV-é?Æx_x0012_"ü_x001D_ë?µ_x000D_¶à³_x001D_ç?ªgçJ`í?3me4Tç?¤ûrB&gt;ê?_x000B__¸ªãùä?ÃE)iê?û¥¨s#ç?Xã_x001B__x0001__x0002_¯]è?Ñ_x0011_G,Óå?7.%#'æ?_x0003_ÕãÔÞç?pÉÉP?Oê?ú	6Áå?Aç?­­«_x0016_`è?|_x0007_/¼]òç?#$Ó	è?¯ËÑ¾_ê?ª~£rûç?AÞy3è? 7i[ïÈè?ç×_x0006_øm_x000F_é?_x0013_Âó³×å?´TÇV¨Mé?s«LæZKä?-;_x001B_U_x0018_ë?øO~ó£wæ?òCà_x0011_ç?#8h_x001D_Vé?_x000D_Ü¡Låé?"É^+¤è?EòõgGæ?¹ç¦ðåç?¼Ò²_x000E_Äå?ÛD_x001C_Ô_x001F_®ç?ÜdVG_x001E_è?b=7_x0008_Åé?¬"vßþè?Âö¬_x0002_ê?_x0001__x0003_c®ó[è??ø¡Lé?_x001B_¿8:Í0é?ï_x0017__x0002_ÚHµè?o¾Ux®òå?ÿ_x000D_ÞªUç?¸[æÏÁFå?U_x0010_£j½è?Nzdiµæ? zJ_x0014__x0006_Ýç?ùÃÝ]`Óç?LÞ(6@ç?Tj9~è?-£ñùNíè?Ú¡DõR_x0008_ç?Q_x001A_¢_x0015__x000F_è?_x000E_²÷_x0010_¥è?t&amp;þ(õè?¡*$D_x0016_æ?MaTHÔã?þ©	®ªç?Ù¾E)'é?ý­&lt;Eè?fZè_x001D_"è?r¦Á¡xOç?&gt;i¾Ø¥_x000E_è?;ñ!AÃ_x001C_é?â-sç?Q_x0007__x0005_oß»é? qKÊ_x0007_Ãæ?_x0017_9e±ýê?¡_x0017__x0012__x0002__x0006_ûÚç?BLOvÄÐè?Hüü¿¨ç?T³Ê¡\è?¶P4(þé?ÔÎ¼3ßlç?Æ«HÑ_x001F_å?~980é?êNú ®é?°b%ä¯\ë?¯,1ý&gt;Uê?BÞdè Áè?k¹ {ç?Ìò	_x0016_ê?¼_x0003_;¼ _x000D_ç?øý1;_x0001_è?ÈÓ=PvJæ?»«q_x001E_ê_x0001_æ?âQÈ¦Yé?)8VI,÷ç?égD¤_x0012_è?æ|òÕ,¿å?§¿=®L{ç?JPFfé?b_x0007_ùbç?p^'È_x001A_öå?à.Æ*üFè?_x0011_äÇ®~Îç?}¨Épúèç?êZ_x0010_Àagé?3ÅnL+_x0004_ê?õ^_x0005_Ö¬ê?_x0001__x0003_\ðÊ_x0010__x0019_è?êO 	ôé?_x0002_ù_x001F_âfè?ÞöµV²æç?_x0006_XÂ½;ë?vìKÚ@æ?½8Ýè_x0016_ëé?V`_x001E_ªæ?_x001A_÷='dÚç?:»õ1Äé?j_#Ø@6ë?õsõÙDÀæ?Û_x0002_JØ´Ôç?»ºâ¸_x001B_Nè?Bè1Biè?"édþ:ëç?Ø:_x000E_BT#é?ï&gt;I»è?*Õ_x0007_2¢Rê?_x0007_±âì&amp;è?c_x0004_¸;6_x0016_ë?xÝÔÒ£é?R[]_x0004_%ì?Äs"¦Zè?/_x000F_@Þçê?ýp-S|Òç?åâóÝ®ê?¹ê½´âç?b°ÜwÇè? R7ÓûWå?k_Å»ë?i±P³_x0003__x0005_¥5ç?n©,_x0001_º_x000E_ì? Ú±T'é?ûçlYé?Ôö$ógê?{_x000D_Í_x0015_ê?M~"&gt;ô_x0011_é?_x0007_2i6è?È_x0002_rØWôè?¼_x0002_÷®ç?ý±(«ºùæ?¦¦±a¹	ê?)´hY_x0016_ì?×pRVÀæ?`ã¹08ë?ß´Q_x0005_Xlê?_x000D_ÎOÎýë?K	g=Åeê?¼ê_x0016_À_x0011_ê?KæßØL%ë?o_x0004_Ó_x0004_Ûè?ÚZ°_x0007_aë?«_x0017__x001A_ psê?P2E&lt;Iê?¦7pÕ«¦è?&amp;¸½¹R_x0011_ë?	_x0005_wµjè?ooÇÛ:Ùè?ø'--C¸ç?¡&amp;:ä­ç?KllÇ¨_x0013_é?O]g _x0004_Mç?_x0002__x0003_¯_x0006_@Óæè?Ý &lt;Lç?Ìè³¼r&gt;ë?íÀPÊ'}ç?K&lt;_x0010_À^}é?ófÐÒÕë?IÏà¨`¤á?úM_x0008_|zè?"cA »!ê?j¾_x0003__x0001__x0010_Îê?¿V_x000B_P:è?ä_x0013_Ñê?oð:îå?_x000D_DâTè?}´·P®Nê?4Ö´úê?²4D_x0015_fôé?sàý³§_x000D_é?:°2_x001B_f_x0014_é?§°y;öç?_x0018_iÃÌYé?ç1%\&amp;:è?_x001C_ª©!Ïì?_x0017_±ôdé?_x0004_^â=¦Öå?Jikê?_x0017_ò3hP}ç?RÒ'±V`é?®_x0014_»_ä?§_x001E_&gt;îí;æ??{û_x0011_RZé?Uµ½_x0002__x0003_gå?zY±í?ã8ùñæ?ð¥Êk_x0010_æ?h#Õî~§å?ÍHò{øé?tõbÖàäê?ó(K}+`è?ðÈ½ì¯ç?Sþå&amp;|¤è?_x000B_´$ì?Ó!qú@hç?À_x001D_wÁé?ù­_x0011_Os;ç?_x0001_ÉKwÐè?Ò_x000E_Âç?gCáKé?ÚUë¦_x0002_ë?_²ü&amp;Wì?&lt;x_x001F_²lé?îçó_x0003_²õê?Ú9]Ä-"ê?BBfvë?à_x0006_ëã_x0010_å?_x0010_Ep§ç?_x001B_È5`@_x001B_ç?.*[híîè?ºÒ2&gt;7æ?áÀt±aé?_x000C_G:y¶ì?È[TÐåå?K Ë°_x0005_ç?_x0001__x0005_öýV£ué?_x0004_7n9¦æ?YEIKáÁè?;º(Õé?ÓÓQÖè?)ìB8vë?_b*æïç?úßZÁyç?_x0006__x0005_\/|=è?__x0008_.q	è?_x0015_ó¡*iç?&amp;dl¬ßë?:(÷_x0005_ç?·Ä_x000D_ÛQhæ?_x0012_±_x0006_Kã(è?È#IAqé?XÉÂTèå?î_x0003_B_x000C__x001D_è?¸ì_x0001_R,{å?_x0019__x0013_&gt;_x001B_ïpë?ôÜù?B´è?_x001B_ö_x0001_+_x001C_öæ?ãw&gt;&gt;^Éç?v_x001A_chØXè?ï_x0002_~Dí=é?u¯±¾è?ã{Vd_x000B_ë?®£Dåàç?ÖpF^~ç?¼_x000B_2`_x001B__x0018_ç?Ã7_x0017_ê4Té?;ù«_x0001__x0002_¹¬æ?³é¤_x000D__x0016_cç?ÚI_x0017_#Eöç?ü¼"z:·ç?áO8&gt;ì?­-$æ+ é?®àÆç?²t_x000C_âê?_x0011_Df5ûè?©Z_x0002_ÔV,ê?ÀéAx_x0010_çè?Y__x001F_Óç?_x0002_wýtwæ?tª-ÕðÌè?_x0004_;+ÇÕæ?&gt;_x0016_Å¾câå?'&gt;D_x001C_v°ä?_x0003_¹mS«ôã?0iG_x0004_/_x0018_é?¤XövS_x0004_ç?ëb&amp;ëSTê?_x001A_{d$Cæ?_x001B__x0016_KxÒHê?~XSÏç?ÝÌ¼ïQ_x000E_æ?î_x0017_Æn¹zè?Ìæ+¢úæ?Ù¬_x0005__x000B_5_x0008_é?w&amp;É(&amp;ç?²_x0006_mò_x0018_ê?_x001C_ÉïíÍûç?'B°ÍÅÎé?_x0003__x0004_Óûòï£\è?Íª\*æ?t?/i~Mé?ð:blç?á _x0012_&gt;ÀDå?D¬ç_x0004_iêå?QÐ£ÕIúç?eYè?5û!óãå?_x0008_¬à_x0019_÷èå?Yd4ï_x001D_·ê?©	h;_x000E_ë?3©_x0004_ÉÑÔç?»'ër*'è?DÎâ_x0003_iåé?¢ËïÎ÷æ?®Ý½M5wì?ÒFåmUíç?]&gt;½&amp;ê?î6Ôb_x0006__x000F_æ?,ü®Î&gt;_x0004_ê?ûY­&lt;à$é?\æ_x0011__x0016_ºSè?ôGÍÚ_x0001_ê?&gt;_x0014_Ø_x001E_|é?tç_x0015_4_x0007_®è?.Â.Ká¡è?vYÔÚè?Yù·uüæ?ö`­_x0010_w·è?×_x0002_6%:;é?'@m_x0005__x0007_W å?§_x0012_ù_x000F_B²é?q8½TmÓç?e²_%¢ê?ÝØGq_x0010_ýê?Ë¼BRé?_x0006__x0019_þwâé?$_x000D__x0010__x0003_é?~ Ê»¢_è?¸ÔXÄþpê?üÚ¹ÍÌé?_x0001_.[ËÃé?_x0001__x0005_§Ó=nè?hö_x0002_·_x000E_í?¯î_x000C_|eÙå?_x0018_CØûè?»1ì3ô§ç?è`N_x001E_©¥ì?"b_x001B_ë?¼CØÃrBè?ûerñJå?»_x0011_°P_x001C_Dê?#_x0008_µÖ×#é?,¸uÄõç?fdâhÂ_x0012_ä?m_x0004_»¦b_x0002_ê?jÏü :hç?Rn'Geuè?/_x000D_±ç?_x000F_J_x0004_Î_x0019_Íê?×_x0004_0_x0012_-è?_x000E_oÚðå?_x0002__x0004_~_x000D_×ìÏè?ø_x0011_	¿__x0018_è?óëPþR_x0004_ë?½-G_x001E_hÛç?}½õÌçé?3Ó_x001F__x001C_â_x0006_ê?Ø_x000E_s\È)æ?»·àN¿è?2]ü¼0å?([&lt;ê?§¥d_x0018_z!ê?6´rlä"ì?#½_x0015_5 Ïè?¼nj295é?aÆ"·§çå?×X_x0017_ø_x0019_è?1_x001C_ú¾bbæ?&gt;_x0003_	Ïæ?q*Ý^é?¤T¯ºïè? `hG-Pç?I_x000D_Ê×¾é? ®w_x0001_"Úè?jÿyO5`è?I¶ö!ç?p¾µ,öæ?Ú®ÔQ3ç?þ_x001D_á_x0004_Të?Ð2GÁ&lt;¦ê?¢}1Úqé?ZÚàô=è?6Ù_x0003__x0004_Y¹ç?n¬§_x0002__x0018_è?%³7æ(¬í?Î	¡_x001B_ÕKè?d\ßÞì'ë?-M_x000F_lÉóé?½¼Ò\D¯é?YÚ_x001E_eLRè?ÜÃVì[ç?_x0004_{¨ê·ç?Óü_x000D_­bç?v®øÞ_x000B_é?Éñ7»»é?¡_x0001_SM_x0018_Öé?©_x001F_EÕ%Ôë?`÷'Ù0_x0008_é?_x0013_AWñ_x001B_å?JÔ:_x000C_ç?#¢Ôbæ?_x001A_´àçàí?ðf8A¸è?s;Ï6Ò%ê?}Å_x0012_zc_x000C_é?Â¼&amp;.ß³ë?¶zJ æ?_x000E_v£]«ç?_x0005_HúBfæ?±Ã_x0011_ñØç?_x0003_dý_x0019_DÖè?_x0007_¡Aêä?`¯¬_x0018_ë?ôÒ9O¾kæ?_x0001__x0002_ûÉGºë?_x001A_AÔãç?O¥Ï¶Gí?_x000C_y_x0004_eæ?eYø&lt;mê?)_x0018_ÐÅMé?Èîæ{3öé?«Æ^úe«ê?_x0004_nÒìgê?_x0016_Ýz?ÿæ?¡×GZè?&amp;ÐBéõå?ÙHO`»èç?©­_x0011_ÿë_x0004_æ?4¢*§æ?ß¢_x0010_è?¨´É&amp;?qê?H[¨_x000B_ÔËë?u§þrè?_x000B__x0016_]öZGå?s_x0015_¦¹$Tê?,_x000C_)óè?[§µè?||¨ÙR±å?R¡ïÒØê?_x0017_É_x0018_íÕCç?À_x001C_-õÍ¥ê?Ú&gt;MM-ê?Ös_x0012_~Áè?kÈ_x0005_¦_x0015_÷è?vÇSL _x000C_é?âTWc_x0002__x0003_Ýè?À1ÕÅmé?¯_x0017_©_x001E_]_x001A_ê?9ÛÑ·üæ?Û$óX_x001B_ç?_x000D__x0013_»¡æê?.Pwùë?_x000E_;|Vãê?"_x000B_Yj$æ?HõcKèjì?ô5½_x0003__x0001_é?ÆÐ¼+¬Xç?_x000E_f»:Þ?ê?#_x0017_ î&amp;9í?Á_x000C_=_x0010_'è?á½W8wë?µÏ$TwPè?Â­Ë_x001A_é?_x0001_ÀÅ&amp;µFë?òÁ®tè?¨_x0004_ö5Àå?±ÄÎ_x0017_.ãë?&lt;eå_x0002_éæ?Ìkç?sßÙÄé?¶_x000F_g,è?¿Í}fë?0CÒìEÇè?#þ¹_x0002_ÖVè?Áù\ÖR¡é?ÛÕø_x000F_àå?_x0011__x0007_H¹)é?_x0003__x0004_Ùf5Nç?rçü_x0018__x000F_%ç?Â]S´#yæ?$òûüê?cì&amp;UØÖé?Æø_x001C_'áëæ?_x0001_µ¨3ñ_x001F_è?_x0012_¥ª&lt;vïç?Ìîm_x001E_3ä?hê_x0002_b×æ?{è\/l~æ?º&gt;R.sæ?XXë/,ç?F_x000C_Å_x0017_dì?Ä?_x000B_]sEç?®Õµ6õè?ÔE_x0007_.P"ë?Ìz_x0007__x0017_Uñë?_x0015__x0016_¸ó÷¼é?;ßIÖ_x001D__x0007_ê? I&amp;Âîé?Ð_x0019_3	Ü­ê?ÝÆÁÀ_x0019_è?_x0013__x000D_ÃG_x000B_Îè?¡Ð­g_x0013_æ? P%V?ê?k_x001E__x0014__x000F_üKé?3çÒè?Ê$À_x001E_ãê?È~7_x000E_Dë?_x0015__x000F_ºbâè?_%s_x0001__x0003_Óå?á#&lt;»ªè?÷.ìäé??NÇNIhé?@@_x000D_Gþpç?âU_x001D_mö½í?_x0006_Ó¯Ïè?Êì_x0019_7MÍë?Ñ&lt;öÅO»ë?3\_x000E_è?&gt;_x0017_`ÝÑå?Üâ_x000E_¿pæ?øO«Ï§Oè?÷lßµMÌè?ãº÷Ð_x0019_xê?_x000E__x0016_¸*ìöç?þ_x0001__x000E__x0002_w.è?5Ê#óÂæ?!t¾?_x0016_5ì?k_x0012__x000D_¦¢ôê?DmÁ÷¼xæ?\2ÌO£æ?ý¼_x0005_ÐM_x0017_ç?+·é_x000B__x0010_é?Ú ä-zé?:\*_x0014_¯Æç?¶¬¼k_x000B_æ?~_x0015_´ràé?/Ó[`Ï~è?È_x0017_ë¤;+è?1/â­Ðoê?_x0002__x0012_¦_x0011_GBç?_x0001__x0003_Oâ~8_x000E_é?ý)Êaè?zÜEþ_x0003_Dë?±ö½ågè?_x0008__x0010_ö¤6ê?_x0006_4ÔkÀê?H¼iÒ_x000D_ê?ü?èðìç?_x000F_²tEë?Oôïe?Ñç?+_x001F_&lt;_x0001_Mé?9«=Û_x0011_é?¡cz_x0006_g_x0010_è?ä_x0010_[Mü5ê?ñ&gt;´%Eë?ü&amp;?å?U_x0014_ýàî,ë?_x001C_Õ@±æ.é?ÁYd_x0001_Z'ê?È«_x0007__x0015_Ñé?Vc¶Î(æ?¥Pö,ÿ_x0012_é?_x000F_±e±bqë?»_x001F_PÕÐ)å?ð}À9¤nì?Ùë²ºíå?%Õ_x001B_§Ñè?Ú&lt;ÿgì?d_x000E_õGÃöç?þ_x001F_ÃÖ¶Qí?_x0014_+ã#Úè?Ì_x0002_ËÍ_x0001__x0002__x001E_Bè?M_x0008_Ôæ­å?úXñ[vZç?_MãÝh7ë?¼Ä¿åé?xw_x000B_ý_x0012_é?0_x0012__x0005_=¤	ä?¶R¶¹A»ì?7í¢ÐD}ê?nCf7¿Jê?$_x0004_pD`æ?_x0008_Ô«Ã_x001F_è?÷_x000F_ª_x001B_,ê?3oO_x0011_Ié?ùYYÈ)ç?z_x0001_°_x0011_þè?ÉsF¹wé?_x0015_âd¾Ï«é?ìIn|ýç?ßÝ_x0005_Ü±·è?ê+-xoî?_x0011_]:úÙPê?_x001C_Y_x0004_í¿é?õìá2ùç?.÷téë?øcE_x0005_é?±:£¨ºç?³uYðä°è?_x0012_ ÓÚ|ë?áNVAíé?Ål_x001B_ï¡ç?ßIE¨ªê?_x0001__x0004_\÷r0Ðç?düxzWç?¼fç_x000C_è?_x000C_Tq_x0005_må?_x001D__x0002_Ó:_x0014_+é?r1(cìÐê?)l_x0003_ï4Ñå?1´Ôü_x000F_ëç?E¢GJlæ?RwwÓì?	_x0010__x001B_G¤ïé?¦ssGëé?#_x0012_³µè?Þ¦¼îT_x000B_å?ðª¼&gt;Úê?_Yf®Íè?D xjé?0Æy£Xé?Ï°QÊç?qü&amp;Øoì?d#_x000B_P»ç?ÆT__x000E_ïìê?Õ_x0008_B(_x0019_îç?úæà_x0003_ýÐå?´_x0001__x000F_ZCè?_x001C_7º_x001D_é?_x001A_¡_x0015_\ê?Ð'åzcå?ôÝ/­]ç?B¨M_x0003_Cê?q ²aé?\úË_x000B__x000C_Ñè?R_x0019_	Ô¢rê?Õã#§%fê?&lt;þ(ænå?h¦©_x001A_ÎÐè?PÛ"è_x0015_ë? nB :oé?F Pqë?\AÌóDç?lJEì%Aç?ÿnê?®x0^ñæ?}«_x0001_áÉ9é?ëJ[Ó\æ?;3í_x0004_è?×è;zç?#¤;.Té?*1F¼`ç?_x0013_@%&amp;Ñê?-_x0006_=#Ó_x0004_é?Bßq6Õå?;íZä¼Né?k¸z@_x0005_	ä?5Õ_x0013__x0003__x0010_è?«T_x0008_Ã_x0007__x0002_é?¡&gt;Äo²é?¥Y3,àå?_x0014_òì_x0014_ô%è?»1]F,é?üÇì ÇBç?²_x001A_8ê?'çg_x000F_æ?_x0001__x0005_ùQ¸;gè?ÏëÞ_x0010_ù*å?@¤õ&lt;ÆÅè?ï-@ü|æ?yzWÐç?ØÃ2_x0016_pé?JÆ_x0003__x000C_Ñ_x001C_æ?§lÿyÖ¨ç?É ®}Pê?ïÁÂæÙé?×¾¤¥öÞê?Çý­zÆUê?_x0007_¥·©_x0004_æ?T+ißãç?»þçiëjé?_x0004_Wf.+ë?b+]dwÜé?&gt;ÊXæ?6cÞYë?K 7_x001A_á+ç?)ÆÌÞ1(ê?p1êwªç?©_x001A__x0011_ì§æ?Ö®õ&amp;ê?ñ=_x0002_®çé?®BS)¤_x0017_è?U_x000C_Ù×/áè?ô®Nd)9é?Y_x0001_Ë¯"é?¿}55Y_x0010_è?ÆðK_x0019_-%æ?_x0015_}M_x0001__x0002__x000F_Té?¿ÃuúPç?ÝÔ`3ê_æ?Ë×_x001B_@éê?!"´&lt;{¢é?åMçíJê?ó9ß¦B_x0013_è?_·X¨{æ?jj¬Gæ?aU¶~Rkê?Ã+(¿Ä£ç?BÇÏÂgdè?ÉÉÔÝ"ë?;	=öLä?Þ_x0005_X]$nê?_x001F_gòÖPæ?aJÿ@_x0018_ì?8aæõµ¦è?_x0014_¨êàèé?7¿í¡Eæ?b/7¨ç?î_x0014_-Ó¶é?T·«bórì?P~[íÍ_x0018_ê?'_x0016_ÑsËbé?_x0017_oÆ_x0007_?£æ?¬[s\Xë?å¼Ò¡JÍè?©÷säé?q_x0019__x000F_{è?¿Þ[¼ÄWç?Ê&gt;_x0002_h é?_x0001__x0005_i°±úÏé?_x001B_XVÜê?_x001C_«n_x0003_âå?­:´_x0012_yé?_x0006__x0010__x001B__x0013_Ú ç?&gt;oû_x001C_õØé?µ9WËç?\_x0012_é°Ù:é?Î:_x001E_8Çç?ú;0-yê?£^Éw0æ?R¨Û_x0007_5\ê?5Óøâ_íå?7ßæÁ_x0016_é?zÙ^1h_x0002_é?÷_x0006_ æ?ÕÅñ_x0004_íã?nîÏÑo/å?ã_x0012_ N_x001A_éæ?¶j.D$é?2qMs`Uè?Tí_x001E_zôç?Æó?0Á­æ?á¸=ðùè?&gt;ª_x0016_)é?4¬ÖÆ ê?s_x0011_«üYæ?EÑ¤_x001F_ç?08W_x0018_ªê?¬FWþõÐè?ê&lt;Ä¶ê?§3N½_x0001__x0002_ñè?ÊnÁyé?@a;I.ë?°î¦Ö8=æ?Àwz,_x0011_àè?§F«ÜLè?_,(Ó_x000E_øè?[³ÝT÷*ç?1b¦_x0011_F+é?2Òku@é?@è_x000E_Â7Në?_x0005_0«Êå?DoàSwè?Ñ7Ì=ó¤è?ª_x001F_þê?_x001B_¢?)üÒé?Ü_x0006_5»¹té?öçÚìØ&amp;é?àg&amp;ºTè?Ûù_x0012_ôóøæ?ÈN_x0008__x0010_é?ìÖåì(_x0015_æ?j©á_x0011_?ê?k\_x000E_ÅDè?_x0010_ºÉ_x000E_¸è?Ic±ð'üë?ÿ»áÌç?ÖjÛ¦_x000F_ðæ?4¦ÎÁ_x0003_ïé?L@à_x0019__x0006_xè??_x0004_vë¬é?_x000E_Í³é?_x0001__x0002_s_x0014_$caì?M£D4Óè?GK=4úè?:Õj_x000B__x000B_è?nbPÝ_x000F_ë?Í/_x000F_Ï:ë?¤­_x001A_Ö=_x0011_ì?!ä5JH,é?èyeææUæ?Õ³.é?¡×ÊIé?nÐ'Öµ¬ç?I¿òKÐç?,¢®ÇT_x001A_é?£Ôl_x001A_ê?+")xöé?l_x0005_bQOÀê?_x0006_Zô×&lt;é?Ý|A±é?P_x0017_ò_x0004__x000E_ÿé?z_x0004_kßg_x0005_æ?LBþ_x0017_ë?:ð_x0004__x001A_úJè?É¶_x0007_Ì®è?§h½1é?_x000F_©(å6`é?_x0018_P©gè?ÿÓæÌä?!$ñÛ;èç?÷·fe{ê?æ^¿kè?D´Íl_x0006__x0008_Q_x0016_ê?7/yä@é?ÐÏ_x000B_÷~Ëì?Ó&lt;ÁH_x0018_óé?z_x0004_·J_x0006_4ì?{_x0005_p·eç?X_x0019_CG/ê?X­_x0015_íafç?&lt;(èÎÞ é?òi\Å×Lé?)©G|_x0002_&gt;ç?¡D7ÿSé?S_x0001_óîè?Ïï_x0017_9ÁBì?4_x0018__x0019_[2ä?êÜ§la¾ì?÷ù_x0014_º_x0011_,é?}Ü~_x000F_ ã?LP_x001B_©@¹ç?øáqæUç?wGë_x0004_µç?`¾öÅh»è?4wä¦÷Fë?Hê_x0012_Å­ç?HO?D_x0007_é?3÷&gt;_x0013_QÔå?¹ÏM8¯3ç?T$içç?_x000B_ØÜ&amp;4ãé?¹JQ³äæ?P6â!_x0006_è?sÁ-¾_x0003_é?_x0002__x0003_v_x0006_y£j!æ?84·Ldé??ØK_x0015_êVé?3n_x0011_8§ç?.Ë½bj=ê?fu_x0019_£5^é?Ü¹_x0002__x0019_\ì?¦_x0019_^ÆÙç? É3ÜoÖæ?iW 8$¨æ?Ý&gt;'_x0007__è?Û¾-rç?éñ?_x0015_Þç?&amp;xËÃë&gt;é?LÀxì?n_x0015_;\d_æ?sÙoÛjå?¦CsFê?ÆÑ9Nqè?µaÂ×Næ?t@l_x0014__x000B_qé?­0á_x0012_pæ?ÛEòPç?¡z×$rå?¥=%íRë?ÍÂ³pé?_x0007_{çå_x0011_é?UØ_x0007__x0019_,è?¬_x0001_@T ãé?l_x0015_ó	÷Xé?ó_x000D_\Ê_x001A_ê?®_x0005_Ë_x0002__x0007_*_x000B_ç?p_x0006_J_x0005_%kè?_x000C_í_x0001_«S¯ç?uä!hSé?^Û³Ö®å?È¾¢$c_x0013_ç?Mº_x001C_tm:é?+dsø:è?wâ$_x001B_D_x001E_æ?øÎçÚ_x0005_è? 8@_x0012_^¼é?ÈÍÃ_x0019_§è?_x0018_}5îÛcè?´èíüé?_x0005_`Á§Þ±é?v[/_x0013_v&lt;ç?3@_x0016__x001D__x0001_ç?"Û_x0017_®§!í?sÆò_x000F_Ìnë?&lt;_x000E_Ümzç? _x000E_Ýè?_x0019_®Äÿè?É,	ù\ë?[_x000C_t"_x0011_@è?ô&gt;±é?_x001E_± 4_x001D_?è?µ1V¤£è?nÚ·àíã?.Ç@0nä?zlô¹_x0003__x0004_å?íU._x000C_+Té?{_x000C_	UÇë?_x0002__x0003_N_x0016__x001F_æ?É¸.n_x0015__x001B_ç?|¶m_x0011_¡è?O_x0005_=kmßè?Ç_x0002_N°üKê?ðï_x0001_ç=ê?ý78læ?_x001F_?&gt;¡8í?Äö$«Äé?µª}0 ê?1%_x0010_ézé?Ë_`_x0018_ê?V_x0005__a"ë?æn§é?TÕÛ$%¡é?`Ë`_x0004_ëå?pG2xÖüè?záe_x0008_±è?JµU.àæ?äj°Ñ_x001E_é?_x0001_kõ#lé?£)R_x001C_ç?ãZ·y_x001D_é?ÛªiÄ_x000E_è?*_x0006_»Ö^ê?êköóèYê?j;¤Gç?âãÐÂ°è?ÖM=¼è?._x000B_JëtÊè?ÜZnÏiUë?Ì_x0001__x0002_1ê?õÎ_x0016_ú%ê?_x0004_@1u½è?!AÄÄÉìé?_x0015_v_UK{ì?¹m_x000D_¨¸æ?ýá_uIê?_x001C_.¼bê?ÖQV×ºÍé?¯ýæ?êðLêö$í?Ý 0Ü_x0002_óè?x¶\ô_x0015_Gë?0Ä{_x0011_ë?_x000C_ÝUÍ}$é?6_x0018_ØÊ9ê?_x0002_Ï_x001F_=]Æê?vºéç°¯é?ø­Aô¾´æ??Â'_x0010_Ïç?ò_x0003_mùÚÉè?4©¥ÌÕé?²ù   é?_YÌ_x0006__x0011__x0004_ê?h»NJ6#è?B;ä0_x0005_£ë?lD¹5Æé?Ïº_x0010_Iïç?X%_x0019_&lt;¥æ?ìïèäå?©q ¹0Ãæ?wÊRZIæ?_x0005__x0006__x001C_Qq;½é?êtÇ3Úsé?µ÷ô_x0015_é?ñÌ(üùWè??Ayª_æ?ð_x0003_w_x000F_ô&gt;é?L8÷`_x000E_è?v@_x0019__x0001_é?Ñ×9{³'ç?¤r¦p²ê?¬r_x0002__x0017_À[æ?ÂVÆ7Köæ?pü»_x0008_8jë??t¢ÄÇ;æ?ißJpì?{)¼_x001C_ý¯é?Å°ü"[ë?º=ZûÐæ?:P_x000E_¶[Wæ?ÛC¦îlê?%P_x0018_8lê?Ló_x001E_°è?þÆT¦óé?r.H_x000F__x0005_ê?ê«_x0014_9ööè?h¬`_x001F_è?l7É9Jè?Â_x0019_nÿá¯è?Nõ	&gt;_x0016_*æ?«h3_x0004_a¨ç?©_x0015_½õ³ë?wxÝr_x0001__x0002_£ å?âÎf¡~ßç?&amp;£¨P_x0018_¢é?:EÀÂë?x¹4ä_x0006__x001E_è?_x0001_¤Lð_x0008_§æ?¯òâ"§ê?JK:_Z-ë?+øú	ìdç?DXQ%Né?ö('_x000B_ê?yvy¶Èè?w5-é?0_x000D_æ_x0018_/æ?_x000F_{Q³_x000B_Vé?Nx¡Yºñç?°¾|_x0017_&lt;ê?®úp\Sè?²@2æïqè?÷_x0004_AXÕç?_x0002_â0|_x0003_½å?ùßÊKë?)·K_x0005_è_x001D_ê?sÒÄgúç?_x001A_	5_x0018_ú_x000C_ê?F¼VEfµê?_x001B_ò&amp;&amp;ýãé?VDò_x0015__x0015_{è?åÍ»?_x001A_¬é? kõì?6ýüI¾7ç?éà_x0010_y_x0015_é?</t>
  </si>
  <si>
    <t>a1389c090e99fe176a7438fbb0a10851_x0001__x0002_ít¾½Tè?`å@6ùé?ã¬µü_x0017_?ç?¥ó%ê?Râm(R¥é?Â9ðiugè?_x0013_E6_x0011_Ü_x0013_ê?,êÞÎ[è?T_x001D___x000B_v_x001C_ç?0_x0001__x0002__x001A_¿±ä?¢&amp;Ôÿ6æ?/ÛJy¯Íè?ee'äè?&amp;F_x0006_Ðóé?«lá_x0004__x0018_é?õ_x0008_[d«#é?SI¢ÑÀÙê?:SÄµÄí?èzt_x0001_èVè?¿ì	Ù·ç?Ã	[»é?H?¿Ëäæ?²uÿX¡æ?Ö¾åoç?5Mì_x000B_µßé?ô_x0015__x000D_0§æ?Ï°uAg{è?îk$&amp;hgæ?Tâ_x0015_o,é?O¹Aî:_x0011_é?wØe1ÕSç?Ýá_x0012_Ý_x0001__x0004_e_x0011_æ?:¤´§(ç?ÉzßY¹Ëè?FÑ¤_x0002_µ²ë?Åøòþê?4_x0006_àåàç?j5@lßë?^_x0011_ú_x0017_É\ë?dÝ2a~àç?.Î_x001E__x0017_%ç?_x0017_0Öav|é?_x0010_µ7î¾é?_x0006_W_x0017_¸¦áç?Jp_x001B_ê?°{_x0001_W_x0008_ë?ûk "Åç?_x001A_J'Xç?=ã6E _x0019_ê?)G"ÆUé?¸_x000D__x0015__x0016_ _x001B_è?´é§_x0016_è?_x001A_ ì_x001F_¸å?î£_x000C_Þ_x001E_æ?NÏcñ¿ê?rÛó]Ãê?ô±6Fè?è6ÑOùàä?Þs&amp;_x000D_ê?¡0ë_x0016_íë?/,_x0003_Þ@Nì?_x001D_iî¸å_x0015_è?j/¡gè?_x0001__x0003_UÝü°¡ç?r»_x001E_2¬Dë?_x0010__x0003_¦?_x0003_ç?ùtª_x001B_Ë«ë? ~¸t_x000F_ç?èÒö´êBç?¬_x0017_òÙé?¹xÐW_x0017_Gè?Ðþ_x0002_[BÒè?&gt;Côë)é?ÌÐ´9¾è?¯_x0003_CûÐç?Ôø"P4_x000F_è?°ö.8ì?ë[¹¨¿_x001F_ç?ôädÙc¸ê?kÐ+ñ®ä?K_x001C_ÏTBç?&lt;Ù+Ê_x0007_Hê?ìãýFê?u~ø=B¶ê?_x0018_6@Ûê?.¾h_x0003_è?_x0006__x0008_4õç? ¢ü_x0018_zè?l_x0013_¤E@	ç?¨18_x0015_¿é?£_x0017_~ÒUé?ó¦ÍùÙÆí?ø_x001C_I_x0007_é?_x000E_½=.u*è?Õ¯Â_x0001__x0003_î¸ê?JÖ§_x0003_å?F×_^lê?9ÐÝÙH%è?7ß+XÀè?Ï3uç?OcçÐEbç?½a_x001C_ùê?1óæ_x001B_}¾ç?_x0017__x0017_×|z_x000D_ê?aÎ_x0008_/5?ê?å_x0011_¸ùÍç?Áò¸_x001C_&gt;fç?M_x000C_4ðå?·qöDÍfê?¤_x0003_ÁZã?&gt;9·é?_x001C__x000E_'iZAë?Qz'_x0015_àè?³_x0014_ßývxë?jU)e)ë?`©´è´é?ý	Èq¤«æ?[ÒÎ°_x0005_é?ò¿Dó¨æ?!üELê?Eq_x001C_Uí?_x0019_~W#_x0017__x0002_é?÷ó}é?'_x000F_^sé?T_x0013__x0010_Wánè?ìézZïê?_x0004__x0005_k_x000C_ªX\mæ?gíÌe¥,é?aJ´Q(_x0003_è?#:T_x001A_*å?_x001E__x001A_G_x001E_Øç?HÍXÄEúé?[YW|èæ?O¨)4_x0008_ì?ä_x0015_9ô÷è?Å9à_x0010_Çê?_x001D_}ì¥®ê?·Ôp´Ûã?e_x000F_)R_x0019_æ?:VUÍd'ç?vÈµøî?$O!ÜAÐë?07`°_x0010_ë?qý_x001C_Lwç?Åf8+¦Wæ?\_x000D_9Y=è?Q6YÃåoæ?Éçîwîè?X@b_x0003_/æ?.ókOè?49&lt;Cv¬ç?Øõ_x000B_e_x0001_ç?Æ.ô_x0019_Hæ?ð_x001C_~¥_x0014_æ?õ¦õP_x001A_é?\MòQ¨"é?_x0013_:d_x0002__x001B_¼é?Îã_x001D_Ñ_x0003__x0005_zÙç?Ú$ì+ì?Å7¨ü£}æ?_x001C__x0016_©;åâå?½íá¤_x001E_;å?Ý-Ýøé?Y6Ö÷åQå?_x001A_ÿ/õM«ê?_x000D_¾éÔKä?ä?A®yë?7nN_x0006_DBë?a:Ê_x0007_ç?Mh2üºê?Üu_x0004_#Seæ?ÝlÈG(áé?P_x0001__x0017_Î_x000B_ßé?v_x0013_XA_x0016__x001E_è?°ÛøjD7ê?fÏt_x001F_ì?·Ü_x0013_Q;`æ?6[M_x0002_/kë?|÷òÐMå?_x0019_±SÑí?#åK&gt;è?µwIÀê?fÒéÊç?ç}®ºæ?_x0001_g_x001B_ÎN­ê?RjcúÒæ?PsÂ0O*é?_x0006_Gsqè?O_x0012_3aßå?_x0001__x0003_JTê§ºç?w±¶÷_x000D_ë?_x0002_Åy¿Ë«æ?_x0012__x0001__x0001__x0012__x0001__x0001__x0012__x0001__x0001__x0012__x0001__x0001__x0012__x0001__x0001__x0012__x0001__x0001__x0012__x0001__x0001__x0012__x0001__x0001__x0012__x0001__x0001__x0012__x0001__x0001__x0012__x0001__x0001__x0012__x0001__x0001__x0012__x0001__x0001__x0012__x0001__x0001__x0012__x0001__x0001__x0012__x0001__x0001__x0012__x0001__x0001__x0012__x0001__x0001__x0012__x0001__x0001__x0012__x0001__x0001__x0012__x0001__x0001__x0012__x0001__x0001__x0012__x0001__x0001__x0012__x0001__x0001__x0012__x0001__x0001__x0012__x0001__x0001__x0012__x0001__x0001__x0012__x0001__x0001__x0012__x0001__x0001__x0012__x0001__x0001__x0012__x0001__x0001_ _x0012__x0001__x0001_¡_x0012__x0001__x0001_¢_x0012__x0001__x0001_£_x0012__x0001__x0001_¤_x0012__x0001__x0001_¥_x0012__x0001__x0001_¦_x0012__x0001__x0001_§_x0012__x0001__x0001_¨_x0012__x0001__x0001_©_x0012__x0001__x0001_ª_x0012__x0001__x0001_«_x0012__x0001__x0001_¬_x0012__x0001__x0001_­_x0012__x0001__x0001_®_x0012__x0001__x0001_¯_x0012__x0001__x0001_°_x0012__x0001__x0001_±_x0012__x0001__x0001_²_x0012__x0001__x0001_³_x0012__x0001__x0001_´_x0012__x0001__x0001_µ_x0012__x0001__x0001_¶_x0012__x0001__x0001_·_x0012__x0001__x0001_¸_x0012__x0001__x0001_¹_x0012__x0001__x0001__x0001__x0002_º_x0012__x0001__x0001_»_x0012__x0001__x0001_¼_x0012__x0001__x0001_½_x0012__x0001__x0001_¾_x0012__x0001__x0001_¿_x0012__x0001__x0001_À_x0012__x0001__x0001_Á_x0012__x0001__x0001_Â_x0012__x0001__x0001_Ã_x0012__x0001__x0001_Ä_x0012__x0001__x0001_Å_x0012__x0001__x0001_Ç_x0012__x0001__x0001_ýÿÿÿ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×_x0012__x0001__x0001_Ø_x0012__x0001__x0001_Ù_x0012__x0001__x0001_Ú_x0012__x0001__x0001_Û_x0012__x0001__x0001_Ü_x0012__x0001__x0001_Ý_x0012__x0001__x0001_Þ_x0012__x0001__x0001_ß_x0012__x0001__x0001_à_x0012__x0001__x0001_á_x0012__x0001__x0001_â_x0012__x0001__x0001_ã_x0012__x0001__x0001_ä_x0012__x0001__x0001_å_x0012__x0001__x0001_æ_x0012__x0001__x0001_ç_x0012__x0001__x0001_è_x0012__x0001__x0001_é_x0012__x0001__x0001_ê_x0012__x0001__x0001_ë_x0012__x0001__x0001_ì_x0012__x0001__x0001_í_x0012__x0001__x0001_î_x0012__x0001__x0001_ï_x0012__x0001__x0001_ð_x0012__x0001__x0001_ñ_x0012__x0001__x0001_ò_x0012__x0001__x0001_ó_x0012__x0001__x0001_ô_x0012__x0001__x0001_õ_x0012__x0001__x0001_ö_x0012__x0001__x0001_÷_x0012__x0001__x0001_ø_x0012__x0001__x0001__x0001__x0004_ù_x0012__x0001__x0001_ú_x0012__x0001__x0001_û_x0012__x0001__x0001_ü_x0012__x0001__x0001_ý_x0012__x0001__x0001_þ_x0012__x0001__x0001_ÿ_x0012__x0001__x0001__x0001__x0013__x0001__x0001_ãQ/Vè?ô­_x0008_ýÑç?!çéø´æ?ÞU9_x000B__x000B_ê?µs÷_x0008_! è?Uèo!FKè?-m_x0004_éè?&amp;V·}à_x0015_ë?ê\Vo¹é?Ý2¯_x001C_²_x0007_ç?}ËV1_x0003_Gä?°ÑÉXæ?#_x0016_#poê?|ëwÎü_x0004_ì?c é¥_x001D_Fê?®§ÿMÙ é?_x0011_ô±ª1Jè?i¹A§_x000E_Eè?_x0002__x0018_Õ9é?"_x000B_ór¥è?_x000B__x000D_¡-Åÿè?k¦±2½ç?ÑaÉ6që?Ã¶'g¾©é?_x0002_7ÛÖ4«é?cÅXÊµë?WF¬ë|Cç?á_x0015_"ï_x0005__x0006_º*ç?_x0019_Ô	Ð_x0002_|é?þ=¬Àg,è?ËJ¬Äç?¼!É¯þç?ü¶]6_x0006_æ?Õú~c	é?ÖeÑølgé?ö|ûòmTé?=_x0010_¶øy_x000F_ì?ÿò_x0008_³+ë?¯ÎïÃ9ç?óu×õÙæ?_x0003_K_x000D_Ò¡ê?×Ï!uÛJç?è_x0001_ÂÔè?¢_x000E_à_x0004_L_x0016_ë?j_x0013_ÌäIì?ìæi­ç?0é&gt;8Ñzé?!Kß0ÿé?_x001D_¡ÆHP+ç?ehCÑ±æ?ÏD?lSè?9_x000E_Eoxê?¶_x0019__x0014__x0016_õGê?ÉÃe9uë?Òìé?hÉèëÅè?güU©çë?_x001C_½Ò_x0014_¸Pæ?õ5_x000D_êé?_x0001__x0004_nÅj¼ ê?½/Ëkzæ?ÅúëÞ½äè?¦_x000E_UF_x0019_è?ï`ôK_x0014_Àè?_x0005_Y·êè?h@dØ)ë?_x000C_÷Ó«´ç?ñ`vÄ#ç?_x0010_VõµØå?´_x0017_C§H,ç?yaÞüvDê?(ñ±_x0002_ê?êö+_x0004_è?4Ù_x0001_ç?_x000E_ì!_x0011_Þå?½9¥_x000F_Çè?_x001A_sMý;­é?ØÍ_x0017_BKàç?¤Ø_x0003_¨@Óå?øfNQâöè?ì=ê6ké?4ïú'~té?u_x001A_¸éä?4_x000C_xXè?sXìgã?#g s¦é?)Ü~1AÕç?_x000E_ëcxé?s­³ýìÊç?×P_x0012_ç*æ?0å´æ_x0001__x0002_w_x0017_è?#§êæÃ_é?Ü]È_x0011_ç?]ëRª+æë?Äû8Õd¯ê?ú_x000C_Pywê? _x0014_o_x0018_~_x000B_è?¦ÍS1£è?äI8_x000F_§Åê?µ	_x0018_!_x0007_8ë?_x0001_.T§ùhè?/eü¾	¦æ?ôh°ÄZZê?;Rº¬{_x001B_ê?^Xl©zèã?ÁTëp_x0010_]å?¬'©7òë?_x001C_Ú×³&amp;2é?OÇA¾3æ?æO­ø_x001C_¡é?C_x001A_íý7è?_x001C_Ú×^è?_x0002_k¥Çlì?Ê_x0001_póé4ê?	j;³£ê?!.ø_x0005_Û)ê?²æ_x0003_µWè?.vñ¼$_x001C_é?T_x0015_Å2_x0010_ë?_x000E_c¶ñy,è?ÃÜô_x0005_îóç?;Swy³è?_x0001__x0002_¿K,=Ôãë?÷f¾¶Xpè?¼_x000D_NQè?$¤Q_x0010_ë?Ëí_x0018__x0003_Åç?.Ö_FYé?¤&lt;·n_æ?óú75ßúè?o_x0018_;ãè?_x0010_ú@Ëè?S5CºÊ_x001F_ë?,|±ìè?òHg_x0002_Ú#ë?òò90oë?\ztÈãè?µsÍ½;Kç?ûy;õ&amp;ç?_x0006_²bè?&gt;Å_x0008__x0017_÷ç?Íùs:_x0008__x001F_è?_x0015_Ü_x0003_DÇê?9aQó"äç?ÙKØè?Â2&amp;E6è?_x0002_!1)@øé?và*ãüXê?ûê¯Ïé?eH¯ööØæ?hrr_x0011_kæ?Ì/]÷Àé?f_x001C_N¯Úè?5«Ç_x0004__x0005_ñÛë?_x001C_ØLðç?Æõ_x001E_*é?ÿC_x0008_ Æê?´YL:1Óé?~µä_Å_x0003_ä??²yáîç?Á=AºÄâé?ïDcÀm]ê?Jöä$è1æ?_x0013__x000E_,L6Gê?Ñ:éóæ?BaÒy_x000C_¸æ?ÛtÝ&gt;Mè?_x001B_âïËÒê?½j_x0012_Né?QUZ½Sòé?²P£Çðôæ?sö$ÆáXè?¦ ¸æ±ì?úÖf_x0001_ùÍæ?³`®NSç?D­QÀ_æ?³ÛQªRê?¦$_x000B_¤Ùé?ðM0|Ðõé?*9^{Yê?x_x0013_{xzê?\lß(¼ç?APB:_x0008_ç?Ë:¦/àç?Xäß_x0003__x0002_ì?_x0001__x0002__x0008_âÛ6ÞIè?[u°MØè?×¾ã×q_x0019_è?°ª¤N'é?}=bPxÙæ?§&gt;5¼ Gê?&lt;"àÂ¬ê?Ð_x0006_ÐÊ_x0010_è?_x000C_¸Ï6ê?_"D³J¢ì?öXAô§Íë?O_x0004_ølöç?£åa_x0001_s_x0010_ê?vòäKÏIë?}7õæ_x0008_Ûé?_x001D_÷V×þè?ö_x0008_èá*aí?þP,9íç?/PéÞ3_x0013_ë? ½_x001D_vïè?(\ÈJè?=ï=3¶_x0018_ë?_x001A_ð}è?µxâßý_x0015_ë?M¦{^_x0019_¡ç?_x0018_ü_x000D_«Éè?å\_x0014_/3ê?&lt;-_x0008_³ìè?Í]khcç?¢ÚýÐ_x0004_ì?«_x000E_¨_x0003_é?ýz_x0018__x0001__x0006_2ê?æãÂ~Lãë?C6J¯¢Aå?_x001C_uu'é?­y0(FÀé?µ&lt;,Þ­è?_x0001_\_Röë?¤_x0002__x0002_âä?Wðåº}«è?gÃÑ{!væ?_x001A_¯û_x0019_è?Îà]&gt;Åì?W³Iôê?'&lt;/bÉÒê? r_x000C_\_x0015_ê?¹á0».ê?û_x0003_öÝsê?ó/_x0005_\Ôé?+Gþì:ë?Ñ_x0002_®×äaç?^³^î=è?ï-_x0007_%ç?NÝ`ñÝ,é?¹%DoWÀè?íº´7ãæ?È®q_x0012_lÔé?$)_x000E_"]ì?å_x0011_Ä®ÿé?_x0017_ëj«))è?åt_x0004_N&gt;Àê?_x0010_eöîè?Àó#:üå?_x0001__x0003_ÚÌ²@Kúë?"[_x0017_Ûµtè?1 _x0012__x0014_÷ç?_x0010_l:¦Ùiå?)&gt;_x0008_Æü²è?^»½é+èç?_x001D_¸;4Wì?_x0013_Aé¢¦é?_x0018_ö(ï_x000C_hé?Y³èl_x0017_ìç?ª_x001A_8þÔ_x0016_ê?ö©êWvê?­a_x001F_lÉ_x000F_ê?_x001F_Ü³ýnê?ß&amp;®J=(æ?_x0007_»§°³å?VlµG è?æ:ò÷ë_x0019_é?I_x0003_6è?~_x001D_´&amp;+é?BNôÕè?¿?ð÷Öç?ÛMióìúå?\aûãæ?Y_x0002_*Nú!é?ØÙIO_x0005_è?$Ë_x0002_éQ¹è?&lt;s\¨Ùé?:ü¿Rê?GmVHæ?7«g_x0006_`é?	Z8ò_x0001__x0003_&gt;ÿè?ùþ_x0013__x0005_¯wê?ó$Bó´Sê?Rý)Þå?Ií[:Ä_x0017_è?ÙÕ|Ä¬æ?fïè\ì?©_x001E_Î_x0018_÷ë?±_x0018_S1è?.&gt;Ê_§Ôé?A?¸_x001C_Exé?ûh½Yêã?~§ýØd_x0004_é?ÞkÝ&lt;Ãæ?vëþÒ,ë?&amp;ÝÉ¸°é?jEY-áé?_x001B_dÁ_x0018_Üé?_x001B_'W~UIë?í2NVÉ_x0001_ç?\8ú(_x0012__x0001_ê?_x0010_øt_x001A_ÿ×ç?_x0012_ïú_x000B_Kë?(]ü0Gé?ÏÄ_x0004_dX_x001F_é?_x0001_Þ^u·é?7ðyæ?oÉt­ ë?~ÇSå?¦_x0017__x0002_è_x000E_)é?m0ôÚ£,è?L6Ue~é?_x0001__x0004__x001E_BN7è?©	qô|Yè?SõË?ç?»_x000E_iFì?ùeJøæ?ä,_x0018_??&lt;ç?_x000E_v«Î_x0012_ré?3s´_x0019_Èè?õá_x0002_Äîì?×-Eè?DáEÆY(ç?Z/kòÌ_x0007_è?ZQYÓT_x001A_ç?_áþÕÊç?Fç x_x001F_&lt;ç?Æôù²ç?IçiìÚ=ì?Sã|i_x001F_ë?_x0003_Hjp»ré?ï[£{"è?´ä__x0006_¤hé?`7a&lt;ËCé?^_x0017_V®ñã?gp_x0007_Kè?@½A_x001A_¬è?P^)[Ãé?ù_x0012_}¦ºé?|_x000E__x0002_áE½ë?¾_x0015_îs_x0010_ë?Ä_x0017_ßÖåié?¢xS;é?y'y_x0001__x0002_ÓÚí?_x0002_÷Ü_x000B_6ê?.DOrç?ÂÆªi^Lç?dË[_x0013_tê?_x0014_)©_x000F_wê?Ñî@~æ?¶¿s²ú)è?¬#_x000E_äUé?´ÿJËE$å?'öæ?¿¤¤`ê?Ó_x0003_¾-u,é?ÿ7µ¾Zë?Òj_x0001_û_x0007_è?±à§_x0016_[_é?ÏÑììñè?ÜÐ«í_x0006_ê?µ³À&amp;*»ê?_x0012_Ê÷Ä¦ê?BÏÛN_x0014_Òæ?.T«Ú|~è?Æ5-Ôëè?Èä àìè?9º_x000D_Ã; é?fÚ¸Þß+è?¦°Y7`jê?_x000B__x000B_]_x0011_¤Vç?8Y]0_x0014_¯ë?ØYÿ_x001C_ææè?æö¢¨Äê?/'Î}üè?_x0002__x0006__x0005_Ñ³&lt;Æé? ¿_x0004_À_x000D_í?U£t/°oè?Ò_x0015_³_x0008_é?t·9ð_x000E_jç?ã_x000C_Ð_x0014__x001E_è?Ú×^eD_ê?ÏËÍCÎ\ë?_x0012__x0001_÷öéë?Á(¥_x001D_#Pç?Z:JD_x000E_òè?KÑ&gt;:Lç?í_x0005_Ozy^è?ïÝ´Öªlæ?¡ØÊýè?mk%_x0017_{é?ºY©`A1å?aÏn¢Ûè?_x0008__x001C_ÖÅæ?~°_x0011_Püç?p&amp;Jiã²ë?_x001A__x000E__x0016_è_x0012_ê?FX7À&amp;ré?ëà&gt;Ât_x0017_ê?é·í?ÁÇà_x0017__x0003_ë?DòV_x001E_Né?_x0002_&lt;|ÓâHå?yÊU¾Ïé?\káòkì?ÄÊ_x001A_{MÓë?_x0019_x3ñ_x0001__x0005_Fªë?³¹ãl"æ?ÈËþrxÅé?=ÚQ®Z_x0007_ì?_x001A_Á_x0011_sç?Ê¼gF¥ê?®­À"mé?&amp; _x001F__x0006__x0003_ì?eÁ|=gÚé?aðÐh;è?ßz{2è?	o×_x0017_tê?mäÇë_x0016_ì?Þe·Æ_x0007_[ë?%»_x001E__x0007_æ?¤qE¡Qê?_x0002_ù^1î¿é?$ÉïÖ¬ç?³NÕ9Å_x0019_è?Ô³wûêlä?4_x000C_HA_x0001_.é?$æ²ÏFpæ?Ç_x0019_¤gÏê?_x0008_¤ý7Z_x0016_é?SW_x0004__x0003__x0017_{ç?N_x0010_ª*è?KXEë¬²è?_x0014_v¶íå?_x0014_é1á´é?áÄQFÕÄç?HR_x0017_½ê?ZUSÂ½5ë?_x0001__x0002_eÇH_x0006_Ú_x001C_è?ìÁäûü_x001D_ì?&amp;l_x0007_÷ûç?Aâï_¯è?m!üyÆ®ç?×JØµÿç?Ùrñä?f__x001D__x0011_TÊë?²ã_x0017_é?ôÅV;é?_ÕÔäSè?´âªóÃLè?´aª­D&amp;ç?J=	Ì§5ì?ìàD&gt;ê é?/_x001F_Qé?~ÝTÓLfè?û&gt;¦`çæ?_x000E_B4õ ÿæ?×ø-Àaê?Q,ÐÎ/+ç?ä[OÉ_x0016_å?_x0010__x0017_(Þkè?_x0006_r_x0010_ÄûFé?_x0011_4_x001B_W6_x000D_è?³'_x001C__x0004__x001F_æ?ñW¯_x0019_©ç?ÂVÚP2ê?FÄÒAè?âVl.ðæ?_x0001_@ºã0_x0017_é? %_x0014__x0004__x0007__x0005_øè?+Xe_x0001_gdé?_x001A__x0001_|véÖé?«ß å?(Lö»è?°0¬ý__x0003_ê?\kÈ/=ë?Ì_x0018_&gt;_x0007_)þè?"æ«x_x000D_ñé?_x0004_.öýiÆç?¥p¬¦y¡é?9_x0012_!_x001F_z*ë?üÿRÐ'_x0006_ç?a_x000B_RÉ_x0004__x0005_é?fgcÉ1ê?4&lt;bò_x0008_æ?&gt;cÒòpè?¤zêy¤´æ?_x0002_¬_x0008_¦_x0010_é?(ñ¾_x0002__x001D_jå?Lüÿ¸O_x0018_è?­Ø&gt;´/ê?;Íèã?é?§r1_x000B_jæ?[ëêªv+ç?¡m¬è%å?¹`ÞGÇàæ?|_x001F__x0012__x0005_µç?äÅ{°ã±è?GL¤Øùeæ?ª¹æ6qê?àiZÒè?_x0002__x0004_ê_x0018_¾e_x0001_ç?v:($.zç?¯óKYó_x0011_é?Âjd¯Xç?Ü¼²í?ÊVDñ_x0013_lè?óÕdÆ'è?e¯Ô#¥¼è?ôïð&lt;Joê?½OãÚ_x001D_é?7ÓViUè?ËìÇÏBé?Z_x0003_CV¬Éç?_x000E__x0014_É*fé?«:eCUèë?ê#\¯æë?É_x0004_6ìÜæ?í5¹_x0007_æè?a_x0005__x000C_½è?tm¶õGç?VS:æ?ì?ºßýULè?(¨I3&amp;_x0019_ä?Ö¦,ºjLè?ñÂ_x0012_y?è?æ#xØ0óç?¡Ô_x000D__x001C_»Äç?ÜÀ$A¨_x000E_è?§Î ½yé?¼·hg¸ê?½}"óÀfê?g¹´*_x0001__x0002_Ãûç?l	7¹Çæ?ÎÜ~?è?ÛW!ºè??qáoÅë?ð_x001F_£N3*è?_(YÓ·&amp;è?KªÜHÞè?±ñÕ8Zàè?¡ÿb	é?¢IµVç?.S¤ü_x000E_ê?àæú_x0010_ië?/!¬/_x0017_ç?ì_x0002_pÏç±ë?uÞ"_x0002_Ã¢è?w_x001F_*òâ_x000D_ê?\L`;%ë?l"_x000E_9vÓç?jE_x000F__x0006_§ìê?Úêw2_x000F_µé?ûeIµré?Y£_x0004_mS®é?Ð!þm\Ðë?{²·C¸éé?mhF!åå?Cþ_x0019__x0002_?Úç?pÒ N_x0015_è?_x0013_ë4C`ë?æÁV*&amp;é?"¿¸_x0019_lè?I_x0011_yP#Aì?_x0001__x0003__x0006_¦Ç*)è?lA_x001D_,½yé?Ûë»Üç?_x0018_î÷_x001F_ê?¬_x000D_ëÞ_x0012_ë?¥·ë§q¶ç?_x0001_@¦÷ê?¶NäÖ´?é?³Öú_x001D_Rí?lxø(O[ê?ÐãÉÏ_x0012_è?Â_x0002_{rè?S_x001F_dÜ{dé?'_x0003_u_x0011__x000F_æ?0I&gt;"è?çQ©¡²_x0004_é?ÂØÓ_x0004_)Òç?nóâ¯x_x0011_ê?_x000D_uøé?;}xba_x0017_è?áEÔ×bê?²­eë_x001C_bè?&amp;IÆ&gt;é?kÂ¨óå?³P_x0012_ßæwë?ìÕH%¨ê?_x000C__x0017_ÜÑÁ_x0010_ê?_x001C_¸ç°¬é?®z?È8Aè?Ü_x0010__x001C_K_x0010_ ë?¯RòÚ_x0003_¿ì?Íü*_x0001__x0003_»%ë?f[f¸gè?:_x001F_®·uçé?-ÜÉbÔÎç?¹øÔ_x0005__x0007_aè?ÜX÷(Oê?ZZËv«ë?Äõ#¢Íé?_x000B_9ÞQé?Aô ¿_x000C_è?±°TC_x001A__x0002_ê?²ª_x001F_f_x0013_ê?½4ÇL_x0001_é?:|3²èké?mîêòL¼ç?CÍHZ/è?²_x0011_ÚÖÝì?¤G_x000E_×F_x0015_î?µñPÿC©é?ê_x001C_Xè?gÜqÕ½ë?+_x0006_w%Ã§é?ÜjÃÕ-_x0013_ç?¾\ A_x0016_Èç?_x0004_ÓUäé?EÈ'ãë?­³|¼[æç?1_x0010_k_x0015_ñæ?&gt;¾e°ç?Õ_x0002_k6&amp;Øä?_x0015_c_x0010_ÚÙsè?an3RÁ é?_x0004__x0006_Ò"_x000C_Qµïè?Ú_x0002_Ïªsç?ÀU_x0017_ÿº¬æ?÷®KP!Pæ?;¤Ï!*è?ý½£_x0002_Ó_x0010_ê?V _x001A_13è?¼#ß_x0005_ñì?ØàEbJê?_x0017_,áðaïæ?¯¦ôÏ»àé?ÚÊ-_x0003_aæ?^Åè_x0003_Ì¶ç?6_x0010_!%_x0017_jè?]H_x001B_Þ¹é?5A¶¨é? j³¬	_x0006_é?+:¢&amp;nì?úxÝ)é?`þÁ,_x0008_©ê?y¢äºOè?e_x0001__x000B_ê?«×_x001E_þÊç?]#wÓÆè?~ê.a¯è?pî´ïGè?XýËôê?¡¥Íè?½TöPl9æ?Ñ	Ê_x0017__x001F_óê?¿è_x0011_w¯è?3Â O_x0002__x0003_ä?_x0003_i_x001A_6²jè?dèÎxïÂê?BB	ª_x0011_	í?&lt;_x001F_3öcé? Ü²ûÂLè?Zzº·Y'è?,òÑ_x0019_Çë?¿_þùBKä?_x001B__x000E_	ðËæ?Ê_x0018_=Ê¥ç?_x001B_s4ê?$Cî&amp;Ùè?{éá´Gýé?ºd=ç?,Çï[~Uå?»É_x0011_ÁAë?	p&lt;S^ê?_x001C_û±û¼å?¤7¥ñ÷æ?ja!9_x0016_·é?ü_x0018_Ýè?cÂ_x0014_ìgåä?_x0001_­ëX6ë?_x0002_Ù2Ì=&amp;î?Sáé|{%ë?Z_x0007_åê?¬_x001B_²³&amp;7è?heÂ_x0008_¨Æç?/+SC;è?¤0èC9,é?µ{¦%è?_x0002__x0007_Ú6¤ÚMë?åMfeaØæ?è¥JNd$ê?Z_x0016_zÃÌÞç?ðaéè?|W_x0005_xé?Ä_x0018_µæ?HA_x0007_Ã_x000D_æ?¡ÅíûÀç?1(~}_x000D_é?$Ã&amp;¼ßCé?Ä©_x000F_!_x0001_oå?z_x0003_O=_x0002_Òç?_x000F_Ôj-_x0012_è?¸é¹©dê?1PßL_x0019_Té?ê_x0013_ZK£&amp;é?ìwFÑä?°ÒèlßÍê?	¬ïIàé?ó¢Ê½Ñé?Æ;!OGXê?po_x0018__x000E__x0006_ê?;(ÐT4ê?]_x0010_"9á7è?JÜ_x0004_:pûç?ÛâõJªé?_x0007_£ätÃ§æ?j_x000D_¤Ô_x0002_´è?U-@_x000C_)è?É!¨q!ç?_x000D_&gt;U_x0011__x0005__x0006_VKè?W_x000D_¢2;Ýè?äL3_x001A_æ?ÄOÕå_x0007_æ?3_x0013_"@åç?%~S¿²-ç?º9j¦áê?_x0015_	oTÛ³æ?_x000D_Àn_x0014_¡è?_x0015_ß_x0002_sé?_x0019_ýè_x0016_×¬é?ÿ²§_x0019_àØè?92hç?I;_x0013_×¥ê?f_I_x0002_¤_x0005_å?ÒÇ_x0004__x0005_ë?s_x0006_þÄæ?¨åÞ!÷ë?£å%®Þë?_x0014_s£K"ïæ?L_äÉ_x000F_è?1Æ4%è?_x001E_U+¾O?ê?GO_x0001_´ì?&gt;.Ë»ßé?j×z'_x0016_Pé?/»ãT_x001C_ç?í_x0017_ý_x001B_!è?/æ+_x0003_óúê?=´£÷¶´æ?Â,:[_x001C_å?_x0005_âNø¸é?_x0004__x0005_n¹J(uê?2ÝúÑñæ?1_x000F_,äa£æ?ódªMöÄè?_x0010_^Ô:¼å?ÎyrBü$é?_x001E_eÙpç?N_x0004_?ÍQ_x001A_é??~&amp;xøÝë?-_x001E_ð¸è?.+e´_x0003_Ùæ?_x0006_ÞÏw=Èè?à~d¾áúè?b&gt;_x0015_d{¯é?9¯_x001F_S_x0017_ê?_x0019_×O&amp;që?$zb&amp;å?_x0014__x0004_ýCCê?ëF¤_x0006_©?é?ÎÂ¨_x000D__x000E__x0017_é?tÂ_x0015_©ZÃè?_x0006_O_x0010_Ë_x0017_é?õ_x001C_P_x000C_Xé?W7_x000C_Cúæ?Ð´5gÝ_x0012_æ?h·^ßÎ ç?¤¨l_x001F_$é?NøYsÕì?_x0010_é~_x0002_ ñê?_x001A_P÷D%ê?_x0001_$ZV×è?_x000C_ÙBI_x0005__x0007__x0003__x0012_å?_x0014_hòÛöé?1_x0018_9ú"_x001E_è?ó_x001F_òýâ_x0017_ç?FII,95æ?GWÉE¬ë?·iâºÚè?vW}_x0004_é?[û_x001F_pB_x0001_æ?é~ï_x0001_"xê?8_x001C_&lt;6è?££;ä­_x0002_å?zöû¦a_x0017_ê?.\Þ_x0017_çðé?¹S_x0018__x000C_aæ?Yvõ¡gè?ìNýT_x001F_hë?DE$i&lt;*ê?®0_x001E_ëæ?ÇvÔê?3Ìîßóì?Êú3DõÊè?_x0015_"2G+/ë?_x000B_èC¤_x000E_0ì?ßfy_x000B_Êç?Ì&gt;ÀÙEê?vmM]è?fÁÿw_x0012_iç?òðÂfææ?kM´?ä?÷B+_x0006_è?&lt;©3_x0012_)Òè?_x0004_	g%OkXé?V~-_x000E_°é?Rö_x0003_Åæ_x0017_è?¬Ø@×_x0014_é?áBwÔí7è?&amp;ÂLqcæ?_x0013_Ì4_x0014_Bê?iý/$_x0008_Vî?_x0010_Ç_x0014_×ë? ÷I¦lê?Õ{ÔÓIé?_x001B_r_x001A__x000E_é?~ÑÓµEé?ë_x0001_xö_x000D_è?½þ_x0013_Õlì?^_x0005_¼îl_x000D_ç?}J_x0001_Ì_x0017_qæ?ü_x001E__x000F_gÙê?@¿_x0019_àöÒé?¢Çþªª¦ê?øS;G{på?Ål¡'zé?_x0007_ý®½Gnè?_x001A_ØÕá_x0002_¡æ?ó©gín_x0015_ë?¡XL@ê?÷w8ù_x0006_ë?âwyì_x0010_è?½ü$_x000B_È¡ç?V/QÐ æê?_x0013_óEýJæ?&lt;¦1õ_x0001__x0005_Fóé?}à£QÙè?ÜXpÃ°Fè?µ¡ØL_x001E_Ãç?FÓ¢&amp;ë?÷bÓ=_x0005_è?¬hOÜ´é?2º_x0002__x0003_ÄÍé?_x0012_xÒ_x0006_ë?y%DÊç?ÝV_x0018_ûh'æ?_x001A_Á¡õéë?/%Õ_x0003_ç?Â¿Áv5¤ê?»Á)Ø_x001C_é?Ù8Ì4_x0018_üç?_x0011__x0014_yÃ0nè?	_x001E_(eµ=ì?ÈÆþsè?xÑ{uÆoæ?Å"é¼P_x0012_é?7qL2Åé?Oj&gt;&gt;Éfå?S|ümußæ?_x000E_1b_x0017_Ókè?÷{Ðôìå?¼»_x0014_¶_x0019_ê?:£ðÃ«è?LÂn_x0004_ç?ÿo»7«ë?Ó©èV_x0017_¼ê?F	àô¦å?_x0001__x0003_ u9Ã4_x001D_æ?ß!a¬Ã2ç?Á_x0017_Ë_x0002_ñç?òFíÍÃè?Ayë«ê?ÍW²Åèæ?½É)3Áë?÷.zQ_x000E_î?_x0018_I _x000B_@è?çÞ%mì?A×Þµ_x0014_ì?WTá_x0011_Þ,ç?cn_x0014_sMé?²±_x001C_Bæ?4,_x0019__x0002_wÛè?_x0002_[±B§ë?·~]Öãé?~é_x0004_Gû_x000F_æ?êDéåç?_x001C__x0013_¿fç?¬¸^Ñ¯ê?zÌÑD½ê?Ø·|_x0013_íç?s|zÆè?__x0015_ô@Èþç?bÃo¨÷²ä?_x001C_	¡6 éë?{_x001F_§z_x000B_þé?:è*¢´Òç?FT_x0002__x0019_íç?,@ôÍPê?ÞÎ·_x0005__x0006_%Hë?_x0006_¡¯òì?*£àÏ_x000C_Ñé?Çì_x0008_þ,Êè?Ä××ã_íê?*¿T¸dSë?_x0014_rÔmf®æ?:_x0003__x000D_³5ç?aÑEÜïiè?&lt;â]_x000B_°.ê?h¨_x0015_ZÖç?0lúà0ê?\£½_x0011__x001C_ç?*_x001E_E)üè?;AJl=è?ëúDS_x0004_è?`.VHÙ±è?|_x0013_dK_x0010_§ä?®ç&gt;%fhê?±&amp;EM­&gt;ë?uy_x0019_(TPè?ÖÀ_x0019_3ù_x0011_æ?_x0001_Öç³ç?_x0011__x0011_ióPµæ?Òv¥§ó_x0005_è?a£d(_x000E_ë?¤_x0018_Þ_x0002_D}ç?¥óLÜOè?sõ¤èç?ßôheè?ïïä¡è?Ï¥_x0004_ò¾ç?_x0001__x0006__x000F__x001A_]¬_x001B__x0017_é?_x0016_¸wVzÅë?Ü¸NêÐí?Ne¬ñé?Ò¡"^~è?B¶eRè?Øº_x001F_¸Ê_x0012_ì?±¢à¥_x0011_±ç?µx"f6ë?`(Fìv*è?ï7#X_x0003_è?_x0015_¶_x0016_]¥Zè?=Î]ÊÚç?_x0002__x001D__x001B_½_x0013_è?_x0003_¾Vìfë?spUº[=ê?G¸d_x0007_Öìë?§¤aâå?ðv_x0004_çþç?ó'1»Àëé?_x001E_?|ö)æ?H®F_x0011_£mì?ÆÕ¥jÃÒç?_x0019_v¤_x0018__x0007__x0005_é?HÏ1_x0012_³è?v«Wÿè?¬O´È_x0008_sì?h½T_x0011_Qé?­À"Tûzç?î¯Y­è?çË/B?ë?cPr_x0001__x0002_¨òê?È_x0002_ÆØmké?ó_x0008_Äí/é?È·¶¶:ßì?%mºNÇ½æ?¤ÄðY=ê?m`ÆOìç?âËfPþ(ê?(ÿT_x001C_ì?¶_x0013_Ûà!_x000B_è?m¾1ç?ÁíO»+Cè?!Ù9I¬mê?z_x000C_×l³æ?Û&gt;bY°íç?v¬êø_é?{ùªoxyç?¤w¡d´ê?å¨Ê¿_x0007_Yæ?*ë_x0007_;è?^_x0010__x0018_»_x001F_;æ?kèÓ_x0008_û|é?:1 odê?W°jg±é?_x0004__x0015_}µé?'4|¯3yè?cä¬xé_x0008_æ?_x0014_WbÝ_x0018_ç?é_x0005_ëÙ×Èç?¾i°_x001E_Yé?,iñ;|Sê?½ Á7`Üå?_x0001__x0002_Ù_x0001_¨]5é?ü¦Ãª_x0018_¥è?¸ÿõâç?¦L¸¶Cê?©ª|1ë?üÞÒºcué?${îæ3ùè?±ãsäòþæ?nî&lt;¤,ðç?ÏÎzÿ=é?ê*Ðq%é?+EROhé?Cá_x0018__x0014_Úé?6øa{M¿æ?SÁÀÌ_x0004_ç?/Í¶²é?\_x001F__x0011_ªÅ_x0006_ê?_x0013_Ü¬óõýë?N»Ø¤`è?®¼^ì©_x000E_í?.A^nÊæ?f5Zè?s«ñÊwì?Í»þ§_x001D_è?´ÉA	¥ë?(XEF«öæ?_x0016_q"yç?ùJ|Ðfè?ÅÊç4Sãé?_x0012_êëÂAë?ÅúYÍFè?2_x001C_s_x0001__x0002__x0016_é?Ä_x000F__x0012_ÅÀÒè?_x0017__x001A_Í*Ð)é?_x000C_ÓÚxté?«±7{ê?_x001C_"}%8é?pÆó©þç?tè.åè?ö_x0010__x0012_¹¬äë?|êög2æ?ºhpJ_x0014_¡è?_x001E_*_x0016__x0008_®æ?J_x0019_\Rê?_x0019_FBßæ?UuEH_x0014_å?^_x0011_ËÙ_x0002_ãæ?ÀP9æ?Â_x0016_ä_x0003_ç?kÁnw&lt;×é?²ç®X¿Té?Ws_pÂvæ?×2¦_x0019_ ì?_x001F_Ôöâ_x0007__x000E_ë?ð&lt;Û¡Ué?s¬à`Cê?Ìº¨ÇOÞé?]nøÈ_x0011_tç?ÒÐKÛqè?wëÏÈ_x001A_è?Ð&gt;ëÉOè?y_x0012_«ïé?T*îuhç?_x0003__x0004_'ßÒ 6_x000F_ê?]ÃÂ_x0005_!ræ?TLbïÅKè?~_x0016__x001E_c¯ä?_x001E_&amp;Û×_x0018_ë?ùFÀàÙFè?z_x0004__x0003_·µè?)´¾®ºÎå?&lt;_x0002__x0018_ æ?ÞÀe_x000C_âê?ãL(Èhé?_x0008__x001B_ª?Gé?ïöìXí&lt;é?_x001E_)vîjç?h_x000F_Æ}é?z_x0003_&amp;8ÿ°è?H'rõ"©ë?ZGÂäë?L@}_x001B_9cæ?^¸?ç?ÇoG½_áë?¯ýMÓæÚé?Z_x0001__x0013_¾_x001E_Qä?_x0010_Ëóf¡ì??­_x0013_ó1Oé?²b§¸Õë?í&amp;æÁ°é?I4si8_x0007_è?ºÑûC_x0018_õé?/	:¼Çé?¦õºnæ~ê?DA_x0001__x0002_;é?37PÈíç?t½É_x0008_	6ë?4Þð73ë?Ã[ÀJÙ_x001A_ê?´¥ó_x0016_è?_x001C__ß,_x0014__x0003_ê?ë5FÓÈ*ê?ÁDU_x0013_=úè?¦VÌÄb_x000D_ê?òhZiíè?NQ$YMê?ú&gt;_x0018__x0012_Ñ;ç?¾#_x000D_ÆMë?ø?[GµEê?'Ö¢&lt;§ê?Þ"z¶å?%wØÌiè?V@'Ç¦æ?_x001E_iAê?½Yhë?å_x000D__x000F_ª±ä?_x001E_=ê×Æé?ðÓI²ø{é?ÌO1«u_ê?0À_x000F_.¾æ?*åNî®æ?½jw/ç?î4_x000B_]Tì?Fz¼V»_x000B_ê?¤ðÌ¤næ?&amp;?äj4_x001F_ç?_x0002__x0004_¸tçÛõé?¿ØÚM0æ?DZ­ Ã_x000E_ë?å£íyë?f_x0017_\"_x000B_öè?ÙûFØe­ë?&gt;Fb|&lt;Òå?_x0003_"íª¹å?MÉK7è?ÉÄV&lt;`oé?£oQ?_x001E_ê?_x0018_ý_x0008__x0010_úé?ðCÜ_x0017_kê?ìV.Nïê?)VØ\_x0001_Þê?_x0007__x0019__x0010__x000B__x000B_÷è?_x0014_ÁµëØê?h«¾ï_x001B_ë?ÅbÆì?"äA&lt;è?ãNcmÉê?zq@ÄXç?j¹üÖ±ç?D&lt;Ãþá¦å?c³0_x0001_-ë?_x001A_F{_x001D_üJí?²fi_`)ê?ÊÕ¨ßXüé?_x0008_ç_x000E_h§uè?Â² Jë? ´êªÞé?Ë©ç_x0003__x0004_-5ç?wÌ~BÌ_x0001_é?Ì_x0011_¿bûè?©_x001A_¶B_x0013_wê?ÊWSäh¹è?fô(¡×Äê?·ô_x0006__x0012_rç?¥ß1ñ_x0016_ë?®2_x0004__x0008_?Úæ?_x0019_`â_x0015_í:æ?)(Æ_x000D__x001D_yé?Î&gt;g_x001F_d^è?í³^²Ý_x000C_ç?Ãüg  Lé?è»_x0004__x000B_Öaé?uÁ_x001A__x0004_Té?¶¨_x001F_&amp;íÕé?2õ_x001E_êyç?CX±M è?ªá£_x0019_Wç?1¢aýæ?ÚN"#Ø_x001A_ç?|©,&gt;¸¶æ?Zö£{¹8é?XÙj_x001A_æä?úU«ìføæ?ÞÀYÙLbë?²±_x000D__x001E_o/ì?a»\HSBé??±¨Á4é?_x0017__x0002_k:Iç?4Å_x0003_Îïç?_x0001__x0002_ÁH×ôãè?ûiÿÉé?_x0002_¶ê~Åè?ØôY¥«é?U­ÛMKîè?«_x0012_\EÏ¬í?_x0008_d´þðë?óØáÆ¦Áç?ªW_x0011_j_x0008_pè?ºR´cÏç?NdM{+Bç?Êo§½_x0013_÷ä?_x0010_tÜãMè?tÁ_x0017_Ñ¾é?_6_x0018_£þè?F_x0015_8c_x0002_ë?â±À6µ§é?_x001E_4Í*68è?3mg5é?_x0004_\_x001B_ÿàËç?G.8?ç?ÿðýÜ½Ìç?.,_x0016_îê?TãÀÙHnë?÷Ë_x0010_ºS_x000F_ì?_x0015_|_x0006_Q®è?5ä½ãç?Pó÷-îê?yÞñó_x0019_è?Ðkc05}æ?@_x0014_¡Q:ë?Ê¢_x0001__x0002_óç?_x0003_å_x0017_ÖÞè?cH](ç?RseÉJç?eÏÏ7ê?uO·0ñ÷æ?v¢ûç?W--#+xæ?üVkàè?lWàíÞê?_x0004_Ï&gt;jæDë?_x0015_¤¯ø°_x000F_ë?_x000B_à_x0014__x0008_è?ZL#ÞUê?Ä ê_x001F_R¬ë?³¶0Æß{æ?ÖWûYQë?oýíáúíç?_x0003_:Ó_x0011_a7è?_x001E_m_x000C_óæ?º/¹g3öé?_x001C_g%_x0006_ç?_x0010_#_x000C__x0013_cúê?`ºË«¥ë?g 9Âé??¿Íîè?y_x0007_iÔpWë?añyaJ{ê?Öx_x000B__x001D_}é?{N-õ*£ê?ÓªÃVé?±W´Üé?_x0001__x0002_Þ_x0011_ÕÕ(lë?Ø|·{_ê?êãâ¯ªäè?ê2_x0006__x0019_åäê?_x0008_rQeKÅì?*ì_x001B_Qä)ë?[Ò­@±`ë?éô_x0012_e6©ç?õb°4_x001A_ûæ?^ï9aâæ?dû_x0014_´¤è?ê¢åHxæ?ý_x0012_ÔKè?³[P®ØÏæ?_x0004__x0019_gvé?oH¤ª+è?K.ëÍê?¤N_x000C_ê?&lt;_x001C_é0_x0007_ê?S0&lt;S.è?_x0002_;¸á|Oê?®{_x0018___x0012_Ýë?P_x0006_áñu_x001B_é?Cõ¦_x0015_PVè?_x001F_\èc¤ç?©Ë Ú©é? t_x0005_²å?¨¢+ç]ç?Æà3#Êê?_x0001_AÐ©ê?3Dk_x0010_Dé?dk£ _x0001__x0002_Î&lt;ç?ÚtÏIGíå?_x0002_¹Vì|Ræ?_x0013_C?iì?¢uRÇºç?`ü+N,5è?ËëôtAè?wQí&gt;Së?¶_x0017_¢O¼½ê?¿^ý_x000C_é?1«Ü9(ç?_x0016_æ?C^_x0014__x0001__x0015_4è?~U* _x0013_æ?@Ýî	_x001C_ç?µ©Lfü²è?*_x001C_(}Cê?_x0014_´èúêë?_x0004_©_úJ*ç? o ²zé?Le'í¡ñç?bfD4âßç?f§¶ô_x0004_¦é?ëÓJ_x001E_ä?ÀD-À@bì?Ññöö6»è?ªÐç¯ïQç?Ð54_x0007_@ä?^b6_x001E_«iì?[:ì¾­öè?YÓÌ}_x0019__x001F_è?trÎâæ?_x0002__x0003__x0017_hâ&amp;_Bê?üÚ+·/Ìê?#×$63å?·2Y%Dè?ß½9_x0012_VQé?m_x0003_Iè?Ê_x0018_A&amp;R·å?ñ&lt;=Õç?_x001E_?¡3ê?FbL)Zè?1æãUØé?ûQ.ëQç?,£_x0004_Ø_x0007_è?_x0012_¶xZå?I`e[_x0019_Qè?&gt;fð¶ýé?îTÝÒS_x000F_é?HnÔÌO2ê??¨_x0001_*1ç?¼_x001A_\1êé?'qí_x000E_T×ç?:æ¹.ôè?«UË¦è?es-Úëå?_x001B_{_x001B__x000F_ê?h!B¬­àè?õâí	Ï_x0004_ç?LÖW*,Õë?LäÆ£_x001A_½è?_x001C_lì£_x0003_ªè?_x0003__x0004__x0001_Ó_x000F_Íè?â¼_x000F__x0001__x0002__x001C__x001F_é?F 9»-pç?&lt;_x000F_ÊÃ_x001D_eç?^-t¾,Óè?}_x0015_KÞgyè?]ýõnY#è?ÈPk8µç?9_x0003_SWæ?AÐS_x000C_ê?Ã6Èï_x000F_Þê?/Y_x0013_¸è?_x0001__x0001_Ú_x000D_;èæ?_x001D_ør[_x0015__x001F_ê?;-_x0005__x001A_á&gt;ê?x¬_x0004_î5í?Â_x0013__x001E__x001F_ê?Óöÿâ¿¬é?'Ãªé?ð_x0014_Ù&gt;æ?!%FÕ±ê?Þ¹&gt;+ÁÉä?úb¯9Cè?l.·è?¿1_x0011__x0007_Zê?» [ß¯íæ?ò_x0004_;§_x0013_ê?ËåÝI_x0014_µê?Î|Ì%è?R$uë@µé?ê4$$_x0003_çê?ûdÛ¼ê?ÉÜ¸_x0017_^âé?_x0002__x0003__x001B_ø\_x0014__x0001_»ê?+/_x0017_duê?*çZx|Né?8_x0006_©ÿê?P*æÍ1å?9:Ü&gt; ´å?ºþÆ@_x001A_=æ?y_x000F_Å%¾ç?Èµß®_x000C_è?@¢ï²eÚè?d9=jè?°.K4n_x0005_ç?uáÖ_x001A_|»è?2f_x0014__x0016_Ößè?Aj,JÛ_x0013_è?_x0006_kfZ÷Éè?á¬­¢_x001E_´æ?ã¦øêé?,pt_x0016_4gä?Çÿµ*5Úê?nP´z_x0012_ê?_x0007_ÎÆ_x0014_Èê?&gt;6ô/¹_x001A_è?Á_x001D_²çè?/o­_x0015_6è?VBsäçøé?ê_x0008_M é?cX::hÎç?ë«r_x0018_Pè?_x0011_ÒÝÍ¶×è?"òbn]­é?¬N,_x0002__x0006_nÝè?_x0016_®¨øæ?8m Ð_x0007_êæ?æu_x0011_7Êç?ô_x0006_Zxßç?ô^ÍÕz2è?ÿ!Ç®?2ì?ÔèUó_x0014_æ?vË"e_x000D_yé?±ØÂ_x0011__x0008_é?üc½}¦Ýç?ar_x0003_ª¢dë?.léZê?_x0011_þ^°é?_x0005_L_x0018_zeòê?_x000B_e bÐæ?Pö?'ÂNê?ÉÝ³Vå?þey-wæ?±_x0017_O_x0018__x0010_ã?ÔÓÏ_x0004_¿\é?QþÕUåZè?q_x0011_Gï£:è?WØ!þÄcê?}_x0004_&amp;­_x0008_è?«åäãç?PF$¤¯©è?_x0001_Á§Õ,è?`K*·!¨è?Íp&gt;8_x0004_Ûê?Øì·îç?5Û}XN/è?_x0003__x0004_ë_x0002_9øÇ_x0004_è?³« %Ðç?EÊû|ë?;HÆFYÖå?Ï)_x000D_°,¥é?Üí¬&amp;è?V\"¶è?³tØa|ê?nZÌ$_x001C_'ç?_x0005_;V#W_x0002_ç?	_x0011_KYê?ÛB®á,ë?áX5ÿú1é?_x0017_Q&amp;_x0012_é?{)&gt;^ï7ç?_x001E_C²M,yì?_x0012_EÁDyµê?_x0001_ó3Ú.é?ËU2¬³iè?B ¤H¤Pé?ÚO7vq_x0006_ê?æk6²£Jç?ò[@³®Èé?F¶&lt;)_x0016_æ?é?Í¼ËFè?±e·O¶ê?Sæ^_x001F_ç?¦hD9Âå?Æ¡©Êðå?_x0012_z_x0012_%?ì?³ðîÆßè?/C_x0006__x0001__x0002_àlè?²#£4à=ç?Òü¯¯Óæ?_x0015_,H_x0014_¼è?'ê¾_x0016_ê?eÝ¹^kæ?íf5;qæ?*8Y&amp;Òûë?÷_x0008_q&gt;õè?­¼]¬è?}%©Ûç?§ÚóÙWè?þ_x0002_kç¢Fæ?è_x001E_îxRç?âBâ¿Ø`ê?~G1$_x001F_ê?JÃÍ¸"^è?_x0004_Ý_x0018__x001D_}¥ê?¢u_x0002_óã(è?E·°Úæ?8w_x0014__x0001_ã?_x0008_'_x0012_ Êoé?_x001C__x000D__x0011_¥ç? Ê"àÜè?/MBØè?MÜj~åóç?bþÉÒùðæ?ÏK_x0012_c^|æ?ÿ	7uÂnç?ó_x0005_Þ°í?_x0018_P·{è?@`7ú­ê?_x0002__x0003_¾o¡ØÜ[ë?ùxçÔç?ÈÎ)_x0008_¼ç?ù³wÛÿmé?Û¿O+ðé?ºáT0ë?«ñI_x0007_øHç?áºs_x0007_æ?±¾O~_x0016_ê?óµByç?#ï­%HLæ?ÃS_x000E_è?¦%¯DóÊê?p¡ë½®ç?_x001A_Zÿî&amp;@ç?ü I4ê?aø31Lè?è,_x0005_löræ?©vqxÝë?ß¶`äRæ?©_x001F_Úýè?AZØH3,é?_x0014__x0008_^s_x0002_æ?ìlðë,Ôê?±ñ×_x0001_å?h¨Û_x0006_V:é?â7Ý»_x0012_ ê?±èsrú%ê?nµK,¢&amp;è?kk:_x000F_£è?_x000F__x0018_Ù½×¶ê?  _x001C_5_x0002__x0006_Ñ_x000B_ç?Ý?øðX"ê?$_x0004_ss.~è?MJIÁÐè?Ø4Ð_x0001_­è?¶ý¬÷ï_x0014_ê?fî²p¸è?*ó¯V_x0013_1è?_ìþ´Ñè?³_ÝLz_x0006_è?S¸óÿËHä?_x000F_ £u_x0017_ë?.ìm¢_x0005_ê?¢QAE½ç?_x0001_Í6îöµæ?_x0017_aâ_x001F_=æ?Ëº°_x0019_wê?(÷|gÅóé?B¸¥é?Pª»_x0006_ñç?µ_x001A_#Ô_x0003_Òé?_x0005_nÇ?·é?çö±#æ_x0011_ê?¾¼»ô2ûå?kV}[ìç?ßsE_x000D_ðîè?u_x0017_*_x001A_@ré?jË![Öé?_x0016_ü±è?)9´;Ôè?3zr_x0010_ê?ÒÜèµ1¤ê?_x0001__x0002_Á#P7_x0018__è?©{ehê?57_x000C_¦Vê?d} ºã?i°RPßç?ô,_x0006_.Jæ?ãí_x001E_4«Vê?_x000F_4_x0001_É}«é?_x0001_:_x0004_8ç?}T±&lt;_x0006_hê?VÑv¶ÏÔæ?é_x0007_hi_x0013_í?«ç_x0013__x001A_°§ç?l_x0006_ÿæ_x0004_ê?lJ_x0001_:ùæ?_ÖÀ	8ê?ö_x0002_«|zé?!§_x0011_s_x0017_¶ê?MÚü¨&gt;ê?,F¬¹ç?Ò~ÿ5Tê?$0;@Z8ì?DÀß2XLé?F,ãß°æ? m°|Dë?ø_x000B_ÄÈ_x0012_ç?Ó\ØñBí?uÿ&lt;P_x0015_áè?ÙÊiÉé?ÇÂDßé?ÔWJÊÜè?¼ÿgd_x0001__x0002_kæ?9ÌqRé?ÂÐ_x0016_Á:ì?pý`\ïÆè?9¿C¥ê?)ùæé¼ê?é?É_x0019_0ç?ÒÚ+[é?íÒè¤Mè?»â´é?òiJ´,ä?ya_x000C_yié?_x0018_®w²²é?9HuºÝáé?r¥_x0006_ÁÔîç?Îe¤ê_x0016_ê?69 _x0019_ è?¼/qç~ê?Þ]Äê?*mÜtôæ?­Bº¼ºê?³&lt;Ùû_x0011_/í?Ô4 Æ{è?_x0019_9Ñ¥Êâê?gd"ª«å?+_x001B_õSdè?j_x0019_ý]l«æ?Ãå6º·ê?.3_x0017_ò&gt;ê?yáQ¶_x0007_òä?K~]Uûé?ø@ÀÞ¯é?_x0003__x0005__x0001_mÄìûå?îÄ_x0017_&amp;nNç?¡&amp;*(é?Î(ãÙ,é?_x001E_¼%\U©é?2ÇBj_x0002_Zé?G_x0001_FJÿÀé?hÈàëè?_x0017_¶òp­è?b_x0004_çÑÛÓè?­ëéã½Yé?¸ +¾·é?¸LI¥Rç?ªÂuû_x0002_ç?_x000D_Ð°&gt;Ìé?ó6í a¤ê?S_x0012_ü²è?#&amp;ú_x000B_Xë?uXyøÍ_x0001_ê?Ô_x001A_·"ýEæ?'·X_x0010_Áæ?yúµuñ,ë?+o_x0006_¬_x0019_^å?&gt;ï£_x0008_éñé?Ü¸JY_x0002_÷ê?¸_x001E_&amp;Tç?SÇ_x001A__x0011_;]è?ºzçÖ¥_x0011_è?~}{E_x000D__x0010_ê?õ%_x0003__x000E_ÿ8ê?¡DîZ-è?Ozx_x0002__x0006_ô^æ?@æ¥P9aæ?¡&gt;aWÙé?&amp;Þ_x0008_Ðåì?Óo¸SÈTç?P¿Âl¬Iå?@o¤¡ê?¢®_x0001_­é?_x001D_*AÂê?_x0008__x0013_Qb7Gè?+w,OPè?à©$¾ç?ðÍ]º zé?UÀPt¬é?_x0004_Ìê_x0005_[ç?Í»à_x000F_×¼ê?Æ^YÞAæ?_x0003_Ößçöé?bR­ZHöè?6_x000C__x0005_òïç?g¤ãøÔñå?ÑÁÙP½ë?_x0006_¦&amp;X&lt;_x0016_ê?À×_x001C_Þíè?(ÐÀ_x0010_æ?ùh_x0014_¹¾íê?&gt;P,_x0007_¿ê?¨]/^ë?ùíÆÿ§_x0001_ì?JùpYs{ç?_x0015_¨G_x0004_Ëè?Rfa_&amp;ë?_x0001__x0002_tð©î±ê?ñJÄsPè?6ý_x000D_D¦æ?¹;«Þê?eOÿ:¿ç?4Ö+0ÈIæ?¦_x0012_ß-è?k\_x000B_%%6å?Ï|ý_ç?ØJ¨ò¥Oç?Õ3¼üê?_x000C_Ò5_x0007_Wè?Øë¬[_x0013_ê?ùî_x0004_ËÈç?T5ëÑÎ&amp;é?kÖÔ^kUë?2±ç{YGé?ôräàQé?JXýlê?P@ê¸_x001A_ê?,_x0017_©ìx'æ?/Kkìó|é?»_x0001_QÒ/_x0007_è?_x0008_ÁEÖ|ç?ª]»ÎÖ_x0006_é?_x0008__x0013_¸aôãì?öÝtõPã?­ïF_x0019_(ç?\J_x000F_ç?^-_x001E_[5´è?©wD«äç?®·Ò_x0002__x0005_hiç?/,ÕC_x0011_ê?	Z}oç?á:}_x0019_ó£ì?g;6øæ?da"Öêê?ýð·Ejê?_x001D_¾%«ì?(Ù_x0014_·ç?ÂÞ«_x0014_8#è?Èó¸ßn_x001B_é?_x0001_©.v¦é?Bf)ìiè?)ÓöÍôæ?H|Xa_x0006_ë?	_x0003_@u¥ä?tó_x000F_2è?_x0011_2_x0010__x0003_,\ë?sPVY	è?_x0017_Hg+_x000B_{é?ÇQF#ÕÙì?2GÕÕyqê?Z_x0018_nd_x0002_è?eÌN}½ç?´¼]Àòê?cÝ_x001C_0L_x0007_è?9»_x0002_ò8ê?:u_x0004_}æðè?f:öÖðë?`!ßÍæ?îGØ|Oí?eÁvÆç?_x0002__x0003_-¢,Ê4è?qJ_x0001__x000E_é?_x0010_$_x0018_þ®ê?7FÝV×Çê?ì_x0014_lÜbç?^þ¤UÓç?T,?xè?_x0012_ð¬SZç?}e¦_x0002_Ôê?_x001F_ð³0Bè?âï}pç?"1æ_x0005_iê?_x0010_såUäé?c6]Ì§ç?E_x0014_L^Ïè?âRõÛÄòé?²ÎODæ?üº75S2é?d)'2÷ ê?K,_x0002_(Y¤ê?Bê+3,_x0004_é?dE)RXë?þd_x000B_¦Äè?ÙÍo7Ôé?z)Þ"_x0010_Ké?äÌë%&gt;[è?5_x0019_¢øówé?$ó_x000B__x0016_Ôé?+Vaw¬#ë?îu«6øïê?½-÷-¬ç?_x000F_c0_x0002__x0007__x0016_7í?Üwëb©Qí?U:_x0019_7{^è?¸w½ãæ¹æ?~_x0017_/)Óýê?tWY´è?õÒãòùç?åÚ_x000F_¦é?©~9&amp;_x0018_è?_x0015_QÉØ±ç?A.n/rê?¼£´mðæ?«/ A5ì?òøn±Qé?Âü	ÁKé?Ìü4#	"è?J_x0008_U9Í&amp;é?"þ_x0006_;Áè?·A/0_x0016_ê?f1Ð7ö÷î?J¡Ì_dé?ñZ1uî3è?_x0005_¡_x0003_§sæ?m÷_x0001_¶Îèé?¯¨ç1è?5xZÞ`oé?àÛPïuë?üò$äÁÂè?0²2_x0013_ê?Y¤?_x0019_.¤é?òqr_x0011_\}ë?_x000E__x000E_wU_x0004_ê?_x0001__x0004_@ A¢è?3$_x0012__x0019_êé?#_x001E__x0010_Ó_x001A_þæ?ÚTÇ_x0004_®Áç?f¿É°è?_x001C_¯%×è?º_x0003_\æPÜë?_x000C_G{_x0005_ë?ß#©±è?'¡)¾_x001A_¹æ?Þ%óÓµÂê?R_x0007_(ÌJë?àLC¶ê?Ñ9ÔÙÜ	æ? _x0002_O&lt;õè?_x001E_C_x001B_ÎC é??°ç&amp;ë?÷B_x0014_Ö_x0010_é?Fà_x001F_j?_x001C_ç?8_x0011_,w¶ë?Ü!`V%­æ?¶_x000B_î_x0018_ç?_x001F_Ç;'Öné?Lp{ýú6é?_x0018_åñ&lt;6ßè?Ô¤áZì?ënàýéåè?_väye_x0001_í? "0¶÷ê?Ð7.æè?_x000D_ìÆ=MÃå?¹éi1_x0001__x0002_DFé?ÒvAó`è?__x0013_ªÍíç?ÉW7Â¿0è?Øt(ª­Sæ?_x000B_ÆRêîë?°8Úz|æ?r­_x0004_B¦óç?1x¶N¶ç?=öGçé?.GâÜyç?_x0003_¤[_x0010_Wæ?´_x000E_*Ýé?®êx½¸ç?ãnÉ@tè?\á__x0019_Pªé?­b¼_x0014_xTè?m,'ëD/ë?f	åIMrë?ñ&lt;´0­ÿæ?$_x001A_ßè?ÔÃJbç?p¬_x0017_è?ÏjÁ_x0010_è?¼ _x0002_ ®Ãé?âÇ0þ_x0015_õæ?áx/ü¡é?²|_x0012_{u'ç?I¨7Cç?Ó£Ó!_x0008_å?_x0005_0Sÿå?ÞâW_x0012_,è?_x0003__x0004_¤íE­;ë?0êû¡\³è?­XF"é?Ê¹®1f"ç?ß«¯®°í?0yaÁZMæ?á_x0001_Ohé?,Ë_x0004__x0002_ë?ÙîâíÓè?_x000F_¸ötqê?2I6:ô_x0010_æ?!ìrô_x001E_ôç?ÓTÙù_x0012_£ë?k+56kùæ?Dcôæñç?HÌ=\Ýè?µ_x0007_þ_x001A_Âç?ñJBjs1é?øáýq_6ì?lE_x0018_Ýªé?)ÄVÂÀç?ò_x000D_­I*ºì?JQM&gt;¨æ?Åé (Áç?»³oÕE5ê?â0H_x0012_9Òæ?i¶1+_x0007_Ïç?Üyô÷é?è,)&amp;!\ì?DaèZ{7é?ÿô]ªû¿è?ÅbÆÆ_x0001__x0002_É%é?òe`ÿºé?~ûÊ_x0016_$Wé?õ!w_x001D_ê?À_x0015_ÌJé?2ë_x0005_:4qè?1_x0002_XKLé?§Ur	ç?_x0017_Æ²ô1Qç?úùv,ãè?S:¸DÌöé?:YOûçjå?=¤WÍ:ê?_x0006_Y$mªê?bÒ¦_x0014__x0013_é?-Y|Ìæ?_x000C_¯_x0013_&amp;7Éè?ÚeéÑÅ1è?ny¹À6æ?QÓ(ÒQæ?zøÙfEÃç?à_x0012__x0008_!¨_x0006_è?_x0002_9KF'Íê?ã^¥	Èûç?ºe~«a7é?=öy?lGæ?j_x0019_Üªç?ïÄf!å?@ùõ	%æ?¤C¾jG_x000C_ç?¹n¿_x000C__x0012_é?gR"G»'è?_x0004__x0007_EX	ª"è? SÕ_x001B_m-ë?_x0006_Â_x001B_ÕÑè?®_x0006_¹Q_x000E_ç?{$ÜØ×_x001B_ì?5JÑÄ[Ïè?k_x0002__x0005_0ç?¯_x000D_¹_x000B_å?_x0017_Ú_¿Cì?}µð_x0005__x0006_î?ð\ÄMN~é?[©_x000B_zÖè?Ìû_x0015_þm¢å?&amp;4ô}_x000E_ç?.JÊ¹_x0006_Kë?Á&gt;F_x000D_C_x0003_ê?Ê¬¶ªrðå?)ÌpêÉ%ê?V`_x0005_w_x001A_ê?]æ¥_x001C__x0018__x0014_ë?ª6^R&gt;¸é?L;_ltrè?_x0011_BÐ â_x000F_ë?±_x000C_|_x001F_t¼ì?_x0006__x001A_xNsë?t [N;_x001D_ì?mzÍ²¤_x001D_ë?\g	xàë?_x0014_1R_x000B_íç?­_x0001_'Ã®æ?"òÿUÝä?)"t_x0002__x0005_ýïæ?d9_x0016_¿u_x001A_ê?ìGè­&amp;Gå?þ£	ªh»ê?)ryÌ´_x000D_ê?Ç,O,öùä?@é¸îkè?n%N&lt;îè?q_x001B_¡ë?ât:ïè?â	ÒÄ_x001A_Þæ?¾çnÚ~Lç?ÛùM)¨ßç?_x001E_Efkï¹ê?ã{_x0003__x0013__x001F_æ?_x0013__x001B_2ò­"ê?f}×å?Kò0_x0003_öóå?$_x0001_~AjTæ??ÕÃUé?¤ _x0008__x0014_¿Bê?^×NIæ?¹ÔR+ë?¹_x0005_`Llê?mW[þLè?&gt;ñh%æê?úBïÊz¡è?Õ5X{ßè?)nTþßè?@_x0004_¦ÆOç?Næf_x0004_fké?uG¶§xç?_x0001__x0004_!Ë¯_x0008__x001C_Ôê?©!²}ê?_x001C_Å¡¸_x001E_¸æ?þJÃIQ×ç?Úè1×è?¹Ç_x0001_J_x0015_té?ÿµU?èæ?ÌÑ&amp; "é?=@¢ëôé?jZö=Gè?ps_x0003__x0010_H2ê?CñNÞë?ÏYñ_x0005_µzç?UýRäL_x0002_é?õþê_x0011_1é?Z³Ìé?Y©ä_x0017_¹å?«Y$è?O_x0016_È×%ê?ãËÝ[ê?Ê¨_x001A_ÉÌ_x0019_è?tò_x0016_C÷_x000D_ê?Qédéqäë?)_x0018_=_x0003__x001C_ê?\¸v±!zî?æ¤_x0005_Åµâê?À~Ú`	9æ?:_x0003_Õ·àê?`ê«Ävùé?£U¸£Àöè?ÌÅxê?_x000B_t_x0013__x0002__x0003_yé?cGµNãè?°µÚ*é?¥l8Ó^ë?}Á_x0010__x0005_èæ?&amp;_x000C_¼ÅÞë?·üØê?ì}$¬\æ? æHë?aoÓç1Fì?SµÔi_x000F_ì?ý_x0019_¥OªÆç?P±7ëíxå?)A_x0015__x0019_jå?3Ï÷v±Hé?'_x0008_¶_x000E_¼å?ËD©Íó¬ç?b_x001F_c%äê?ecÀûìæ?6£ñ«Ð_x0007_ç?_x001C_b£_x0015_Oîç?¬ÂøITè?(_x0005_«tLé?¤Ú5%àê?Svßÿ_x001F__x0010_ç?M£%O_x0017_è?_x0006_Äi¯ÇNè?4Ú[_x0001_Á£è?_x001E__-E{é?;¹ät¿é?_x0011_o(ø_x0008_zé?_x0003_¶åæ?_x0001__x0002_NÐ &gt;ÛÛè?Úc_x000F_Õ_x000E_té?4_x0002_.1v_x0011_ë?¸E7åQç?âoä_x000B_+tì?øë¥fé?ã-Ñéé?Ð_x001E__x0014_1Üê?÷64È,ê?µ_x0006_³5uðæ?+^:_x0011_[ç?b"h?Ûñè?©ÍðÍ(Æç?×_x0017_¨Ïjé?´ìÁ¾'äç?f´ªGZ(è?I°:ù{&lt;ë?Xvõ¡Êé?¸Wåñ:ë?2D%j¡è?qR-D¤¥é?"f{P_x0002_óæ?½H#IiRì?_x0001_HGþeé?^:rÉã?çuû	mè?+ª#Ã³è?ÄB$ Ræ?ýû	e%dç?_x000C__x001A_2³ê?Ê;_x000F_;á²ç?¼|Êê_x0002__x0004_@*è?×òìV°ç?_x0007_ÌÆVê?©D_x0007_Ìùë?_x000D_À¡Qé?;µÉýè?ò°aË%Më?ëÍå;_x0003_	è?_x0007__x0006_orté?_x0003_«peþÌé?$­_x0018_ÒÇ4ç?$@U1¶ê?¿$_x000C_jfç?% P³_x0013_gé?¦(fù¶¸ç?.êüÜ4é?¥w_x0012__A\å?Óaæohå?oúÃªæ?_x0001_Ö7&gt;ûBæ?Ðß_x001C_Ïê?.±¦sTpé?3Òßblë?þ_x0005_U_x0018_àé?©§	B«	ë?èÌÈÇýè?§#²Ýé?_x0003__x0003_'@)&lt;è?kdÚ5mæ?6_x001E_lQå?zÄ¦I¶ºè?k7¥5P_x0014_ì?_x0003__x0008_ {Z©TÜè?VÙ6çåç?p_HÔdïè?gª7Á$é?Ìao_x0002_öðç?_x000C_Q_x001D_Éì?_x0004_Kä_x0011_æ?_x001E_ºj¡´Åé?ëRüÖr_x001F_å?Ð3_x001B_(uíê?_x0005_1Evç?$²ûä«_x001E_é?û_x0013_.}Õ_x0015_ä?Iú_x001C_D_ðä?ø¾Eüzç?þºKkµàè?9å÷êè?ô~ÕæU_x0007_ê?_x0001_ÿ¨/ê?íh½ðÌè?vÁ½·â;è?V0_x0016_õJnæ? }À}XIì?k°O3Á=é?0æ§UU¢æ?öêE¨è?_x0006_øãó_x0016__x001A_ê?[|¼s°+ì?ïtÝ_x000C__x001B_^æ?!8:&lt;ê?_x0005_=è gå?oÙÞ_x0002__x0006_Ìyé?ìn­Æé?Är"[&lt;åæ?{ _x0002_HAÒå?_x0017_Z_x001D_Ù_x0010_ç?_x0016_ þ_x000E__x000C_é?û/3fnê?è::¬äúæ?«Î Ú¥ôæ?ÀÔûkñDè?Ä¢_x0008_0W ä?*Jîßøç?Ú.&lt;_x0004_.|ë?_x001E_À_x0018_ÈØé?¦ä£å?_x0001_Ê_x001F_M_x0016_æ?Æ_x0011_¬_Zç?GÁc·ué?b+~ZF_x0005_ì?39TÃp@é?;+_x0017_&gt;në?Õ&amp;7_x0014_èGê?÷isfBlé?D_x0004_¯ï9ç?_x0003_z­_x0017__x001F_è?½dÎ@@é?èÏ½_x001F_®ç?$Û_ä³&amp;ç?WsKËÒÝè?Þ»{(_x0010_¯é?ô3Ö_x000E_xê?èâ_x001B__x0007_øjë?_x0002__x0004_&gt;×ÌQ_x0001_ë?º/+_x000C_.æê?Ë_x0002_ü}!Óé?;¹¸7âç?º_x001B_[Ô«æ?ª·4­_x001C_Hæ?Ân§¸]è?¹_x0018_ØÖÝ¡ç?ÎªÞ}_x0017_dé?g±9ÌÆ_x001B_ë?»µÚ¾Ïöè?mª_x001C_9ð^ç?_x001E_¸TÅæ?bRnacóé?ÎÔÿ*ºæ?S-NÑé?_x000C__x0003__x000E_â]é?×ñR¾(é?d{G.çèê?ÌM*_x001D_n_å?&gt;à_x000B_x_x0019_è?JX²|äé?æpxpê?¯éjÅè?qÉ~W3ç?×/_x0005_Êè?2_x0007__x0011_Db+ë?¨[y{ª¼ê?Ý_x0018_à)_x0018_Iå?Z&amp;v8sè?»T°`ÜXé?°¦¶_x0001__x0002_8ì? ×ÁW1ì?úÍoÉ_x001D_öé?»;JA%æ?º_x001C_øÇÌ_x0001_æ?È_x001A_«_x0017__x000B_Qæ? $û=é?M_x0015_ÙÕé?wNt_x0012_ç¢ë?.yÐ('ç?_x0006_hsE½é?_x0010_EÈvQ¯è?BóeN³úé?_x0001_pE©¯ä?Ö]S!_x0011_é?æ¡f_x001A_­_x000B_ç?1_x0008_[½ê?6_x0017_Ò-!zè?Ìh'_x000B_ûGè?¶`oè?e3_x001D_S¸æ?ÝSÇ(6ç?Äg5fë?j©X?'ê?\²£B8»ç?Ã$t-ç?YéôÆüè?a3Úkì?\§ñÝ_x0018_pé?&lt;]|Eªzæ?_x0010_RÛÇûê?«e{þ5çæ?_x0002__x0004_t_x0016__x0014_Ùì?_x0014_Ä_x001A_1¬é?©ë_x0003_ì?­;_x0005_®a§ä?bÑ`y?Óé?ªÚ÷hè?Wáîh_x000C_é?Ü_x0016_1!iç?!ï%_x001F_Iç?NøCdóê?¿"_x001E_OÒJç?»¨«NÄ±ë?_x0017_Ò _x001F_£ç?ØçBx±æ?zp:íÌæ?_x001A_0÷ë|ê?%_x0017__x0001_ßé?n_x001A_¦ å~æ?ºxVîV¬ç?	Æ_x0015_qè?_x0014__x0002_.i~ë?7=,"Ýªè?C8ét_yç?xµ+5×æç?ÜéGÄ_x0004_Àê?§Ú³6s8ë?&amp;þÓê?°µÅmÞê?R_x001F_sõ_x000C_è?yóV7³Àê?Ê$w_ê?_x0005_ÜL_x0001__x0002_DÓè?_x0003_.|ì¨cé?	+,pÍ,è?µ_x0006_i_x000E_x?ë?û á¦º_x001D_å??c§*É²é?7_x0017_á­é?¦R_x000E_®_x0002_Mç?&amp;ûÌzEè?¢U¦-Åì?#¶_x0005_É_x0010_ç?ë«'æ?ðãâðµöå?{õw_x0011_5-ç?_x001A_I9Væ?hp®'­Hë?k&amp;µ`?Xê?_x001C_nûsQé?¯å?6Õæ?Ð\Gg°÷è?»Jh;{ië?Ø_x0005_E2R°ê?ç	G¥\è?_x0003_p}yPì?K_x0010_.}É&amp;å?Rxý³óå?Í®_x0005_x°é?Úï8»Ðæ?n_x0002_Â_x000C_¸í?@øX9_x0014_Vê?Ìµ_x0004_í?Õ»jxÔë?_x0003__x0004_Ë_x0006__x0015_*_x0015_æ?éðèP_x0012_ýæ?ñé1}Ìæ?F_x001E_«_x0011__ê?°fý~&gt;5é?_x000E_n=ÜWé?q_x0011_@®õùè?ìNScÛ=ë?´I`_x0001_5¿ê?_x0008_i	`è?Xÿ:Ó/ë?PÕ_x0002_µ0é?Áê~_x0011_Èlê?¯_x001E__x001C_±Pè?ns[Qßæ?Za(_x001E__x001C_¿ê?]'ìSÞfæ?7ièÀç?²Uz­úå?»â³#nöç?*¤Io#øæ?AW©Fê?_x0008_þ÷áøüé?YM·_x000F_È5ç?_x000F_1_x0012__x001F_6Xç?ÑÄGÇº&gt;è?ª_x0019_^¤kç?_x0019_®÷_x001D_ç?QÔ#§å©é?_x0011_&amp;Â^]Sê?t¸¸Ùßê? õ2_x0015__x0001__x0003_L!ç?_x0019__x000E_ñùzç?¾8·!ëuç?ÜßW]cç?R[2¢*í?´xÔ¶ÿðæ?ØFî$ßè?Wm;Qê?wS_x0008_ÅÈé?û5n¯ìæ?²Ò¤Á=Së?F[@Tè?¸ÅY@_x0004_yç?8 µñF×å?Â¸úzë?°Â_x000B_)_x000B_!é?¦ì_x0008_-jé?&gt;Ë_x001E_ÄÞæ?_x0006_à£_x0002_$è?õf|Ôéæ?Öï%NUê?_x0005_eH0è?ó10W}ç?Î=¯_x0012_}³ç?_x0017_»_x001D_¨ç?jÚÂ.'ä?_x0016_Ñ7}Ôë?l_x001E_CÚÏæ?»&lt;¤«y¹è?À~2¬uÌé?Õ_x001F__x000C_Wì?Û^Q_x001A_¢Ìé?_x0003__x0005_L3d¨L5æ?°¸3X¨ì?w_x0011_m_x0017_Veé?k*ÚB_x001B__x0001_ç?'_x0004_ë»ê?|·\²é?'D'Oæ?8÷xûÕ?ì?_x0004_Áª2ì?Ü&lt;Ç_x0015_gè?2ò/&gt;_x0005_Îé?)Á_x001F_sç?uêñ_x0002_áQé?©d}îé?ß©$smç?ÎEÏå»è?_x0010_0û_x0013__x0011_ç?t_x0018_ÑÇèè?_x0008_ÿ¤õç?Ó¡{1PGé?_x0004_Ñ_x000E_5Ç_x0012_ì?URi1Yç?_x001A_ëø\_x0019_¶ç?u_x0008_ÜSç?·Ò_ðNé?@_x000C_\CÔ²é?µZlUeç?_x0019_sâ_x0016_ç?Ì¤ÿIe¦å?5ÛÂ5bé?_x0007_TØè?J_x0003_Á_x0001__x0005_Ð¿ç?Ñ{N£b|æ?¦_x0013_¨úæ?´@U_x0001_fè?¾Zöwâ0ë?KM2·ü¦è?_x000E_ì_x0005_b¦ç?_x000D_§Iòîç?Üyè¾Ðê?ÜÚPòê?`ö_x0008_÷!;ë?Ù£|8T~ç?_x000D_9è_x001E_^Ñè?Î NBq_x0002_ç?Î_x001F_ïz¥ç?âúÈ­_x0003_^ê?9Ë_x0019_àNé?_x0004_!å¬Gæ?ùSÕ_x000B_âHé?_x0014_,Má ê?B1_x001D_v=´å?ä`Ô_x0016_êå?¨¿E»:úé?!®Êñ^ê?px;ò_x0011_ì?wÍ}ôõpì?×¯@Å±:ä?_x000E_úµ¾"]ç?í­_x001D_;azè?3.~WÝé?ÇÍA}vè?_x0005_¬Þô®ë?_x0001__x0003_ï¹_x0008_0¿ôè?]Ãìëæ?UãNÈç?_x001A__x0004_"É_x0017_\è?_x0004_4êßDê?_x0011_k_x0004_Ú±4ç?S®Ó_x0015__x0002_ç?g»lvf»è?9Ä~¤íé?8TÊc/é?§aôäTç?_x0006_Ò¢c!eë?_x001F_ßÂ®áç?ÃüÇÝ*è?PJ/&amp;1ê?Õ_x0010_ÊËç?igqH&lt;è?+ÿÑáè?_x0013_tEGyìè?¢å_x0007_¹ÃÙç?&amp;£MÑé?sÚ_x000B_01åæ?«µ-ßé?Ë7_x0018_¾J ë?_x000F_h}Íë?l;Æýé?||¬¨è?§_x000B__x0017_KÏ-é?FJ_x001A_Å_x0010_µå?-_x0017_j_x0019_çæ?;Ïã] _x0008_é? Â._x0001__x0005_íæ?¶ãõPäç?ÊZyFI§é?Êyñ©é?_x0013_ÈíVè?Cûð~ªé?J³#ôé?_x0003_àoºRîé?Ô _x0019_yPç?n2Í[ëç?$_x0011_¼t#ì?(¿Rë?qÅtQ÷ç?_x0014_5®&gt;ä_x000C_ë?_x0013_BÒ½kmè?_x0010_KÙP_x0004_¸é?M3ÓùóPç?#Ùe8½ê?Í÷7Ï_x000E_è?ÂÎ²Èì?b_x000C_5pwè?_x000C_]_x0013__x0015_Rê?C_x0001_b_x0002__x0014_ë?-_x0012_æ_x0011_4aå?5¾|_x0001_)ë?_x0017_°_x0005_n_x0016_1ç?Oer_x001E_ç?Ùýp87Ôè?ò_x001B_^ïM_x0014_æ?LàÚDv÷ê?W]_x000B_ð%å?Øì{½_x000D_+å?_x0001__x0004_}ç_x0019_ªËç?9à·s§&amp;æ?)Ð|_x0003__x0008_Vé?6Ý_x0016_EVê?lË¥ä[ë?ÝÊª_x001A_8mæ?_x000E_ãÜ=f"è?T~l_x001D_Qé?«õÖû_x0016_ôæ?ÖÑ&gt;Ù½è?Ø·Æ_x0019_ä_x001C_ë?_x001D_ÓQß_x0018_é?j^	¬È/é?¶RKÅæé?@V|2ç?f_x001F_´®¢æ?_x0018_s|ç?3AËnré?õ_x000F_{_x0017_è?_x001B_avó´ré?ØåÏÔè?T­v¢_¿ç?X_x0002_­hjè?/Ö¿¶ë?9SN¢ç?vM_x0014__x000F_é?]þ7ÈÆ_x0010_é?ïât_x000C_Ø_x000D_æ?~{_x0010_÷_x001C_Ýè?XL=ç?Õs-Û«æ?¸øw_x0001__x0002_.óå?	Êèpð$æ?É6¯­}_x001A_ê?_x0019_bú`}ì?mètµpç?JHh©pê?á¸_x0012_ñÎê?è/zIl_x0005_æ?_x000E_¿ º~é?(Rp/ê?FÓûàâê?òmÔ¥_x0005_	è?^$DÆJ_x001E_é?@LÞ7ÝÄç?_x000D_o¾Á½ê?aYû_J=ê?$^igbå?µëÓ¶T_x0002_ê?»@_x0011__x0004_ uê?Ñ¦æþäç?&lt;ÉN¡ëËè?6·ºþIè?eÃq¨å?3ÒñéAaè?'I_x000E_9&lt;è?_x0005_õ_x0011_Ãç?®2S¶î_x0006_ì?&gt;khË_x0006_é?á¢/ýdè?Ï±_x001A_·g_x0019_ç?,®Å£á4ë?_x0013_¹rH&lt;ê?_x0002__x0003_æ.øö_x0001_í?ë¼fúË¥é?ò¢íl_x001C_äè?û¡_x000B_¼£é?äU¸:ï_x001B_ç?Â|o²Xé?4A&amp;_x0004_Êë?ð¢¶ZLå?áH3_x0003_D#è?çw(¯è?h'(goþé?6_x0002_O«Kç?Wªë_x0001_ê?ôëÂú?3é?ÈÑð _x001E__x0005_ç? K¡Bíùè?_x001D_[_x0006_¾è¡é?×±õ_x000E_±Tè?`{]_x0011_·è?IS*aè?;*C¤hæ?»{qäâ)ì?_x000E__x0014__x0017_û!è?_x000C_7Î&amp;\Þç?¡_x000F__x001D_2å?_x0008_×_x001F_óx²é?uat¢µå?-âuyí?_x0008__x0005_Ñfôè?{Ù`ßõ¨è?eAÌ_x0013_è?í_+_x001B__x0001__x0002_#é?j=KÉ-ì?O\»=Mÿé?õ©%(Ä¸æ?¯g_x001B_Ý}ê?î_x000F_álqéé?9_x0008_	&lt;ñé?¨ÁûîÙå?ÐõF£ÿ¡ç?»µ°MPîë?Ü@ø_x0012_Üûê?2N¦§né?_x000E_¾°©¹Âé?yZN_x0005_Úè?.p×Ö´è?_x0011__x0006_[uWCå?ÀB6ÄÆé?_x0015_~PÖå?àØ_x0010_ñaè?Ô_x0012_¯P+Ìè?ºSg$_x0004_]é?_gZÇ&lt;éæ?×_x000B_l}mç?CÇ/· ³ç?[õÀxØè?yÕ	½Î¬ê?X_x0008_p_x0018_ê?ji_x0003_e1Ìä?ÎHJýIÚé?þí_&amp;èsì?üÎ_x0006_Ýú^ê?ÌM±À.ê?_x0001__x0002_"^-oè?Z®Îbeç?{ÌÈ&gt;¿è?°Ø%ù_x0014_Ñé?î[Õxüé?¯×Ç_x0008_q.ç?ÎpÑ Jê?7Ééoõé?_x0014_¤Bh_x0002_æ?R_x000C_ÎÛ_x0001_ê?ãZùÝë?ï_x0004_¤t÷åê?5eÊäÉ÷ê?ö[¨ëFç?9#¬_x0001_è?&lt;ÕAé_x000F_è? _x001C_ªUè?È±_x0002_\(ûå?+.C_x0007_Beè?Û¼_x0007_5à§è?_x0006_æ*îÃè?ö;æ8ê?(Ümûyæ?ÜÁa·Cèæ?v14¬;_x001A_é?Yý2×ç?öfófOÞã?_x0006_þI¥Þ¹ç?ÏMÓ2æ?zì¦»ïÞè?¼y6¡ê?®øx_x0003__x0007_pé?£¦TTêé?Yb_x0001_þ ç? ;õÓÒÇè?·J}ãÿùé?Ç_x001B_Ñ_x0012_Fè?ïÐú§Êç?_x0011_îî_x0015_,#é?¹¢Î¬¾Ié?_x0007_!©£² ç?ß·/"ë?àL?LáÕè?-öÊ¢_x0006_»é?ä@×+á¬æ?9×ùwxè?'./ÖÓ(ê?áÖ2Ñ[_x0002_ë?_x0010_:Ã8_x0006_è?á«6_x0013_ë?du&lt;îì?,"e¬_x0004_þé?Z_x001D_p_x0015_Ñê?ë²ýÿè?[;&gt;-õê?/H$r!ç?_x000D_H_x0012_2J×å?4ø·_x001F_kê?\^_x0005_Ké?N__x000E_aé?Ô¡_x0015_z$Èç?`.md¹:å?Ç_x0003_Ë­Pè?_x0001__x0007_åÏÍ&lt;pè?`Pu&amp;Ié?dR·lÙæ?%¨MkJç?ü+Â_x0019_Óhë?~_x0006_Æ¢/¹ä?÷^igÊè?Þ__x001A__x0010_Òç?^¸Èï¤.æ?PÓ&amp;A_x000E_ïè?~íÆj2lè?lº2Çfê?kõØ_x000B_^xä?õ!@_x0001__x0011_×ì?z'mCªè?{­_x0003_s=å?;_x0016_u_x000E_|«ë?-aâÆ[ë?Osÿ!_x0005_è?4b8Â_x000D_ê?)1srè?ÆÐ+2Ïè?ä§_x0004_ñý_x0016_ç?zíÏ°^=ê?Mÿ{bê?_x0017__x001E_,,=°è?}mh.?ë?­aZ_x000D_ì?ì[J?Í~ç?èlGndæ?òØ+[ë?_x0011_Ã_x0002_k_x0002__x0005_'Õé?*#ÎÛùgé?R_x0001_JLÃç?_x001A_/&amp;-U³ì?tpd¡@è? &amp;ÒiÔê?ºRä[­ç?Ú_x001A_McnZè?PG¢ä£ë?;ãe-ç?DÂÚ0öÐì?_x0002_&amp;þBÌOç?6a_x0004_ì?Ë_x0002_g«£_x0008_è?±5gsÒì?p4¿/kè?Íå­GÂê?Òç_x0001_rQè?^Ùw.é?þ¿³r(ýé?xn5_x000B_¶_x001C_æ?íõàM0_x0005_ç?£m}ç?ü¼Ðågoê?_x0003_"ÕËcáç?vrµñ0Þä?_x0012_"ª_x001A_é?ÁS_x0011_v_x000E_ê?çL{ªBë?_x0018_GCyÃç?Ä§ÚR_x0018_ä?SÁ99í?_x0002__x0003__x0017_{E«0Gë?eì²D\ë?'ÀíµJê?*17teê?RG4%öÏé?ª`)«é?«ØðQíyë?£0Ô_x0006_Âê?ß?Àºuç?½Î3ÑFê?Bûw×b©è?2BV_x0018_´Rê?®Áí_x0001_8pç?ý°NùÍ»ê?	ßAæ?»¸½Å1ë?Õ$Täé?¯ìð6uÄé?«Î_x0018_)|Øç?_x0013_ -YÏ@é?X¸rã¦_x0004_ë?ç©áØtç?_x001A_Éj"õæ?_x0007_±_x001C_2_x0001_é?h¬}hÝé?_x000F__x0008_lF_x001E_é?ÿ;2Æè?:ÒÒ?4fê?ê0`é?ûU-ZMë? q&gt;	_x0018_¹ì?Ñé_x0015_&amp;_x0001__x0003__x0010_Çæ?k_x0008_;·è?/lÛ@8é?È!sWr%é?zØÇuÝ_x001A_å?wPc§Zå?ÎYÀº]è?÷¹_x0006__x0015_gè?Ûö¾¥Û_x0001_æ?Ðx_x0008__x001A_é?õ"7ÿ/Ýè?jC(Þç?¡¸Fbé?×°««aå?c=&gt;ëì?ðEL ^ë?LT7ºæç?vlý2#±å?«0ä,Þ_x0012_ê?P_x000C_ø_x0011_:ç?¹DØ_x0014_áé?q­ö½è?{ç;Ë_x0002_ë?§¶_x001B__x001F__x0019_ê?¨tæ_x0004_ ë?íK7ø0é?£ùÎ¸å¸ê?È0þ+Oí?XhÍ_x0016_Õså?ðPE¿_x0005_ñæ?R_x0013_¹Ýé?FV^×&lt;é?_x0002__x0004_Oà0a0Iê?	g_x001D__x000F_ê?gF&gt;tD¥ë?¢@Wsõ_x001A_å?eVhé?ÖT7ÔA¼æ?_x001A_«À[è?_x0014_AY_x001A_-ë?&gt;­[(³ç?ö««è_x0013_Eê?[ó_x000C_\_x0003_ê?hh¼Hé?.¦ö_x001D_ºÎè?3Æ³g@ë?1Y&lt;Íæ?É_x001C_Î0Ã}è?®+útèç??íLç?Ø\X¿ò_x0012_ê?F4_x0013_þl_x0001_é?d¸Á¨IÖè?Ý_x000F__x001E__x001A_hé?[¿Øhé??T"`é?_x0002_eC_x0017_êç?T~î_x0012_»ë?_x0017_,y¤»¹è?Äõ{g_x0005_æ?5®_x0015_åYç?µCe7kÉç?¤-£_x000C_vä?¨_x001A_að_x0002__x0003__x0001_Ëæ?PhîZæ?ì	ö_x0017_«ç?_x0011__x000C_ÆUÇè?FuÄØqþå?°îÅä?@oi³cæ?Qþ_x0010_îYßå?9{.0açè?Ä_x001E_`Þâé?|aÊ¡Ðè?ß_x0017_ºó_x000E_æ?¥¯kOæ?µ³Å_x001B_*é?Uc_x001D_­ê?_x0011_5¯÷Äç?©Cv¶+è?Î&gt;¿Ò¿ê?_x0017_ËAmé?iã°¾\Ãè?_x000E_Éz7µì?Ì	P	ç?¬{ã²SÉç?¢¢s³_Bè?ÎçþY_x000C_ÿè?º{Ê#qéä?ä/jM^xì?_x0007_ÙÚ²å?|9*dç?z:_x0007_ñKë?UBu"è?Eòñàe_x0007_é?_x0001__x0004__x0015_à%é?^Úç-é? ¤ä'C_x0013_è?¨ÏÕ_x0011__x000D_ë?_x0012_e[_x0013_ògç?_x001C_¼ôæÖè?_x0018_æ_x0003_Kãê?ùÝ¾6Ð_x0007_ç? ñµh&amp;¨é?û_x001F_³_x000D_xä?L_x0004_¬J|ç?ÔR~f_x0002_ê?sÅíJXæ?õ8§ÿRé?_x001A_ÿVÒ^Þè?Á;Ðsa%è?_x0012_·ÔFV£è?òW0Ù_x0011_Ýé?ñ9ñ_x001A_?¿ê?P^}ÎFè?mo²Èáç?n±e_x001E_æ?ºV¡/Pé?å0maCé?_x0014_7#f©ç?ï_x000D_	ö«/ê?,²µRUê?rB¥d;Þë?þr_x0002_F_x0015_ã?·×_x001D_äå?"_x0013_±ê¿è?°bYÉ_x0001__x0007_úÊè?9BJ.Cè?_x0003__x0002_»_x0008_k$ê?e/|çYè?å_x0004__x0018__x001C_*_x0004_ê? _x001A_ÔDÈPì?_x0014_W\éæ?_x0017_Ô_x001B_4fÖé?½_x0002_ö8¦ç?7~E_x0016_»é?wyv¡è?zÑ]JÑí?_x0006_±Í&gt;w9ê?Lc¥Ò_x0002_Ôì?ÆB³_x001C_Û|å?_x0001_³_x0005__x0010__x0018_ç?Áq9KÙÝè?_x0005_P_x0008_¶ë?4ÿ_x000F_ïç?½c_ÞÆç?_x0005_¸÷ØHç?_~ö_x0002_Qè?_x001E__x0019_sZ¶ç?Ij&lt;	 óé?xÚ!ðªAê?·=HÀæ?ÐPëü³´ç?L:;*Wç?´_x0012_v(¼Äæ?½¿Z¥ððè?hN=´uèë?Ê"MÄè?_x0001__x0002__x0002_(3{_x001C__x0007_ê?l¾l_x0012_¡/ë?­&gt;´¯íé?L°NÄÏê?p_x0012_y~æ?Þ(_x0019_o.@è?sËa1sßç?Ô_x000E__x000B_Ü_x001B_&lt;ë?h_x0005_F¢ÿ	ë?j-_x0015_©dä?ùÎÐ$"ç?_x0018_ì{ê?_x000D_×_x001E_@vÁé?T¦f(Vë?_x0016__x0006_(©kè?ð_x0005_ÑA_x0019_¾ë?HJ+Uê?	¨iWÜç?°_x001D__x000D_1Gë?_x001B_Îª÷w_x001A_ë?He"ìê?"×´_x0008_Pæ?_x001F_F¡ì_x0017_[è?½_x0012_Has_x0011_ê?V=Zúê«æ?r´"NË¼ê?¦¸_x001C_*åFê?_x0016_ÒýÌûè?©£±\v¸è?t|öV¸é?ä_x0010_ònNÞê?Iü²_x0001__x0002__x0007_Êê?o¨¾.÷_x001C_é?_x0006_(06¶é?b»\¦é_x0005_è?i®SÙßé?Vqù¨{ræ?#OÏ_x000C_/é?6]ùú_x001C_7ê?xþJ_x000C_¥qç?_x001E_ÉåâÂç?1&lt;Ä ç?â_x000E_ÇÛç?^__x0019__x001C_ë?ÝR)HÆ=é?5 Îüè?e_x0018__x000D_Æ4jæ?§_x0016__x0006_kïaè?9XR_x0017_gè?éPýùÃvé?_x0003_§ové?×äPù.eé?ºa_x0010_µÏÛæ?TxC_x0017__x0018_Vç?4_x001A_h)®Hç?þ»)_x0001_»æ?­g$_x0006_ç?î`_x0006_°=è?«÷ò:Peç?nÅÀoé?ZvÅsmkç?é_x0007_Æé?_x0016_p«_x001F_ñ»ë?_x0002__x0006_²Â¿PMTé?_x0011_w1²á¡é?TÝd_x0002_¥må?aoE¡wé?gÈ9HX_x001A_ç?Lå¹*ä?J³X¶_x000D__x0014_ì?)äb_x0004_é?»2õ\Á»é?X}&lt;&gt;][ì?BcÊ}oæ?Þ_x0004_ÁTç?ã_x0001_-è?ë_x0008_sJ5þæ?9ô}	è? áWbR]ê?_x0013_xz©6è??é'l¿_x0019_ê?`pâ«½vç?N:_x0003_ú&gt;å?Ä@©ýU«é?s_x0013_YýT_x000B_ê?;_x0012__x001E_ûlê?ç1ÃàñÁê?åZ¹áB_x0003_ë?EßtÚù_x0006_é?.^_x0011_3E+è?ª_x0004_&lt;¦Szç?yñ)_x0018_è?¹`¿»Â_x0016_é?y2_x0005_.þè?¸"»f_x0001__x0002_Eê?Çï)F_x0005_7é?RÚ_x0012_¦¯Eç?]­²÷½è?ìg_x001D_a_x001F_é?6R|§¸_x001E_é?HðÇÊK0è?_x0001_	%àè?GX\BûOé?ûH_x000B__x000E_Dæ?pb&lt;U_x001F_ê?Ã!âHÐ»ç?ùT¸M_x001F_ìé?#&gt;!UÃâè?þ_x0017_?_x0013_Þè?hï_x001A_]è?»Õ­Êé?SÎÕÀGlí?Zï÷âè?®E%_x0011__x001F_¶é?ðu½\Ùé?_x001A_Éè¡lê?]_x0010__x0006_móé?F_x001A_ú_x0007_ß×è?ëg_x0007_«ê?°ÿjä8ç?re_x000B_FÚç?_x0014_q6»¯ºë?zjuzÐì?á_x0002_CW\ç?_x000C__x0015_B_x0001_Òòå?°:à8)è?_x0001__x0002_Tí_x0002_é?`_x001D_	Å}ê?_x0005__x0015_ðQøç?X£-sB_x0019_í?_x001D_~é?2_x0018_Èò¨æ?8	MI§pé?]Nì Dé?cÞ_x0011_®Æç?_x0001_¥ÌÝ=óê?!RÙvóè?dÁí_x001D_ê?a#Á_x0010_ræ?r¹_÷qºì?D_x0010_%ð^Læ?R{;Þ³ê?½Q¾±Öç?|rr_x000D_³é?Æ_x001D_`ÿèqê?"GÁ&lt;,è?½«ÝbÃYè?:«òTè?j9ý¼å?M]÷*Ýë?Àô´_x000E_é?êØ½ÿ_x001B_é?+T_x0019_ê"·è?¬QZ¦ê?RbËE_x0003_§é?_x001E_ô¿Êftå?UÙÊþºcç?_x0007_ô£_x0001__x0002_õ³ê?Új¹O:õç?#:ï	"+ê?R_x0018_£6Úé?_x000E_¤Ö¤(.é?ÊZ)Çñ_x001B_ì?Päþ_x0018_Êýê?!&lt;*2ëæ?Û-_x0013_º]è?#IÞ§çå?_x0011_âý®q,è?©'NÐê?æ£çÐ5wë?·ÄV_x001E_Pê?rL-Ó²³è?d×H6ÌÍæ?C&lt;×~§pê?'å_x0007_âËê?hÃ _x001E_Gç?r_x0014_ß_x0019_s_x0017_è?©´ÓGæ?_x001F_ÒµXç?¸¢³(fë?ÿ^_x0017_yR%é?p¢£_x0006_·dì?L_x0019_FkµNê?e_x0003_&gt;§Ñç?ÏËõÁ/cê?j?å3è?¯_x001A_X¬ZGé?ZÄ$Ô/é?w:é?_x0001__x0004_éÙ°ú_x0016_âé?n_x0012__x0016__x000B_ç?ã¾_x0006_f0è?_,_x0012_Éä?¬N_x001E_'±è?z_x0002_O}_x001D_På?_x000D_&gt;ÛÅsê?òMÊ3·uå?_x0018_¹+fé?B;¶vè?Öãú)é?i	_x0004_È_x0011_ìë?gY¡Ug_x0016_ê?ðØè_x0017_ë?­mµwñéë?´3¿_x000B_~é?/)ì\è?´[_x000F_Î_x0002_é?QP_x000F_ä"é?_x0006_¼ôöë?ï_x0018_¥UEé?? _x0015_¹ÝÓç?õ_x0003_Éó6_x0003_ç?)´3eé?x[}ª9'ä?»Ãh*3êê?OØ³i_x000C_ì?ª&lt;Üù×ç?bí½Kçîé?_x0005_J°-ärç?d)¿ÿç?-t/t_x0002__x0003_]8æ?_x0004_;¾2_x0001_äå?vªq1×ç?|§_x000C__x0012_P3ê?x|eÝ_x000C_ç?_x000F_ðù_x0011_è?Ñt_x000B_à¥·ç?~³y;àøë?{¬x¡ïæ?b©ØU¯æ?x;_x000F_\/qé?*'B_x0011_4_x001C_è?sï Ë_x0004_·è?Oul^¹ê?¿,¼16 é?_x0014_a0îsê??¬dlµüè?z°öh_x0006_Çè?nÕ&gt;Ìçæ?=_x0006_VB´ãæ?©ùZ£­ ì?ã_x0010__x000F_/!«ç?Ð,k_x0008__x001A_è?¡rÕ9_x000B_ê?ìHÙ(Hzç?nF~e¥ì?_x0017_[Å8Êì?xÙìW·è?úH:è±_x0015_ê?2W_x0019_0é?÷!a_x000D_A_x0010_ë?_x000B__x000D__x0007_é?_x0001__x0005_\d: å?´sÊ_x000E_ç?ék&lt;Ø%Êè?[[_x000E_1_x0012_÷è?_x0002_Q¸'²ê?$Þ²ÌùÜæ?bæê_x001B_ÿç?û:=Qè?Éð;yùCé?Õ&lt;áØpyí?òÓGXAë?_x0016_T}Ã±è?ùÀóeë?x/÷³0_x0017_ç?ÉÈ3_x0002_³8æ?ÅäW_x0002_k_x0006_ê?°[æÈê?_x0019_ï_x0006_Æíä?º·µÿ|Vê?nÅkFkºè?±Ã+Ouè?ÌéOÐ è?_x0005_nÝFþæê?sØüfè?_x001C_Ì-§©_x0003_é?©=-f·ê?sDÉ÷Êæ?öj2þÂ\è?_x000D_òA(ïç?|Bxåwè?_x0004__x000D_ÙMºOç?ÂÕDÙ_x0001__x0003_ÁÜå?_x001B_­mç?ë&gt;Õâ¯°é?Õg+Ì¿~è?_x0002_Ú·_x001A_¾è?¯_x000C_^´_x001E_¶ç?£ËQè?a&lt;ÊÉoÞç?Ú©E"Vç?ï_x0003__x000F_%Aê?_x0008_Ì¦l"1è?óíêN_x0016_ æ?îqmnkè?[yö²ýTé?^o%_x0003__x0016_Êå?KF_x0001__x0007_òé?ÑÖ_x000C_íÉé?Í/é¢Öóè?@ø$þ±¾ç?Å~_x0003_%,ë?_x000B__x001C_._x0005__x0002_ë?-Éª&lt;._x000B_é?_x001C_©0_x000B_Dê?«©í_x001F__x0011_9è?Ý·_x0006_$]Nê?iÀºuç?y·_x0010__x0018_ÿ_x0007_ï?_x001A__x0010_ÕS_x0007__x000F_ç?üo¿ÄèÄè?O_x0004_¾º{é?_,Ë_x0014_Ó_x0012_ê?Ì_x000D_|Â?mç?_x0001__x0002_Ls,` é?S&amp;ZS¬ä?/ÅX_x0003_æýè?QÚ5_x0004_tRì?ùìJ6½é?ð'Ìi_x001F_¸ì?ký_x001E_UÇë?C}úV®ë?_x0014_ùL8T2í?¼+obCè?á:í¦é?q_x0012__x000E_é?ö¦ðç6ê?e¤ò½Côå?Ë)N»ê?_x001D_;µ¸mÑè?®_x000E_z_x0016__x0019_ë?X¦6YEÊë?)è_x0013__x0019_§1æ?_x0005__x0004_bÐ_x0008_è?Bm$è?(¨S,é?MN·_x0011__x000D_ì?¤ÍÃ8Öç?Ïûì_x0001_ÑÛè?_x0007_Éhffæ?FËÐP6ûé?-gÝp_x001C_é?¼Öm:ê?±¢!fé?Z_x000B_vSxé?_x0010_¿×0_x0003__x0005_Aè?ð/½_x0010_hé?B_x0013_;à¸Aê?.åàå?|_x0005__x0017_,b±ä?m2iÆ2_x0008_ê?ÄñÝY¹Ñé?6_x000E_Å8_x0018_µè?¾8FØé?N»òS'ç?_x000F_Õ)ê?Ø£¥RYë?áhxÅ§è?_x0018__x0005__x001D_(_x000B_·æ?¦Ðl t!ì?éò_x0006_ÜR,é?mè_x001A_éË_x001E_é?Y;îJâìé?_x000D_Ciö_x0017_¹æ?}_x0005_£_x0002_©äè?Kï¹T.è?EòwúDé?äC.ç?_x001D__x0001_é^è?{Ýî]è?+¬+BS¤é?Åc_x0004_#ü2é?knèA0Dç?_x000F_4é$ÐÁé?Ì»_x001E_yä.ä?_x0011__x000B__x001D_ñò"è?ûYK	pèé?_x0001__x0002_5	_x0019_=X¡è?Ø7_x0014_2/&gt;ë?Vö_x0008__x0012__x0017_é?®û.òûé?Èx¼¨ð!æ?	'ûç?&amp;"_x0006_¬_x001C_æ?¨í%%_x0007_¹è?Øtg0mé?Ü¬åÆë?áf×rhòæ?Ì/Ó$Íè?êvO_x0014_}è?Ý_x0018__x0008_\â3è?X_x0015_%°tJé?ËÙ%$Áè?É88V_x0016_é?ÈU_x000F_Ôê?¹t!¢3\é?_x001B_]aàæ?_x000D__x0002_­£è?¤¥ÆáÚé?R_x0002_F_x0002_a5ë?zå(Dzçê?_x0018_²_x0018_L·®ç?¼±±ó)Pä?õ¤F_x0016__x0007_÷ç?Öâä_x0011_b_x001A_æ?±»|;é?Ï÷a&lt;ré?Ø_wë?4'±Ú_x0006__x0007_ ÿì?ûyB\fç?{&gt;² Åbé?&gt;ÇåOé?öB?½Vç?ÈLyªÎé?UC¼2÷ç?éÑ(_x0019_¡ÿç?ÿK&amp;¢æ?ªCþ¥ôgç?k_x0018__x000C_Ll±ç?á'L|+Gæ?_x0018__x0005__x0015_Ý(_x0003_é?_x0003_ùòæ?Û{ñÉãè?«^_x000D_R,è?n_x0018_Ú_x0007_2é?z£vÿXë?¯_x0002_¾OSì?ÜZú¤øê?ú_x0006__x0010__|[ç?ãçÃ&lt;ÇÚë?T&gt;_=ç?6sï»Ü·ë?AÞ_x0004__x0003_Îæ?^_x0004_êujÇé?ÿ@Á|è?×å&gt;ÀÝQæ?u_x0019_¡_x0001_èé?n;_x001B_ì?§1{pÞë?µÌg_x000B__x000E_è?_x0003__x0007_~¨í³Êë?µ^Bâ½bç?VAæ+_x0016_ê?0îê^Qé?¦íH._x000D_æ?Üwo³_x0004_Xê?ìk`eCè?ªb{¨uwç?ßâöóËé?ÔbÒ_x0007_OÃç?èRb?&gt;Få?_x0016_e~Tý_x001D_ê?¾©Áþ_x001A_ç?vÄÇè_x0006_è?ò+Ê§_x0011_ç?;Q¢__x0001_­ç?¶4uUQå?Fàe_ì?ÊO_x0017_8ÓTç?¬ªg~è?Eëjë?£-¤_x000D_þ_x000C_ç?æ\S'ç?_x000C_ö¼ç?Ð_x001B_&amp;ø-¨ç?íÝ(%òMè?KÛg#¹è?º)~@ü_x0010_ê?_x0005_WÖ_x000E_º­è?Ö÷ÿË_x0002_è?ï½uú(]æ?£¯l_x0003__x0007_`_x0018_ç?ÒÍðToç?_x0016_®_x0004_)o¹æ?f'®&amp; wè?_x0015_Åð"=_x001D_ë?vª ¨í?@Ê._x0006_?ê?_x0017_Üd]°æç?S%w«Ñ¡å?»wû&lt;æ?Í(ÔF ðè?äÇ]U_x0001_ïé?bÀØ£¦å?_x0002_55Spê?Ð_x0007_òÙé?º@µIYé?2_x0010_bPÙºë?Ø_x0005_å2_x0002_ì?ºÔø÷Vç?Âà/ïf»è?_x001C_î_ìç?ò_`ÒîËç?´z¾Q_x001D_Hì?¬1_x0016_Íé?ÌY_x0012_zí,è?è{_x0011_÷é?	" |ãê?Ö_x0019_.Oàè?ç _x0018_Lº&lt;ê?^èc_x0014_­`ç?;!¤	_x0016_hé?³ß½_x000C__x0018__x0004_ë?_x0001__x0002__x0006_ÃKjè?«ÝÔ:#­æ?YýµêÃå?_x001F_é_x000E_ è?Ý­_x0007_oæ??7)~è?!Xp8è?\ ú¥'ç?nô!.Ã:é?Ô;m$Èè?µu#|¢Të?ÊUèª_x0005_å?hO_íëç?5@`_x0015_¬ì?×\®_x0017_ê?)&lt;ÒÕ_x001A_ê?ø¾ÿLÜç? cL_x001F_Àé?d_x000D_íæè?Àä7A_x0017_@è?íµM/&lt;è?ô_x0007_ø._x001F_è?£$_x0011_Øùç?Ù¸Fç?_x0016_/EöÈCè?_x0017__x000F_ÄÑ&amp;ì?_x0015_¹´Óé?2OH_x0002_öpä?Ð)Fä?ãÔÊð_x0011_+æ?,¼ï/xæ?þ_x0001__x0002_Ùè?_x0003_¯zéÀÀæ?_x0002_m:_x0019_&lt;ç?]ô_x001D_uÆè??Ëÿ×ê?æÚV»ì_x0007_è?¥_x0018_1_jæ?÷.J{_x0013_ê?KOª³_x0003_é?_x0006_»Èyóé?%pø%¬æ?t_x000F_3Ý_x0007_æ?Q@X_x0017_¤)é?ø èÁè?°Éùzé?_A?_x0007_ç?ë_ô_x0015_íÈå?H_x001A_ÿ_x0004_è?²(:._*è?mvmíB°æ?²fo_x0014_Ðè?î"R+B½ç?Ô0c@B@ç?z^°0çbä?þ¼è Úç?­I«òbå?úÂ_x0007__x0019_òå?JÛÚf"Kè?ôu_Ñ]æ?Êr¡Ed_x000D_é?:gÏÏ:é?@_x000E_/5?³ç?_x0001__x0004_è| Ý@è?_x001B_$Ý«ÿè?ñ_x0013_üN½[ê?_x0014__x0018_âÏ:mì?=µFP/è?ýøy¸`é?_x0010_"_x0017_î?ÑÔÎv_x000B_é?×=ZßX§è?nâ3_x0014__x0015_¢é?¯BRèMê?¬0$uÒæ?ñb×¤Äbç?4½_x0019_ì®ºæ?0ëc\_x0017_lé?ÐêÛè?&lt;|_x0003_Íb¡æ?KC_x0005_û_x001C_cæ?Lóüù6æ?_x000E_| òågê?ýz_x0019__x000B_Âé?ÐMv:âè?«Ù_x0013_vç?/Ë×	ê?Ké_x0017_ýÒ8ê?=U®¸zè?_x0016_éïè?_x0011_È_x0002_/Öç?«_x0018_êè?_x001F_vÒ¢_x001E_Qé?VÔïÎõ_x000B_ç?Òn_x0019_Á_x0001__x0004_$Aå?°ò´·xé?({§B³ê?_x000F_·¯ÖÄ\é?P[¼9äÚè?É_x0001_èWºê?_Å(¢&lt;Äè?5H_x0010_ö_x000F_ç?z-±¯ä3é?ì¹Ç-_x000F_Þê?iãJ5ué?´¦YnM&lt;é?ï_x0003_AN¨æ?:Ä_x0001_G¾!ç?·@g9b0æ?_x0002_1x_x0004_QÖæ?tk3Uª6å?å_x001B_§TWë?_x0019_&gt;;ð_x0011__x0017_ë?SÊãÈé?T)_x0003_Ô_x0015_è?ÀÂ¥4¥ìç?¶g É"é?8³eöÕ¡ê?_x000C__x0012_ìUU_x0004_è?_x001F_NK¦ê?¢Zê.Mé?_x0007_g;§Wæ?yÒùBs_x000E_è?LÀØ@ë?Px_x0019_cLè?&lt;BþBê?_x0001__x0002_Al±;æ?Î[Cª5ë?Z-òÂëÒç?î®lÊ_x0006_ê?#H_x001B_g@_x000F_ê?Mé^_x001C_p³é?È2Ä&lt;eé?8ûeÝL í?"þçýãæ?æËnh_x0008_ç?ÇÅ&amp;èè?aQ_x001F_ìõ_x0007_è?µÌl¢D_x0011_ë?ÿUr_x0018_æ?f_x001E_¯&lt;-9ç?`kÄÏa½æ?_x001B_×ÛCôé?(_x001D_Ânîã?Nò?qÝ{ê?$_x0016_gtk è?(ÞJ´GÛç?_x0001_lÌËütè?z»Î é?&amp;ÏíOPä?ßUÆc_x000E_ë?}_x0016_ÙwP?ê?¢%ÜüÜÞé?ý_x0005_Õ&lt;´ç?÷þW]_x0016_«è?Q_x0016_ö^©æ?_x001B_5üJêPé?Syk;_x0001__x0004_Ré?ËR]½ÏXå?º§+Hç?À*Vd¡_x0004_ä?ê/4Å_x0008_ë?_x000F_²m#èÝè?M_x0012_éï;wç?têØÔÂæ?Á1_x0006_UÑÝç?_x000B_ß9!Õè?Übi_x0002_lÈè?É'Yayç?è?¯ð#ç?7_x0016_W¡X¤å?s_x001E_RiÚóè?86+_x0010_&gt;ðç?È6_x0014_öì?¯_x0003_ÇQç?NÖÇ!ÍÇé?_âa¥_x0013_é?d¸2Îgæ?;Ð®sÔç?¢à§NC%è?v_ßé?SnT*Gç?üNüù©Óç?¦sâºhè?öñ/ê?h`ÅØoè?T}!µ»òé?_x0005_ÊC_x0014_¸é?_x0012_=ÔC¨æê?_x0001__x0003_Ö ÇÝié?O_x001E__x0014_UO_x0004_è?2'/_x001A_|_x0001_ç?Z-¡¶é?§ø_x001F_W.Ûç?²BÄÝ£é?`JÉý,é?vJ_x0013_Ïlè?vßk*ç?Cä¡wRè?~Ùä!×é?&gt;_x0004_ÄÒKê?E³_x001E_t¦é?¨µ}(+ç?EÕ©ý!_x0012_è?ê_x0005_ÌÙ¿é?ìõÙç?ÂÑØÈ¤%é?_x000F_rÆ_x0004_ü«ç?²#þ5_x0002_ç?ê°©¿vê?zÜîÿ÷]é?ÜÅXTgè?Å^_x0019_æ®	è?YujJ³é?7íÒfu«æ?ß$­þ_x0010_é?9_j¿é?_x001F_A5IGVê?Jómi×qã?q-rYE&amp;ê?_x0003_º=_x0002__x0003__x0015_Àç?Xë_x001A_i_x0006_é?Iµ\´­æ?·qfò_x000C_àë?PNrÇúê?Y_x0011_É_x0004_è?Ð®lÙºê?ßª=­:Hé??*o?_x0004_ê?ã_x0013_Á_x0004_Bmé?à8N_x0019_mê?)è*´&amp;ì?æiÐòç?ÏÇ¸_x0011_ðæ?5§ö_x0002__x0006_ué?z¼qé?âíËÿ_x0008_úê?µKºæ?èJÿYë?_x001D__x0001_s_x0018__x001E_ê?pÂF+Hê?3_x0010__x001D_^ª_x0002_é?¿a_x000D_&amp;r7ç?$uÜ}]é?ñÌñÄØé?eê=±NJæ?_x0001_ïÓ_x0010_}é?!¿_x0005_Èu¾ç?wAÁ_x001A_è?¶Öÿ|èTé?ô]p-mé?ÆvÜH?ié?_x0001__x0004_b åié?|í_x0004_ê?_x0019_ÎF¹é?¢\QÍ6æ?«kÛ Mê?_x0013_5P±è?&gt;væ?&lt;«&amp;Ñ¯7í?1©ºäµê?þÊ1\ç?ÍC_x000D_É_x0002_Üæ?ð_x001D_GZD{è?M_x0019_¤3ëå?¤÷òã?T6_x0001_^6ë?X§áz	_x0016_è?lAá_x000C_¬àç?A8(o_x0015_1è?_x0013_ØÂFÖ×å?_x0011__x001A_q{cê?Ò_x0004_ò,çÿæ?à¬j6~é?þ_x000D_rf_x000C__x0010_è?Eì®+Fë?ÅÿôÃåæ?øêþÉ['é?å»_x0007_Øuê?Ô¾N¸_x0003_¨ê?öQ_x000F__x000D_Öé?__x000D__x0007__x0019_ç?[r_x0004_÷cÄè?çF_x0008_¼_x0003__x0004_R_x0010_æ?_x0001_|"4²9è?F½I£_x0015_å?tX¡Q¤å?jIõ¸_x000D_ßé?&lt;D_x0015_·é?K_x0015_÷hþÇé?ðWj}ê?ç_x0006_wÊÈ¿é?½_x001D_v_x0002_ê?õ_x001D_}¦Ìé?_x001E_:Ow_x0011_ç?ÝÉ_x0017_¥Ðç?ÿÜ_x0018_¤Jí?ëµkp_x001B_ç?_x0010_Äkë?ç»#_x000B_ÝÓå?_x001A_S_x000D_AÚyç?ÅN}èúë?_x0002__¤ú¯è?b7êÏ|Ðæ?³¦xûää?§_x001E__É_x0019_¼è?_x0001_L_x001E_ £è?_x0005_QÝSç?]Ø_x0019_~£Ñé?¶¶Áõ±é?"_x000D_?&gt;_x0019_.ç?_x0014_Ä¬â5é?q°ôÕlê?î¸´Zæ?óÌÈé?</t>
  </si>
  <si>
    <t>7fd739cf5ba1ecc50fc7fd6963aac3c6_x0007_	'÷µQê?x_x0004_©³_x0002_sé?~ë"Ù_x0013_[é?°_x0014_Á_x0006_ú:æ?_x0005_ËÈè?epy7©è?_x0017_Z¶¡²yå?eþH¢ªúë?_x0018_ï_x0010_«_x000F_yç?ÔNÔ­Qè?É{ñ_x001A_Uè?¯lQì?+ðÃv½_x0011_ê?öü.¼Ã|ê?_x0008_x_x001A_MçÆé?Z_x0014_Ïé?á?ÚøGé?àÏjc¦6ë?_x000F_ÃDs»é?\_x000D_càìfê?_x0001_pê_x0011_é?ÄÍ#ªê?µ]¿CÍòç?E6ù;¯è?!/B¥	zé?×_x0003_ª|ñç?î	¢_x0001_²¡æ?~[í5H6ç? K©¨# ê?¢oÁúàóé?°_x0012_ÏWýæ?_x000D_ñ{#_x0005_	åè?­)¦¢Oê?"(º)'Né?_x0007_lðMsËç?_x0003_ªo_x0008_ÇÑè?¨_x0013_kúÎç?t_x0005_Û_x0010_yää?r¶ÁÃè?ß¹7´ÔÕã?Ë¬¤8}è?L%	ºñÆè?Ñ_x0010_YÒBè?&gt;úÙéÛÔç?ÓcMK3Jé?&lt;èÄA¥_x0014_ë?Ñë}w5è?(Óæ 1Àè?¨«ù Âè?_x0008_p_x0004_ì_x0018_Oé?ÎéO_x0001_\æ?¿_x001D__x0012_¾[é?f±}%¯æ?¶_x001A_ã/é?_x0002_ÙÒ:Pdè?°qZØR±é?«×m¾_x0006_æ?¾e´é?£/.NÍç?ÀÊo9(é?è_x001F_ýSé?ÿ_x0014__x0013_u_x001D__x0004_è?éOnÁ\è?_x0003__x0004_ ¡xÓè?_x001D_E_x0011_Ý6µê?ý3xöÚøì?ÖYfÏ«nê?_x0004_Ïwþ{è?_x0017_I*ÚS)é?,?\­ê?YTêO._x0013_ç?0úÀïEúê?È³÷;ýòé?G_x000B_àeqè?u%uí³ãæ?£O5-¾_x0011_è?Ò_x0015_Âmóè?_x0001_X¤_x0019__x0001_bé?ÍM:ªå?]D¿Ðç?ïp©HG"ê?ÉAÝà_x0015_-ê?í_x000C_°]Øç?÷}ô_x0014_xê?W¦û`+æ?BÜ@&gt;_x0010_\ê?%|wbÏãæ?Z_x000F__x001F_õ _x0002_ç?_x000E_ÒrL¡vé?*p\Íè?¼ai9Å3é?Fµ_x0001_°,`ê?È'lë?nûw7 ké?m[èÄ_x0001__x0004_°}è?QÜcË4ní?ºÃ_x0003_Ù¶é?0C{æ?_x0015_O_x000C_N{oé?ÿ!_x001F_TCê?b}¨zUÞê?^vï,Áæ?ß&lt;_x0002_D:ç?Áö9ìè?_x0017_¡fIë?G_x0016_£Èç?Yð"ÌwÈé?b_x001A_m­_x0016_Áé?wMãÎ2sê?¨Eã©_x001B_í?]Î¾ÒÎ:é? Ë	öÎé?¶º_x0015_P¥ë?ßÚ~S_x001E_ßç?3Ý=_x000F_ê?¿m.¾ºæ?_x0014_Z:yè?_x0007_å_x0012_rlé?·G¬ÛÝç?1¯ø]_x0012_ê?Hì¢P dè?åÕ_x0017_ñ³ç?å["_x0013_×é?$áw^_x0017_è?@ÔQíE¥é?{ÇhKaå?_x0001__x0002_ÿ0ÈËê?[Ht_x001C_7¤ì?²æ]	ë?¬HEòså?_x0002_e_x000B_^¸µé?s¤¤¸68ì?_x001D__x001C__x0005_´·fè?'fÏeé?51&amp;¯°ê?_x0017_-r¿mç?X ã]è?ÄÞ·Z_x001E_ë?Ð2Ôõ¤è?1ÃAÂMå?(£Y5Âóå?bÀÂ\4òå?RT/XÍVì??Ö3¯ê?ò&lt;`¢#è?óý[1_x000B_ç?]üyv_x0016_è? fÏ:íç?i_x0011_:ßÉãç?h&amp;Jÿê?õSÎÔjë?Æ£ª­ææ?G_x001F_Z«tè?öqa³fé?ÍÑ5ùwå?ïÿÍC±ç?Í_x0005_±HZzì?JÛ_x001D_w_x0001__x0002_&lt;.ç?Ñz6Vsã?üùõæâç?°_x000C_b_cç?*6ëâè?l×~_x0001_çê?è	ÕO-ëç?L/¯þì?¯£_x000B_Iwè?_¢çS2é?¹_x000D_Ðáddé?ÓH\ç?Ifíÿl_x000D_ê?ÞP¥Ôè?_x000B__x001C_£ñê?åÎ_x0001_¸è?¥¬0_x0013_ýí?Ì^å_x0004_Ôè?_x000C__x001E_öH_x000C_&amp;é?)_x000C_NDÆé?ð6õüç?½¸³"Uë?£_x001E_½0a´è?¹ì"ü;ãæ?ºU_x000C_Gdé?_x000B_ýí_x0004_ç?]xUñ_x0005_{æ?ß_x0016_-ºæ?Å"Çë5'é?×_x0002_¡BAç?&gt;_x001E_û9S¥ç?Ûâ_x001D_¥{Vç?_x0001__x0004_mM¡¼&lt;¯é?¸%aº é?Ûï_x001A_èN²é?Ã_x000C_ìR&gt;§ì?_x001B_¨îaýä?¥hß_x0013_é?_x0003_%_x000F_	§Væ?´Zâä|ké?ï¿¡_x0017_Þì?²¸_x0011_}7é?¯_x001E_µ_x0002_Té?£Áå3ùç?ª._x000B_Aìæ?Ìª¸2ê?åí(_x000E_ºè?I4µ@]Xè?ôÖ_x000E_(Ìé?ÔÓÍ_x000C_î_x0016_ç?ÕÖVî%ðè?î£_x0018_òè?Q:%_x000D_.}ë?õ_x0019_hÈ¸Úê?_x0011_½ÒØê?Àý¾C¼ç?¯àP?ÏÎæ?ê	glÿç?@Á³@@Âè?_x0007_"$Iè?Ï_x0017_Ò_÷Âè?ä&amp;¾³¡·è?émì÷_x0011_Xæ?¬ú_x0014__x0001__x0004_Â6è?_x0004_*ÊCóä?uvk(NUé?Õ_¸+®Èê?p_x0019_._x0006_Bë?0+ðoíç?_x000F_¯Ü_x0002_ºæ?zwô½uaé? -­®_x001F_ç?k_x0006_Ê&lt;æ\ì? BènÇ¥æ?=n_ÈIßæ?_x0012_fÚx&amp;þé?.Etõgè?wû@_x0001_ê©ç?Oï ±æ?ÑÃ_x001F_M~è?ÒÃ¢3Ñé?'Ì^e_x000F_é?_x0006_An_x0012_è?t¶³_x0003_âIç?Ëù_x0012_v¡lç?Ö_x000E_rJñyë?Ù_x0015_¸_x0011_æ?T&gt;UôjÕè?D¶eñhç?íý&lt;5èå?®Æü#E?ê?¯ë)_x0003_Ò»æ?¶ÜUêÄé?qæk1¸Ôë?JF0)ç?_x0001__x0003_S=³¥é?p&lt;UÀé?*©!3Ô:é?¦ôË_x0011_WPé?Ï5r_x0017_}_x001A_ç?¦|_ïã?%ÍS`xûè?Ð²DO_è?ß;{Ò¢®é?_x001B_l5ßbÏè?1_x000D_saqßê?Ü:_x001C__x000B__x0015_ë?ïg?_x0016_é?¥±91	_x0011_é?wÙP^Àç?ÇQ_x0011_8Lç?æ£_x0017_°_x000F_ä?®i©8ê?¶½R¹_Zè?jXe_x0013__x000D_kæ?¢x:#nÊé?ÖÜ?±ß¯æ?rK}¦áæ?ê(lì¨ç?8ª°%·Mè?§ïÍå?è_x0006_ü®®jè?j¤_x0002_Hqíé?}â§\ö_x0005_é?jyiW¬Qè?_x0010_-9 @è?X¬Ý*_x0001__x0002_á|ç?£ 3"£æ?ûöÑ¹_x001D_;è?_x001E_­_x0005_:gí?Â±q-èé?_x0005_{_x0014__x000E_Æ§è?¨TÖa¼_x0004_è?bÝð1òzê?²S8|ê¦ç?YÃx*è?_x000E_¢q_x0006_¬4ê?Û_x000B_ùóÿ¦è?ÈpPEU~è?_x001B_dJï	Né?Ö_x0001_íè4ç?o3ÒÒ_x0014__x0006_è?¬,\\_x001D_Ñè?æl"qÎkë?ÒpË'9ì?²_x0004_/Þé?¦¶;Èë?Ý¸ð_x0010_WJé?º"¯Ýí¢ë?gåöüÆé?$ìbê|ë?,ßw2é?©_x000E_,Ì!Úé?G_x0005_þ%^_x0017_é?_x000C_Û_x0018_5_x0013_]æ?×7Ü_x0016_üê?_x000F_-e·}_é?hcç¬V2ç?_x0001__x0005_£Ë×X_x0005_é?&gt;Ãb¢_x0006_ë?!ùLJâ}ë?ty¥Baê?{y½&lt;é?ö&amp;[_x0013_êµç?_x0019_rß_x001A_oUé?Ëö¹Xè?q&gt;q³o_x001E_ç?Ïm«â_x0013_è?ÝBç-òGè?]s_x000C_í/´ë??Lº&amp;kýå?mñlªBì?àåûö_x0006_ç?¼ºd_x0004_dèê?_x0006_kíÊtñç?tÔ¬å?x´Øcç?_x001C_à±"Né?_x0004_»rqðè?@Ç)«UÙé?¹/2§õè?_x0005_Åüë0é?¬8 9_x0008_æ?_x0003_é_x0002_¡íFé?uì_x0017__x0002__x000D_íè?WúÑb2æ?òF§Rêå?nË_x001F_K_x001A_Øè?¬_x0005_ö0è?eËT_x0001__x0003_u_x0012_é?k_x000C_Vh^,ë?-J#_x001F_´ ê?_x0018_4Ô$_x0010_`é?ï/Ñá_x000C_è?tì*Ë­æ?Û`Löë?Cfá*_x000B_¯é?Á^( Ð¡è?å!.ÐË{ë?_x000F__x0006_ùZZí?îlGæô¸ê?Ç°§TãMè?XAdÓ¸é?*eæ¿I_x0002_å?jS®ã"_x0011_ä?UPìG­læ?Ìêý!·ãç?_ÏÚÊÍéé?Ôp|Yé?ó*ýäh_x0004_ë?»Þ[_x0013_6ç?_x001C_~ñê_x0012_!ê?p/Ùp_x000D_Vé?+ífY½Ñé?8í­_x001D_°÷é?_x000D_&lt; 4&gt;é?#._x0018_Fë?oA÷P,Ýê?ÛÑ·lÖæ?ÿ`Ú-=Tç?@°XW&lt;,é?_x0003__x0004_üã_x0018__x0011_ãë?ºMixê?­/y3ê?_x0002_¤Í_x001B_æ?¹¶Uu×Òé?·5Ç-Oé?e_x0001__x000B_½é?_x000E_9_x001C_Eè?úïõå_x0001_së?`_x000E_&gt;}æËî? ºÊfKvç?«º9+5¯ç?å_x0006_N¥¶è?6_x0008_P ë?è_x0013_Y_ú"ç?BF¡9eÔê?äVÉ_x0007_êì?rUö_x0008_¨Ïè?¯èv¦c_x000D_ì?KSÀiç?Û¨nøè?:M_x0007_n?cè?¦]â,gé?h	ËÙ$ê?Ï»ºª)ç?Bä[_x001F_Fê? v1WÚÛç?£Û8_x000D_áæ?¦Ì×_x0010_6«ê?4|j½è?Ê¬_x001B_Xè?Ó| ·_x0001__x0002_­èê?m©Ç\ýç?&gt;Èê,Vê?hÇû}K_x0019_ç?ðM»c_x001E_(ê?üÓ_x0002_M&lt;Ùæ?ócágjé?%'QÇö´ê?IÁ:è?´á_x001F_§t_x0003_é?­_x0001_DÑ3_x001B_ì?ý×;3ÿ_x001F_ì?I_x000B_KfUç?êNG×ç_x0019_ê?Qulç?q_x0001_)}Ôëé?³ß_x0016_'~]è?¨u_x000F_ÈðÀé?Ì¬x_x001E_é?Õñ5ïÎæ?}ò_x0007_(Eé?_x0011__x0018_c&gt;?Êæ?E_x0014_+a£ë?_x0015_y+aÎé?`_x0001_ìLôé?ñ~­@_x0005_é?­_x0014_ûØóé?f_x0012_öè?Â3_x000B_ïº,æ?ÆÀ*©?_x000B_ê?*dÓæ?±ô_x0018_Í&gt;Ýå?_x0005__x0006_r_x001C_H´Tå?bL·tîç?$~âwå_x0003_è?$I±×_x0006_è?_x0019_A_x0010_Ùí_x001F_ê?ÇÿP_x0010_aè?0²yñÀè?VJéR8é?{\x_x0008_ê3é?_x001C_×ý¤lê?¿W|}wé?Â_x000C_»Òàè?îG6Ã¯hæ?Ì_x0004__x0013_í[rë?Ôtø¼è?ÑPó ð_x0004_é?Ù¹_x001D_«Z|ê?º_x0003__x000C_6éç?Ø_x0017_ñÓ ææ?õv_x0002_Æ_x0016_+é?d¡f~Äë?á¢v³ïç?õ_x000C__x0016_Æ¹è? EÂÕ_x0003_Ýè?@µ¨Dpæ?îo_x0001_Ø¥ê?_x000C_KA,gç?â&lt;³!Bè?}Â*pýñê?32-õMöé?ó¦~%Ú\ë?ùOÇ_x0004__x0005_û^é?_x0019_ëD_x001F_FÄè?%Þ¥_x0002_íè?|_x0010_âQDÒæ?Ó]_x0013_ë?ÆDV·_x000D_cê?Û_x0012_ÉRô_x000F_è?±²ú¤Sê?è¶²@_x0004_ç?ÐY6_x0013_9ê?ðdô+_x0012_6ä?Eµ_x001F_Äÿ_x0003_ç?¿_x0001__x001D__x000C_dé?Þ}_x0016__x001E_ÌÊæ?;J_x0014_ì½;è?ã§B_x0008_Ýê?ã64®_x0005_Sé?_x0007_+_x0006_è*è?_x0001__x0013_A_x000F_ìé?Öþ!È:Hç?Öµ;ó-_x000D_é?	ñ] Tå?1Ð_x0019_2Hë?SáVÓæ?7z«^ "è?_x0012_·ý~Qè?§_x0010_Ërmqé?Èm_x000E_²¼Pé?ó#¦Lägè?xgª/oæ?ê¨Or-àè?_x0019_ÛkMê?_x0003__x0004_,Ï_x0004_`cé?è¡Üñfàç?(;Fºüä?¬_x0004_ñ Iûä?º_x001F_JÓ_x0012_ì?kH÷A?è?Ü_x001B__x0005_è?ò§iàAë? sS"!tæ?h_x0013__x0014_oiå??I_x0007_ô¢Áê? _x0008_ðÑoIé?î_x0018_z_x001E_Oç?pÄæ×~ë?:f´~^øì?¾i_x0001_a@ê?L¥x_x0004_À»è?¿¼øÕZé?­±RØtÁæ?J`Ô'vRë?öbO¿¤ì?Ó°±aê?5¦mð©Oë?_x0014_"ÿ5uíê?ÿï_îê?_¦¥Zýýè?®Ncï_x001F_Éæ?²¢_x0002_%Moì?Ñ_x000E__x000B_xöué?_x000C_¢zGê?÷)},yÎè?è¿å_x0002__x0004_,Ûë?9º{¶_x000B_Ôê?_x001A_Yll]/ê?~_x0014_1Õâ©é?ö¯:]æ?&gt;¼ýÉhûé?_x001B_cc_x0010_é?u}û¸¶è?9lóàî?¦È;Jé¡è?&amp;àÚÀ¸ç?2ø­D¥Iì?JH¥yðç?eF¯\}¹ê?Ö d"õíè? ÎîT_x000D_æ? GWf_x001E_í?:_x0010_C¿âí?vX_x0018__x0018_Õ&lt;å?&amp;é_x0007_F|ì?u#`z3Ôë?yüêE_x0019__x0017_é?Ë_x0001_ÕÍ&gt;_x0011_é?DaiO_x0003_ë?o_x0014_MSç? ± N_x0001_mê?t}_x0008_Ü²fé?fVÿ¨aé?je83åÎé?û°@K¨ê?£½@è?°Ñì_x001A_áè?_x0003__x0004_ÉØ+Þcë?¨ðKlr6ç?_x0002_¨KUw-ì?_x0013_¡ÌFFê?Öæ®·ãè?(__x0004_¬é?_x0019_5_x0008_ëUê?|&amp;"_x0014_Ö@å?,r_x001E__x0001_çäè?X{Nå_x0006_æ?ÎælÙ_x000B_ç?+_x0001_¡+¹#è?rª8jKè?¶nûjå?®dÿ1iè?_x0018_#§Æ_x0010_yç?PS_x000C_dë?_x0006_Î&lt;:d:æ?_x0005_Ók£®ÿê?ýS ¨äå?ÜÏ_x001F_P._x0001_è?´$)¦jáæ?Z4S²_x000C_éê?ÂÜ_x000E_³G®ê?¡_x0003_é5rIé?/XQ_x0018_é?]«Ñ[Qê?_x000F_!_x0010__þTå?¤_x001B_×±Wê?ëët4ê?Ã{ü!ç?_x001F_óÏh_x0005__x0006_ï¡ç?å_x0004_£Üç?ýxÔ_x0006_sé?OT¦ÿ´ç?f/_x0006_ùè?ETØ_x0002_¦èç?[Ûé[äñå?*ë_x0015_Fwì?¨¬¹Ì_x0003_úç?[E_s0Pè?DÄ´Ý _x0006_ë?iT®,?æ?|	_x001A_Ü¶^ç?S\,%Äå?2É¡4ñàæ?é´ãä_x000B_Áç?Ø¬kkËé?ª"µ_x0016_1¿é?³È_x001A_@³_x000E_ç?¸LuÞ|é?_x001A_9\.¦Äæ?ÇÉ_x0004_¶oè?d+_x0001_0(Lé?ÿù©Ìç?ò½Cg_x001D_ç?Ô¶ÎÎúæ?øì~ØSæ?(G[åì?îô1Zê?ßûÆX)Mè?¤o¥¸Lì?iSþ÷D_x0006_ê?_x0002__x0003_ùéùÌ¡hê?R&amp;_x0001_¡Óæ?_x0005__x0010_²_x0008__x0010_Eç?åû_x001E_Bé?'	J`Éê?ÊìÈD]æ?çW1Æñè?éî)3«nä?iÛæ_x0019_«æ?¿T%ê?_x0007_ã!«=é?&gt;¹º®Cç?_x0016_8_x000D_	vé?$òa_x0006__x0012_ë?i­_x0018_Éèè?Í_x0007_G¯_x0005_è?Y_x000C_oÇ}ì?¾THnç?_x000F_En_x0015_Zç?ìt o_x000E_ë?_`Þe_x0016_é?Þ_x0002_Sk³yè?&amp;Òrü_x0003_Eë?±NÂÂ2í?-Ðõç{Nå?_x0019_Ñi_x0001_Xê?Bo¬Ñ_x0010_å?Võ$"Sè?7%GÛspé?ÄiçÅ}é?WÇ:_'é?0t»_x0003_	_ç??¥óq2òé?P_x001E__x0002_ý}é?_x001C_ ²¶ç?´L[h¤âè?­ü|À2ë?ðX%®_x0017_±ë?a¼LÑY_x001A_é?_x0006_¨jì±ç?å&lt;_x000E_/Wñç?ih_x0002__x000B_HOç?b_x0017_8-â¦è?_x0005_VL_x0011_å?ß{¾rOè?x__x0015_ï¤Dé?^s3'eæè?¶ïo6×mê?Ý*ÔKÅÈæ?_x0001__x0007_Eu£§é?\w®¡_x000E_ç?tÈc_x0004_N=é?Øä¤$è?+:_x0013_(¹¦æ?[í_x000B_oë_x001F_ç?÷Vòã|_x0008_ç?;÷ÃLçç?_x001F_{_x001B_rå?CÉ¤sùç?ðö8(|é?ÿ³_x0015_oþæ?Ú8Ïõpå?a¥zoÜ0è?_x0001__x0002_8%8&lt;fÌè?	ÕKqBUë?_x0003__x0011_jB}è?K.0Ä¸è?ö_x001B__x0011_Ìõ&lt;é?)_x0004_M]ué?ô±x¾{å?m_x0003_U «âè?6Ù:JìÊè?×Â(Q_x0011_é?ÙN"_x0008_/´è?õÃ×î.uç?6_x0004_:ò £æ?áþ_x001B__x001A_úè?¸¤é/_x0017_½å?Þ_x0002_»Þè?_x001C_P~Å_x001F_Øè?¼®@WÜõç?H_x000C__x0016_i_x001D_Fæ?Ã_x0014_w_x0006_ ¯è?3s_x0007_z¨¬ì?g#Å-ý)é?Ipe¨2Þê?ÔæëLÐé?]v§æ5ç?_x0016_½ó{®æè?_x0017_´e_x000F_vê?0§HýÊê?_x000C_îR)Uûè?Z¶ëµ,æ?W¹_x0017_s2ñç?ÑeÇï_x0001__x0002_µê?N|ßBê?N­Ñ=_x0016_ê?R_x0015_nÛÅé?&amp;MYfÇè?ûÛ´E_x0002_ç?÷ÚkÄè?Ò¿÷ñèéæ?I_x0002_ÚhKÜç??_î¢ê?­à_x0006_×ºè?ÎµÄ¹é?(X7©Aã?N×LjS\æ?_x0001_jéÕVç?Y_x000B_ö¦/fç?¨[È;cê?ñbÂ(áè?%z\ì]Þê?ÂàÝªç?Ë¬·rÈ_x001B_é?àþ}_x0017_é?ÄdÛ¹×}å?ÝË ,é§è?Êg´Þé?»Oèè?á_x001F_H8%ç?ÖGr|è?À ¦_x0001_ñÝç?kÅ_=è/è?:ª Îôé?Y=zOrç?_x0002__x0004_$ñ_x0015_7=ç?_x001B__x000D_{¸Pöç?ÃGMîtè?D_x001C_®¡é?ïü¿ÞÕ.è?$µËº_x001C_è?£~ûGiåê?eÈ·õ÷qç?dãº437ê?½D_x000F_AQ¼è?c_x0006_mû_x0013_é?"&lt;2J_x0007_è?oô_x0017_cKyé?/"37ÖÈé?djiJ*Vé?4Q_x0017_j¸é?É_x0001_Â1ë&lt;ç?_x001A_ _x000E_/Wì?d_x000D_í'_x0003_rè?ÎÀ+Ü¿6ê?êt©oè?º$_§J¡ç?ND_x0011_QØæ?À_x0014_1ë~ê?ØÒ¤3è?Ûg´îê?¾4.pé?øò}_x000F_Cè?¶õîvså?Y_x0006_VVæ?Î°àd9þã?¬u_x0003__x000E__x0002__x0003_d3è?`®%_x0004_§è?_x001C_Ûbe_x001B_qç?íN8_x001F_ñæ?Åñ¯OÇ7é?ìÔ_x000C_ÏÈ4ë?r©M9ç?&amp;_x000E_{D_x0015__x0010_è?Òl"Zr_x001E_ì?®»L¡zóè?lÅSíå?ÙjÃ¯d¨è?7§$Wé?M|_x0004_8&gt;®é?_x000B_ÀðDé?Yhµh_x0003_Zì?_x0017_×-òv¥æ?nn_x001A_¨_x0001_ê?_x0018_Ø90ûqë?)s)«}°ç?ð½Æ_x0005_ùæ?Æ¤­äé?Ëåo°àè?:©°³îã?Q_x0019_9Aìå?³ëû]6Cè?²¿MY]é?.²áf_x000C_é?9¢+Ðé?Á3¾§ç?Ré~÷Ýè?*ªÎ[Ñ*ê?_x0002__x000C__x001B__x000D_åd	 æ?z_x0006_ &gt;Uå?Ðù{_x000B_æ?x_x0008_3%ë?¯ðá_x0012_Hë?`Z{ïL_x0017_ç?_x0007_Û_x0005_´i_x0003_ë?{t×5æ?Æ.{"~é?×_x0016_ÂþLé?±^_x001B_"8#ç?N©·(mè?À'ÌÅ%6è?Ð_x001B_}¤_x0008_Ûä?ê_x0008_ã_x0017_¦æ?_x0007_ÑÊþ²è?Â%_x000C_Nölç?\\"î? ï×Cc5î?\s\±ç?è¦_x0014_y}«ì?$0T_x0010_@óè?[lã_x000F_e6å?ô-àÏ_x0004_ë?ô_x000F_èè?÷Wñe±ªæ?q_x0001_@_x0016_6©è?_x0002_ÈùJ_x001B_Ðé?ß!§ ì=æ?d­)¥_x0002_æ?_x0006_Ôà§ÑÐæ?úõJ_x0001_	Nè?_¬ï_x0007_då?Ö_x0001_òè¼å?;bAv_x0003_|ç?8_x001B_Î_x001F_ê?H_x0007_GNÂûé?,`ôôý(è?_x0010__x001C_,ç^è?_x0011_%ÜËÃç?áÍÐo¼_x001B_é?OT¯ØC9è?,AgÓ;è?_x001E_#Sëxì?Õ9f IWæ?yu_x0007_Rnè?öýr"¼ì?µ_x0005_2÷¸è?©§ËY_è?x_x0006_ª_x0004_ë?ÀÍµìgQë?H¬¿¸]Çê?»ZVLê?jU¨ _x000D_Jê?_x000E_à	þS·å?tÝùñé:æ?&amp;r_x000E_Lë?ÃÁÖ±iè?_x0008_FÄîÁ¶ç?he4_x0007__x0002_è?T¿åVôç?_x0013_°\_x0012_íè?íê4ºbê?_x0002__x0004_qxªÄÂÜé?;âEðåwæ?Õ²Õ æIé?°_x0014_gÃ;´ê?1IX_x0001_ðé?£®J{Ô;é?ó_x0017_xuÝsè?_x000F__x0016__x0003__x0008_Së?W_x001A_Þ/rç?S®¼èÌç?å,_x0005__x001E_Ú^ç?=\£¡úè?¼h;_x0001_}é?v_x001E_²­¹ê?$Ù&lt;^¯ì?j_x0008_¥¿ùéé?nÊÅI:è?l)Z_x001E_Énê?$¤¹ùSaæ?p/_x0010__x001F_ç?¼ÕÆAÕç?*_x0003_a*Èàé?,¢t_x0018_æ?ÝI¾m2nç?´^	å?é_x0019_p½ê?DFE_x0003_W¸ç?à¤-û_x001E_¸æ?ð±9ê_x001C_Rè? _x0002_×º¦¤æ?@&gt;¿9çç?qwF_x0001__x0007_}ë?Í_x0016_ä_x0006_§?å?QíÏ5ùè?wÝ¸ÒËè?ó_x0003_»{_x0012__x0019_è?üÝ£÷ é?Gßgkäæ?_x000F_tõè?&amp;ò_x0017_Î_x001C_(è?Ã_x0004_XÊ7jç?/f³^ãè?\©%qëç?ÝÑå/­^é?¹­Æ^¤`ç?¶Æ_x0003_~Ò9ë?S?Å[LÞê?"eR_x0014_Ôdå?GzËÜvë?_x001E_ D_x0013__x001F_å?;)zDÛç?h_x000B_X{;_x001E_è?_x0010_íÇS_x0019_ê?pA_x0002_Å_x0002_å?ç,ò_x001D_9å?^ÉktnÃè?BSî__x001F_é?5f'®÷"ç?&lt;}1UEÉé?8H7Êêê?Ö.¡XRè?_x0008_¸__x000B__x0005_Òç?_x0016_ÑàR¡ßæ?_x0001__x0004_PCü_x001C_©ë?ßÖÏÙ¨Ûè?Í»#ìð7è?[_x0013_Ó_x001A_ì?_x0003_ÓËbç?_x001F_&amp;1/h5å?_x000B_ 6â_x001B_Xê?&amp;uë?ÇÄ5K»è?N¥&amp;PÜë?_x0008_q&amp;ýè?¸ª¹_x001D_Wé?_lLªdÒç?#%!¿­Iç?D_x0014_ý)ì?_x0016__x000F_d	oê?á¢_x0013_ê?!a)è/1è?¨_x0011_¯p&gt;Ðç?È	Îùéé?m·ªµ_x001B__x0015_è?T*ö&gt;&gt;_å?à_x000C_ö§÷¡ç?Êh°_x000D_öAê?}[Çô?Òè?D&lt;iåÊå?_x0002_DËçjé?9¤²©àJë?jpÏ_x0011_L~è?_x0017_ü_x0014_¸_ê?¿R~,Áê?³Ï_x0001__x0002_Ë6í?5óÄ$9_x000B_ç?Oå5êD_x000E_ê?êº}óié?ì¤í!_x0002_ë?{àÍG½&gt;ë?¬mFI=æ?_¿ý-ç?H_x0005_Ö¾éê?_x0001_HIÿç?_x000B_Ù¾`]eç?s§¯µô°æ?7TËÙ:ç?k_x0018_O.hé?iÖøàBsê?Þ_x001E_ýÍ(é?m_x0006_#ÏMè?Ûë©lªê?JÁYo¥þè?ä|Lè? _x0014_0&amp;2må?_x000D_(|Ù²&amp;æ?t_x0006__x001D_t_x0011_é?ò	Døßç?Û61½jÀé?V&lt;Y5_x0017_Öê?@|_x0014_pîþå?ÚË¬¹&amp;Ãé?üººÅç?"Ã4;(°æ?_x0017_Ùmü9è?=|¾È5é?_x0003__x0005__x001D_Bð;lç?:¯ZßBÈê?O%:$ Æè?Üà®Aç?ö_x000C_±fçè?ÂÚ°_x0007_§Dé?sÈå3_x0002_Dé?³õ¯ä_x0018_ë?ò_x0002__x000F_Áç?X«_x001C_×Óê?Ä_x0016__x0014_Ðç?Fò*Çl·æ?år%î2cé?)Þ°Þ_x001A_ië?jÕ}uíæ?®O_x0016_ d_x0003_æ?&gt;,]¥_x0015_ôç?¹_x0001_8^K_x000F_ç?:À_x0004_Ã\Þç?pZ´7·å?ëÂ¯_x0004_Yç?Hxÿæ?U]W_x0015_Õç?sû_x000D_Ïð³è?¾v²Ø¼ è?ºþ§o_x0003_ué?yÒ¹·ë?"w_x001D_fê?%Óø+Ué?B_x001B_ã,ä?p¸v¾³jç?ðÜÉ_x0003__x0005_FÖë?#»©¤®è?õ×O_x0019_è?$:AIé?['T:Àå?÷âð ó2ê?Ð1P_x0008_Ë	ê?+m+'A_x001F_é?"_x0008_?¤&amp;Ùæ?æX8ã_x001E_í?ÞÇp³Îêç?t_x0001_ªéüé?fç56,ç?þ:®?/è?ÐyAù36è?z~á©{Îå?_x000D_ÝÔwOì?¦æ_x0007_Î½Éè?fç_x0004_E&lt;ôê?ÐÖû¡6gæ?¶T§_x0019_Ýè?[9Ê_x001B__x0016__x0002_ë?S¡W~eFè?jÍlEç?¾Ø:¢Åç?m_x000E_À_x0019_äè?ùï_x0002_Fgê?QÝV$¾ç?ÓòR_x000D__x001D_ç?ö_x0014_6£_x0018_Yê?@ó_x0002_®	sç?W¬÷Öçfé?_x0001__x0005_-_x0010_Váj]ç?ØE_x0011_rÞå?M{3sæ?Êw_x0003_!_x0004_¸é?®¢2?zVç?_x0002_´×é?°ëH_x0008_ç?å¦üÇçqè?w´Lj×Ïç?³`_x001B_d£ç?LÞ_x0004_·bé?X¸rw	_x0013_í?Â Áø´9ë?¤Æ_x0008_àZYé?ã'­(ç?ÉJë\­é?*¿a_x0007_ë?ûû^r©£ë?÷¥ªt_x0008_è?ºÚI­1Væ?òe_x0014_ï|Mã? wS¿ç?WlR½_x0018_é?!d(QÓjæ?_x0017_Tõ²_x001C__x001D_ç?ýä­_é?Õ_x0018_'é?CCò&amp;¶ñç?_ÂNpÚ_x001C_è?¶ý¶¶¶êç?ÊÖÏªè?Oá_x0005__x0001__x0002_ð1é?ûÖÁé?çôu³é?©G¦_x0003_Yë?9æ_x0006_s¼è?_x001B_ß°êñ_x0002_æ?ðýÆ¬)é?­~9cæºê?_x000E_¯ØoE{æ?§*_x0002_«_x0014_ê?¶Ï±4D/é?ê´@ï±Qê?l8Öbôí?øåÙV¼ðé?_x0014_-|ùqê?³vr&lt;=_x001F_é?Ø_x0002_uÈlç?­ÙRìç?õÏânè?N_x0012_¯1Éå?_x001C_aÃ_x0015_üüé?êòk¢òè?Óð_x0003__x000C__x0015_*é? N®â~ìê?)j¤V%è?É^Þ_x001B__x0004_è?§¬®¿´ç?2u+5_x001A_Âç?@Îï1¥³ë?d_x0012_&gt;h øæ?_x001A_!âgä?,z_x0002_ø«Èä?_x0003__x0006_©\?JI_x0019_ì?kMúnæ?õ__x001B_8&lt;_x0001_ç?ù._x0002_Å+tå?}ÅÝç´Tæ?'8ßW	è?)Î%";ç?¶j·@ç?].8¥_x001B_Àæ?åVv\_x001C_­æ?wâ¨._x0006_é?¡bhÊè?ÀýÕ_x0015_é?:áåG@é?Â_x0003_é_x0015_òê?Pxl_x0015_Íè?å·àè4ê?rÁ^è?ÒòÁ±\¿ç?	Yhï_x001A_¸ê?Ífª_x0012_!ê?¯ò_x0002_[­_x0004_ê?a"ôÕÆç?àkê,`_x0012_æ?¨ú&lt;_x0012_ª¨ë?°¸"%ê?¥ü¥_x001C_Eè?×I_x0016_¹ç?¸Â¦ðNné?ÙÜÚí ì?2)©_x000D_&lt;¹è?Ú_x0005_ì_x0001__x0002_Ìóé?ª_x0012_5þ2Øê?{mÕ´æ?_x0002_µ_x0019_ê±'ç?_x0015_2_x0011_§æ?´l}ç? ?P_x001E_é?Îa&amp;_x0001_âýå?Rñ¾üX!å?V_x000C_h_x001D_,_x0012_æ?äSÑ_x0005_Êé?_x0015_	o9çä?7BËDé?õöåÌHê?¹UZ÷æ?å(J«è?U=÷ÆºØç?mÈ³Àýè?ÝF_x0011_÷îä?®FC_x000E_oå?Ââ p#$ê?ð_x001A_3å?RîÜ¤rIè?ñûÙ«ç?ÆH_x0013_ë?4&lt;Q½_x0002_î?}?SR°Òé?vëû_x0019_×é?_x0005___x0011_t±Ùí??è%z_x0015_¬è?²Ãõòwyè?l_x0014_"ï)é?_x001A__x001B_Ë³®¤æ?;_" °Aå?Í0_x0014_¦LÇè?/ëZ¨îÑç?k{{ø1è?FO.Æ_x0012_¦è?OP­åÓ)æ?È'r_x0008_å?µx3_x000B_r`ê?d)ï_x0008_­Öê?Â6¡²~_x000F_ê?HZ§_x001E_®Çè?Qxs_x000E_Øê?É`_x0005_fç?ÕÁ_x0015_$¸è?Tq_x0002_{g¶æ?!@L÷¥äé?_x001E_S«_x001B_«¼æ?°«Kbé?_x0001__x0013__x001A__x001A__x0002__x0013__x001A__x001A__x0003__x0013__x001A__x001A__x0004__x0013__x001A__x001A__x0005__x0013__x001A__x001A__x0006__x0013__x001A__x001A__x0007__x0013__x001A__x001A__x0008__x0013__x001A__x001A_	_x0013__x001A__x001A__x001B__x0013__x001A__x001A__x000B__x0013__x001A__x001A__x000C__x0013__x001A__x001A__x000D__x0013__x001A__x001A__x000E__x0013__x001A__x001A__x000F__x0013__x001A__x001A__x0010__x0013__x001A__x001A__x0011__x0013__x001A__x001A__x0012__x0013__x001A__x001A__x0013__x0013__x001A__x001A__x0014__x0013__x001A__x001A__x0015__x0013__x001A__x001A__x0016__x0013__x001A__x001A__x0017__x0013__x001A__x001A__x0018__x0013__x001A__x001A__x0019__x0013__x001A__x001A__x0001__x0002__x001A__x0013__x0001__x0001__x001B__x0013__x0001__x0001__x001C__x0013__x0001__x0001__x001D__x0013__x0001__x0001__x001E__x0013__x0001__x0001__x001F__x0013__x0001__x0001_ _x0013__x0001__x0001_!_x0013__x0001__x0001_"_x0013__x0001__x0001_#_x0013__x0001__x0001_$_x0013__x0001__x0001_%_x0013__x0001__x0001_&amp;_x0013__x0001__x0001_'_x0013__x0001__x0001_(_x0013__x0001__x0001_)_x0013__x0001__x0001_*_x0013__x0001__x0001_+_x0013__x0001__x0001_,_x0013__x0001__x0001_-_x0013__x0001__x0001_._x0013__x0001__x0001_/_x0013__x0001__x0001_0_x0013__x0001__x0001_1_x0013__x0001__x0001_2_x0013__x0001__x0001_3_x0013__x0001__x0001_4_x0013__x0001__x0001_5_x0013__x0001__x0001_6_x0013__x0001__x0001_7_x0013__x0001__x0001_8_x0013__x0001__x0001_9_x0013__x0001__x0001_:_x0013__x0001__x0001_;_x0013__x0001__x0001_&lt;_x0013__x0001__x0001_=_x0013__x0001__x0001_&gt;_x0013__x0001__x0001_?_x0013__x0001__x0001_@_x0013__x0001__x0001_A_x0013__x0001__x0001_B_x0013__x0001__x0001_C_x0013__x0001__x0001_D_x0013__x0001__x0001_E_x0013__x0001__x0001_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_x0001__x0002_Y_x0013__x0001__x0001_Z_x0013__x0001__x0001_[_x0013__x0001__x0001_\_x0013__x0001__x0001_]_x0013__x0001__x0001_^_x0013__x0001__x0001___x0013__x0001__x0001_`_x0013__x0001__x0001_a_x0013__x0001__x0001_b_x0013__x0001__x0001_c_x0013__x0001__x0001_e_x0013__x0001__x0001_ýÿÿÿf_x0013__x0001__x0001_g_x0013__x0001__x0001_h_x0013__x0001__x0001_i_x0013__x0001__x0001_j_x0013__x0001__x0001_k_x0013__x0001__x0001_l_x0013__x0001__x0001_m_x0013__x0001__x0001_n_x0013__x0001__x0001_o_x0013__x0001__x0001_p_x0013__x0001__x0001_q_x0013__x0001__x0001_r_x0013__x0001__x0001_s_x0013__x0001__x0001_t_x0013__x0001__x0001_u_x0013__x0001__x0001_v_x0013__x0001__x0001_w_x0013__x0001__x0001_x_x0013__x0001__x0001_y_x0013__x0001__x0001_z_x0013__x0001__x0001_{_x0013__x0001__x0001_|_x0013__x0001__x0001_}_x0013__x0001__x0001_~_x0013__x0001__x0001__x0013__x0001__x0001__x0013__x0001__x0001_ùåL+ïè?Ë®ö0è?±îVwå?VP~u_x000B_ë?Y­+¿_x0001_ç?Í#Yé_x0003_oé?_x0006_&gt;§I·ê?ô·_x000C_Ð+ç?¶' W¸é?_x0005_¿úL\]è?Ý¹ì_x0013_F±è?ç_x0007_1Ç_x0001__x0002_wê?EwïD¦å?\É_x000C_\%÷è?]#8§è?¾Kí¥N(ç?ÃFÁí×ë?Í«_x000D__x001B_}ç?ª_x0006_"jC.ç?Ö_x000B_öE_x0016_wç?ÒèÒ2.é?¾Êb¥R6æ?â_x0002_§_x0011_¾àç??½ùK_x0007_?é?ùó¢Õ|å?	)ÌHx è?ÓG#_x000B_Ýå?Lú_x000C_N%é?ù§l_x0008_Gç?ÛÚ¢2_x000F_Èë?_x0018_°%ë?Ç6j_x001C_ë?æK(7ç?ø_x0013_Ãcè?½·~Âé?6.èëè?µCáñè?Qö_x001D_N_x001F_è?ºRA«6ç?àõ@e¤äç?r¢t9üå?_x0002_é½-&gt;ë?DqY_x001E_µ=ê?_x0004__x0008_Ûäçè?RµÖðè?½ÖûßèÈê?£T]TøÜå?ÙüËZË2æ?_x0005_#3X«æ?³#¶Gæ?ðF_x0012_5_x0010__x000F_è?D®_x0001__x0018_àë?_x0016__x0004__x0002_~è?ëS_x000C_TH"è?iþ_x0019_5Çè?Ñ?éÀí1é?ÃÊê×Õzé?Q¨_x000E_¼KÛë?ïpá_x0017__x0015_Ýé?Ò;ÿtµÛê?ÆÜ·oëé?¨_x0006_¼8¸ç?_x000C_cÕ"B_x0003_è?A7 _x0007__x0018_ì?ú`ð=è?ÛExH é?Ü'¹¯4ë?T¯wð;¡è?ûU_x0010_ç?wV_x0016___x001A_Sê?ð§÷Á_x0016_jë? h³m_x0004_ê?i]o}_x0003__x0016_ë?_x0002_©8±Êáæ?ç_x0005_&amp;Ø_x0001__x0002__x001F_$è?I×YZ_x0002_ì?¨È©ªç?H¶ÞqÛä?'N]Àê?QRA_x0011__x0012_ê?n¾#Ajå?òq_x000B_Ëáé?_x0011_ ¡WÌcê?_x001C_hw_x0002_ÿé?ð,_x0014_d~é?«_x001A_¬ÐÕé?gÝ_x0013_1_x0012_Kê?nVíPsæ?+Ä²t?_x0019_é?tL_x001A_¦é?±SNì©_x0010_æ?·N_x000F_è4ç?0_x0018_Ù@è?M_x000C_[;è?(9ÅÐDÈç?_x0012_h6ýú_x0019_é?_x000B__x000E_Ð6ùÓç?Gõ¬_x0003_óê?ÐÁÑ_x0015_cè?@z¾$rÍê?Å©9_x0007_kÖæ?ì_x001F_ý_x0004_] è?k_x000C_À&lt;!è?_gÐ_x0014__x001F_å?¡ÔØ_x0014_¹è?kî&amp;o%æ?_x0001__x0002_Î(ÁXæ?äF&amp;£_x0014__x0014_è?'_x001F_V@.ê?roé_x0013__x000D_aæ?©_x0004__x0015_Þ&lt;ë?óñRTcoç?~A.lr5ë?_x0003_LÑr×è?cá_x001A_²uUé?ÆÖlXe0é?ÜÉ (øEî?_x0011_0üâ&lt;®é?Ï}ôÃrræ?z\Ð½ðkè?N_x0002_GÂæ?Ëgü_x000D_º_x0007_ê?Íkõ¨_Eç?Ü_x0002_Q~v£ë?_x0017_wäÑJé?P7åô¥é?ê[?lbç?EvYy_x001B_õæ?; *_x0011_ê?Û{"a_x001B_å?éP&lt;ÿu@ç?Æ_x000F_ü¸ ¢ê?ø¹z_x000C_º.é?ûùëüz_x001A_ê?¹ Hd¬Ùç?-öyÛ4_x000C_è?Út|µ_x0016_é?tp&gt;_x0003_	_x0002_oé?Ìe³_x001D__x0004_ç?²µ_x0012_ô¥Àè?MN'QÃ_x0007_å?\©_x000D_¦[Kè?Ö³®ªé?,ßÚ_x0008__x0001_ì? Ûð.Hªè?×z	^rè?ß_x0006__x001F_ÌH}è?;Ûîr6è?ÿkaóhç?0_x0008_+u&gt;éé?+Cd@´é?V_x0011_ælQUè?ÛôaqØ´ç?Í¾uhî_x0014_è?[L3_x0012_dæ?C/ÔnYç?(µ°Øé?_x0008__x0015_¥o6çå?Ï_x001F_wG_x0008_¢ç??ÀUá£è?EÃdV_x0005__x000D_é?½#Ò2×ç?YÂ%âè?îªPìÆë?ûKQÞµä?ÒU_x0016_ïÆuê?ýp ½Däé?ÏÙ^Biæ?â»]_x0008_Sýç?_x0002__x0003_ÿ_x001D__x0006_W§_x0018_ë?å_x000B_Bq7ßé?ý1í%Zé?]ÜgÇì?¦kè]¢é?_x001B_^«þ©ðè?N¬´ïö[æ?ïSÓ±-Ûé?ô Ér_x000F_è?_x0016_MmÐQHè?`4ì¨Rê?_x000E_^_x001E_·ìå?°Usk#é?ÎXË^^~é?­[×\#éé?;_x000B_p&gt;¼ê?h5|§ è?XèÌð½æ?¡fRw¯è?_x0017_9D_x0001_9ç?KmÇ&lt;ë?à?0úç?É_x000B_S »Jç?+~¨_x001E_ÁPë?V®B_x001D_Sæ?k&lt;k1YHç?¼2èÕõÞé?_x0018_\¾à_x0003_1ç?q^INè?*Ü_%úôè?ý»"hoiè?íSöK_x0003__x0006_"_x0004_è?ó«Ç&gt;fDì?8Z_x001E_xÈè?SxÀ_x000E_aè?ÇÙC££_x0014_é?ùæUÅWRè?_x0004_}ê¢8é?n*6_x0008_Ñ_é?óà_x0006_ÕÁºç?n_x000B_¿&lt;_x0001_ê?K"2_x001D_	_x0006_ç?_x000B_ç°wVè?C'HSæ?qoQ_x0002_U:è?í8¼ÎRñç?ÿ¸_x0016_ÏPBå?m_x0019_+;_x001F_¿è?f_x0012_F ä_x000C_è?´¯@_x0001_ì±í?j_x001D_÷Ì_x0004_é??×§¶3ë?QÊµ«_x0005_÷æ?ib\È è?3;½Ó0ì?^b_¢Ëºé?||	ä¶è?cÃÊ¡è?_x0015_Oh¬5èê?6C£Tã_x0018_ê?+àtèé?àÒYVã`è?_x001D__x0001_&lt;Ìê?_x0006__x0007_vó&gt;íé?~!{ùNë?17g=×ç?Ñ_x001A_]_x0001_Ý_x000B_ë?H_x0012_ Kë?@+_x000D_}é?4cq¦ÿéè?vo_x000F_uÂ1ç?õÛ_x0017_¸ÿÊè?¼÷^_x001C_té?=ýû_x0001_è?Ó_x001A_ðbáé?_x0002_èè_x0008_%_x000F_ë?â@á6_x001B_ê?HÈpðN_x0005_é?_x0019_¾Ík_x001D_Åè?=¨½Óg¡ê?_Ø¹Ô¨_x000F_ê?)e_x0004_#Gé?²Öp¦y!ì?ûº5_^÷ç?g	0Q|é?sJu½1né?Ø_x0006_à:cïç?z3K»ÄEé?®TºË×¿ç?»Ü³añ_x0003_è?^_x0004_)j_x0001_è?/.B`]è?ß_x0014_ïJqàç?_x001A_×1úzé?4¬_x0002__x0003_S°æ?â\_x0008_»2ôä?Öuk(|sé?è¦þBÐê?@¹WöB8ê?ÎßIC(?é?ÍìSW4é?¾©Þ~g;ç?©8¹y_x0013_¸é?®_x0012_áÂ_x000D_©æ?f)üSè?dí[TÕ²ë?Zë\»¨üî?û_x000D_`#nKç?_x0003_?C­è?¹lÌ»¸jê? &gt;»gïè?0¶_x0012__x0014_ÉNé?RÐBÿç?_i&amp;Ù_x000E__x0016_å?_x001B_#Ð_x0007__x0004_Iæ?(_x001A_Ahø_x0001_ç?_x000C__x0015__x000C_Ë_­ë?ü¡è®_x0019_Ëç?_x000E_ñÚÞ¹ç?QÇ_x001E_B	ê?ÿÎ°þ:¼é?V%·Y_x0005_ç?_x0008_Xê»Yê?_x0011_ÿ¹¾êáé?ê­6Óìç?_x0010_T_x0014_(dZè?_x0001__x0003_!_x0018_;_x0005_üæ?Ë»u1ü_x0001_ç?Øë_x0011_Gè?~Ðëäè?ÂúFÁç?8_(Êo_x0012_å?=Cl{¥ê?9çâ¬_x0015_è?í:¶b=&lt;é?ÆênýÑ	å?è_x0014_ô_x0015_n÷ã?_x001C_ÛPû_x000D_é?_x0006_k÷_x0014_ôvç?XM;Ð)í?UÅiPñõè?ª'_x0001_Üæ?_x0015_¥üÀNbæ?7[_x0012_Ò[ç?_x001B_&gt;,~_x0017__x0002_æ?r\¬#ýè?_x001C__x0012_mñ¯ä?}&amp;À&lt;_x000F_?æ?+z	ê=÷å?ò_x0008_ôø'æ?Ê5k£òé?®x¨?Uæ?µ»CÎç:é?ý_x0007_*q&lt;±é?^¡z²æ?Ò×ª_x0017_ZÀê??Ì^ª|nê?kðîð_x0003__x0004_	Wç?ñò[üç?i?1é?*l_x0002__x0011_©Më?¯&gt;û_x0008_wRë?_x000B__x000F_¤,Éê?._x0013_R"Ûè?_)ëÍÉê?ã@_x0018_ô_x0001_/è?ÿ¦ç¦Ê_x0017_í?©&lt;¥8Ûªê?¦1{løè?¬kæ_x0011_[è?Ä"àN_x000E_ê?_x0011_jÓ)ÞËå?Tø±v9é?íø ±Êæ?Rø ë?_x0006_F¦ûæ_x0003_í?%:i_x0019_è?®Ux¯ì3ç?_x0002__x0001_ÆXwê?i_x0015__x001F_ü_x0004_ì?¦è06ê?8o°Rè?ÝC|H_x0015_Áç?f¼lK»æ?ð5ðêü»å?j½sÝ&lt;äê?jT«Ncqå?_x0019_!É¥_x0007_ê?cÈ§º ë?_x0003__x0004_HøµÏ_x0003_ç?ò]×é?_x0016_7^ºDÕé?_x0005_ ¾_x0003_±4è?_x0007_^¶glÝç?ÄqAä¿è?=Gn©ßç?;93è-ãè?#ã1÷_x0012_Gé?Nx²ÁÒå?_x001D_¨E&amp;ªïè?Ý~Ïv5é?&lt;_x001C_1_x001A_«_x000F_è?_x0005_|á, è?=º·aòZè?_x0008_kMSZæ?»åOr|âë?ËGéJÜé?_x0010_6åÜ_x0005_óé?¨Åa_x0016_çæ?Â_x000F_3ñê?èâ+4æ?kÐ_x0015_7Eæ?_x001C_W©æ?{¾§PIè?_x001D_skºê?XíùÉ£rê?o_x0001__x0007_ø_x0002_è?Ùe=Nä?¼T_x000D_Ë+è?_x001C__x000C_ª_x0011_e9ê?á@¾_x001C__x0002__x0005__x001F_Ùè?dw_x001E_\$é?M,_x0002_Á¢è?jùGñì¬è?*_x000B__x0014_Ç«]ê?øc_x0017_&amp;5+é?w_x000F_nàFaé?ä_x0005__x0016_½kWç?×ï80­ê?í=V/ûãè?_w¤$è?¹äV-ìê?ðõ_x0010_Ûè?(S@io~ê?_x0003_28eÑç?b7Äa»Rå?_x0001_ÎÍ¸_x0014__x000E_ë?º(²_x001E_=ê?à@¥&amp;«=ê?_x0006_7_x0007__x0001_1é?o_x0004_£g£Hì?Ìù·7¯è?_x0001_¢ã%_x0014_"ê?H_x001C_0ýJ¿ç?Â_x0004_;¢Áç?&gt;$2_x0007_ÆÝç?_x000C_ÑÂ_ìè?_x000E_ì_x001D_iMpè?Ýä´³§Åê?:_x000F_¦R²äç?Öòþæd«è?Áæì{wè?_x0004__x0006_Ë_x000B__x0006__x0003_-é?ë¹_x0019_óeé?½þRZê?³ê_x001F__x001C_Ëê?9hçBé?¾ÇÔôå?(ÖÍ_x0019_ö_x0006_é?`Ô_x0005__x001E_ò6é?ô]_x001A_HoÊè?]_x0019_7âÑê?õ¼àd_x000B_ë?_x0019_ßºÓ¿&gt;è?Ú}Diê?_x0002_2Wu¢æ?ý{	kB*é?£_x0010_T{è?è6Èä?a_x0012_ðLé?HúHü²æ?X:Iã_x000C_ç?&lt;ÉÅ_x0005_¼ç?A+÷÷´&gt;è?âò _x0014_Vé?_x000E__x0015_G_x0012_$Ûé? Ò=jæ?M_x0017_*õ¡Ìê?ýenª_x0001__x0015_ë?_x0019__x0016_wd}è?Û¢_x0006_ÅÚç?ùñíàÄ$é?_x000B_[î-Û¤é?Ô_x0011_c_x0002__x0006_`­ç?Á)kIÃ`ç?¢EÜ³	ê?!Ðª_x001C_©Zé?}Öü¾õ£é?_x0004__x0006_^ªºê?Ù6ãggÜè?h7â_x0019__x0014_þè?	¹|qmæ?í5dìÐå?Á_x000C__x0018_ZÛì?ÞJé?ñ_x001C_g~_x0005_é?ïãñ.%è?ú®ÁB_x0013_å?{Ü_x000B__x000F__x0005_è?_x0010_9'N_x000B_ê?9ëÓH_x0005_æ?£á§ßè?Ö×}$±é?s)_x000F_Wç?_x0004_Íá!øç?á¤íH#ùè?ïIí½ºé?_x0003__x0001_±_x0011_Â_x0003_é?Hå÷¾¸ké?&lt;«Î:_x001F_ë?¦¾çfìwé?&amp;à'òë?®úª´1é?næ_x0018_Ãé?ã¡aævê?_x0001__x0002_nK _x0014_Ïjè?¢YÕîç?ýÝ¢²_è?F_x0016__x0014_ë?ÀGBâÎÉê?GãR	¤é?ÿ_x0008_³l_x0001_è?_x0011_ 2°®ýç?£_x0018_wÌ_x0007_xè?ËM¡Ct_x0014_å?Õ¥búê?ÀYîõ_x0011_é?è&amp;®Èì.ç?Üaã¿×è?Ì_x0001_H_x0005_|Ëë?xØþ_x0015_Ô_x000E_è?WÒ_x0018_ÙoJì?uwÝ¼°é?Gò·òªç?äu5_x000B_Ùå?iU_x0018_Ày_x0015_ë?p@ù;(é?_x0002_&gt;á_Aé?HGz_x0006_òlé?ÿüS mé?ªm7=_x000B_Õè?¥E=º_x000F_é?Ð1|YEç?KËÐ.¢è?WµÈo$&gt;æ?_x0016_uLn_x000C_è?¤H_x0001__x0002_Ñ ê?¢RlÏ¥å?_x000B_ïÝ _ç?ª[_x0012_TXGæ?f'_x000F_&gt;:é?_x0006__x0005_¨±^¼è?ºôüx¥Àé?äNcÕLÄé?_x0018_ä¿p2_x0018_ê?¯ùzïÈ¸ê?°LhU7ê?,ò÷ôé?P/·Kk½è?6lØ¡«æ?)_x001D_®5ç?ÖµÔ½ïä?Ðd+xDé?U¶as§Fç?_x001D_áE_x0016__x001C_ë?ðÌ~KÜBë?}áG_x0013_·è?U1£¿Îç?îkþ_x0010_á_x001F_é?	U#êI_x0008_è?lMp&lt;nê?;Íò@_x0001_vé?&amp;tå24ré?ë¶_àÕÇè?_x0002__x0002_Úkéç?D_x0014_5|yè?^ÌËSzç?Ûb ¯ûç?_x0003__x0006_6¹}_x0019_MÓè?_x0002_Q!%mê?Ö'J_x0015_ñ$ê?_x0005_EQº%æ?	%'L·Íä?ê_x001B_k_x001D_ç?-P@Üpê?Æ	â/Éç?þm[	6æ?áFÅ xê?`¨Q?S_x0014_ê?Ý~½½Ë¢è?Ï×_x000D_(uê?_x0015_¸_x0014__x0011_-òç?\Iã54è?YÐý_x001F_ë?)a_x000D_äÒLç?_x0012_,jú5#ë?_x0015_|òu_x0001_(ê?_x0011_]¤|áæ?FRo~më?_x001A_ÛDÐcÚè?°_x0004_`ÏTéé?_x0018_¸Cê?_x001D_²1ÝÐé? £êªq_x0013_ç?á_x001C_ª_x0006_¾_x001E_ê?@_x0001_ÌÇ.®ì?æ7à´Êè?ÑÅ_x0013_Ã¯é?D_x001A_9%±Ûç?l+_x001D__x0001__x0005_¦®ê?à|_x0005__x0007_:ç?iID_x001B_Î.ê?Ðp¾±$ì?¡j²Qê?_x0005_8:_x0001_rè?vÆ¦Ñä?[Ýó!ç?ä_x0008_Ò/æä?ùlÕ¶¬_x0007_ê?l«ç½Ë_x0017_æ?ã¥§£2èç?Ö_x0015_&lt;	_x000C_Yç?Ïl_x0002_4Èè?þ_x001B_k_x0013_é?çL¿{ïè?{ÍÖ²ýSí?Õt_x0008_¶_x0004_³ê?_x001D__x0008__x001B_+_x0007_è?â(¢_x0018_ÈMè?:ïjZD_x0013_ì?8·ä+ç?]_x001A_¤_x000D_bç?z|¡ñ6½ç?,"ríwç?QÒ!-Î(ê?s7Îè?Ð\n_x0010_©öç?_x001F_jYz_x0003_æ?6³ê÷Ûè?ò?{_x0013_;ç?M!èÄ_x0011__å?_x0001__x0002__ù_x0014_1÷uè?[õè4_x0011_ç?¸ÄªK¸é?lmåhé?_x001D__x0008_Áò_x0002_è?×¨_x001E_H:_x0017_é?PHM_x001D_è«è?"5\/Z_x001F_è?_x0014_8¢âr_x0010_é?Wæ^ÿ(é?6óô_x001A_ké?_x0012_!ÞJé_x000B_è?H³+_x0010_ùþé?Pªçª_x001E_Oé?¸7_x0014_U/æ?|_x0017_R^_x001B__x0005_ë?¡\l*Ííè?_x001D_GBttêå?!ÝÊ²cÑì?G³;_x0008_Ô³ê?_x0002_ÍHÙ·Õæ?l`(Ù·oè?0eäÏN_x001D_ç?_x0013_ø#Iç?Ò¦¿Üozè?nÍÕåÀ{æ?_x001D_¹ÑÖå?÷_x001D_Á_x0015__x0004_ë?S_x001E_"ægxé?ü¿±5Ãúæ?$Ør\éé?ÊÛV_x0002__x0003_Hç?_x001E_*"ê?6¶¥LJé?_x0011_ÑíÉ ì?©Òóu_x0012_é?¯_x001A_5w_x0010_áé?W _x0007_V_x001B_Íë?_x0003__x0017_	_x001F_»ì?_x001A_¼áûsè?ñ°nýkÚå?ý=_x0019_._èå?ÐgÄðîæ?Àr²Îöæ?_x0015_ºâ½_x0008_kæ?¸Õ¡S_x0017_ç?»+-H±é?Â_x001F_úufüç?[ó¥Ô¥ré?ÏVB5±é?_x001D__x0004__x001B_â_x0001_£ê?e-_x0015_+õèé?,ñØTÖç?XY­L_x0003_¸è?uò_x0017_3_x0013_²ê?Å.V£³ë?î_x0011_Q|ª5æ?¢ïv«Åå?eu¤I¬ì?ÎMù]Î¼é?ï%lÇnê?;bÁßÁç?Õ÷_x001F_ÃÁë?_x0004__x000B_áj`h_x001D__x0003_æ?çÃ$æ_x0012_é?;	_x0008_Ì/_x000D_ì?F/Mvæ?´u¦_x001A_oê?g,Ë_x0005_¿ì?_x0005_·&gt;ÙÅè?üE_x001D_óN9è?ìÛ'è?hò_x000F_úaè?§ÁfÁ[ë?ZVE_x0016_½é?_x0001_ÿÞDã6è?*a&gt;¶A¦é?Ò"_x0016_0Bè?¢_x0002__x0011_æ?~«&gt;cjë?Ì&lt;#Ø²,è?¾5 :è?l°-&lt;¦ê?H¥ú_x0019_¥_x0012_é?Ç&amp;_x000D_EÛç?É¨ã±[Òè?¶Xô_x0003_ê?ã®ö_x000D_å?ì¯ºÓó_x0010_ë?¼_x001C_¢_x0006__x0014_\ç?_x0007_k:_x001B_Íºè?Yë8_x0004_ë*è?_x0011_n÷'Äyç?_x001A_Æ¸áÎè?L¨f_x0001__x0002_·3é?l|Î¥¬ê?T¢ú^?Që?	û_x000B_¢¹Èæ?Ðj6_x0003_Aæ?uk3©_x001B_è?ö]+_x0019_"ê?Üÿ_x0018__x0005_-oè?®á_x0004_aúæ?Õ=Ò´æ?«ýÚ_x0005_¢ç?_x000B_ê_x001F_î_x0003_áé?^Å¹;Òæ?IÂÓ_x000D_é?q_x000E__x001D_|_x0004_Hé?ýf°_x0004_ê?L_x0016_!Wüè?07&amp;àæ?$&amp;³úé?]¨ZtLç?VÍ?{·ë?È³»Ð_x0006_fè?)cvìvÐæ?Þº(_x000B__x0001_ë?K_x0019_s{@Ûæ?×lµÄEöå?_x001E_SSÿâqê?{uxC¦ë?¡¼+Z¦é?@V¤nôç?¤îÖ9bé?+çÑ_x0006_î?_x0003__x0006_ã²F!Ï¸è?_x0018_Dú³ëè?~p_x0014_)¼ê?¨ÜJ%@0è?_x001A_Ì×¾_x0017_Cê?ó'r_x001B_xè?ô_x0005_uÄ_x0001__x001A_ê?^`G'ë?_x0018_­Ø@ç?xa@_x0007__x0001_ç?_x000B_+ÛS$è?ÜØ^|_x0014_ãæ?hRbiæ?EnzYAë?_x001F_ï _x001F_¡ê?pîvkç?.¤÷å_x0014_ê?xáÀnÌ_x0003_æ?M_x000C_$Å_x0010_Êì?©øÈcáLæ?­4£O_x000D_âè?e±_x0008_ê?Ê`$¼_x0002_üí?Ëx§@»üç?öàÌyýIë?_x000C_ä}}¹é?_x000C_PDûjHë?£ÅFGè_x0010_ç?BÅ_x000C_Æè?Iq_x0013_ìîå?l#q)Õç?´È_x0004_ð_x0001__x0005__x0016_wç?H²_x000C_wÝè?Kç|N½æ?î~[6\_x0011_ë?)m_x001E_WÔÀê?ÊµÚ#¬æ?ýâ_x000B_À_x0001_ë?¼¼«zàê?Qû¶=ÙØè?§Ý¤_x0008_/é?_x0006_ÉjeÚtä?aðïç?Y~XV_x000E_ç?çEu¬ê?;wj_x0016_íäè?&amp;Hò.jì?±è_x0007_	^¶è?{Â_x0019_$në?èÞ8_x0002_z è?ê¨_x0013_Kaç?µ(®ÕÒ æ?._x000E_sú¦µæ?ß³ÙAÑlå?_x0002_×UËÒêè?®{Uã*é?TØXæ±_x000F_ç?ðë?KÔÿ/Ø¤é?6¡_x0015__x0003_ê¸é?]kf\éSê?k_x0007_ÔÞoë?_x0004_ê°6Xè?_x0006__x000C_3FwýÃÓé?¾J/@ç?X_x0003_\Ò+£æ?ÄhE_x001D_å?_x0015_¦Mú¡*è?D_x0001_¿=ç_x001A_å?,³¯«eê?_x0001_Îi_x000C_	ê?ðngâè?(ú-Teqê?_x0007_8Ý¥ÏCæ?_x000B_q_x0016_ç?Tú_x0019__x0018_Â_x0016_é?î(Âþ'ç?_x001D_´k¥@ë?Ö¯.ËXé?_x001C__x001D_6}Äç?èâ_K_x0004_Ìæ?ÿ_x0002_JCòè?Ã'Òaè?è¨_x0014__x001F_S`ë?ÝÕú"ë?ï_x0019_ôu¶Mì?é××äNç?ámHî_x0017_÷æ?nÊè_x0004__x001E_Qé?¾j\ßð¯è?Js+_x0008_è?:ôf_x001D_iè?þÀ_x0004__x0007_ßè?_x0018_+¢j_x0004_xé?_x0005_®BP_x0002__x0003_?ðè?yä÷³ oç?ÚC_x0003_ò"§ê?¬··×¢¥ä?°`ÕóÝë?[æ%_x000D_½Ìç?ÐÐÁÕ_x0013_å?©h_x0001_¿THè?o2²÷Xè?£,t1Wéé?rjG_x000E_úíé?Ù_x000D_Cè?svàÓuç?Pbý"u_x0016_è?V.(¸×é?=G5ºGë?îv_x0011__x0004_û!é?úéÜò¦æ?¹«tÓ·å?=z¦T_x0014_è?D§÷Â#_x001C_ç?q¸ñïÒ@ì?hsKlhë?|_x0001_£1Îè?ªL¼ÈÇ_è?KßûÄ,ç?ìøG_x0015_õ+é?&lt;óXnãØç? i7%_x001A_è?:aèÐjsê?B4þ°¶Sí?Í&gt; r¿ç?_x0002__x0004_ }I2dæ?¤£ìæíËé?ñÎ2O_x0016__x0001_ç?_x0017_¢+ðdºè?tßK?¢ýã?a*^´_x0015_ç?4Q,;è?|p_x0001__x001A_Dªë?&gt;ÔÀþê&gt;å?iÇæ?T._x0012__x001D__x0005_ç?§*ñ:ë?[_x001A_þ1Cè?ç Íü8_x0006_í?!©ã|ºgç?dì¬%3¤ç?Ðd»;_x000F_©è?LÙ;é?cÍÍ_x0010_"!ê?ºG±6uÐê?ýÌzz­è?ÿ05¥¡Òæ?sd©NÕì?_x0003_yóç?E¿Õy_è?ÚÑl_x0016_ê?F¹Ø"âë?Öô_x001D__x0004_Uåë?î-î.d_x001E_ê?«,¨Æªè?Ð¯¸¯Ðé?_x0003_ËúÝ_x0002__x0005_Kç?]0ÂÈÓç?à¾ø_x001B_z_x0017_é?L¿_x000D__x0016_³æ?{}F§eé?_x0010_ iµ¸ìë?TàËæ?®Ä­íFå?w°£æ?fègËé?ËCªöðÍè?ùòÐ&lt;ãoé?òÚÀCâå?È_x0001_Óì×_x001D_è?_x0005_Ç®_x0003_ýÒé?_x000C_Ü¨\t¶â?¸&gt;J_x0006_Ñää?bsq=ÕÄç?_x0011_ÿ;Ö®|è?ù]QçÀUê?_x0013_ÎëúÞöé?Î®5ç?¢Ü­þÖêè?O~Ü9å?Íj_x0004_{£ê?ý¶Þ©å?À_x0010_òË®ì? _x001A_Pp_x0008_é?` oCrë?¿}p.Ëüé?S¶Ìç?»Ù¼@#çé?_x0001__x0003_phöPîè?¦Õm_x0008_OÕè?êÿ6ºÇ"ì?_x000B__x0001_Å_x001B_®Ëç?¯_x000B__x0002_»&gt;ê?òkê&amp;_x0005_æ?*c'ßä?_x0011_ûõ_x0005_%vé?ÐT_x0017_ÅCä?ÞT¤Âöä?ð½«_x0001__¿ç?Lcm_x001A_`'é?_x001D_hTö_x0013_ç?_x000D__x000D_v¢:_x001A_é?ÙØ¹_x0014_|åê?Q´¹_x0019__x0002__x0002_å?X_x0019__x0007_ü_ë?_x001D_ÍCMÜ_x000F_è?8@í4×ç?ZÜ%_x0001_4ãé?t0_x0007_¿|ë?æ_x0015_³×_x000D_Ïè?&gt;§l&lt;_x0001_Êë?È»Ë°Cè?î7Òè?_x000E_¬~	$ë?Æ×^ÓÐë?dÆ_x000E__x001A_é?rk»Þ_x001F_é?ÁYG»cè?®s!Ü8ê?gÅC_x0001__x0002_Jpè?4"l2Læ?´À¼ã'*ë?_Z_x0005_+Õæ?D"_x0001_r_x0003_Ië?µ_x0016_¦_x001E_ó¢è?y"f;øBí?)õìæ÷rè?_x001E_?E}rTé?nÇµ¨ eæ?9Ü¦ÎO_x001E_å?ÉôsÇYè?Å'_x0019_H_x000F_ê?É(Ó9Kæ?p9*_x0004_Îç?É_x0015__x0008_Uíé?¸¹­_x001F_é?d*MÐé?hýæÔ¬é?ZY©Û.vë??õ¶Lç?_x0013__x0002_ô_x000D_eé?±·_x001F_¬Ðé?_x000E_2a©BZé?_x0004_j¢v_x0017_Qç?.D09äå?ý$u-êè?_x0002_`úÄõté?zÛ/_x0011_3ë?§3àç3øæ?ÙÂð¸a.è?ËÐ¼m+ê?_x0002__x0003_j¦ûRvê?æ_x001F__x0001_ª[è?dbÚ§¤½ç?_x0016_;}h_x0013_ç?_x001B_:ÎÑÊé?B_x001B_ZWíüê?8¸t_£ì?|q/¸2­ç?_x001C_kÔ @è?ñÆÇRUéé?	_x0015_Âz¬è?£±t_x0002_¨ì?ó³H¬=Áë?z'ÍìNæ?_x0014_S´g_x0012_Ñê?_x000D_åºþDìé?X¢&amp;Ûhé?üú_x0010__x000B_P8é?÷_x000F__x0006_#6Îå?v¨¶*Dæ?ó_x0001__x0019__x000B_à(ç?ä¡I*|ë?Óß.XÈì?]ì©@Pfë?á7¥êûè?8_x0014_ò-Vê?_x0011_VPÜmé?npámÑ°è?_x0012_} ÒÎé?}iê_x0016__x0004_ë?RKÄsJGç?_x0008__x0002__x0004_÷_x0018_ë?é_x000D_ÏùÊDè?aX_x0010_5Ë÷ç?Ì,´è?Ø¡­âÈ/è?Ù_x0019_®òY=å?Å{ìFå?zÅ_x0006_Ñ4å?_x0012_°_x001C_¥Mê?1_x0001_[cC­å?"_x0018_.Lªè?TÎc_x0003_ãÜç?j¸¡{ê?vN_x001A_ØË_x000E_é?p_x0010_qÄæ?_x000E_tÝ;1ê?Ý";¼}ç?ÀôÒÇµä?_x000D_ìË8_x0006_fê?[=+'£ä?òßmòO¤é?ÑµÙë·&amp;ç?_x001D_Ø¶´U_x001C_æ?¨Sñìþé?e«´{Gè? ²_x000D__x0019_jCê?¼«ØÜæ?¿çgåj-ê?ö_x0006_3|é?cQ_x0016_Õ¢Rê?¶j_x000F_è? »qÔ_x0013_sç?_x0001__x0002_Zk{?Æ_x000D_å?~_x0018_~)_x000E_æ?ô"_x0015_v"è?$Õ[_®ç?ë!²¯ïé?iÿå_x0001_S_x000E_æ?a§ý4+ç?mL$Y#è?ÑûQiç?ô¢å?£_x0003_G´üæ?3VûßÅXç?6×{j_x000E_Äç?åÝÆKDê?P¤RÌ_x0005_ç?ÔÇ2O¤ê?ås#Ð¾Éé?_x0004_²u!Vå?1Íÿ_x0013_ô?è?_x0003_+1ä?j;ß_x0001_vLé?_x0014_Ës{&gt;¡æ?7VDè_x0017_]é?_x001D_|jí_x0001_é?_x0012_,m©¬¬æ?iH_x001F_£j°æ?è½«iOæã?±¿ô7UÊç?Í	Âe8é?_x0007__x0008_á"´®å?áè`âNÉè?óï_x0014_&amp;_x0005_	·ê?íh1¤]è?#öû&lt;ë?3u»Ïáè?Ñe.ªtê?_x0003__x0003_ù_x001A__x0007_ë?ÄÂ«_x0006_Òê?­ôhøÌ_x001B_ç?Ñ[0_x0018_0öè?,_x001B_V­cúå?¨®1Q"é?èµ%"êæ?g¾#``Hé?{í_x000C_îøNë?©×wóBÜè?Ø{hyñ:ç?Û¿_Ëê?BÝÀÙ'Fí?_x0001__x0008_lÙ)_ê?_x0018_D_x0011_Q_x001E_ê?I¼v¨[è?TD_x0004__x0012_i5ã?_x001F_)²6¯é?_x0002_ÐºÍ,è?êhÿwðå?«ç|»Cãè?_x001E__x0005_[Zðç? /WÒÕ|è?_x0002_ÓF_x0001_u%é?Íõ½ßtéå?_x001E_ mgüå?6H·+s_x0002_ç?_x0002__x0004_ ³Úg_x0016_ãæ?2Äî Þ¨ç?_x001D_e_x0001_R"¨è?¡¢0Íôé?f´«_x0013_vé?dÓ_x001C__x000F_dì?É[Ká4ê?Ä®_x0013_÷Îfæ?ÊÎ|é?_x0018_"Q_x0001_ì?ë?{Ïü³åå?ZCE_x0005_ ûè?²j§ÕéVë?jGHë?KæÚ%ê?7ÖÔo_x0007__x0016_æ?H_x000C_X	_x0003_Aç?aâ0ß{ñé?ß:«_x000B_q_x0006_ê?_r_x000C_!é?®ÐwËÊàç?0=8ãjå?'Â]	@_x0019_ë?È8æ?xO÷^¢uæ?Ôó1.ræ?Î×µe`è?NfÁ¦Eé?½x+Þç?ª¡çé?3±ÿ|*é?v_x001F_y&amp;_x0008_	['ì?{C0sÓë?_x001F_.k_£ê?W%§öæ?_x001B__x0008_&gt;»å?_x000D_Ok\_x0006__x000D_ê?Mú_x0010_´¸þê?ÎË_x000E_Oªè?_x0007_ß³ëé?Ä+ÕrJç?k¨=è?_x0003_Ô¸Çè?_x0016__x000D_Íáa$ê?b¥FR¬ç?pg2_x0019_ë?_x0002_ËÊwÃæ?O_x000D_ÛÖê?ÕÝfáå?MÊaâç?Ï_x000B_ÆØ_x001E_ì?1o#14=ê?_x0004_pé°_x001A_è?cj#6¿Èè?:açD1ç?fð03Ùðé?Õ.0Ïè?;È_x0005__x0011_(eæ?à_x0013_79_x0016_Aë?_x001E_£$wTè?ÈÆJNë?mÐÈî_x0006_ë?õð_x0001_D_x001B_+è?_x0002__x0003_ÂôI.Së?dóÛHå?Ü§77ý?ç?0ºW9i"ë?_x000E_Æ{ÑÕ_x001A_ê?E-Þ¾e¶ê?Þ²&lt;Q²|é?=;d]%)å?8`æâº²æ?)Å*gvJæ?_x0003_&lt;DZë?_x001D_P,Þcé?¶À;Ô:ê?_x0017_ñ&gt;å?á9º;u:è?­}6?ç?ÿÚMóæ?ØA&amp;b_x0013_/å?_x0010_³÷¥YFì?D_x0018_?ÈSë?iå7}µç?ôl¿.&lt;Âå?ÇÕ_x0016_®|_x001C_ê?M3Í¶^vè?r4£hEê?_x0001_-_x000D_óµ[ç?àÏk_x0014_à_x0007_ç?¬_x000B__x0006_ªéê?ÀØ_x000E_/xé?_x000B_ufU½è?GÖ"ã-Tç?§k_x0004__x0008_Â³è?&amp;Z_ì?-&gt;6wsç?Ø¯_x0004_êì°ä?&lt;UÑOç?°Àóu_x0001_è?ÁfÒé?ª»Fâ¯fè?×äà9_x000C_ê?³e)né?àgå_x0012_iè?ûr)*½å?g_x001D__x000D__x0015_Bê?YK_x0004_¨?ãç?&gt;*¿¯è?ú6È_x0002_{Èç?d´_x000B_õõ+æ?ù_x0010_ôóê?¤_x0003_Àk_x0013_,ì?_x0006__x0014_¤NGé?É{_x0014_@XVé?_x0010_5Îôäé?fL¨+_x0007_Aê?ºµ¤Ô&amp;ç? Ý6©¹{ç?õÜgÝ&lt;Æé?à¬K_x0002_³qç?Ä_x0005_õ_x0010_-cé?ð¶&gt;ä®è?å!_x0015_¨è?_x001C_.ËÞÊæ?¶ØeÅºè?_x0002__x0004_¯¶|Ú¢2â?u_x0007__x001E_Úò=ç?Íú±.@ç?6HÅ3Hé?Ì5V#Néç?\fa.vÈä?Ò~9_x0002_ËËç?ü5)9 ê?-ÆCÈ«"ê?ôßO´:ë?õA Ä~Rê?§pT§ê?_x000B_ë_x0019_)F)é?_x000C_fÛíu=ç?_x0002_@+`	ì? _x0011_ªN+ç?·XÑ¶ê?_x0007_*XJüÚç?¨_x0015__x0003_Ñ¦_x001C_é?Í­#_x001E_é?[_x0006_ÅÝ'_x0014_è?µ1ÚÆ ë?_x001B_ºÿªæ?9Ý²EOé?K_x001F_ë÷1}é?IÏ{üé?tr_x0005_[fæ?_x0003_¶ÏèQè?I¹.Ë}Bæ?ÙF;(ÄZæ?_x000F_y_x0005_7_x0001_è?a_x000F_I×_x0001__x0003_×è?_x0008__x0008_&gt;dÖæ?ÍëV(_x0004__x0013_æ?¹kõ/_x000B_öê?¯51)ÊSè?_x001F_ãiMy/è?_x0002_ðbÕÛê?_x0007_0úMé?J;Üö_x000B_1é?wT_x001D_nê?úÁù*ê}è?Ç"¸_x001C__x0019_´ç?Ô:ø_x0015_&gt;é?ÌcY¾Óxè?_x000B_wRs_x0007__x0004_è?åQ²¢¸ýä?¢@(Áø8è?_x0011_4_x001A_&lt;ÂÄè?ÄÎ_x000F_¼_x001A_é?èï{ÜËé?ÀrË_x0004_¬ç?ØUÒúËnè?&gt;Á§&lt;§±æ?îÁx_x000E_tkè?²åù¿ÑÅé?©©zMYâæ?­£kI_Aê?Ïç\ÙËê?µsx®_x001F_%é?Â$&lt;÷^ç?þ;·	è?ç}}ª1àë?_x0002__x0003_Ú¿r_x0017_ê?ð_x000D_o\é?-ü@_x000B_ùê?_x0016_g+|³3é?×_x0019_éØ`Âç?EÓësÕç?Q_x0014_Ç_x0001_Ñ½è?ÁiKÆVç?R	÷È+òé?_x0010_pÙ\/ç?	k&gt;Ê_x001B_ç?-ãã?*4è?S©gæ?_x0014_Æ_x0013_¬ÿSê?&amp;õ¼_x0001_èé?¢B)³«æ?9uîLÈæè?O!gNàæ?E)^ÁN}ç?(ä;Ïïè?RæS)Jæ?À?·,ËÏç?¾S?_x0008__x0010_ç?[N\Yè?Ý¬ÍK¶_x000F_é?_x0015_J_x0013__¢xæ?Å_x000F_ÿé?_x0019_£kæ(1ë?"_x001D_Ö8³åè?YÚ:k\5ç?T[Ãá_x0003_ê?[ªj__x0003__x0004_3ê?Ðè_x001B_Aÿè? Ô¢äÛè?×}ì/Ý´ì?&gt;iWyõûè?ùzòCMê?b'(¶,ç?öÿð'_x0012__x0002_ê?²~Û"Æ¯ë?QpF[(ç?s(úó«é?ÓÇ_x000B_ê?û_x0002_t$_"ê?ìe°X_Fæ?ÞÂO´æ¥ç?Û©ûn×è?¿_x001B_«:æ?òû_x0004_ìoè?º{ä@7Åæ?X[Íóè?÷¿áÄç?Û_x0001_Âìç?çyS?í?_x001F__x0018_ç?Á£d)iç?´Ècß««ê?§16ê?èÆYYgê?n¡aÜ_x000D_é?îjÅ&lt;æ?ìv£íã³ç?ê_x000C_ZmÈoë?_x0003__x0004_?UQë"é?5yZe_x0012_ç?ù±_x0001_À`ê?±Qì)ê?®è_x001B_§ÏÆä?IÿÙß9úè?_x0010_úñ'dQç?b_x0019_zû"Cê?+`ëzO´ç?_x0002_Eã­é?}_x001E_Æ55ê?Â.þ©Qé?_x001D_Vä¥Ãê?Ìo_x001E_×ê?_x0005_ÐºGç?&amp;I¿:ò%è?Û,ðúäè?A.Yë?ÈÍJ"ç?&gt;_x0019_iÇ#ê?µ.óÀFç?T÷_x001E__x0007_ç?5\{| ßé?gw] Æç?´ä Â8ì?4Sv_x0014_/î?´¼òÿ5è?ó l é?ÑòýVÝ¬é?S^ù	^Yë?»ÂT{äpè?a7Ô_x0003__x0005__x0005__x0010_è?üq¯öå?ó_x0017_X½né?@_øç?+ aT2é?7ÍÄX_x0002_é?_x001A_ù¬¥?Ûè?zO^k§¿é?Ü_x0016__x0001_è?÷A1íñé?'í_x001D_~ì÷ç?Tg×ïÛðê?íÝ[	Vé? ]-_x0005_Bè?´_x000E__x0016_³¾ç?lÖ*j¯ë?ú*_x0005__x0011_ÈÄã?Ä"Õ£ê?µÙÝüíè?/áa;ÊÔæ?n,¯\ïç?pøä¨*wè?/_x0011_cúx?é?Ê_x0002_R_x001B_xÃç?jFÃ¤òè??F°ë\é?_x001B__x000D__x001C_x)é?³»\j¢Ðë?Ê¬?é?_x0010_]gx{Gç?_x0004_)ÈÐO1é?ú£ã_x0002_ë?_x0005__x0006_RþA_x0018_ç?§_x0004_Å_x0019_Ö_x001B_é?¨sW_x000F_²_x001E_ê?úN÷v»&gt;ê?×zßø2Mì?_x0016_[±¥¯_x0016_ç?õ=_x0001_Uè?_x000B_PÒÜè?_x0002_r_x0019__x000F_dë?_x000B_ÜÔ(b¸è?Ì¤_x000C_ãâ?r|;@Äê?_x0017_~a§õ7æ?¢àµ­vå?Êq_x001C_óæ?Üp_x0007__x0004_{$é?¨L×%Pê?8_x000E_£â_x0001_-ê?_x0012__x000B_K£Õé?_x0001_²nLKBç?$}h¶ë?ÍÔe¢¢ç?ÄXg~ÛKê?¯zWj_x001F__x0014_é?¿072Ð-ê?_x000F_aèn_x001E__x0003_ç?ê,_x001B_´ç?_x0011_¹¦ñé?ôñ6Så?3c¹Âùè?b@Þ'­êè?¡Q_x0006_	_x0008__x000B_âÝê?_x0015__x0006_Çôjè?_x001C_O_x000F_Ã[é?ô_ööè?&lt;¦_x0014_Xjë?æu sýç?§&lt;é?	þU»ç?Ç/§Ù¸ç?!ÐZîNæ?äíh_x000B_Öeê?_x0006_ñ_x0005_Nè?3ÏÓIÚè?_x0006_±F"A_x001E_ê?ó_x0005__x000F_i_x000B_å?È)_x0002_?àè?_x000D__x0004_ØJâTê?»[Z ;îè?üÈ+°ýæ?Ï_x0003__x0007_¿×·å?nv_x0003_äÚuç?_x001B_MYBíÝê?~«)îáoê?°J¿Ê¥¬è?ë]ð=¥Íè?_x0001_Õï¶h_x000E_è?ë"wÖ»ç?ù¶N/Åì?`E%õyë?â_/_x0012_é?líÌ_x0019_ÀÄê?Þ0ó7ýê?_x0001__x0002_k_x0005_;¼Ý£é?Ú$1¡bÅé?(á»»Yè?wº|ù%é?_x001E_ÝÆ£_x001B_Yì?cN_x0011__x0013__x001B_Úç?(¼44T´é?ÓÃÊíßç?Hdí¬N|è?Å_hF&amp;õæ?A	|¹îTé?,_x001D_°üç?87¸Ubç?X_x0007_Ë_x0004_ÍKæ?Úu`ï:å?zPí½Ôé?L)+Fhôã?&gt;ÆàÖ|´ê?²_x0004_Ó{(æ?ì_x001F_H¢_x0013__x001A_ç?C÷#5k_x0016_æ?lÔ	£ì?£_x0013_ïP\êé?_x0019_ð»è_x000C_µè?4»_x0005_6é?;ï_x0017_ÿ÷[ë?ÆHPÖlê?òïâc_x0002_æ?2n_x000E_\+ë?Åò_x001E_D'ë?bs[$&amp;é?¶Ûµ_x0001__x0003_/Dê?ìçì6_x0015_çç?t_x001E_IóÉñê?³?_x0010_vsOé?ö²ÖÍç?_x001E_?Ù_x0002_)é?Rá$#£Cè?_x0010_É_x0005_ÀÕç?_x0016_ú_x001A_ì1ç?aÿ&amp;Ò5ê?û;%¬ùæ?Ãôýê?;F_x000D_ë?Ø1¨Ìzç?_x0007_K`$è?èùÕ_x0006_ùÖè?&gt;&amp;ØA¯_x0013_é?¿X¯¥ÏÚè?Ç§ä´fê?¶íÄJMê?C9ÍµYªæ?5É_x001B__x000D_é?_x000B_b·¸Äå?ë_x0006_üqhjê?Slxíê?9¯Piº³è?xjÒ&gt;å?Ìö4íä_x001C_ê?ñiñTàpê?2_x000C__x0013__x0003_­,é?45?_x000E__x001D_¤ê?%émgâ|è?_x0004__x0007_íÙ_x0003_àì?¯sõ¢_x0018_ôë?rK"_x001C_ì?xX¹l_x0005_}ç?y&lt;VW_x0018__x001F_é?9ÃùbYé?eÃ_x0010_é?ò_x0003_üé?ÅÁúõ®æ?_x000F_C1_x0002_iê?&amp;´'R¶_x000C_ê?ì0;],æé?º_x001A_³?àê?O÷n¡_x001A_é?pm_x000E__x0001_Ùç?Ë_x0008_tøwç?±åðY'&amp;ì?_x0006_AAnê?_x0015_vñ£Ì÷è?£ºøÛç?å¨E_x000D_@é?þjTu|ªè?)£j`~_x0013_ì?ýMÖÎ_x0013_ç?Ø_x0011_Û]_x0003_Åë?_x0013_aÃð_x0002_.è?SdQPXè?È{Þê? Sø[Æcé?f\¶vÍê?dÿÜñÄ&lt;é?ë8_x0002__x0006_éé?®ç´~Ìë?ï¼#ÇVªê?ÔãrÊ_x0018_è?I,%gé?Ô»©_x001C_íë?vÁ¬_x0013_Kê?Ýoî°_x0011_gæ?'_x0014_ó_x0006_ÌJê??_x001E_f=_x0003_ôê?7²_x0003_0ËBæ?_x001A_×Ý°æé?þ)_x0011__x001B_Òæ?¹7IÓVè?\¥¸dÚÌé?_x0001_Ñ¸Wõæ?@_x000C_`ê»Âå?sTedÑ_x0014_è?_x001C_W½¡ìê?ôpCÚ³_x001F_è?Ôp#vñç?ôV,;æ?ÝÇ~_x0005_s³æ?ä1¦µTÆê?MÐùÛè?ÚÒ¹lç?&gt;ì)ÂÐè?Lzjù_x001E_Væ?	È®NVç?É_x001D_ýDÓyê?_x0004_.íÅiæê?_x001E_ØR_x0001_5é?_x0001__x0002_ik¦4_x001D_§ê?}Cr¹zè?V(´ß¬Iè?S_x000B__x0004_}è?³[¾óæ?&lt;@ZËê?)_x0015_ÇÁú_x001C_è?kl»¡_x0005_ê?¬\dYÂ¹í?r°Ã¹²è?é_x001A_ò:4ê?Ñg¸#Fê?c¦ ¾_x000B_ì?v.¢ºê?º_x000D_aRØÒê?mòà8§{è?äò}¸så?B6ÃgÍ¦é?_x0011_[LãÇfç?@_x001B_Ò+Òuæ?ô%_x001D_ª!å?W[ð'ì?Ï_x0016_ëTÏDé?Â*à@¿Ðé?s-_x001F_ã_x0008_Õé?Ëk³¢Íè?_x0004_wZîëé?F})yKAë?FzA/vè?cÑ__x0018_í_x000B_é?Nn¸xó_x0014_ë?q&gt;_x0001__x0003_5_x0002_ì?#Rm_x001A_è?è´bÙ}ê?B -âéé?(¬;Uì_x001B_ë?{G_x000D_PÙæ?&amp;nir$kè?:§gVùç?¢¿×¬	-ê?ðNPbC&amp;æ?sòÝD_x0011_ë?ÂÝ_x0014__x001B_ÿë?á2nò&lt;è?_x0012__x0007_öå?3|'_x0002_ê_x0001_æ?«_x0004_./_x001C__x0018_ë?aù ®*ç?ÚâöÒó!ì?qø&lt;_x0010_î'é?_x0015_SÉ"«_x0008_æ?½Ú)ó&gt;è?Æ_x001B_¶eæ?Q°_x0007_­µç?û½ÕS¦Çè?.'èÁ`è?Òäëñÿå?#*_x0019_ô_x0017_Bé?L¨ÌSjè?Ñ'âÊØé?µù{Ë=\ì?|d_x001D_0!è?vºÔ­å.ê?_x0004__x0007_ZÝU|è?éyb¨°Ãè?Øimhê?¾vj¥¸fæ?²i·v^è?_x0003_C|_x0013_È_x0005_ë?_x001B_Mã_x0010__x0008__x0014_è?8úWr¨ç?,6Ýêæ?$spýÝå?6º_x0006_©ºê?`f(ÑÇé?ù¹°ÎSé?&amp;Âän_x0001_aä?SEÙ7Ä:è?a(Gpýè?&amp;oú%Ææ?h_x0017__x001D_ËÒë?¾Iá_x0002_LAè?_x0003_E¼_x001F_¢æ?&gt;	¶íêç?´V_x0008_,.æ?%°æñ¾ì?t%%·Ðë?Õm_x0018_¡?ç?-+}f2é?ú\=_x0008_Áè?3m_x0019_M4æ?áºþýlnè?6ü¾·øLé?Áûså?ìV0Ô_x0002__x0003_zþé?¢g&amp;¥pæ?úôy4_x0013_æ?¦%_x001E__x001B__x000B_æ?Õ=_x0014_nfê?ÖÐ0wðÍê?¦xÑSá_x0003_æ?ewøBeè?ÔÒ_x0001_Ûµæ? _x0012_jÀªç?$_x001A_Asaoé?Ró¸µ»Ïæ?_x001D_N_x001C_áæ?áLNEðlç?_x001F_S#_x0016_¥è?+¨_x0018__x0011__x0001_è?ððB@Nè?_x001F__x001B_GyªÉê?_x0015_x}ÿ°Nç?öGT.c®ë?õ_x001B_Ùñ_x0015__x001E_é?Í_x0012_HFâkì?¥×Åæ?_µ}«J_x0001_é?dõþè?E¥ð Êúé?ëzk£y`ê?P6ç`_x0006__x0016_ë?ü&amp;qZü³í?¢Þ_x0019_µ_x0019_è?"}ê¦Ié?vp_x0013_~ê?_x0001__x0003_!_x001F_âSPÖæ?Dò«wH/é?_x0006_ìk¦4å?-Y_x001E_ðç?ÞýãDÇ?é?GøÒ»õí?¹_x0007_æThê?ÈTË_x0005_Ýë?8ÐG²¾ä?.¦è_x0018_}é?Ó_x0017__x0002_&lt;qýè?Mûþ$Êå?_x0005_¦+_x0012_ê?]{_x001F__x000E_ü±é?@õË6æ?ù%ùö_x000F_oê?/LSkí?SßÛz_x0002__x001A_æ?ì¸¶	_x001E_ë?þí_x0008_âê?EÛUÇuë?_x000E_×ü_x000D_^6ë?|¯_x0018_!è?U(iX¶æ?Þ¶_x0004_à}é?~Ü_x0019_±y·ê?ÑgÙç?Hæg¶_x0007_ê?¯ÄgÔM/è?O_x0007_øY_x0013_í?0_x000B_#±_x0007_ì?Ø/×_x0001__x0002__x0014_¾ç?d®ñ_x0012_êXæ?_x0012_«_x0001_Û_x001F_è? ­	r´ê?uTÞ3é?²¿XNô\ç?£|¥ê_x0010_ê?_x000C__x0008__x001A_Ú_x0016_ê?´*!Í]ì?Ã3_x001F_ë_x001E_-ç?ëÅ6ÀIé?&gt;ÈHæO_x0018_é?$èý´ãë?úL1²½æ?_x0017_!ñâ?Ëé?R\&amp;òüê?_x0014_CUç?_x001E_{ÛÔå?Ô_x001F_TF×bæ?Îoë(ò-ê?OëBVmé?¯ý_x0012_Aôè?¤"_x0019_ºeËë? +rÃ-åé?çJ_x0011_²vÊè?_x000D__èô5êé?_x0004_fz·*ïè?H	^ÌY\è?Â¤îe_x0011_¾å?J¶ê$dþê?+»¬Á_x0014_áè?_x001F_­QE1&gt;ê?_x0001__x0002_Ðx_x0017_bÄQê?-¾ ¢©+ì?BN¡©ÿ®ç?-²&lt;&lt;_x0004_òé?âz,Çç?eÑ&gt;j[é?Ãóí&amp;cé?ÄÁX.ùè?N_x0004_Eq_x0014_æ?Iê~ÉLå?Nñ_x0004_Y2ç?_x000B_£Â´Q2è?mÇ¬²pè?w_x001B_ý:Åå?§Ü4¿À_x0013_è?_x001C_¬æÍîé?ïò³ú¹è?¦kHüï~ê?Uá?À_x0008_!é?]&amp;_x000D_Âr;ê?_x0008_ý	Óëê?Á¹_x0018_(!è?ïÖõbkè?ywGââé?Ð©&lt;®É®ç?rvã_x001D_í?¯i)Gm¡é?±Æk@_x0017_é?§lä2ç«é?Î÷J¶ç?_x0011_MCÉ_x0015_cì?n_x0008__x001C__x0001__x0002_ëå?áÝ¨gÐç?(Qín_x0013_"ë?z¢È¬ì?©äÍÿÓ¯è?Ê­0_x000B_ç_x0002_ã?ôñ_x001C_ÿ\Æì?ãÁæ?Àß}¬è?ª¤ø§þé?µ¹q'ê?-7ÊÞ_x0002_sé?QÈ_x001B_P*uè?QU¶¢_x000E_aê?Ô;¯_x0005_áè?_x001F_`4-_x0018_Wè?õì,?þ_x0007_æ?àQ/ö_x0002_è?â×è?Æh®©ðç?C¤4k'®æ?_x000D__x0005_~-è?Yc¢_x001E_.é??¨_x0012_¢Ù_x0001_æ?ûäb¤Hå?t&gt;è?YJ~±±Bç?5ÿ=Aè?g¾lÛoè?ÇM§é?.Dàé?HÁYè?_x0003__x0004_2_x001B_ _x0018_Õì?Í_x0014_6;âç?Ç]9ß­íé?Ù=­¬êç?~T 9té?³¾Ð!æ?Ú´BÑ×ué?óyÎ¢n&gt;ê?µ_x0001_³A_x0014_±ì?_x0008_DÚº*äç?2Îc£_x000C_Gé?_x001B_ÝAûbMç?Ùá¢æéé?ñNc;_x0002_ê?þx{¹´æ?E¢_x0001_¼_x0008_Èë?._x0014_iRdç?%:Ó»0ë?â_x0018_Äéxè?®Êô_x0019_Òæ?i*ÇCeê?8¢Ú©ÜØè?°±´Õ°_x000E_æ?3ý}ì_x0002_Öé?£A¿\«ë?²ã_x0013_ÄûÖé?sS×eHgæ?GL!Fê?_x0014_Á_x0013_`êä?®ÉÄJé?Vµ!_x0015_Ãê?StEn_x0001__x0004_Ûè?aøm_x001B_ñé?_x0007__x0006_X´E¿é?L_x000E_ïÈóå?ÂôLí-ç?àj£¨å?uÅ¦8iêæ?_x001C__x0003__x000D_4kæ?`ðÈç¨ç?ÅÒKêæ?Ê_x0004_fÖ!ç?_x000C_-íW§é?o¦qS æ?Ê-	ûJè?¤¢iUaíæ?dy#Bê?4ìÚ_x0002_é?"o_x0013_ÇJä?i_x0002_ú,é?ïdÏu§ç?_x0014_c&gt;?§Æé?ÕgÄé?Þ+qP¥_x001A_ê?Û4ä|sê?N_x0010_ªÞ³è?¡ãÎpBè?AÖ³µ	ê?E&amp;_x0018_¡¨æ?ü4_x0004_þ&gt;nì?S"8Yìç?éò_x0012_øè?`Ë¼WÚ}è?_x0002__x0003_jèfà_x0019_fê?ÎÙ	¬äé?Ñã××wè?TÞo_x0011_å?ºÄ§ë?ÖÂÂ¯«æ?ª}¿C_x0019_!í?~SC§êáë?ÆôM_x001D_ÇÚé?¦²}iqWë?ô_x0004_©P`ví?¬{öJê?¿"$_x0002_R#é?Ø!ujëè?_x0018_Ù_x001A_w è?k6§ÄU¡è?~ÊØ|öê?Jhãóüæ?ãûâË%_x0015_ê?Òã1~è?d£ßõ_x0006_ç?dÀ_x0019_Èê?d¿ÂÎù#ç?_x0010_È:¼Êë?fFÑÞ_x0001_Sè?E§²q_x000C_é?§BØVrê?,_x0004_X[©æé?Rë_x001E_R]¥ç?Åá/ëÔè?_x0012_Ó±ÜV«ç?`m_x001B__x0003__x0006_ÏÍä?ôÂöÀ%ê?V.L_x001D_Tïé?¨å_x0007_ªæ?U_x0013_=éé?¾(ñ¤:ê?_x0013_*{ðëë?]BÍè?úüíç? _x0013_tP½ä?t&gt;ÙÕÇäé?_x0004__x001D_ôàDxè?k¶&amp;P®èé?=%ëöKé?¯áLóA&lt;ê?}½û_x001A_q_x000E_ê?P*¡x±æ?_x000B__x0018_Ó_x0002_}è?_x001A_Ý7ç?sý_x000B__x000F_þç?VÓ.Ú¹è?rGÊ_x0006_ßì?L×_x0008_·ê?Æ\t_x0002_F7ç?_x0004_¤_x0001_þ_x0005_Óè?éì_x001C_0ãæ?;*&amp;kë?Ì§«&lt;lê?ã6×6Fè?_x0015_¾ôÙ`xê?!ieé?Zzî¡ê?_x0003__x0004_¢C­"¤^ç?0õ_x0001_H¾æ?Î):Ý§Zé?¡RÓµs ç?cdSDP°å?¦z¼f¦Hì?èf¶_x000C_ë?]õÜ!)ì?_x0013_MUÚ÷_x0017_é?ÑI$1cxè?_x0003_JÀÆ^qé?.7±_x000E_ÖÊæ?¢_x0003_èÙÿ_x001B_ç?ûÆ{÷ß¥è?\`ÐHlçç?-Móªüè?K_x0010__©v_x001E_é?¨wüÂFé?Cò\;£1ê?_x0005_Æ_x0014_Ç\è?P_x0004_¯ãÈkæ?_x0014_O{_x0016_Ý)ë?_x0002_ÏnÚÄê?áa_x0017_¥Öè?Ó_x001E_®JÔé?júøý_x000C_è?b§_x0001_-1Vë?sô¶¢Á§æ?Öc_x0006__x0013_¥ç?§S¦&gt;~ç?¯áÜ_x0012_cí?õzt_x0006__x0008_­Ìæ?_x0016_º}h¼ç?!ï_x0002_:4_x0019_ë?\_x0004_¯ÂE0ç?ÞÁê¾°ê?ê5*m_x0002_^ë?s h{£bç?_x0012__x001E__x0001_æ£ç?_x001D_Z_x0002_5ªç?´¿_x0013_)Eä?cT] æ?f_x0002_Qcâõé?øé_x000E__x000B_¹ñè?#Ætç?àJúôPÛä?©´ú??#ì?JO_x0012_M_x000C_ë?{î3Fbç?±êNâCì?n_x0007_"=ç?&amp;]¿øÚë?Ðy_x0003_Dÿæ?_x0016_Qx_x0011_jié?Yp_x0013_'Áë?D9·_x0012_~"ë?íOÞ(ç?_x0005_þ\0_x0003_ýë?mûV¶½Çè? ;ý_x000C_§¢é?&lt;Á0æ?§_x0010_3_x001D_ºå?ì_x001C_¦i°ñç?_x0002__x0004_9_x0016_9+ñè?ïïó×Sç?lghA_x0016_è?ª)îiê?_x001E_ãám_x000F__x0002_ê?B_x0018_joðé?_x0016_p_x000D__÷ç?Ån_x0002_S_x0012_úé?í_7CËé?éÉ÷Åj%è?lwºAç?%;¥Aíä?Ç²/±ñmê?E¶Ñú4ßç?­¢G¸é?ÜÑÄxè?£ä_x001B_ÌOè?_x0001_W¦¡'é?­gH|_x0016_=è?_x0016__x001B__x000B_÷jê?®¥_x001D_$ê?kë¦aè?ùÖV¹Té?,¾Æ£þ=è?!õ;Ho#é?_x001D_¹Æ_x0003_è?1VÑ8ì?åE~!V:ç?(._x0018_Iè?¤mñ`7)é?Cn RFkê?¾¦t²_x0001__x0002_Åç?LAy×è?H·_x0002_'Kiæ?l£Us3ê?öØ¸MR_x0012_æ?\zKMÅEæ?äeIZfç?:ÕD$¶¨è?ø·2.íûç?ïòýt/Xê?ÙÓ%#l_x0008_æ?¦°ûú©è?þ§Àw4_x0003_ê?Ã_x0018_&lt;_x001C_ãmæ?¸à)Ú#é?JO5sÖ²é?·µø¦£ë?y_x0010__x0001_è?¥ÏQ_x0004_5 ê?_x0011_± Ó_x0005__x0015_ç?"Ô§_x0004_à½ç?öµÍ.²è?«¶Å_x001F_é?ßÔ_x0003_Ù_x0010_ç?_x0002__x000F_Ïyê?ªß_x001F_X6æ?æÆÚÕz_x001E_ç?G³üeÔè?´ëö£àé?ÊpíRÖÌè?}_x0001_Có¡ê?_ó_x0016_°gç?_x0002__x0004_ÝJ-_x0004_Cgé?_x0014_]B_x000C_W_x001F_ç?uW6ÐÞ_x0017_ê?Üóä_x001E__x001F_Hê?H_x000C_È7é?d_x000C_²­KLè?û_x000D_­)òñê?BÐå~_ºè? å5®?é?ÚÏ¿_x000D_¦Øè?_x0012_*'º$­è?yÄÿè×«é?×ø=õë?(Ä&gt;Çæë?ÒÔ&lt;/Nê?Eédï_x0004_$é?J©_x0010__x0008_è?Þù_x001D_¦pç?$ÆR¢7ê?²Få_x0017_Óòê?[6Y{Çé?ÎÝ¿Ýàê?ì~.Ó_x0016_Õç?6R«6_x0014_1è?&amp;uuÝýä?úY_x0006_Ã½ç?ñ¥ÌÄá3ê?_x0001_ì_x000B_\ë?z ÕÑè?FSOY_x0003_Äç? Gà Á¥å?£ÒQ_x0002__x0004_Ü'ê?cÖég·Ãè?|j[möç?äGõ¬×ç? çüè±²å?iç7íæ?£æÇÉ_x001E_ì?¤±¼öæ?NóêÇ`ç?ß_x000C_"_x001F_\+é?§[8é?ÙS_x000E_óXë?µêù¦9¦ì?N_x0019_n_x0003_ê?~S^Ð1_x0019_è?uÙ_x000D_¬_x001C_è?7Úudtpé?Þ2tÕ_x0018_ê?üJÒ&amp;êè?_x0011_®_íFè?'4ÐÈ &lt;æ?_x0014__x001C_Ó_Ó_x0016_è?yï¡ÊUqè?wC_x0001__x0012_ 	è?~&amp;rûç?±|óôÒ)å?_x000B_D×Å¹µê?÷¯Ô[¼ç?g_x0017_f4Ìè?1«5þ¤îé?vgtgvç?R ;ñþç?_x0002__x0003_»?àl;è?XÔldÒé?e½Þ Mè?­_x0007_Véç?_x0003_¾éöV«è?9ÊùÏ_x0008_«è?¼ÞMªg©ç?¬%¦Mç?cåRH#é?É_x0011_ô©_x0005_.ì?¸3±Ìûæ?×Ëö2Ôæ?_x0004_g|@é?Pãl^¼_x0018_æ?ó6_x001B_¼}è?_x0019_ßÝÝ_x0001_è?ÒQÄä_x0003_ûç?½_x0011_rl{é?ì%Ò(i[å?9Z¨«_x000E_fê?är_x000E_ðûè?©vä=ÌÙé?[à×&lt; èç?Ê¸Ò_x0007__x0002_üæ?È_x0004__x0017_òTê?zêßÁý_x0011_é?®Ný¼zìé?Þ¹Ð_x0012_ç??À¢3è?_x0008__x0013_{sÇæ?úº$¬ç?ç­_x0002__x0003_Ñ_x000B_é?VgÁJù&amp;é?±K_x000D_¿!Ìç?ßty/è?Ø_x0019_Lqåí?¿Ã_x001A_\àç?ò¾*z~ðè?Ñ¦éD×Sê?¿µ©Te|è?=æáÈ_x0012_è?Ð[$úßqí?M;_x000E_Ùkê?6­¿©_x000E_ä?Jûr¬_x000F_Aé?e¹3-ò_x0011_í?7ÌxÇT|è?¤æ1.¸å?\âk{_x0001_}é?yf,¼9é?á÷î°X_x0016_ç?Ö,iðè?!¡_x0001_ê@,ê?L¨ròè?Þ3_x0015_¶ç?x_x000B_$Yt;ç?lf~R\?ê?~q\VÝæ?	ÑFÝó&amp;è?S·é\ì?_x0016_Ó÷Y¯Ûç?¶HK_x000C_3Pê?s_x0016_{_x0013_¦ë?_x0001__x0004_¦¨à"í|ç?¸ÐÞ(ßRé?§{6Ætç?åß£_x0002_ë?nÂ|Ûh[é?Çß½ßê?þÀm^_x0015_è?fÄ ÎÔè?¤OS_x0017_eë?_x001B_«)2uæ?à»7âêå?ÊÃ¶:l_x001F_ê?_x0018_uP}(@ê?0\_x001A_¼_x000C_è?ôÇô3_x0016_ê?Vf«ã_x001A__x0004_é?%Ù×ÅG­è?_x001B_Dè?Ãú!¾é?-_x0017_ûåç?_x001F__x0011_qíáõé?3éW¢íç?Xñû9ºlë?æ_x0003_Ù3ä?Ñ9_x001D_Éå?¶±÷oÌ)ç?ýeVÈ1ç?¾&gt;¦_x0004__x0016_äé?zç\!Øæ?&lt;¥RÓç?±Ô&gt;Bèlé?äZ5._x0001__x0002__x0007_é?¹sÞù¦ç?¤ú_x0011_ lç?_x0013_%T&gt;|äé?I_x0004_ûqè?HÈCn_x001E_è?í©_x0006_áÓòä?Y1âé?h©_x0017_3_x0019_ç?_x001F_ÆPâ»ì?n±è9ÞXè?ÍðXóÚ)é?Ðù_x0011_Tê?À_x0011_P_x0017_é?¥O_x0010_iq_x001E_ê?U\òÆûþé?Ð°®é:ïë?_x0008_¿Å_x000D_öç?{¹U"ozì?#J¦¹×é?éj$|ë?=¢% eè?ë%rP­ê?03_x0008_¬Æê?(cÇ^µmê?_x0010_Ée²úå?_x0001_+r:é?O¬~´_x000B_è?g_x0007_ó_x0015_eç?¾Ì_x000C_äæ?&amp;_x000D_h{êç?µË#_x000E_Åîç?_x0002__x0004_3×n{è?y_x0016_,Åé?êé_x0018_Lí?_x0008_;Í_x000E_nNê?YY_x000B_u#æ?T¨6´hê?ÇH rç?ê_x000F_5A_x0004_"ë?=_x000B_`,ì?ªÝ_x0003_aAõå?~af¢ýé?¤ý×_x001B_xé?±_x0017__x001D_½_x001C_è?`_x0013_.tìê?TÞñ¤/gê?åt½Ué?&gt;_x0001_àJ&gt;ë?ôù¹,»ì?ÜÌÆÙ_x0007__x001F_é?ñP0ñ_x0004_Øå?mË_x0016_Jç?(Ï_÷µç?âÝÊ´¦å?c{8b\ê?æÒ¡h_x001C_tç?µÆ5L é?aÚÎ¿}ç?Ë S(Tè?iÃz_x0011_½9é?Ù/eKë?3_x0008__¢×å?°p_x0018_Ô_x0001__x0004_èÊæ?÷Ç_x0003_s´ë?×û$øè?þÏ¸_x001E_¢ç?r+¹Ç¯ç?_x0013_¨ç_x001C_´è?J!0ë?O_x0007_2îAé?._x0016__x000F_!¢¼å?T_x0016__x0010_/&amp;+é?_x0014_PY1Îë?{5Ì¡_x0002_ê?­6_x0003_¢/Ôè?Z_x0001_O¿ç?%_x000E__x0002_õÃé?_x000D_Kò©Íç?_x0018_2ü_x0017_ËEè?©ÊWc¢_x0006_è?XÕ·Xïßé?4_x0005_!_x0017_ÊÎå?_x000D_w²ïòç?!Ïlì_x0015_è?¤à_x000D_B'è?ày4qnê?+}/`_x0019__x0015_å?_x0019_º.ãhÐè?ç¸é?*_x0008_Y_x0013_õè?:³%Â«1è?ö_x0011_è~eÈè?Ï¨"}ãôé?ËþúXÎé?_x0005_	_x0007_]_x001E_½BÃê?_x001B_âVÁñé?X@º\è?Ê_x001C_÷_x000B__x0006_vè?ÄOKgGbç?úø§#ê?"2/vÑéæ?R_x0003_ù_x0017__x0005_Oê?Oæ·_x000D_¬Fæ?¹×Î_x0004__x001C_$æ?}ÀÙ_x000D_Áè?_x0016_~© _x0010_Òê?ÇT4_x0008_ÅCê?_x0008_?_x0019_r­¾ë?Ù_x001A__x001D_Lé?2òái_x0019_é?B¢¥þ_x001E_ ê?Y_x001E_À¥è?(òh|é?¦ÞÅÆ zè?D_x0001_ñ"ç?tt¦?¡_x000C_é?i¢_x0019_ø"?è?c¶_x0006_gøsê?T}Q	ñ_x001C_ì?&gt;ÑÏÿ_x001C_é?_x000B_v_x001C_ä?ÐZi)7å?_x0003_^Æ³?öê? ÷_x0002_ïÙöé?¯_x000D_Û_x000B_Ìé?BlÑ_x0003__x0006_èë?EÕ_x0017_ë¢è?_x0002__x0001_&lt;"ê?u fÁ_x0005_ç?&amp;`Ý¦nüë?_x001E_Ôì&amp;ë?PÇ~Gß2è?o£¡_x000F_mê?_x0006_ªzñªaì? !¬äÅ.ç?_x000D__x0005_z_x0004_aë?§wsuÍè?æ_x001B_ª¨eµé? DS%åç?ã7Ñª_x0018_ªè?LÝÉÙ_x0012_mé?&gt;_x0013__x0012__x0004__x0018_iæ?NÜí_x0010_ªì?n³^Áé?,_x001A__x001F_èè?gé&amp;íìé?ehp?_x0012_-ë?}å¡~_x0019__x0006_æ?w2Dóé?´\@5f½é?ÚpûÝ5ì?Õ_x000C_tËç?_x0001_ñÊz)ì?à·t -é?:£ãM¾þé?é_x0014_®âé?³Y/_x001F_âxê?_x0005_	_x0008_Ìâ!_x000D_ç?_	;'­)é?®º_x0015_¦Öñç?xV_x0006_mê?åcñ$H_x000F_ê?ú_x000F__x0003__x001B_Ãóå?äc_x000B_¯Bë?_x0015_7sç?èêÍÅ*vê?¶òÍ8,fë?_x0016_¼&amp;øoç?(ü_x001B_¸é?_x0016_-GI´å?É_x0002_,_x0007_Äæ?t­6]_x0004_è?¿]ï\éë?_x0010_t Ë_x000E_é?páÈvû_x0010_ç?/³N_x001D_2ë?"sÃ_x0005__x001E_è?óñ_x0013_î_x0019_é?%ZY¨fÃæ?]õ?_x0016_åé?¥_x0011_Ø_x000D_(ç?ÿ_x0002_Þ¼,ç?æ»_x0007_Ù"åé?ûÊnôã¨ç?Þ°Ò)ª_x0006_æ?_x0004_.ó='è?É{G`dé?%w_x0001_þè?Ù²0_x0016__x0005__x0006_ÙFé?Ðaî_x000F_Lé?-X7Ë#í?_x0017_NK_x000C_µDì?!(¸_x0016_Gé?J-£Âé?¢Ö_M[_x001A_ì?´Ê_x001C_²_x0002_ùè?#_x0010_ëKç?´gJº_x001A_è?_x0002_w£_x0003_þè?¨ÚÍ¦â_x0001_ë?çA_x001D_x_x0012_xë?pÊ¡Íæ?Ú_x0013_MàLé?ÆØ´Nôç?³oüÅjë?Â¬ËÙè?¢½_x0011_pZ_x0018_ê?&amp;_x0018_!i4Æé?ö_x0008_&gt;_x001E_?ä?|-éÔ_x001A_å?O_x0004_ÁãCÅé?	_x0005_=n¬cç?14_x0016_ç?\ÿv0	ë?ï×M_x001F_#þæ?Å¹_x001E_â,Éç?b&gt;·ìÑã?KC³_Úç?ðø_x0007_§í_x0002_è?ÈÀ7cBê?_x0003__x0005_ìÚ3&amp;gÛç?äLïSè?M+×aç?Ïvÿ__x0006_è?ê©_x0015_B©é?Ñµógê?¼_x001C_a_x0003_è?ÅCGq¬è?_fRÇ¢æ?HF¾~ç?²ª_x001E__x0003_é?ïU&amp;ìí?§##S8ê?ëÂGyÁãç?w_x0016_ÙJ¤fã?P§_x000D_,_x0016_å?@~z0ë?_x0004_RÐ8_x0002_Þç?÷ÝU_x0005_ç?ú_x0005_£ïÌé?óßOääè?àù_x001F__x000E_æ_x0001_æ?çíÖÏpê?§_x0019_Ué?,éDáê?&lt;Fh _x0001_è?hK±_x0004_8(ê?ïÒ¢«^é?&gt;¤TÙöæ?gËÚÂû¢é?xÁ_x001F_ßgªç?÷_x0007_åø_x0002__x0005_&gt;è?_x0014_üU_x0010_~[ê?B=.Ð»í?L_x0011_9OóMë?Æÿ×Z°æ?Ò-X¸î­è?\'Ræ?aWêãæ?_x001D_DÍùç?ó²uÆ}0ê?_x0003_ÈODªæ?)_x0012_Weræç?X§|_x0002_Ýæ?'Y`Öê?|_x0017__x0010_í_x0013_ê?ÕèVÙÈç?¨\å:_x0015_ç?Úðõûzqë?X_x0006_©kÑýé?"_x0006_P©®¾è?V_x000F_±ì_x001F_ì?Sx.hMxè?kD]ê?çvÃe©ê?ì]s^%æ?ÑVI_x0008_Ié?ÂyVd¶|è?4­¿_x0012__x0001_è?ì¥Ki_x0016_³â?Lh_x001C_NÇÜê?tk*¡_x001B_ä?_x0006_Öj_x0004_ç?_x0001__x0004_ÛÞk¿èúé?Ý~_x0004_Ëúê?`fÔÜè?'SÙÆRJç?Ü!{¼_x0008_ç?Á0øüè?Fjgõ)è?ãV4_x0006_&lt;ç?àv.-_x000B_ë?_x001B_kI_x0002_Û©æ?_x0001_î,é?Ó_x0017_eÍOè?_x0010_c'èçqé?_x000C__x001A_j¯oæ?+G/dÀç?_x0002_ÿøPüç?mÔ¼£Rç?Å;a{_x0007_aå?_x0004_óQ&gt;_x000D_¦ê?Å0¯Óä?#ÆÍk¹¦é?+Êªb_x001A_æ?Vo5ªç?XWXäôÉê?CO	µ¡å?Â2Op Åç?_x0003_Ç_x001C_è?è/Cé?²ÛâÑõè?=É[h_x001A_(ì?FØ'Ã´ë?ë_x001C_·c_x0001__x0002_2}é?dþò)¼ê?óÿÄ;wnè?0e.&gt;xë?p_x0010_Ó«»bè?»_x0004_öé?ÛíN_x0012_ê?]ÇøÃ#ë?È¿leðã?.à£3I°è?Ø´ä§_x0003_Ãè?ò«úç?é__x0006_eE_x0013_ê?8¤Úè?ðjØJµ"è?_x000E_QEì?XíB_x000F_ç?OkßU_x000F_é?-Â_x001B_eé?Ç¿rä_x000E_®ë?,Å~öêê?¤Óî0Çæ?HY_x0013_Ö¢Àê?!Ý¾heè?Z/_x001A_oÜê?ø³©Õ_x000E_ë?æ«Jë\|ì?*|»#è?­¯½[è?yÁ2)³wè?iÒX6_x0017_é?jZÇ,Êé?_x0001__x0002_¼-Éióé?åç_x001F_E£é?ªì_x001D_©­è?²Ó¥VÍê?¸_x000F_åø_x0013_é?@ÔõDPé?»_x0006_&gt;GBÙç??K_x0012__x0004_×ä?hÆ¹7¸ç?ÍkòfTÓë?!WnÙzµê?¬!º|Ïê?&amp;zëøë?&amp;Ì¥$æ?Ö3ñGè?Ú_x0015_"Ñuå?¯_x000F_Ù-±ûé?SÂÌObê?_x0011_ëÎ\I_é?}ö*Üè?`H`/_x0017_é?Ê%ôÈIæ?¤c_x0005_/*é?.·XXC~è?_x0008_óëo§è?¶PSðÃè?fÍ7fä*ë?ä_x0012__x0006_j(è?Wá÷_x0005_=zé?ÙêB^ìè?_x0007__x001E_âd¨|é?ÝàÒZ_x0001__x0004_´Ãë?e(Â1=Pì?=_x000D_xè?3¤÷æ?_x000C_¹_x001C_á:é?B%?ðÀ¾è?µ$\×è?_x001B__x0017__x0012_ôUè?&amp;á_x000D_=_x0005_Iç?§\½LQê?òjàvuê?õáä´ÂMè?&gt; ¬¹`ç?Ñ_x0007__x0002__x0001_À¾é?Ü,ñßæ?6§;Pcé?í¡¼ÈÈê?·_x000F_6A¾"ë?¼CSñ&amp;_x000F_å?ßT&lt;jîæ?!£d7|zé?_x000E_6È§-ì?^_x001D__x001C_­#ê?Òô¯Rùè?é´Tÿ_x0018_é?Ît$Ãé?¶2S¿_x0003_wé?®&lt;î¢^bæ?¤Kì _x0007_è?_x0005__x0018_Ü­)­è?42ª+_x0014_ç?	ñ%ë½*è?_x0002__x0003_iUCsç?_x0016_¸N_x001A_§ é?Ï-Û	4ké?_x0001__x0004_C_x0003_ç?0²u_x0011_7Oæ?@Nà°ÿê?;`ÿøü±è?´»+ï_x000F_æ?ÎiXÀáç?_x0012_mçeà0ê?\ò¥|ç?^ä,t_x0013_æ?#îvÀÌé?ÒqõÇvé?û¢Îpÿç?$áû_x0018_bë?&amp;0®_x000F_Î,å?þ&gt;f_x0018_é?ù6Ã,Õê?8³Ë_x0018_;è?6Ãø=ÒGç?¸ÊZ« _x0018_í?¬FvúÇ³è?C.Ñ²4qê?sc~Tæ?l39»ç?ÇhBmCå?_x001B_Äi|ûÆè?1ÄØ²è?~à×=wyê?ÆÆ_x0011_GE_x0014_ê?è¤f¾_x0002__x0004_7å?¦_x0018_W£/tè?ÇûöÁÆé?_x0018_¼_x0008_ðkÈè?)éX!é?_x0016_R×.P´é?UóìzOçå?ò¶PZ5Áé?çb÷"ì?ÛAXæé?E^mn¸Zé?4ñ¦_x0005_ÿæ?_x001F_Ï-IÄè?äÔ_x000B__x0017_ê?[`_x0007_h9è?TÝML¹Vç?_x001D_úb1Sè?_x001B_Xõ] ¾ê?ý¶A¾÷ç?I8mîç?1àaA$é?¾]_x0001_Må?)ùQëêRé?¿®Nê?\Ô\ªÅè?_x0011_¥3ÿ¢æ?&lt;)F¦ræ?=.¹_x001F__x0017_è?f["_x0018_jé?ë×´Sò_x0011_è?ü?_x0001_0_x0003__x0007_ç?ëikÂC$è?</t>
  </si>
  <si>
    <t>7edc4136756239edd785111005355a42_x0001__x0003_E¨_x0008_§3;æ?q0_x0012_È=è?E,õ¨_x000E__x0007_ç?B_x0011_o_x001E_×è?´éb	Ô;ë?à²u$ùÂë?$nã_x001F_ç?rv3Ïç?r|Q7ZMé?^{jþ0ýç?íÌkÕé?üÝím_x0004_é?î_ã_x000E_µ_x0002_å?ôNY_x001E_ç?d_x0006_fNXé?Ð¸±S±è?|V9_x001F_è?Ïãï_x001E_*æ?«ûeç?¦¶ÀUê?2%læ76æ?¨ªÀ©0ç?«Í×ùç?Ü_x001F_Qâ_x0005_Îì?DÏCÞë?H¿]T|é?àôú+Çç?t¹VU_x000B_ßé?ùX7u¸Øé?_x0017_¸ü¿vê?ø¹ÿ¶6Tê?6?_x000E_D_x0003__x0004_Zê?é-ç£_x0005__x0001_ç?eÝÑè?xbâ±ë?fû¡ø\Gè?_x0002_Øgïóä?_x0017_ 8+é?â2UÂlé?3rë¾±_x0017_è?¹«ïñDÄè?ø@ßÝÄ_x001D_é?^_x001D_Ö¤ÍHæ?®|ñ)_µæ?*0ª.¤Tè?ö_x0015_ÒK+oæ?§0ôz*üé?Å/VÂá_x0019_æ?7{è^$å?ü½K_x000F_$ìê?qÑ|÷ÔÑç?	w3\Qè?\n&gt;vê?_x0007_gO&lt;	æ?ó{å¼ç?sè_x0013_ùPç?ú_x0008__x0011__x001C_øç?&lt;Pp[Jì?_x000D_C§vG¬è?Èi(]_x0012_âç?_x0018_po2Àé?1_x001A_%pä?g_x0003_ÿ§_x001C_æ?_x0003__x0004_$K7_x0011_Eè?Hè¤°gNæ?76k~Ëç?âhBÊ% ê?ä£ç.Óë?_x0007_ètdÃé?â¢D?#¿æ?¬êº¤&amp;_x0003_ç?ÈàI_x0011_	é?_x0007_?_x0008__x000D_Jè?É©ÇAÞrè?SEÔWå?_x0015_b7_x000D_1¬è?j.Â\nQå?Ñðz#_x001C_Vë?K_x0007_Æ³é?bb¬_x001E_ç?D Âÿ_x0017_6é?ÕéYqxÇæ?£_x0017_n&gt;_x0012_Ié?	Ë0ÞÃTê?î¬ëYBñè?òUô_x0002_Ã_x0001_è?|±å¿.è?]_x0014_Îé?R]î_x0016_éç?Â{H"×é?×S_x000C_îf6ë?0©PÎBé?ÿµï9_x000C_½ë?_x001A_{"_x0006_¾æ?fÝlâ_x0002__x0003_aìé?_x001F_£7_x0001_à_x001E_è?lÑluÜ_x0001_é?Pt#¼ç?øú='é?¢5Ê´oÕé?¼A4ë?5ë@¾&amp;ê?©éÜÅè?8_x0011_¯¤á¿ë?*85å5é?]\_x000E_å¸tê?§+'tQÌè?íZËx!ç?r ¶Åé?-_x0010_¡¾ç?Ù-_x001A_:¼è?;Qä_x0004__x0011_-é?ZB_x001F_(²æ?L_IÌÁ[é?s»aã×éä?Õð1/gé?ÚO&gt;q_x001D_Îæ?pÿ&lt;%éé?2è'_x0011_ºOè?_x0001_åQ_x0002__x0017_ç?_x0011__x0001_]¶@ðê?kóÈóÑ©ç?ìÐkS`qê?ÃV£ Jê?ÉH-Oæ?z_x0011_`_x0016_(è?_x0001__x0004__x0003_V¶°ÇUê?Gr_x0005_Í_x0010_è?_x0014_0_x0015__x000E_è?r,nôþnç?|­nJí_x0012_é?Ý¡f!38é?Súqyéç?4ñëHè?_x001E_® ã]ê?ç&lt;	|§Ëç?É/7ÞÖé?ù½1³ Dè?rÉ} »^æ?r	¢v8ë?_x0011_­½òâì?ç­_x000B_ï@¦è?qo_x0013__x001B_8ëå?`0`»ã?E*²_x0001_ù£è?ªØz³è¿è?T¬R/ë/æ?R½ûp¸cç?_x001D_4áñhæ?µ!_x0019_«:Vè?_x001E_K¼º é?_x0002_¦P¼ùä?GÊN_x001C_4ç?ä8÷Ã_x0012_ç?_fôôÅTé?ÿÖ	§Ééê?$Pg]Yé?`éÈ°_x0001__x0002__x0019_°ë?®ÝS~jÛé?îÉ_x001E_|².ç? ¼_x001E_ÉUäé?y¦¥_x0003_`é?:6mtçç?L}¿Ï_x000C_é?_x000C_àì÷_x0010_;è?&lt;_x001A_\ç½è?À¾K¨éè?ÂpÄÕüë?iÊ~òç?¢_x001E_	î_x001C_é?R_x0006_ú_x000E_Fê?LÁ5vtüâ?`À»ë?Ó¶3Èé?r_x001A__x0019_¼¹_x0014_ç?Ý]Ñ_x0004_ÎÚè?öU é?Èlþ=©ç?®wÍÞæ?_x000F_ß³\4ê?ç«MÑn_x000E_ê?Böî5â%æ?£-_x0006_£Ùç?BÕÁ&lt;Äè?d_x0001_gjÏç?_x0002_²Üy/ké?ÍÖ§¿é?¥TFny_x0005_î?Wª_x001F_þé?_x0005__x0007_iwz ?éä?¤Ñîç¸(è?.i¯Ræ?"LüÝs_x0007_è?ó(¿0[ë?R%Ï}+è?_x0012__â¹é?Væ_x0010_0èæ?¸ç¤,APè?N×¦¯_x0006_è?e_x0018_* ê?EwDy_x0018_ì? pU«íè?{°ßXÖ_x0001_é?_x000F_*,°³Hé?­Û¨èædê?}Û3_x000D_!é?PXdá¥_x0004_è?Æ_x001C_»×_x0003_ç?¨OQ8©ç?Þÿ1²=è?h(?cÉHæ?é1¿_x0015_å{æ?¶(~Uþ@æ?_x0008_|Éøð)æ?_x0003__x0017_³¦_x0004_ªæ?ß_x0001_'Þy^é?	[_x0002__x0013_0é?ýÙ_x0010__x001D_Îè?Q_x001F_Ñ8'ë?LLÎ1\ê?_x001B_ÎL_x0001__x0002_E_x0018_æ?lp	8&lt;ïç?_x0004_Õ÷õå?vþ|môç?m}ìyè?²^NRQ=é?3ãÌ_x0005_è?à¦9Ê_x0010_¦è?HDe0ÞÚå?_x001D_³µ!U¸ç?_x001F_²ÚÀè?æ_x001D_ZE&gt;4é?é0×¤_x0016_ÿæ?í¦ré?MBz2áÂì?«ü_x0017_ú é?_x001F_ÑÄS~ç?ÍKëGQé?¤ÿæ·é?¼Þ`[B$ê?»[åÀ½è?_x0013__x0017__x000F_IÜäå?º¦_x0018__x001C_A_x0001_æ?éx÷^6å?_x000C_¬¡?_x0015_ä?zèO®Rç?ª_x000F_¦Ëëé?¸__x0014_Ãè?¿_x000D_}'Xé?ä¤£hæ7ê?ê6$Õç?3w_x0013_Ìqiè?_x0006__x0007_ {w@×ç?^5D_x0012_øè?öãiSè?Öëæ@ê?©Á(ç_x0013_è?´yÅ,¢äè?k²G_x0013_ Ýé?&amp;UÕd¡_x0010_é?_x001B_J´gýê?ôö  _x001D_wæ?¹;*_x000F_ê×è?-]ÏÙécæ?-&lt;Jµ[_x001C_ê?_x001E_;ezÛç?_x001F_¾_x0002_»é?OG]_x0016_©Óå?_x0005_F{ä_é?Óáä_x0002_-æ?_x0003_-ÐïPQê?ª#ø¦gÄé?T_x0004_µáé?ÎYÔPÍ;é?r_x0004_&amp;vé?bgwÎ÷Þê?\qø¹%pê?¡øGöè?Ãå§_x0001__x0012_¹è?GÓÐ_x0014_Åë?;K¿YUkç?ä4;×|Nç?ù±ãÞvê?ÐìY_x0001__x0003_ãUä?_x000B_Ûò.£ë?_x0001_5i¦ræ?¨±4_x001A_¾ê?ãU4 +1é?v@Ùù?èè?D',ªlè?@XR_x001A_,#é?QK¤?o_x0016_ç?;Å~Òö½æ?ºÈTpfàå?ûR_x000F_{/é?*ß,Ý0®ê?	ðO_x0007_&amp;é?Ê_x0013_¨_x000F_*Vê?²rÃÜè?]&gt;)»nìç?h´ïÄÌæ?0[_x0015_â©vê?_x001A_ õ_h«ä?ÜÕ85Aæè?.â_x0016_|t?ç?×S{UãÖè?ò7RVEªæ?Ba_x001E_Ô¡Rê?é­#0J'ë?.HÂ#÷æ?Ï4Yòn¾é?²0[_x0017__x000B_è?_x0017_IÑÐRç?_x0002_ü*_x001F_xë?9HÉ8ôê?_x0002__x0004__x001D_´ÒsÜWê?ø_x0011_A_x0004_Y1ë?úÇ_x0012_bÚcæ?_x0011__x000E_ª¡Ï8è?}ü?öåè?à«n¡{ê?z5äMðÛç?_x0004_ûv!_x0001_{å?ôîQx_x0004_ñç?ó_x000E_×°åé?®#KÀ]&gt;ç?º_x0004_ø_x001F_ß®ç?ùB_x0013_Þ@è?c_x0010_¼£å?²6\õ¸è?Úf®_x001D_Sè?iºëÎØé?µ-L¿¢è?_x0007_Ò_x0003_IÝUê?@Ã.}|"ë?ßÚ_x0016_ã:ç?î]_x001C_â_x0004_ê?jßSIç?`ñ»â¶ìë?jµGÁiæ?G_x0003_¶w_x000E_zî?Z'd}Ú_x0010_è?;_x0016__x0019_Rûæ?!fìcqé?_x000F_xà¯è?°Cxi9|ç?V_x0002__x0001__x0005_iå?_x000F_ñ_x0008_Éÿ_x0001_ë?åQv_x000D__x000D_æ?Ð&lt;¾_x0004_ê?_x001C_4&gt;/_x0002_æ?_x0002_ho_x0006_ç?M_x001A_°_x001A_ò_x0016_é?_x0004_~ª¢ùé?_x0014_dgn¬ææ?§¶_x0008_9_x000C_í?	]÷&gt;»öé?7ââaO¥è?Õû¢§å?H¦_x0007_Ógî?ß(Â²)_x0016_ç?~9rDé?bÆÅ¬ó\æ?KC:Àé? xBàgcè?&gt;û{=è?Rïa_x0013_é?¹Éh\§è?xÎJë?;_x000C_\ójPè?._x001E_jæòæ?Ôü­Ëè?¼N½¡®{é?_x0011__x0015_Þ_x0003_ñ®é?r¦Ê$Iqê?26a~q$æ?_x000F_©_x000D_Êrè?åÅÂ8_x0013__x0005_è?_x0001__x0002_Ú`-¶ì_å?W³ÄÜ7è?jÏâé_x0018_ì?i&lt;ÈRÒÉæ?Ç)`á_x0012__x0004_ê?Ï_x0005_©é?Xé¸hÏë?ýÅ3K­Fé?Æ_x0003_ £ÿè?'_x001A_=y¢æ?N?ÛÛI_x0012_è?¤qQyÜç?gôÚm6_x001E_ç?ÂsI¬_x0015_6ê?!Ö(æ?¢¸-_ìç?B5+R_x0019_ê?=0¶úFæ?~+æJìç?ç_x001D_¢¯cê?ýGÛé?¼­_Ëº_x000C_æ?;ö¢ª4»é?Øl3¨æ?øÉ±3Iè?¼_x001A_ÆÕÚ_x0004_ë?:ÜñÐE¯ë?í_x0017_JýAñé?¾5ýÐç?Gb/_x0008_¢tí?_x0002_Þ1õ¦ê?=_x0006__x0004__x0007_É7å?ì¿±¿ä?Öú×xàç?ÜXh&amp;ê?{¨7%è?i.Lû}ç?Y5Ô7Ì´é?_x001E_86SÌÔè?=ø|^èè?º_x0002_±ö®è?)¬P[Tç?sÓýeèqé?q­7&amp;Ð_x001B_è?x_x0013_ö&gt;àì?¥_x000D_­ÔO_x0012_ç?Ù++cMDë?XÏ/c_x0018_oé?_x0015__x0006_¯à§_x0018_ê?&amp;$_x001A_ÚÎKë?I_x001E__x001B_úë?£_x0017_-è­è?Hº9ÿ_æ?6xgõ_x0003_æ?_x000D_wÕÞ_x000D_ç?³ üë_x0015_Íä?¸_x001E_Soð@ë?_x0005_º_x000B_ìué?$_x0002_¶ÍËê?p_x0016_ìV·ÿé?©s/v¦_x0001_æ?WÐ_x001D_ç?ïb_x0001_ñÃ³è?_x0003__x0005_E£Mw_x0001_è?ÖñxGØìé?þº^ÿ×Cè?É?__x001F_uê?óÄuP²é?lÜæµ_x0007_Ôæ?ÅYº,P_x000C_ê?0ü*_x0001_gæ?_x0018_±_x001D_:PWè?N­+nÔæ?§ûU.ðê?_x000C_yõê?ïÙ¢ÿlç?¾ßó_x0001_³¹ç?-²³"!±æ?/b1ê?&lt;_x001D_8Ôë?ÿ«)£_x000C_ë?W}[ÄÞ'ç?SðEë?3_x001A_ª,¤÷é?½_º«ÓPæ?T_x0008__x0004_/µê?*²e_x0015__x0001_é?gvÒo _x000B_ê?k_x0002_Å}é?9C5_x0016_ié?_x0019_Ô÷_RCç?9fÉ¬_x0013_3è?xìÄõÒ_x0006_è?%Pé]ö¤ì?ª&gt;_x0003__x0004_¦Gé?nêÐÆyÑê?_x001E_ÔÌ_x0005_{è?p_x001E_ã_x0013_è?ï´½Ô)nè?n_x0012_d_x0015_´qç?Ì£Ö«;bé?°D4ãé?1Æp_x0004__x0015_+ä?¡_x0008_$YÄ_x0012_ç?¸Ú£¥é?ã3n_x0016_ãé?Ã_x0002_zÿÄç?lÆ_x001D_ßê£æ?_x0014_P§ìlê?_x0007_5v@_x0005_Þæ?©'_x0006_é?£_x0014_fËá²ê?¡.B4Æé?'L_x0006_®7°è?B_x0007_¶m3å?_x0014_ÝC§.Ùæ?æ&lt;_x001E__x000F__x000B_¦é?¿_x001A_ÆcËç?'S_x0016_¢rÅé?æÒÎhêé?©)_x0001_Få?NAîDöµê?eµðB_x0011_ìë?&gt;I_x0002_Úäæ?··_x000C_º¡Öè? {/_x0001_!íé?_x0003__x0005_i_x000E_ð_x0007_§Mç?&lt;_x000C_jl5æ?z´J!&amp;å?±ØRâ="å? ¿æé?h²\÷_x0014_ê?A½Eé"1è?âq@ }é?¾J¥F_x0012_0ê?Ûè_x001D_÷Ünè?&lt;_x0002_±v|âæ?_x0012_Ð __x001F_!é?_x0018__x0011_SÁî_x0007_ê?À«1cï¤é? N©Ã_x001E_å?¸L_x0003_Z_x0007_é?CyÞßç?IW6B_x0010_ç?½Ñl/oÒé?»ÎbóvÕç?¸/qñê?çØ_x000E_°7Çå?áT^¤_x0015_xç?-JûBé?6ãY½Åqé?Ýx¸_x0001_µ_x001F_é?¨eâ_x0006_zLé?Õ_x0004_O?	é?h*p_x000D__x0015_é?&amp;@^ÂF é?ÌXË_x000D_Ö	ê?¬_x0011_x_x001B__x0001__x0003_4zç?3ìNÑ¯Ôæ?üDã!n}å?$_x0002_GÛÑÒæ?éB`­_x0005_6é?Êj_x0003__x0014_]tè?á_x000F_=_x0002_(é?+þïÇê?IüÍÌå4é?"\²Ê¸©å?jÞý´È8è?#P_x000D_g_x001D_]ê?åÐo:[1ç?¹¢Nªïñè?w=ñ¿Èè?II_x001A_bÈHå?þ8êXãç?_x001A_àZ_x0013_Aê?Z_x0011_|¼Òúè?vs¡I_x0019_è?¯`Ò²·è?oÅD­_x0015_Gè?¸"©ËRê?»Îþèä?®nY[_x0001_}é?òh_x0010__ðê?_x0002_Ê¡_x000B_mé?NÃ_x000D_FhWç?tG¨@Òví?êÀWô_x000B_½å?U¯]±¨ç?¹ÈbIXë?_x0001__x0002_bBîä?J_x0001_b~ºì?L	_x0019_Áè?_x0019_@4¶_x001B__x000F_é?_x0002_ù_x000E_å?âë'Üùê?®Qõ«Õÿå?Jßçeá ç?:þèW» ë?ì°Á¯Ö_x0011_í?=µuWê?&amp;ë°¸dê?ÏÒþ~ÈÂæ?_´Á&lt;è?\_x000F_ÓTêç?ùõUê?Ôj_x0002_N_x001D_ê?],øð{ç?ri2»_x0010__x0004_ê?}aÜª²_x0011_é?|Ö©ìè?6_x0013_@_x0007_«ë?êEY7_x000D_*è?{weÄä?Ä [é"è? â å?S7ö³Ïç?F_x0005_cöè?®_x0015_Jý3¯è?¢cIÁÊ±ê?úýfp_x0015_å?°Æ_x001B__x0001__x0003_ôÌê?|x¢¯¥Sè?"æMº,¡ç?Æd³Zê?	RfÎÞ¸ì?\í_x0015_ÓRæ?ºÝX'_x0010_[ê?¡Óýèæ?M{N¢ ¥ê?_x0003_(g|^ïê?Oæ_x0019_Dnê?øª_x000C_æ(é?)_x0017_øU(¡è?h_x000C_Åè?^Z_x0005_2@}ç?Ú±9_x0006_±0ç?Ä	_x0015_ì_x0013_tè?!á¡eç?_x0019_s ða¢é?f`}_x000E__x001B_»æ?-9Ì_x0002_ßì?B?"i~êç?_x0018_öã_x0008_mä?æ_x0016_Ûfð·é?-=_x0005_Jé?$ÐÄ3Óè?ÿ¸oË¤¿ì?Ì5þUöç?yÖ´§6Åè?´ï§ý6ç?»+ôÒ-Çæ?ÜÊ&amp;*öê?_x0004__x0008_4¨ö{£æ?ôÛ|9a_x0015_é?í2p	ïZè?Ì&lt;0_x0015__x001C_é?¯C6_x0002_`úé?É¿ÚÄè?×Âö½_x0007_ç?óµ2¸_x000E_Fë?ókQê?_x001F_¤9÷Õç?$_x0016_$åÖ¾é?_x0005_ÛyÎköé?²_x0016_SÿÀå?¿MÑYé?&lt;û{µ-ç?²V¸G'bé?Ø÷¦o÷_x0001_ç?ÿð%õqé?ä$ðë?½_x000B_1.Të?!dúí&lt;å?02´ùÆfè?·_x0006_mA¡ç?_x001B__x0006_Ï;4/ê?kWà9Êë?¶ýÕë¿è?m_x0003_#õè?y_x0015_ªóç?¨_x0012_²d¸ç?_x0005_Þ8ñðé?ÁÛQ*ýç?®_x0017_Ó_x0003__x0005_s÷ç?ä|AëEwè?B_x0002_ãÐiç?rè4ªµGè? 0.Ïç?Mv6òèç?ScÍ¾ê?+¶p0Ì_x0016_ç?ÅîÊ¿,mê?É_x0018_ÛB,æ?[Æ_x000E__x0010_ÃMè?h$þÈ9Gè?9Ä_x0001_¨¼xé?2hÎêXÿè?qC_x000C_vÎ7è?B_x000C_ÿoäOè?¾íå_x0006_Oç?VôåT?æ?éU_x0001_pÒfé?8Æ¨ê?êþ×Zvé?¼ÀÈÛo°è??1ÄßG=ç?_x0007_ãî.Xç?_x000B_Ò_x0011_5äbç?,¬c_x001D_Â*ê?Ö÷Æe_x0004__x0002_é?O¬8Ã06é?5^¥è?_x0004__x0018_æ¨_x0017_Íæ?_x0005_ÿè?ë_x0015_uªÁé?_x0002__x0005_Tqüî+(é?9áêèé?äÌ_x000C_éxä?XrH!7êé?w_x0008_T-Dç?9JÆ.è?«Æ_x0001__x000F__x000F_å?øÛ_x0001_5&lt;è?Ëäÿ¼_x000E_ë?ÑØÁþ_x000B_(ê?ðØ:næ?ònÑ!è?8¡`_x0002_­å?_x001E__x0003__x0017_¦õÂê?_x000F_8zs_x0004_mç?}{¤ôç?R_x0012_Óê.ë?ÄìdñÊ_x0002_é?¹þ@yæ?½¾ù°^Bé?&lt;;_x001C_}¡æ?ü_x0002_w}fè?É_x001C_UÁüé?BïÈ­`_x001E_í?Ç;9_x001A_¨ë?Pà3_x001D_µì?=rÈÇVÍé?ß_x001B_UÈ©_x0003_ç?/T«K,åç?¼Õ½ê?ÝØ9ÛÞ ê?¾Éé,_x0001__x0002_f_x001E_ê?ôÕÅý_x0018_ç?%¨K%ECè?üò×!G_x001A_ç?M®¼ç?sOÛ®8ðé?Ð¦Î	Q_x000F_ê?Ó0ådÒå?ßÒZnê?Ú_x0010_ÛQ'Õé?åBäÿè?_x0001_ä_x001C_åyáè?øåVúéè?_x0006_ï&gt;Zcç?âÀ²01rë?&gt;î]â_x0011__x000D_æ?B&amp;%ªÞlè?HXXÁËæ?ÆYfáa½ç?)nÏ¿_x001D_[è?¶W[`§ë?yi	Û£é?~q+ÕÌè?NSüvaÝé?_x0006__x0011_pèdFé?+:ðñ%ç?ÏòÅ_x0018_dçë?HBã¦è?_x0015_"rºZè?¯ì&amp;jUç?jÒ;}ê?WÿZÜZ!ç?_x0001__x0006__x001E__x0006__x0018_Wdê?Ei5Kðêæ?[_x001B_kÊÜðç?ºÒvbé?vùæ¿-Âì?KÍè?¥_x000D__x0017_18_x0011_æ?_x0010_µ0Ðòé?VáSJ*Îç?½ëûªé?ýJ`¥bé?¥²_x0007_åíé?ÌM£Ìÿè?Ó_x0015_«43è?áÝ2;Jê?_x0003__x000B_ÏmÂê?ß	_x0017_ñ²è?;_x0004_®cåé?|SEÍ ê?D%Rû_x001A_Lì?(ü½_x000D_æ¿ç?_x000C_j¢ë0å?Qí"§xë?GCÆ/Ïé?¦×¤;\+æ?êðMÉgê?ô°y_x0002_[bë?AVØ ª^æ?Õ_x0019_CQÈè?ÿ_x0007__x001C_Ú»_x0005_è?_x0004_1_x0008_Î_ê?6ZÁ_x0001__x0002_8Ëé?Lë|_x001F_7è? _x0019_Ý5_x000B_Ïé?cú_x000D_Åfè?_x001F_9sµV1è?-_x0016_d+Úç?æí_x0003_Æ,cç?ÇJÙFD&gt;è?´Ô_x001D_)¼ê?Â,Ù]_x0004_ñæ?Ï#_x0014_£è?o¬=HjRé?_x0016__x0008_ëUxvè?]uFû¬iè?õG_x0016_þÚüç?g(¦z!ç?Ù_x0002__x001B__ðæ?ÿ_x0016_V¢ª¡è?_x001A_oS¥²é?ô§*Ù_x0018_æ?ÂÛñè?_x0018_1[ö2é?¨Þ«@_x0004_è?K)6!ù_x001E_ê?e×7Æ~&amp;ê?VyÒcñç?ïv¦P?{ì?ûÌÇÛZAç?_x0013_a¯gb_x000E_ê?Ü|:B,¬è?_x0016_mÜÄSæ?"_x0003_vz¾è?_x0001__x0003_uÈÍ_x0015_ë?`Þ}ã&amp;¶ì?®îLÜmç?+ßízøè?î*û_x000E__x0007_Rë?Î²cà:Hç?[k:Ärç?_x000F_î è?¿(cC	«è?e_x0002_Û¸l!æ?_x000B__x0006_áì ñë?q&amp;_x001A_Ûùçç?_x000C_Ó½ÈBpç?_x0017__x0013_Heàê?'ìì£Ké?«_x001F_#¼î?$_x0004_R-Ëè?za_x0005_ÄnQì?&lt;¯5_x0015_0_x0002_í?z_x001D_`ívVè?d©â`h4ê?KøÌÌ$Rç?ÅK3_x000D__x000F_ë?¸&lt;Jýé?ÐTm!tè?ë«íéÍþë?ÙÊ_x000F_ØhDê?&amp;ÅÚ¨;æ?)t«\%ê?³ÖPn;Çä?NPê]_x0017_·é?_x0005_ÖN1_x0005__x000B_°Iì?_x001D__x001E_¾Ír°ë?¢Ùëð_x0005_ç?Y¢ÅìÓ_x0006_é?×þ	_x0013_ê?	Q/êõ¢ç?iïF5jè?³R´µÇé?/û+1è?`	¤G&amp;æ?Óusw»_x0001_é?í_x000F_ò{è?µÜ_x0002_)½è?{d5_x0001__x000B_×ä?SE+®ñ_x0006_è?#Òû?áäç?#Ý:å?4¥üð_x0015_øé?_x0007_ä±ûÀTè?×yÛ.ííè?WSÎ_x0015_¹ç?_x0001_ií©"_x000F_ë?_x0008_½«ËÍ_x000F_é?ç¥_x001D__x0002_Ïkæ?ý¶Â£_x0003_Rè?í7â[ÒGë?ÀQÇ07_x0018_ê?s¤_x0004_ãËè?'pôWjé?_x000F_èí~_x001A_Èæ?_x0010_!ÑOê?_x0015_¾Oç?_x0001__x0002_vÐ%È0_x000D_ç?Ác_x001F__x000F_3é?_x000E_c$z é?Íf_º3ë?_x0008_×=mª~ç?_x001E_¥]áè?_x001B__x0016_­õ=ßë?l¿_x0016__x0001_Ü÷ë?èx¡ø}è?`_x001B_ä¾®ê?½5×£¤$ì?2¥Ò½uîç?rÄþ@~ë?ê¥üGç?ã$?µAìé?^1%Âçè?òJ_x0015_'úç?áU_x001A_³_x0007_=æ?`V¯êhæ?Ãô"AÇç?fE_x0015_¬ç?wbù_x0011__x0013_mé?Áµ»÷Jøé?Ëàóå?óuOAbXé?¬#ZQé? Ô#*óqæ?Wò´¦»xé?rú_x0014_pÚê?_x0014_Mbç?v&amp;Ê¬:é?À[S_x0001__x0003_8ýç?_x0014_èÞ_x0017_É_x001B_é?_x0002_UQ4B_x0019_æ?·é_x0011_éìç?	&amp;¾£ê?½r«©sç?_x0003_9BY_x0008_äè?fWïÏ~¥è? NÙ_x001C_é[è?_x0018_(ÒÄ}ë?_x0008_¹òzÑè?=_x000E_9,ë?C_x000E_:ãC¢ç?þÇÇã2×é?__x0015_À_x0013_ùè?¼*ÿ_x0007_å?	É¯¦îñå?Íb_x0007__x001E_oJè?ûÃ_x0012_U? é?­²à*è?d[ðK×æ?C_x000C_ÔHÔÅç?3o¬_x000F_¡è?nªÓÜ_x0008_áé?~8ûXQOç?P¢zÒAé?_x0006_J¼¼è? (Å§_x001C_ë?eQ½_x001C_në?B_x0002_Ç89é?#[4t	ßç?x_x0002_únné?_x0002__x0003_Ôñ_x0007_Ç»ç?_x0012__x0016_ÒQ_x000E_ì?_x0016__x0006_}ÞÁTç?pÉÞ2L_x0016_è?Ã4^3ë?hZö_x000E_è?£_x0002_9Ð&lt;ë?¥YÃî&amp;è?c·_x0012__x001C_Fë?öBùIæ?Ñ?_x0016_SÃè?_x000D_»ÜõXpæ?^r-ñÑê?qXÐìòºè?öÑ_x000E_ßiûæ?ÂÆ¾¡çé?SWU?åç?çÛy_x001A_8=ç?Ã!¿ìóxè?Úpó é?	_x0014_^_x000D_=ïé?rßþÒ_x0001_í?&lt;OË¨1Vë?Ü×J¹Oê?_x000D_Kh&gt;)àé?5S__x001F__x000B_Äç?ëòP:.è?D_x001C__x0018__x0010_£¨æ?~ÅËª_x000C_oè?_x0012_l_x0011_lMå?n°pÕæ?Nòàû_x000B__x000F_m×ì?wÇ_x0001_\(æ?½ëI_x0012_´_x0007_è?	ßx_x000D_ñç?ðTê?ó;a¯é?û}«Çæ?ïï)¾øé?Æä-Kiç?J|H_x000B_ê?ÖWwµzæ?_x0019_¬µÅH»æ?¤o»Zt_x0011_é?¥._x0003__x0012_é?ëB_x0002__x0004_së?_x000F_~_x001F_È¶å?ÈS_x0006_Bé??_x001E_1Ë*	ë?¡ù^-é?ì¿èw~ç?]_x001B__x0005_³²Qê?s"_x000D_Ä®å?üMw&lt;_x0019_é?s§èã0é?:&amp;_x0003_N_x000E_è?ã"S_x000C_dÎæ?°û§_x0003_¬®ç?vY¤5íé?F_x0006__x0005_,_x0017_àé?E_x0008_?õ_x000C_Vä?|\?=_x0017_äå?&lt;_x0017_ÞwÔç?_x0001__x0002_k%ú~Dûè?W5pü¬êé?Rª$_x0004__x001B_é?_x0016_&amp;ç_x0007_ùZê? &amp;­_x0013_µæ?_x0011__x0015_ÎÌËæ?Ø2òÏº¡æ?®Cá_x0007_xç?½L-¬(é?Sã×D°Oå?Vu`jê?ÛiÇ1Ð_x0018_ç?_XA_ê?Ñù_x000C_Úúç?$9å_x0008__x0003__x001A_í?Ê_x001C_ô_x001B__x0005_ÿé?_x0018_V_«{Sæ?_x000C_q¼âSë?LAM|E_x001B_ç?´_x0013_7á_x0017_æ?È£ß¡Úæ?&lt;_x0008_ºº6ê?ýc=Å±å?64ÒWé?±!Òã6ê?YÔ}B{ë?ZS¤+üå?"¼/Uªç?(#ò¡_x001C_Ïê?*²UÀ_x0001_ê?Â·ý_x000F_GÖé?_x0008_¡Øá_x0002__x0005__x000F__x001F_è?C¼_x0003_¬õ|ë?_x000C_,TuUå?_x0001_ð¨fÅÅå?_x0005__x001F_Oé,å?3|3è?ûû_x001D_Î_x000F_è?bÈ&amp;Éå?_x0003_[^È(Ïç?_x001C_ÃÍõk7ç?ÿ÷_x0001_K_x001C_é? ZóØýí?Iö©Cõ?å?²¿çnéè?Üâ¦dè?X_x0011_ö3¡sè?±_x0019_6À#è?6­¦×_x0004_é?Â¦ýÂ¥_x001A_ë?6¬ðKê?8Vúú7Ýé?¼O_x0007_êë?¯hêw$&amp;ç?Û_x001D_y_x000C_B:é?_x0008_L1é?lÖ~}Äè?AÞÕÙñç?Õkèv»æ?ÑÕiÜÃè?.©i_nCê?ÌÛIpææ?X6RïFç?_x0002__x0004__x001A_Úñ_x0017_Ó_x0015_ï?_x000B_ßR2/Äé?6P:ýcç?=Çé£è?ü*×½ºê?&amp;iïïþÛë?§}_x000E__x000C_Àì?M¿]_x0010_Ýië?Í_x0001_.ÇÖÂè?_x001F_â	_x000E__x0011_~è?ß_x0013_¼-ºç?xÄXS°Cë?wà@4_x0006_é?Ol0åX\ê?ÔÓï®M»ê?¦;{Ô»ë?_x001A_çW¢i/å?Ä_x001D_8×/`é?u[p]`è?RV_x0011__x0008_¤è?_x0008__ÜEiê?ÑUYºöé?¶Íÿý_x000B_é?!Y¸%«åê?Þ&lt;1·[è?_x000F_L_x0003_z}ç?ÙÞ`òå?ßd@óç?Ä;Áï²2ê?SpB¹ö¼ê?½2_x0018_ÑÐ=è?±ßé_x0006__x0003__x0005_U&amp;é?_x0003_×ëaé?Íó[¶ÊQè?_x001C_Í0O½ç?N³j($Fê?m¶M0ñ!è?_x000B_48\_x000F_è?_x001C_ô{ë?´±6+Ããé?£»H_x0005_¼?ç?Ô}_x0008_7³|ì?_x0002_¦Û´´Mé?_x0001_¨«]ê?µzÉo_x0010_è?ó_x0003_r´jç?aý|Ü©ç?ùÚàxºÈç?³_x0004_ö#ìç?ún_x000F_©3ì?`_x0003_n_x0001_ï_x001F_é?+#àFé?äÃs¢Øê?_x0008_Òi*£ç?ó~©3ç?µaeIËç?ßïîÃÕç?øJz%é?EgLÉ	:ê?*F½ó»_x0017_é?_x001D_/57ëEé?B_x001F_Û*ßÃè?ÅBÒ»rÚè?_x0001__x0006_Ä¹ÀÇPÙæ?XWk8¿5ì?»{*QEeã?b©*ÊyYå?Ý_x000F_ñ\Ìé?­¼ç?_x0018_!|qëç?WÁª}è?-N_x0012_Y¤é?#3UÏ¹\ê?Ù v_x0003_ç?ö¾Úê?|&lt;Ãbê?3ØÑø±è?#Úã_x001C_è?V_x0004_¢¡ë?mÓ®r_x0002_ôç?_x001A_0&amp;s§ç?wgoE½ç?V`tê?þ¾kFhì?_x001D_×ØtÛ\ç?rù_x0007_Õ_x0015_rè?»_x0004_B_x000C_}å?¦bi_x0008_ (è?_x0018_º\Î_x0005_ãå?è¥æZµÿè?&gt;,_x0005_ óè?àí9p$è?A­öÈ9è?]üõ§dç?JøX_x0001__x0003_,ç?ÿølÀ%è?äê_x0018__x0007_nê?Ã±Ç¾|ë?©1Ú!ê?Ò5eícé?!9A_x0003_pè?o_x0010__x0015_ÿç?4!wAÎê?ÝãÈC_x0018_è?q!o_éæ?K`AâÅè?ýF:¥qQç?c2°¢Ò'é?màaØöè?Êâ8}§ç?¼°¬a&lt;æ?°YZÕVå?5ë|Üÿæ?²ólhéÐê?_x0007_¬Ñ_x000D_líè?M&amp;&gt;î²é?îmfIªZè?®ï²½&gt;ë?_x0007_"ÍÓÝÊê?lY_x0008_'%çè?µ&amp;°Ðò³è?_x0005_àx\&lt;å?_x0011_ZåìQÈè?Æé_x0015_qGë?¡A_x0003_&gt;_x0002_ê?_x000C_QÌü´æ?_x0002__x0007_Òëi_x0001_è?9åÃÌªÛæ?ç_x0014_6E_x0011_Qê?_x0010_²¾(­ç?²Úà¯Rlé?íð·&gt;óBè??Ñ_x0016_ç,[ì?»_x0018__x0002_dDõæ?_x0004_;ÚxÔ¶ç?Ê_x0010_bPïÉì?¡,¢_x0012_ùðê?íc«_x0017_é?_x0010__x0011__x0005_`õYé?_x0016_Û_x0008_üé?RõöÇé?À_x000B_zsÃ×é? uB*&amp;¤æ?íß{¥Ñ@è?cw)c_x0004_è?_x0005_Óoæ?_x0003_ø9¤é?´­ØÝPç?TÿH_x0007_ªµç?Ë³lÌæ?ê==uvç?ê_x0006__x0016_É°é?|7¤áz¹å?c.ÝßuÞé?­×ÌôE&gt;è?øá.Rné?À]{_x0014__x000F_è?1ÄÅ¼_x0001__x0002_Ïé?ØÚ[Üé?ôj[¾Iæ?_x0006_·Ý`Xæ?Ò#_x000E_ug ç?N_x0015_GDé??ý²_x0004_ï­è?W%@1²@ë?©þÆ*¼?é?ã_x000B_Ô¢iç?9¨¦A$é?$Èqm_x0016_/è?àÿÚÒ¦é?[ÆÞüé?vþºïKlì?á_x001A_bâ é??#ô&amp;6é?_x001F_n)Á*ë?Ô~¯Ä_x0008_^ç?öøpLé?¸"TÌé;è?oZ¦$ñè?Y¸¤oÞ¶ê?Dû_x0004__x001F_aäë?_x001C_3%Ã_x0002_é?~_x0001_s_x000D_îæ?8Å_x0005_Ü_x001A_è?¶_x000C_HL_x0016_(ê?50Ië?ëJ_x001D_9à-ê?Mµ¾ÓKì?*»;`§_è?_x0002__x0005_!¨,óùÚç?_x0006__x001D__x000B_ò_x0003_Ôê?_x0010__x0015_i²Á_x0001_è?2_x001E_ä_x0002_?æ?jÓÕY_x0013_àé?þ1_x0016__x001F_5ì?@ÙUfê?;_x0012_C«ßè?ï8øR_x0018_ì?Tà:$9é?D×.!ª²è?&amp;¶ÁÁPLé?éò¾$mç??û%9è?[:l_x001B_é?§ nbóæ?Ö_x0014_&gt;ÛX_x0004_è?µ1è#Ré?"¦çÚ§Åå?¬Í_£ç?noØFOç?¤¦	ÖöÉê?G&lt;Opké?n;t _x0001_Áè?PîÅ_x001B_uë?Ê²åS_x000C_må?_x0008__x0002__x0008__Ê_x0002_æ?_x0017__x0018_¹C¦èê?àR.üm}ç?¦È¦N_x000F_bê?_x0015_{%äé?÷¨Ú±_x0002__x0004_3é?i»3í^&lt;ê?½­ Ö&gt;ç?&lt;äþÞ½ï?Ê^»µ_x0001_æ?È_x000B_R&amp;1è?o_x0018_{Øè?W_d_x001E_üé?~1åéÑç?_x0019_G9ýßç?ÿÔ&amp;?Ibì?ý°$Øç?_x0003_ûýÞ©Cé?ÊÃsïÀyê?O³_x0018__x001E_ë?Ab5¡môç?rîC´7è?ÚÆºÍ£é?þÏ2-æzè?ë_x0015__x0008_çè?ñ¬dß_x0013_ûê?5Ó¼np)ê?AFfF_x000C_é?)½¹;é?[í=e`ä?+p`iAæ?ËèP¾_x0017_lè? û,¬_x001D_ì?_x0011_N¬_x0015_ðÇí?2îJ\m_x000E_è?Â:»@_x0013_Ýæ?[r©(×é?_x0001__x0002_ï(h_x0007_kç?o_x0007_¿HÀ_x0002_è?ªTÕÛ±ç?_x000E__x000D_?à!Mè?YüÔ¯_x000B_è?g_Ð-¶Óè?ï¼a_x0008_*é?Èü¨+ä?u	KPçÔé?Àt¦ê¦Åä?Ðpz^"ë?máÉoïç?2á$_x0004_¦þæ?_x001B_&amp;:_x0006__x0005_ê?»Ì¨¨¾­è?ä½âA¥è?Ð3ÕsÓç?&lt;®©©öé?_x0004_¢ËÎÓæ?Os6KÈûì?BÜ_x0003_ëk_x0017_ç?ÞË¾l©Öé?´j`_x001A_é?)1v_x0003_=äè?¯^NîCé?|u7â±©ç?Ø°_x0008_dé?ys²_x001B_sì?Fä_x0015_ÁNê?ööLÉâê?à¤	Æ_x0008_ì?x^_x0001__x0003_ç×ç?_äûG­×ë?@Ù_x0013__x0019_¨Yë?C }_x0018_é?w©_x001C_u5 ê?:­ß=ì?HýåNæ?.:sìwé?FBÅ8u_x0002_ë?¸(_x001E_NÂé?#÷pJéæ?)bÂ_x000F_	ë?®_x0018_Í)å?ÞÈ"ß_x000F_è?¤ß@_x0016__x001C_ì?¬TÑÖ_x000B_Øæ?Äèò&gt;ìè?&amp;_7_x0015_¥Óç?þ«wPB&gt;é?#F0¸E\è?ê}ûëké?@_5ú_x0011_ßé?ëbâö{ê?dÿ_x0006__x0013_®ç?·òë?è¥V_x0008_Îç?=_x0010_3hé?¸\qYIöå?Ä¡_x0002_&gt;	!è?ÑéXù§_x000C_ç?+µóïTè?¯â9¥¾jè?_x0003__x0004_(ù­w*åé?ÖJ7aé?¾iÉBu9ë?ÀßÚïQ©ç?ªdO¯þ_x0017_é?_x001F_:àf?è?_x000E__x000B_`{ë?_x0003_6_x0019_aüê?Êh­ö_x0002_ê?Â·K[CÓè?M_x0017_)yé?Ê"gÙ¦è?_x0017_=»ñè?ü.M3ê?_x0008_³eîô¡é?pd/r_x0005_¶ê?Æ?_x0019_¹òBé?14|[gå?%-B&amp;í?IÔëË"í?þ©wÚç?+O¢d_x0008_é?TÈë6é?_x0001_éeÌç·è?_x001C_6mÚæ?_x001A_ÄwfK$ë?¹=ujê?ð_x000E__x001D_;Seè?Ð1¯Jë?î|ÁK)ê?_x0013_~_x0017_ûÓè?_x0016_È_x0008__x0001__x0004_Yæ?âIÃ²ëæ?¼_x0016__x000F_¡è?Út]_x0019_Né?É2_x0002_¦Üè?®PÑ:yºè?_x0019__x000F__x0019_èåè?2_x000C_¥6­_x000E_ç?Úµ2BAé?î£_x000C_rèç?«´P_x0003_íç?Þ_x001C_7W_x0005_Læ?(©°vè?´MA §è?a¥LÌ	Pë?æÓuâ&amp;æ?Ô%é_x0005_íüå?1c´ù¨Rç?b_x000F_Ä3Cãç?µ_x0001_'_x001A__x0002_ë?í'Ýïè?8_x0004_[0Àæ?+®WÿÑëç?B&amp;xïXÚì?rê|n£-ê?o_x0016__x0003__x0012_õè?_x0017__x000C__x0011_ãPé?P}uzç?"è_x001E_ÔÙì?b_x0004__x0017__x001F_qè?±_x000B__x0010_g)é?|êBó_x001C_ç?_x0004__x0005_Â¨Ëè?¿o_x0003_Iö¬è?sÏ¤áê?Ñ_x0001_Ynp#è?ZEÃÓ+å?k"Ê´vê?¬Ïß&amp;S°ê?sf_x0001__x001B_Òì?HKîè¨üê??_x000C__x0002__x0013_7_x0006_é?à»^ç__x000E_é?$_x0013_.·æ?µ.Ióë?h_x001A_Ü¹_x0017_¥é?í2g¯ÿê?ð_x0011_¢U½´æ?ÅëlUoì?xaçá&lt;_x000F_ê?Ýëðl?ê?	U_x001B_«lÌç?öéÊ1ÃKç?&lt;Ã)_x0014_l|ç?zûÕÀ=	ê?_x0010_·_x0012_açæ?ð*_x0001_K_x001B_vç?CÈc_x0018_[·ì?,èÙK=ãé?aã5é?óÿÊ,ëë?`!aP_x0003_Ùå?p ß¨_x001A_úé?´(_x0010__x0002__x000C_Hµè?òVÜ³±_x0019_æ?¶l\_x0008_¯8ç?hÄ¸Eaè?f_x0005_V%_x0003_ê?Ýà	rïê?_x0018_@r¨è?t8¹¾iê?çµªdæ?BÕ_x0002_ºé?û_x0019_Üé?Ý]AØ@tè?ÒÊ^~}é?lÎöÃ ¬é?¾÷Pi_x000B_è?ÜþwÎÝì?Á_x000B_'U_x0003__x0005_é?YMÔVÊç?vý_x0007_Ëü_x0004_ç?_x000D_ÿ¥9é?_x001D_Î=)£é?í_x0008_BËìå?t¿_x0006__x001D_«¾ã?Qh)_x000F_zÿç? fË?_x000E_ç?_x000C_xzeÃé?,Áyºcè?*5_x0005_ÿ?+ê?ãTëÖM_x0007_ê?)pß=_x0001_ê?{_x000C_Gè?_x0005_¼õÄt_x000F_ç?_x0001__x0003_[ù«¹(è?èË4¿%è?Æ_x0010_»5:-è?_x0019_ØFI§Uç?Ú_x001B_Ë_v_ê?ò+"-_x0019_-é?]?s;ê?ù_x0012_/×¾æ?_x0008_É£,6ç?ç&amp;15Òç?¥¯øb¤êé?_x0015_çE _x001C_Äè?Ñ_x001A_ñ_x0005_'÷ç?beHUÏé?ÿ5"5.è?ÃÊÿ7¹é?	´_x001F_â4è?l(_x000D__x001F__x001D_ê?æ1Q#?aê?²j_x0008_%¤ÿë?_x001B_¢VÍÌ§ç?©K·^Ööê?/~²vlè?,OÛÿè?¾KMùè?Å_x0019_ãâªÆë?_x0005_'_x0002_³Wè?EqÓû'ê?f³½_x0007_ENé?FÇ9¯q,ê?¢óoç?nU¨:_x0006__x0008_×rç?Ôx²_x0006_ê?Zðe_x001F_ú$é?#¿s6R²ê?©_x001B__x0003_ -pæ?£wê6á_x000F_ë?F¦iEEé?ìqÙÆ_x0008_è?Z_x0001_æµ&lt;æ?m/ÉIë?Òç8	_x001B_ë?QÑ_x0006_}óé?Õyi.sé?Èÿ^FÉ÷æ?»L&gt;_x0004_ÞÌé?k	°}Äé?[r¶_x0019_Ãå?¤ÂÓ­iYê?vÔfþÕç?7ßóöÂíè?ÄfaÈDéä?$_x0007__x0018__x0007_8né?ÙÆYË~$è?B3ôÜ_x0015_é?_x001F__x001A_&lt;Ç÷è?î ý@Rüå?*¶X_x000C_eæ?_x0005_¾CB_x0002_ë?_x0008_­ú&gt;_x0005_é?_x001E_ äì¦_x0012_é?çÜQÔkkç?:1sg/æ?_x0002__x0004_Ñ ûU¼¥è?¦þ_x0011_Ð»%ì?¶IBÄ4âë?ä_x0002_Uºtç?Ø0_x001B_¿_x0003_óë?à»0"¸rë?"_x001C_¦´Êè?mzÅQNê?h_x0006_F©ðì?ÛÐ:F¤ë?_x0004_ö/¯_x001B_ê?_x0018_H_x000C_ãbê?¥Õ¾-qwé?d©ÃznÍé?¢MB$wê?¨!t_x0005_S{ê?t_x001F__x0005_EÚsì?Ëä_x0001__x0017_`_x0014_è?_x0010_ÛiEçnì?_x0015_¿°NZrë?a¸ð±7ë?w÷S_x0002_ò~è?Ä³_x0001_ø2å? CÁê¤xê?_x0007_´å?TCz0bê?P_x0008_i°íÐç?SQ@_x001E_»é?À'_x000C_ç?Úùê³0æ?ù/û_x001F_øëæ?ö#/9_x0002__x0003_T®ç?G8=Wç?²ÐãAPê?Ér_x001B__x0003_è?åæKQH9é?}G_x001A_Ì×ç?®9]¸&amp;¡ä?ú__x0018_Ñé?ÓÌÒ³è?(_x000B_éKSPæ?%ù	oÒæ?_x000B_Î°Öhê?4»ÿ_x001C_ÅÁä?(î)~u¤ë?ÃÒ-ªÀÖê?_x001C_3_x0013_+3ì?$§í0T_x0019_ç?\§a_x001D__x000E__x0013_è?mìtß þç?B_x0001_|ìj ê?E¦_x0019_é?õ;Ãª_x001B_é?_x001D_&lt;§oDé?æÎ_x000D_Jzç?ã½_x0016_ _x001C_ç?È¼bY	Çå?¾z ~^ê?`@Nz_x000D_ê?~/KëËßæ?ÖØ8â_å?á_x000C_æ9Ûäè?¤°oicè?_x0002__x0003_¿ÂøÍüè?`È×´¡'ë?âôü5Æ¥é?´é¶ñ8Âè?ac9?ëã?¯A_x0003_Ûé?_x0008_óÉ.tyè?¶s?ÖT¼æ?|_x000E_DÐ_x0001_ê?Ø=Ñºåç?ûx÷Ú_x0003_Xå?½ò%rÖæ?ì*ûTç?¯N2,`'é?Æ_x001D_ó¥/è?ê_x0013__x0008_¨Naä?7_x0014_a=Aùé?0ü1_x0004_)_x0002_è?Z¸­/ñê?¸#ïxè? c_x000D_pW³é?a¬_x001A_Æåë?`"G¬¾è?&amp;þYS_x0016_Jè?ÿ}_x0004_¹_x0011_Ãê?·%9kyAç?¯®ÖyTé?I/Ã6_x0015__x0015_ì?äW_x0007_»Á]é?n°_x000F_)ué?_x0012_0ºÖïä?ÀP¼_x0003__x0004_Ð_x0010_ê?ÒûäB®è?c­4{îøç?Iò3Êôè?Ê)C¡_x001E_æ?ÖÙÚzé?&gt;F:6_x0011_Óè?ò_x0019_s¿àç?j®©ÀEë?bÖ£æRié?_x001C_¬Ü.v_x0014_ê?8_x001A_kpê_x000E_é?_x000C_&lt;ªÁð¡ç?_x0018_F, Àê?ÌbÇ/¦ç?ë\z_x0011__x0005_½å?Ã	{&amp;Õ_x0001_ç?ÂÖï_x0019_nûå?eM6zé?ý§_x0007_?@æ?}C,8ë×ç?3ÊÊãs¤ê?Újöb¶1ç?)Î|»ë?æµÑü°fç?XD4è¬è?!¸¨_x0007__x001D_è?_x001D_kkv¬çç?¶}*Æó2è?óuv_x0002_^ì?ØNjTê?^QüÀTé?_x0003__x0004__x000C_Iÿ»Ú_x000C_ê?_x000D_Ûé¥ºë?¿"ò"ãå?Ê§¢Ôàæ?_x0019_¥?EÀ¾è?ó&gt;ðíä?Ùè_x001E_ùåê?Ö&lt;·\¿»ë?*gÕNðë?p÷qU@ë?_x001E_·¡@«_x0016_ê?âÎöT~ê?_x0019__x000F_i__x0004_è?âFªMfþæ?Dù_x0001_"&amp;ë?sõ÷¥_x0017_àå?Hi*aqÿê?Ì/¾ÕµAç?ÄÀæ_x001F_§Eé?Ï½_x001C_ä¿´ê?Ý¬$Ý_x001D_è?æ·®_x0016_¨ê?N¢º|aÎë?U#_x0001_½eè?_x000B_ÎìA,Yæ?Ôñó_x0002_@¨ê?å_x0002_åä?·q_x0007_9Ê_x0010_ë?;pW»_x0004_ýë?,dÚsý$ç?¶®(éì?!¢ÔÑ_x0003__x0006__x001E_ãæ?f_x0005_XO\®æ?¯.Hßø°è?¯=1k«Ôè? _x000D_£ðºgé?à9Þ_x0018__x0014_Êä?±!:§¶é?¸VðåÀç?&lt;MàÇç?ÖLs`fæ?S)_x0008_Ï¬â?Î _x000E_Æê?M¨+±oÛé?Õ_x0003_SÜÎë?_x0005_àÔÉm(ê?9_x001E_0¬ é?=;ÙMHxì?_x001E_ _x0002_Úê?_x0015_R_x0001_G_îè?_x0013_ÊB_x0014_!Sê?ÒäÛZ]Fé?Ñá£_x0018_é?¦Ô{Iê?¾ä_x0015__x0001__x000C_Wç?_x0004_®7¿é?C¬á&gt;róç?´_x0004_Xcì?v¨eNª@æ?.ªC 	Cé?WÎR;£_x001A_ë?&amp;£Ï¤cyè?nQ°Pèé?_x0001__x0006_iÇ©Ôé ê?¿ØÑqS³è?_x000C_¦&lt;°(@é?´N¼-Ãç?ÝõHCXyé?Î)(®Âä?a`¾Ïê?ã9Ä«_x0011_"ç?G_x0004_Ô7é?íóqQ¼Òê?¢ÅÔù/øê?TàJvå?d(Ú:àíê?ØcÉ^kè?Õ_x0016_D¼Y3è??x_x0004_Eý_x001E_ê?ñ_x001F_2âÙDç?	_x0015_ÓmÐuç?c_x0005_çeGè?¹ï_x0001_ÕÑå?/#ï,æ@è?Ç_x0016__x0003_±_x0002_ç?Ü_x0012_bëA)è?áøk¢Üä?èC_|è?¹_x001E_M)X¦è?Lµ_x0012_xÖê?X±7¥cÒç?åµ&amp;3Õç?O±®&amp;bç?|@Ùxë?ÛHRØ_x0001__x0003_`æ?_x0017__x000B_Di_x000C_`ä?ÖRÕ¥+²å?«/IãHè?ÿ	x¹_x0013_¢è?Ì_x0006__x0003__x001E_«ê?;_x000F__x0015_µ!-è?_x001B_À¹ÝRÕê?Á"Ìÿ=ê?ÑüÐÐäkë?¼_x001F_&lt;«÷Oé?¸pÝ{_x0011_ê?7ª%.b_x0019_ê?_x0006_ÂÉqç?Ý_x0005_2è?£ëØ]gìê?ãã_x0002_Ï#èè?¯ý_¿âtè?¼Ôx_x001A_q²é?°_x000D_%Ð_x000F__x0006_ê?_x0006_×Ðè?ë%úPtïé?§°©_x0019_ªæ?l}36_x001B_Éè?áu)è?¼ýthå?µ_x0005_-úu_x000F_é?]^ñ&gt;_x000F_é?îWbÊ_x0018_å?¤0Bäê?¾KÓé®ãì?ûÜ&lt;ê?_x0001__x0003_b_x0001_X_x001C_¥è?l_x0016_¶¹bç?'&lt;vÝýë?ªÄí_x001A_êé?&gt;Õ· ¿ê?! eû_x0008_é?qÝW_x0008_À	æ?þ:®Iç?óàj}è?±ãÒ=Óç?±håcà9ë?:lk_x0010_ïpç?£qËÜ_x000C_ýç?ux©²Obé?h_x0013__x001D_}å?ÏÂ¡_x000F_©é?|/ò_x0003_uè?_x001B__x001E__x0003_gc_x0014_è?Ãã´_x001F_¾è??pBÛ&gt;µæ?_x0006_'_x001B_i§è?À¾!øç?_x0007_tz_x0003_9_x001F_ç?6wÚ_x001B_Â×è?­§Úê?p^]2¯ùí?j4q_x0003_ëVç?Ð_x0002_ÓT?Xç?åÝøo_x001B_ç?=_x001B_`Úä?_x0005_À&gt;_x0016__x0016_é?Ï"CJ_x0002__x0003_ é?úíÞ_x0010_Úê? +9ôè?¨Ãæz_x000D_é?¬!º"¤yé?$~ºÄS)ç?_x0001_Â_x0008_»Óué?Kór_ûRê?ð\2Êâè?z×__x001F_Ðjé?_x001F_i73\éæ?Eîn_x000F_ ºè?¡Õ_x0019_I8ê?SÀ }5Oê?£,É_x0018__x0002_Kç?ø_x001A_r=Ï_x0007_è?Æÿ_x0008_{£ê?,ë_x0013_Qéþé?èj&gt;_x0013_q`ì?Çq_x000C_ú_x001B_é?øæ_x0003__x0008_é?/\­¬é?±ØZ&amp;ÁÑê?B*ÍoJùè?3_x0018_´ótlç?$S/ºØ0è?sV@X1ïè?.ûk_x0005_RÂå?_x0010_R8wÔë?h_Ñý	ê?_x001F_ÆDE ç?òÆ4oê?_x0001__x0004_¢ï_x000B__x000E_Ëðë?ZÄÕ@¨é?m¦_x0010_çLê?î×vù.ç?ÎæW«è?½÷ü_x0016_25ê?_x001F_ÚNæ1è?_x000B_k_x0010_,Øé?ºÔÜ_x001D_Àé?'ÿ_x0012_§jç?_x0010__x0016_?ÓDúé?Ûµè¼Iç?üæe&amp;æ?KIå51Nê?ù_x0006_377ê?Ú!Î_x0019_ö_x0006_æ?ÎP©j_x0004_ç?È=e_x0003__x0014_Ïë?ûlu1hLê?&gt;@GÐ_x0007_´æ?k¾©.éLë?_x0018_ãMDñé?´¼ ¢¼&lt;é?½êÑ±_x0002_é?ã¾Å_x0012_æ?ÿÐÚ¬_x000F_/è?5_x0003_UG_x0016_£é?Ï_éeÑç?mQYªÓéè?Fê0üþç?NÑ¬Lõéì?_x0005_¦R÷_x0001__x0002_Uïé?:I?4Ê;é?@à~û_x0002_tè?äN_x0006_:óæ?¬	B§c_x0016_ê?s_x000E_ÆO·wë?4 Ö9mPå?d½a-º±è?ûàÒæ¸4ì?Y¨ÃÆkì?ÿßïÕæ?E§k¶rtè?aÞVv_x0004_¶æ?¶,NÇ_x001C_7è?[õóoOIæ?I_x001A_ÑÆÁê?÷_x0012__x000E__x0001_3_x0017_é?U_x000C_q_x0004_Zæ?ÈàtÀ_x000E_è?ÖÛÿìÖCê?_x000E_ÉÝUáä?¨ó.P_x001A_è?ë*_x0010_"_x0005_Ãè?ªÊ¼®_x001C_¯é?"iñf1;ë?_x0011__x001F_÷Ã0]ì?K¸¶5c£ê?ûm»ÈTé?s%gòrjè?Ôà_x000B_1è?0Æ}ª9ë?ø&amp;Õé_x001D_ç?_x0001__x0002_Ð}²·læ??_x0010_ãMõiè?·UJä¶±ç?CN:_x0008_ )é?úN_x0011__x0016_´æ?~|_x0005__x0008_X|æ?©_ËÿÄè?2moîÃ_x001D_ê?\*!ãSè?$_x0003_L»ÑÑè?¡ÀO1ÂRè?7Pâpðë?¦ ¡Õ¾Ðì?%`[±_x0003_óê?ÁÖg4Îè?_x0017__x0013_µcXê?°_x0010_[\ÓÙè?yÅ_x001E_ýè?h_x001B_mêÝ2é?_x001B_w¤L§Ùé?â_x0012__x001D_ø½ç?I%éèç?|1TF]1å?(Á)_x0012_1ê?9ZfV¥é?~º_x001A__x000D_Õ_x0010_ë?`qþ¡½Jê?õCLÕ¸æ?¸ÏÜ_x0008_ùé?³´_x0008_Ýq&gt;í?B$_x001E_yöê?µÒ9!_x0004__x0006_·ææ?R_x0014_¡_x0001_/¶é?A¢ÓÇ_x000E_è?FqüÅ8zé?_x0006_&gt;s_x0005_Úè?X#kÌC_x0013_ç?.l½#ýñé?°"´Q2_x0003_ç?¶ ºé?vpWPê?Fïzè?P_x0015_w_x0006_Þ_x000F_é?~áRHÑVè?°¨_x000C_QIyç?H_x0015_!É_x0010_ùæ?&amp;KàK×Àç?aº¥y¯_x001C_ë?&lt;Ï±}`Qè?}Cø_x0016_æ?_x000F_:ÝZ_x0002_è?×æ&amp;ÌQbè?ë%_x0012_Ñ_x0017_¼ê?ÖP$_x0012__x000D_îé?!\½ÈóLè?©Ç³â§_x0018_ç?ö_x000C_=ò±(é?Ümà8Æ"é?¢f¨:óè?«ÿHïïë?®|¬×$Ãé?_x0014_ÄüîèÈì?üe|_x0018_Qé?_x0001__x0006__x0015_ _x0001_ûê?:yBÞÎæ?Þà_x001C_é?_x0005_YCLe£æ?_x000E_KG"ñè?!_x0004_¡|ë?TEÞÀoê? }q_x0006__x0004_gê?&amp;Rå_x0005_på?_x0016__x000B_Ë¾|xè?_x000B_èf&lt;óê?_x0008_öñîé?b_x001B_Húºê?±e{Î_x001B_hê?ì_x0003_Àê!ßë?èÖ+_x0015_ê?æÖî'è?é"¶cùæ?±ÕæýZé?îãF´üÈæ?héî,Å·ç?1dDÈ_x0002_ë?ô_x0003__x0002_9_x0001_Yè?\t¯£Õæ?_x0001_×òc~'æ?{Å¿é?ë©_x000E_Yè?_x001A__x000E__x0013_(k%è?ç_x0006_WÃè?ÅHµié?W(8E_x001A_è?æ_x0013_s×_x0001__x0003__x0005__x001B_ç?î&gt;k7ñ_x0013_ä?Êày)$_x0015_é?HC²°âcç?_x001C_ëù_x0003_i¦æ?R]mÏ_x001E_ªæ?í³_x001D__x0008__x0019_bé?Þ_x000C_¬P^é?Æ_x001D_Dº=næ?²àà0&lt;ä?ÕÀrWI_x0008_ë?_x001F_Ù­ÉËØê?\Ç¯Û_x0008_*ç?¸¿_x0008_kÓê?E»@JKè?þãd½C_x0008_é?|æëùØ8è?_x001B_ÅM6¯½é?|»_x001B_ÁÐ!è?DâaÐïç?_x000F__x001B_ËAæÍè?õ¯X¶[ê?Ä_x0001__x0007_±[é?ÒC'Ké?_x0005__x0014_LÇ®ê?_x000B__x0013_¸Xìðå?_x000B_ÁÂ_1Cè?_x0002_ý_x0006_²X_x0008_æ?«ïf°_x0002_é?b÷+Ó_x0007_ê?ÈÍ2ørZè?ÖäÝ_x001D_&amp;æ?_x0001__x0003__x0005_óþ_x000C_Äì?Ü_x0017_ââë?&gt;_x000C_ßsÏè?çb«`_x0015_ê?þ­t_x000C__x000D_ê?#_x000C_y{h|ç?Ø6_x001E_¶~ç?  ä1_x0004_ç?6¨ß_x0014_×ë?_x0008_¥Ì_x0010_ÚÔç?%úÇÜÑê?æCMÞÓè?Fh$K1Cè?_x0002_Ç®Æ¨;ë?ÁóY_x0008_ÏMè?ðz$7ré?_x0003_©H_x0006_Ðç?æüM)T¨ç?_x001F_ð.ÝRé?÷X°0_x0008_ê?_x0017_&lt;_x0007_`è?É_x0001_q?*Ñé?¿@õ¼ è?JÞ_x001B_Eê?ñý	_x0001_Nç?¨c×]Ù_ê?V÷¯Gè?wKXÆ0Äê?T	JDDxé?&lt;É_x000D_Qs¡è?áÉ=	`öæ?_x001A__x000E_q©_x0002__x0003_Uùæ?`}_x0002_÷§¦ç?ËÑKôróé?¾L%ÿË_x0007_æ?_x000D_ßÇn(_x000F_é?W_x001B_&lt;æ_x0010_&amp;è?ÍÌë?×å?B_x0019_Ù_x0008_dKå?TùáVë?ï_x0010_O_x0008__x0003_è?ÍÃ9'ÝÔä?)ñ@J_x000E_ì?Cý_x0014_?cë?s¢dìïwé?Ú?ïÒ_x001A_×ë?Ei_x000D_§é?_x0014_ÃÄ8fä?q'æÚÅ¡æ?îy¾W¬ç?³á&gt;¯pë?Q'¯M_x0013_kè?:{Êìè?úëe"+¸ç?_x0004_«LÉÉ¤æ?FÃU_x000C_bè?ÎÐ5O4íè?ªS[ùÅä?zñ`ò\_x0018_ê?õ4CnÏ_x000E_ê?2_x000D_.R^Îë?ï_x0017_ò?@ÿæ?×¡`_x0001_ê*æ?_x0001_	"_x001B_b0´üé?JN¥ÀFê?&lt;$­mÛvç?âÓw5å?ù_x0006__x0008_®_x0018_|ê?R®b£Íè?.ìûJ_x0014_æ?gE¤bBÎæ?½Ñ·ó\uç?xç`_x0015_Ðé?rÉÄ:(ë?¯4_x000F_æ?Ûª_x0003_±ì æ?yÙ/_x0005_é?s¡_x0003_ëÖÍê?W&amp;.+»uæ?l_x0017_ô_x000B_§è?U_x0014_â]¥ë?f­ËÀ±Åç?AX¥Ä®âç?_x0001_9@_x0012_CHé?à_x0004_Ý°oå?	&gt;¤¦L¹é?Vé¹S·ä?L_x0015_ÜWê?òk{XÚë?è«Ýÿ_x0019_ç?5_x0015_öY¶ç?sØú÷_x0011_ì?_x0002_ÃÓÿôé?_x0007_CÀ×÷ê?àý¢_x0003__x0004_Q}é?yuønöå?LÐwõìë?õì+±é?g1P×~ç?ÂÊHQ_x001B_Cè?ý_x000D_¾ßê?`'gxÚ1ê?­nE¡õé?ôÍQ®të?DÆYAè?éçcè?PÎpÈ#Eê?Y¨Ä_x0004_ë?_x0007_Ä3¬_x0005_ê? ð&amp;©¹é?@_x001F_yÙËæ?7Ë;µ£Àç?_x0002__x0013_ÕþÚ]ã?_x0010_dQ¿eÀæ?üeÚ~=_x0003_è?õµ°iªç?+¢_x0010_jVé?k_x0005_8¬iè?«_x000C__x001B_Q¢^ç?uÈãÖ_x000E_ê?¶_x0001_û_x0001_·,æ?_x0008_*_x0018_X_x001F_Nè?¶A¡¹î?_x0012_¡_x0012_ù_x0019_kì?Ì_x000E_|O_x0012_é?M2ÞñÐè?_x0001__x0003_tÏÃWç?þ¿ý_x0018_¾æì?þ»ýÔvÁé?[k_x0019_ÄØé?_x001C__x0019_&lt;_x0016_Xé?)w&amp;¦T¶ç?A»üÇ®é?âúÅ¢_x0005__x0010_é?BØ_x0002__x0016_pã?à_x0006__x0017__x0019_Xé?Þñ&gt;£_x0010_ñæ?@4ø¤_x0014_2è?ýCÚ_x0005_Lé?u_x0016_rú1é?_x0004_¿õã£)é?t&lt;&lt;½æ?­[´«_x0004_é?@Ò³ñ«ê?+G¿_x0006_èPé?àÈã¹)ê?Ù«'Îê?_x0013_h_x001E__¤í?¤_x001D_Ó£_x0007__x0018_é?Ómáäté?ùt_x0013_Ö»¬ê?6yzXm_x0003_ç?Pí7dæ?_x0008_Ej_x0002_xè?_x0003_jt_ù¿®½E¶#Ø/@ÖÖ_x0015__x0008_'_x000C_@_x0016_®_x001E_Ú_x0003__x0005_cI+@ÃdG#uð¿`´wø_x001E_tÿ?¦ïÝS? @&gt;¶9WÝI @ wA^aA	@®»_x0018_ú_Ô_x0013_@ÂS.ýi#@_x0003_ì_x000B_:¹°?È_x0008_¥D»ù?&gt;Úßá]8@Äu#mêC@O¶õËÙ*@Y_x001F_ù9%+@ïNøé_x000B_W;@þ÷_x001E__x0004__x0002_@@ðæÔÐLå?¥b-þ4_x0017_@²ºC_x0016_/µ&gt;@_x0010_`T ¡9@ê+@U @Ç¦f_x001C_Ñä?@_x001C__x0005_ñ´´Í	@_x001E_½_x000F_!Àm/¹Þw+@&lt;D_x0001_/2;_x0015_ÀÊµýÏÓ_x0004_)@ìyåÀF,@Åa¯Ø]&lt;@ÅN©èóH+@ýOÝ²7@+Zçù`1@_x0004__x0006_X´L_x0002_#ü?A_x0001_p0Ïç5@ÈK¿ªÒ_x001C_@,ê_6,ÀÒCiÈ&amp;-À_x0017_G\N1ÀÐÝn#í_x0017_@g÷àßÿ4&amp;@IqBûd)@Åå=XÛ4@·_x0016_),@f_x001D_@Pç_x0012_!?,@_x0001_¶1O45@}2où5_x0010__x001B_@ðí2Ð_x0015_$Àì[ _x000B_5@ ìÝJ"æ-@I³@a,_x0014_@+_x0013_Sz_x0005__x000C_3@/æÊºQÕ_x001C_@]/¨_x001C__x0005_,_x0011_@ çï1.[_x000D_À\ÓÒ§d/@ÔÀK¬_x001E_@So6_x0004_#@@_x001A_ùÏ¿¨3@_x0002_¬(,Pß.@}d_x0007_×lË'@ÕÓÖ_x0003_&amp;@_x0014_Èý*:@æÿM¬«_x001A__x0010_@Æ)ÏÏ_x0002__x0004_E¦3@à×Î¼_x000D_ @Q"%ßwõ7@2Ic¾08@ç¯Mc?&lt;@Áo?³%_x001F__x0017_@¬_x001B_1sd&gt;@°®WZ2_x0014_@­uo_x001D_Ã}&gt;@p{µ/_x000E_94@&lt;0_x001D_g3@°ÿ35_x0004_A0@¸$^öy 0@·m!+_x000E_@Îø6ø/@s_x001D__x000D_-Iô_x0016_@H²]cF_x0003_@?ì_x001A_Ï_E4@ yº³Ý_x0001_á?¹²Ê®fî_x0012_@¸5tèBú?_x001E_ÄÕ&lt;ÎÃ5@f¾x_x0001_Þ_x0019_C@ã"#%@`z_x001F_÷¿W_x0015_ÄÚbÏ&lt;@°	lç]ä_x001B_À2XFF1@_x000F_ÿÞ_x0017_{¬1@7eÞ!@«öÎ©!@_x0016_µ+N¥/@_x0008_	îà®_x000D_#_x0011_@	¾ï-Ï?00Wy¯æ¿´ñ¼¸,$@¤=_x001B_«@z.@X´Ã%ð_x000C_@Ø &lt;þ_x0001_~_x000E_@_x0018_Ô¨àû8@zf)P,@ªKÕØ@/@ý9HÄ,@X_x0012_÷9ê_x0004_ÀÂÕtò_x001C_Á(@ ûÙy$À_x000C__x000C__x0007__x0015_ÀÊ_x0006_I¸ Ï4@cÖ¸#Ëx_x001E_@;1rËmÚ6@¤_x000B_ûá,@$\ºfLª5@µúí¯4@PÀ_x001B__x0005_ÃUù¿eÎÚÛ_x0018__x0018_3@²×à7eH6@¸L_x0016__x0004_."@Þ_x001C_Ô7üE5@r¥@X_x001E_@èûï|E}_x000D_Àè5ü¨L¯2@ØZä_x0003_®÷?¿L4ä_x0002_%@ø`ú_x0002__x0005_K_x0013_À¦í_x001E_Â_x001C_"@üEó"@P)=_x0019_ñ¿4I÷VÏ_x000E_ÀÀëÞÌ@@PZ'é	1@Ô2_x0015_Ç_x0017_@"7_x001C_ëÒ5@nrìA_x0008_È @&gt;°È:0n2@_x000C_çhÙ_x000C__x0001_@_x0019_#Ûë&gt;@&gt;6dG»_x000B__x000E_@Ü_x001D_DÖs9-À§ µ_x0018__x001D_@xjx#$t(@ÄjüÛ÷p_x0003_ÀH[í_x0007_¢	_x001C_@._x0006_t[·_x001A_5@Ã¸µßà_x0019__x001E_@[q}y=1@¸ß_x000D_cÙ@@T_x0012_En_x0004__x0006_ÀB[`Xû7 @|ÔÐ&gt;¥_x0008_0@°k QNv2@^¯_x001E_óZ÷-@Ó¼_x000E_Ðg7@ _x0016_áúÊl3@_x001A_óÝ&gt;Ö5@X_x000E__x0017_Kð?_x0002__x0005_ÞN&amp;À²4@&lt;_x001F_pûÜ+@¼Ò½0@\GTí/F@Ì6U&lt;Jb.@ªgÁ¢6" @(_x0008_}ë_x000B_ö?_x0002__x0003__x001E_ß­?_x001A_¿`íÑ_x001C_@P&amp;%Ø_x0006_@¸÷&gt;Ü@_x000C_@çJ-Æb23@úYØù$!ÀÁ.AáH#@Dåb¹+v8@_ä$"_x0012_@ïÚ&lt;@g*@|_x000E_éê²_x0016_À_x0016_L·~lÿ @_x0001_Ã^_x001B__x0008_ú¿îKZ¢åx @¾;Gê§Ý5@(\_x0004_aqó¿9Á'_x0012_³_x0018_@è_x001B_¯14_x000E_Àn_x0001_PõC_x0019_@©Õ&lt;F×_x0018_@Èa!(_x000E_Àß_x001D__x0006_üQ¨.@#qCß_x001D_d_x0010_@¬_x0008_Æü_x001C_ã1@~-	_x0004__x0006_üÆ3@¸sV©_x0019_A2@Ú£_x0003_ItÌ_x000C_@Þ¹ã#6@DHKb]Ò+@¸U_x0004_¤+@î_x0002_´]ÐB_x001E_@_x0004_ü{¿¨?`°Ða=+@ÿòÕQ=Ã3@&lt;_x0001_&amp;k_x0005_@léÑà³/ÀíÓ_x0011_ü_x0003_"@ eÓ_x0006_Uù3@¦×&lt;¥¸,@°Xã3_x0018_ô/@ìôÒÞ'N#@å_x001F_Ñ¯Ïq+@_x0003_o@&lt;_x0013_@ó4_x001A_jJ~_x0013_@îßù_x0008_2_x0016__x001E_@ÚG%{ÂÌ"Àc_x000D__x001A_Ø_x0018_@ÊVñÌA @&lt;÷_x000E_¼Y78@#_x0001_Ê_x000F__x001B_@_x000E_á'|FÂ)@Ò_x0015_àÖ_x001C__x001B_@_x0017__x0005_«Ñ_x0003_7@xÌ_x0016_&lt;ä_x000D_À¡IÖ	KÂ%@¼¡_x0011_]Rã4@_x0001__x0002__x000F_EIö.­7@}Üò±_x001A_µ_x001D_@ïqiøç×#@°t^e9ð'@ö_x0005_þJ_x001A_'@ú_x0016__x0008_ãz_x001F_@8_x000E_Y¾Æ4@8_x000B_MÊüÞ/@nÒ_x0014_ÍÑ8_x000E_@dMA_x0011_¨2@àh_x000C_Ï3nï?Ú¶7Æ0@*Æ³53@PyZÛ¯!@¸xo_x0014_^'@`ûê"_x0013_*8@Á&gt;8_x000F_H@@@Þëýê/@ÂÔO2¶&amp;@©!¯¿À_x001D_@@Ò_x0004_7Ë7@_x0004_­û¬Bõ_x001A_À¸_x000D_õ_x0015_M_x0001_$@3Jç'@_x001F_NEY,q_x001C_@Ö_x0007_5_x001F_À±*7»p0@H±_x001D_Ò¿8@rÑ&lt;¢¸2@¨+ìKA_x0006_@rxk_x000B_®¿_x001F_@m_x000C_sj_x0004__x0008_p«3@À_x0008_]J¬_x0010__x000C_@F¼±ÃÊ;@è_x001C__x0014_¥¦&lt;@A¸ô_x0007_µ|2@Ï;«r+@¬_x0006_V_x0008_/@ìÂ=_x000C_=X_x0017_@LÇÒ*@Ðw)_x0003_Èáù¿ÐÅÍóY;@^MçO.\0@«2µð_x0013_$@®ËÉîNH.@u2_x0002_Z¢Ä2@@ìÕ_x0019_×¿2õÓ{¢p_x001B_@ü6«³_x0006_@ÔúÅaÕO2@§Vá¢é_x001D_@@_x0010_1î_x0005_6@$&lt;N}¸k+@øüXÔ8@'Ø¢jOr)@HÞU%R¨ú¿|ÀHE_x0006_S_x001E_@CïRO;@2·J_x0001_ @K6?2@p"JÖ_x0012_&amp;@M_x001D_t	U4+@á&amp;è)À_x0012_@_x0004__x0007_ðµ_x0006__x0003_D(2ÀÝ´\T4?@¸ó\Ói_x0005_@Ü_x0004_¿~È_x0012_Àt`94Ø;!@ÏöäD³À?@æ3ù(Ø @¯û8:¿$@8s¥9ø'4@Îp¤ÓEþ*@`É_x000E__x0013_,@_x000C_Xºß_x000E_J=@È½«MÍ_x0001_@¾cßë_x0010_0@Kùÿ)ó8@æ_x001A_&lt;)üØ4@ñ	Á¤þ1@ò ÝA^¤_x001C_@Áz®êë&amp;@Åb}Ë´æ2@_x0008_0GoÎn%@_x0014_Î._x0016__x0005__x000E_@ü­`_x0014__x0001_Ñ_x0010_Àý$_x0002_õ¨Ð_x001B_@ÕÑJvø90@8æËz!@t~_x0002_Í_x001F_Àßö_x0002_(ðþ#@è?9×hL/@ ÊWñ¾=@þOö«_x001F_@ÈDjN_x0005__x0008_µ!"À\÷ç·æ]'À°e7@ùw_x001A_À|B®_x0015_ _x0008_@ Ó_x001C_Ç=@ø8m_x001E_@9@d_x0003_·Ä_x001A_$@v_x0007__x0008_!0@k_x0001_åÆ_x0018_c_x0019_@_x0010_]OyÑ6@Á_x0010_â(_x0010__x0011_@cÆé_x001A_@;@p) I&amp;ää?¯ÿ$ZE°(@u_x000C_G_x0007_1*@ÏÒ]R{0@:ü!_x0019__x0004_9@³oEúÑ5@_x000E_ßá_x0017_L.@ÑN¹_x0006_.@­ïàRþ_x0018_@ U®zQã?_x0018_ðOÉ'@ PÖïp_x0002_;@_x0010_æ_x000E__x000C_ù[_x001E_À`Ð_x0001_Òú_x0007__x000F_@j©c+ß&lt;@üÒ÷Éo_x001A_ÀòôÍÇ0n1@°½Ú­,_x0006_ÀÓÌ»GóJ5@àaãç_x0017_í¿_x0001__x0003_H¯¤_x0008__x001F_½.@A^?1ü_x0013_À·PZ_x001C_@qÿ éþ_x001E_@_x000D_5_x0007_É¢%@+í¸ë±_x001D_@Ä._x0019_Ýx2@jú»_x0004_},@_x001C_uÍ_x0017_Óé7@À_x001C_Rmäö¿øiÝfÄ­2@Òj'kÄ_x000E__x000C_@BÏIå?@XÌ&amp;_x0003_¼8@¸&gt;í0ºû_x0006_@50¿_x0005_­'@_x0014_ñû1@@¿iCMx_x0017_À£µ9}ö1@_x001E_u_x001A_´5_x001C_@Þt¾e°G%À_x0008_3ûÑ$m$@ð_x0002_¾{s8@:Ó!	_x0015_@ZY/_x0014_Ù_x001C_@è¶ÊL_x0005_ÀöÃW_x000C_+@è·xÙ_x0011_À°_x000C_¦Õ7@j\_x0003__x0011_A'@(Ql7G_x0008_@É_x0005__x0007_Uå)Àæì_x0006_-®5@@(¶2á'@¨T¯Ä_x001B_o_x000C_@^:ú_x001A_Ôê¿Ô_x0006_ø¬$@úµz[Ñ/_x0018_@&amp;J|vÛ:(@	ìû._x001C_@jé+Á4i_x001D_@"p#Û_x000B_õ3@Øá_x000F_ä 7@Ìpv_x001F_&lt;@À6W¿Û1@Ì"E_x0010_®ã4@_x0018_ÃMBk_x0013_ü¿ù×_x0019__x000D_*@_x0003__x0014_Àl´Õ¿`Æ+ÇIz_x0013_ÀÞ_x001E_	3@_x0012_ m¹B@ô (Gc_x001C__x0004_@Ü¿9U¸_x0005_À]»Êh_x0002__x001F_A@Ðc³êà_x0001_@P|°é_x0002__x0011_ú¿ !#»®Tß¿$_x0014_Ìî©m_x0008_@«¤þQÈ&amp; @¦_x0008_$áè_x001F_3@Ùn{~Ç&gt;_x0014_@_x001A_M1¢@+@_x0001__x0002__x0010_èsÉûD"@h¸Ú_x001B_9$@º_x001B_¿ä´®_x000C_@_x0019_,Ñ¤v1@Í4ÖÞ~*0À8ª´d_x0008_1@\&gt;é ÿH"@Eº«_x0002__x0010_&amp;@r¤_x0010_ð*0@Ò3íB[#@Q_x0013_Ë3ü_x001C_$@JÞÛ0U#@¦^_x001A__x0013__x0012_ò3@´Å2_x000F_pj&amp;@¼~©ª¦û_x000F_À ý_x001A__x0010_±2@_x001C_þºcÖ_x0005_@¯ª6iH0@y_x0014_Îl3@³¯Yãü&amp;@Tó¾2A4@GØêò_x0003_8@_x0018_}n7Ü(_x0018_À&gt;CàiÙi.@põ¬S¬4@¸$_x001A__x001F_&gt;@ØX&lt;Ç'ô¿_x0004_7tB_x0016_À°¤U/e=þ¿³3Ì_x001E__x001F_@»ë`	Ì_x0012_@Àb2_x0001__x0005_·Æ#@_x0012_'ß_x0002_0@Þ_x0018_M#ôs_x0016_@"ÓU_x0006__x0006_.*@îk ­_x000D_÷9@oÃî%:$@ÉÍ_x0014_äW-_x0018_@&lt;ý960w0@|REÜÈ4 ÀxÔYíK´=@øþó5ØV6@´0_x0016_¢ë'_x0004_@_x0001_	6Väª4@¥Èd»ã_x0019_@5¶/_x001A_ó%@ze_x0003_Òé$1@§(=ÑhV+@_x0006__x000B_È® ªA@«]tÑå_x001A_@Øçõläõ&lt;@_x001E_ýÁ}ai_x000C_@Iþá_x000D_@4@næ\If"@¨ï¨¡g _x0003_@_x0019_/ÕxçÚ_x001A_@FMÛro2@0S"L­4@¬_x0015_¶;í2@G®?î:!1@Ò Ìâ_x0007_ @vúÕd,@x_x000B_b£O&amp;_x0005_@_x0003__x0007_Ö_x0002_+K,W4@¢wVSÒ_x0006_=@x&amp;pùÃ_x001B_Àd_x0005_þ#8@Äb°F~X:@[ÀLëÅC2@0©Þ.ä3_x0001_@ÈØ5®´ý¿Eö_x0002_:»-@ê^fß_x0014_.@3+Õs_x0001_ @ºp'ôI§:@â Ù1@ha_x000D__x0004_zð?_x0015_ËÈ1 @d8_x0004_oèa_x0003_@0_x0017_;?çb_x0017_@r®×¸ë0@_x000C_A@UÍ)@³ÕÚqA#)@äÐQ=_x0007_@_PtÕõB@ÄÏeJÌ!-ÀÈù°P_x0010_@;OÃ_x001B_9$-@Äîgh¤¶_x000C_@ñ¢å&gt;;B)@ö-gNÇ÷8@ÓÏA	_x0013__x0014_@d_x0012_3O_x001B_À_x0008_Q8Ê_x000B_ÀºSÆ _x0001__x0002_¾_x0016_5@wºv0@_x0006_:{_x000B_!'_x001C_@Õ_x0019_òGÜ1@$=¦ÚÎ¦_x000C_@ï«¼_x0019__x0006_B@&lt;ü%\ @RHe[_x0017_@_x0014__:_x000F__x0015_@Ó¿ (@8¬Â±ð?Quøî_x0016_@ØÎ?ÄT+@Vøû»¦´_x0015_@&lt;(rdùõ?_x0012_VKÂ"}/@~0ó¬lh_x000F_@Ó°¹_x0002_B;@Ð´_x0006_Âpè¿^SÇÈ_x0016_,@8_x000D_Ý%_x0019_5@H_x0008__x0004_Ë'`3@_x000C_e_x001B_Å36@òËÀOÒ%@_x0004_¶®Ûî	@÷YlÑ¸_x0010_@ÊP,×`6@`IñäÊÙå¿ÉµòÛ¢ @Ãx4X_x000D__x001F__x001B_@fz^ÂS_x001A_@`×HðÆ5@_x0008_	°_x0007__x000B_ôÔ²0@)_x0011_zTº3À8;F®ð7@_x0003__x0004_Ï_x001B_ÂV1@¿Ý®[_x000C__x0013_À0_x001A__x0002__x0004__x001F_|_x0012_@W_x0011_	Ii8@«_x001E_~B6@ôPn0_x0004_(@V_x001A__x001E_­_x0005__x0011_@#¸ú½ ò'@MÈè¼[=@D )Ú½ä'À0Ëó²Þ_x0006_À@z_x0007__x001B__x000F_À@_x000D_Xuhñ¿	Õ°+@Ð!	E°)@_x0015_4b×&amp;@¿Ïnoô_x0007_+@_x0003_ G}ÓË2@+n)çÔ_x0010_@.Þ¬7°\+@âúì7Ìu)@.MÁ%±t#@gÙS_x0014_ÃÆB@bH_x001E_%6@_x0007_áÿ ±Ø?_x0008__x0005_Óë @_x0004_q¹M,@zÖRJ¢Ì4@h_x0001_ym_x0006_	Ó(Àðù ¯hë¿Nmÿx_x0012__x0012_@nå:B:°9@*/£ÓÅ¥_x000E_@Dqo_x001D_%ÀØfS´ °%@¥ÄÅ¶¡¯8@F¼_x001A_Ù_x0003_É"@°'Kíÿåä¿_x0014_K±K¿,'@_x0008__x0006_²}(ú¿â	·	$_x0004_"@¨c_x001A_	úë_x0019_À@~_x0012_ØÚo÷¿ê4_x0002_ÎKø;@,(õ&lt;\O8@´fTÁ·!@AUxô&lt;:7@x\_x000C_s2@`Õt;¥ñ¿	Æ¯§¦Å0@Í»(»²A@xB]_x0005_û _x000E_@_x000E_&lt;_x001D_¡ö-@«¦h!Ó:@T¤fÐ_x0007_P_x000E_@x_x000E_Aõí­9@R«Vþ'@ëÿ0ÔH_x001B_@_x001A_zPg;@¤çäWÆ_x0001_6@_x0001__x0002_I²í×ð(@à_x000E_Uá?_x0014_­ü¼_x000F_@s_x000E_+§ÿ/@È&gt;Ö¤L_x000B_@C,Ñµ_x0012_"@Ò2M_x0004_h+@&lt;P½xø&gt;@Ü¬ä?%k_x0006_@&lt;_x0013_£:@&lt;{ð%4@@æÚ©Í,è?=_x0005_OÏc_x001B_@À(9'°I0@°¢EpV%ä¿~t¥ÀbR3@~óZs_x001D_@)@×/k¨	ó_x0012_@6_x0002__x0007_»Ñ'*À|_x0006_ý=¦)À¯Ä_x000F_õ¸ç)@à©ç|¶Ú/@_x001A_V9Ûé·3@¶¯_x001C_dû#@00®x_x000D_ê;@6Ö_x000F_,tA@-$ç_x001A_v_x001C_8@­_x0017_s_x001E_Yç1@_x0014_9PeÜ @°1ñI)æ¿\%Uè3_x000B_ÀO9ÐÕ_x0001__x0007_õõ$@ÆYVb¼B@orbÞl_x0004__x0017_@9!á.@_x0001_z_x001D_&gt;wÇ¿Êàîg_x0006_\1@,µaµT1@Ð3|K_x0016_)ê¿p]%jÄÇù?öf¢(¾¿L1_x0005_r¨!4@_x0008_­#ù{"@:KÖaË2@3)4^N_x000F__x0017_@£ªûKå¨:@¬Ö­u´_x0010_À_x0003_ñ@×Ï:@N__x001F_?Ò*,@ÀÛWx­·_x0002_@÷Ye_x001E_j?(@~i°_x0003_U2@îàã=%ÀÊ_x0007_â(3"@'ùÂÓÅ_x001D_@_x0007_äL;©09@Ø¦ÙnOm_x0005_@h_x0002_ðj÷å1@°w_x0005_@Ùéý?Þ»_x0013_KºÑ2@ãº5Ï5@H*ñéD!@_x0006_ù2õ¡3@_x0001__x0002__x001C_êµ_x000C__x0005_&amp;À_x000E_Ò_x0018_¡_x0015_&gt;@[_`­2@ªv¨²]_x0011_ÀtM¡!ø2@ºyÌuë6@Ð@ñßwëò?Àb©_x000C_ÌøÜ¿å_x000B_mT)@HYPµf $@Ä·ö´B4@J_x001F_ì:Pp_x001B_@ÔeRbëÛ_x000C_Àë`8mØ0@®¢ÕM?Ö@@³4_x000D_²+@RÆå_x0006_?@Zo¿*¶_x0016_@_x001C_L_x001E_©ÓR_x0017_Àª¼%ö"2@(­[Áßû?FPÓ_x0013_&gt;Ð1@¯Ã=AÅé4@_x000D_- 9_x000C_j5@ø1î¼ù?Ò¹_x0004_·\$@Q_x0016_Á:g#@iª±{y{1@±û_x001C_¢ì¿r£Ç"Ï^_x001E_@(N¦_x0006_¡Ø2@A¸ _x0001__x0003_K?6@HsGq¤Q_x0012_ÀâVÒÙ!@¡K@µPÏ&lt;@À»À_x000E__x0002_À¤µ,¡9@!ÁÃIÀD_x0010_@õäGÅâ&lt;@èìW`ÀI_x000E_@r²T_x000B_ãÑ8@_x0001_j&lt;ÎVâá¿%}@¯Àý?¼¶_x0005_ Þ_x0018_Àz°]rÄ9@ä`MUµ0@Ì_x0007_Qrï	@@2_x0014__x0011_Ò¼Ø?_x0014_r©øè_x0008__x0017_ÀÒ@_x0019_¹ú_x0015_.@|%¢=6@Ò2ê$ _x0016_H@|Br³¦2@Á_x001E_j«S%@_x0001_ZlÏö(_x001F_À_x000E_ÆVÞd_x001C_@Ìþ_x0016_£_x000C_2@_x0019_o{+_x001B_@(lÈ÷ñù?_x001C__x0005_øð1+@_x0014__x0015_ÔhÇµA@t¸Æë7Í_x0007_À@¦tÖ:ê	@_x0002__x0005__x0006_ë¨_x0003_C@F¤_x0012_],@_x0004_Úi_x000B_8@6w6X_x0011_@9@¨]¦rE_x0006_@ìZq\+@Ý@ä§2@ø_x0001_Á9_x0006_ÀLÓàªê[3@È92¦Õ4@gÈãÐÍ_x0003_/@ü¾½®àð_x001A_À°:uXOD@4«³±}`_x001E_@íBèyÅ0@±2é:ä_x0019_&gt;@6_x000D_¨q_x000E__x000B_7@¢_x0011_V­f¦+@#äGÂ&amp;@_x001C_ï¶+Px	@¾bñ¥ãð?z_x000F_¼ù_x0010_À_x0010_DXÙ]ä¿Ó0~_x0016_6@¼Ãý·_x0002_1@v¦ìù¾V:@=î¨_x0011_*'@¯lüky*@À¬[OÑõÍ?Q¨_x001F_ôU-@òÕ'õõs(@_x0018_N_x0011__x0003__x000C_üP_x0016_À°Òr_x000B_]Yø?hÉ ¥a´_x0008_@ÚÞ_x0002_àH/;@LØ±k#4@ô¡¶º_x0006_ #ÀÜ_x000B_~YÌ_x000E_ÀÉó2ö_x001B__x0010_*@¨êÚi¶¨'@y$ë¡Ô+@ÛÆ_x0011_L_x0018_3@!ªBÃC@(QòÛä¿4@P_x000B_O_x0005_O¦"@èØ_x000D_d¸û¿È^_x0019__x001D__x0004__x000D__x0018_@_x000C_ßÏyàí7@Ä_x001E_ qá_x0015_%Àòï_x0015_Ú&amp;@¬»õé_x0016_	@ü{xæ_x0001__x001D__x0006_ÀbÂ_x0016_Ì¿7@_x0004_ð=ý*@ß_x0019_®²lÍ8@D!jÎÕ(_x0019_ÀßÑB£_x0004_@ê@__x0013_Cë#À)h^¨_x0007_@¶É|ö8#_x0019_@hçÎáº&amp;8@_x0014_Ì4;KB"@Ð_x000E_Hü±_x0013_À_x0001__x0006_só&amp;3?@zÂµî3@ô_x0003__x0007_.á_x001D_À!¹wü:6@b"qKÞ'4@Ü¶­d¨%0@_x0018_Î¶4ùÿ¿÷_x000B__Ð×4@_x0008_Pµ~}[_x0008_@Ô÷¦9@_x0004_ø[=_x001B__x0001_À_x0004_åyg¹Á_x0001_ÀLDÃ_x0015__x000F_OA@@áü_x001F_i&amp;@öeø_x0005_PA7@¥É_x0019__x0013_-@$&amp;ª_x0015__x0012_T&amp;@ælàd[$@"_x001D_$_x0006__x000D_@ªPRø_x0003_!À¶:£ü[/_x000F_@óÙ_x001D_PÔ*_x0013_@9&gt;ú_x0005__x0006_@Í5Ý,¶,&amp;@)×ü_x000C__x0019_@_x0004_lIDa_x0011_@$[¦_x0005_%_x0004_À4?Cà8@ÔÁÙ¹ä¾)@ö_x0001__x0004_áY"@´_x0002_Ý_x001B__x0006_X_x0002_@þË]B_x0003__x0004_³*@_x0001_#_x000C__x0011__x0015_@î_x0002_i_x0008_Ôð,@º_x000E__x001B__x0016__x0019_0À_x0010_}ÏÌá§$À"ÿÃl_x0008_¯%@þ!óªö_x001B_6@_x000C_mÝ£M,@°k;	AY)@æâ_x001A_H*6@è@YÅÚâ2@Ç£úºE_x0007__x0016_@ÌØ¸ìÐT @íæ)·ú$'@QÝ|_x0013_/@né""v%@X?MCiø¿³|À_x000C__x001C_Àß_x0012_¡ÅA:2@Ø¯_x0004_ÏQÜö?;øá¡v.(@ATÓh-@Úrßû _x0015_?@ò¥x_x0018_0@QvÓ_x001D_×´_x001B_@_x0010_	_x000B_£d±_x0016_Àë]&gt; w&amp;#@úÄÀ_x001A_é9@6ðjY{³6@@P:èÉ_x0001_@¨{&lt;.x'À,ã¥L_x001C_À_x0001__x0003_Ù_x001F_7HÐ,@(X«3_x0002_@=W×_x0001_;_x0018_@$;:¾_x001A_@}±Û@_x0012_ø_x0014_@9Kva_x0015_g#@¨±Âö²,@Ã'`çH¨#@_x0013_©ÛÓ¿T5@ê_x0007_Ïc'@¿ä÷LM_x0010_@Ñ_x0011_µ_x0012_ít2@*gÿc_x0015_@Dôn_x000D_T;@w\_x001E_%á5@|Pf®_x0019_@T'´_x0013_CÉ_x001D_@¨B_x0019_¢ÙÕ4@10û_x001F_÷?:_x000C_Ø_x001C_³@@øñP»øz$Àh&gt;w±Á(@[;_x001B_µ{U!@¹_x000D_-Ù!@_x0001_u*OQÅ¿&lt;»î_x001B_ÀØ¡%Ìq_x000C_Àà#¬puß÷¿±MÜ,ð´¿þ³åÀ7@Xü_î+@2_x0005_=_x0004__x0006_R;@(B_x0012_?_x0006_0@$wïK!@öd(Ø¼Â&amp;@#¿îàÑ+@fÔ1z_x0004_W$@È9ûê.@æé¸1#@_x000F_p× 7Ó*@1àÈÉw'@ ú²:ýO.@æ_Íl³F@_x0014_Z­ºÏÔ_x001B_Ànñ2\m_x0016_@;C_x0018_t7(@IÊj³ó_x001A_3@ÚòÛÆ¼_x0014_@øMsáÀ·#@D_x001F__x001D_ôC_x0001_À_x0014__x001F_­÷A!@R&lt;_x0005_ÁÙ?@þ¾.Ú¢!@À_x001D__x000D_J'c9@_x0002_`"_x0007_£Ö'@ä	ëâw/@´OÑÀ1"@Æm&amp;_x0002_ÂÊ3@t	«±_x0016_@ÐíÀ¤ _x0002_@à_x0019_à\aý?N_x001C_:;ÚÌ_x0011_@6_x0003__x0006_è5@_x0004__x0006_,7èð_x0007_ÀzE_x0002_Yõj.@@_x0001_V_x0014_(=@o/!!$@,¿úil_x0003_8@ØÕt^Õ.Àµ¤Ë0-@¸?©ø"T_x001A_À_x0010_zA_x0011_¹½ñ?áOþ;_x0015_@Öõ_x0016__x001B_Ý/B@æaÄu±2@¬rß×©_x001F_.@VÍ17fÄ&gt;@_ê;N_x0019_,@¥A5O_x0001_G_x0012_@F_x001D__x0012_Øæ2@$³_x0004__x0005_@4úÍ¬i_x0015_7@r_x001B_§èöÃ)@¹®Ô;@àgXE_x000D_¨.@"£g:ÇA2@ÐòÒr_x001A_Ò_x0008_@L_x0016_yñb0@´U¥@*ä_x0015_À_x000E_Ê'2Qñ4@-Oû[(_x0001_1@%K´¿Ô*@Þ_x001A__x0007_&amp;°$@ 1£2º_x000C_@¦Þ5_x0002__x0006_ï_x0014__x000C_@ßëÁö_x001B_2@ p²ìÏµç?_x001F_³ÆB£"@Xþúú_x001F_)_x001B_@Å_x0006_æ_x0001_Ó1@hr:ëü4@äßäz_x000C__x001C_À_x0011_,b~Õ*@Õ`OEw_x0019__x0019_@2&gt; íS(@ë_x0005_TNEÂ4@Ü'ï÷5_x0006_@ ì_x001D_êVÔ¿á_x000D_ÒVîj-@_x0003_	_x000D_3@_x001B_c_x0015_¬µ_x001D_@õR_x0016_pEu&amp;@ãÝ_x001D_£ä+@\!=Áp!9@XÍL«.8@îáO @ ë_x0005_Ì_î?G$-®Ã:@`ú¢_x0011_õÆê?Ú^ö~]õ_x001D_@_x0010_[O3?h7@ÎçÏ½9:@\#þöx.@_x0004__x0005_ãH4@*Æ_x000F_Þ|@@°è&lt;7'_x000E_@_x0002__x0003_¯_x0016_)Ë;4@_x0010_kÓï-+@Ä"9¶&amp;_x0017_ÀsuÕ¤¦:@ÎH_x0002_u51@_x001A_=l"\V!@ìÅ]Å¥_x0005_@Áùa9A6@RýÌÌ_x0012_À_x0002__x0002__x0005__x0016_üõ?p_¤¼Þ_x000D_À*_x001E_X¾'@ÖDË-×:@{L¯­©å,@xá}«Øè5@b_x000F_ä£AB)@x8½B?è_x0002_@¾_x0017_eLì_x0013_@°_x000E_y*í¯â¿Ø÷§;Ü"À¨«âk_x0002_ô?ï(³@:@§_x0002_¡Á±(@Ñ¦ÍÍ_x001B_!@@y_x0001_\_x0011__x0006_"@­rf1(ß-@Éßs`o9_x0012_@_x0019_ÍU¦H_1@H	©5+À¦,£~(@m¡¬¥_/@5k¤H_x0002__x0005_&gt;_x0002_0@ºTÖ~~Õ&amp;@_x001E_Ë"Ýó'@$_x0018_6ÂZ_x0019__x0017_ÀÏsùü}B;@´_x0007_Qw3_x001B_!@àÄ_x000D__x0018_ÿÿ¿w33M!A@ôS¿µ_x0016_@Ê¡|ì@@¬Ù[ß$ÀNx_x0017_O6_x0015_@L_x0002_u_x0005_K0À%.7¿_x0016_@x´O6#@_x0004_p¢]q¸.@ª_x0018_ö/7@D_x0011_" 4@_x0002_?1$@®3e*R§5@m]±¨ @D'{Õ¿\&amp;@ZãÌÉLk!@_x0014__x0003__x0016_c¿K_x0008_Àüb±_x000D_À@_x0015_@²"_x001A_*!`=@ue@¨I5@¯¾(¿4@1} _x001C_û4@Rï_x0001_®1@_x000C_ð6?]8_x0017_À_x0013__x000F_Kæù0@_x0003__x0006_tìÆ§n_x0003_@àçc¯,@¼_x0006_ºA¸_x0014_@Ø_x000D_=ü'(@L&lt;(¹Òq3@*¾&lt;Ö8)À%dIâE_x0014_'@_x0011_.½ï_x0005_1@ áy)_x0011_Õ_x0001_ÀzÇ^m_x0006_6@ä_x0010_}àçW6@`,y_x0001_¥Dñ¿8$Øª¦_x000D_À_x0008_vZ¾«3@PÒª3Ù_x0002_ÿ?$¿Ò÷@¥_x001F_@ìÄ_x001D_I_x000B_Ó_x0015_À÷Z/ÆÙ:@JUÔâG¿,@´x0´_x000D_4_x0014_@ÔÃSK9@_x0004_í¸_x000E_6@´ÐUm1V5@è§ÜPÒÉ"@@=BÏÚ'@â9oD#Ö)@_x0002__x0011_O¦/@xøÙ=ù?irÇ;71@4_x001A_×_`_x0013_ÀÁ_x0017_×ç-Ö+@_x0016_lb·_x0002__x0008__x000E_Y-@@V2¾&amp;C@Ô_x0011_¸4$Â_x001D_ÀÖq«×N_x000C_@XA¦À^«(@[¬®_x0019_@¸©´ì^.3@Y¨#©[8@ç¬ï3oT1@_x0001_)*@ðø_x0003_µ·_x001A_ÀêLX_x001B_kÞ6@X£G _x0004_ù?±íJN_x001E_U2@ÀÉ_x0006_[_x0005_Ö_x0007_@ìr_x0008_Èg°4@ä_x0004_Ñ_x0010_Ê¨,@Ô&amp;Ê¯Ø-@hàX&lt;]i_x001C_Àûk_x001D_lE_x0018_@l´ÜSÉ*@?i;Ò;@º_x0010_ùKô(2@_x000B_9kT,_x0013_4@}/ÜÐv#@p}Çq_x0010_o+@«èÉÎ*Q4@~NÝ¶¥-@Ô_x000E_ãµÇ5@Ç*_x0001__x0005__x0003_,3@_x0016_w_x0014_ÿR22@o	I¥$"'@_x0001__x0005_Ú©JMp_x000F_@ôE_x001D_RâÓ8@p²(+Çk+ÀòõËªÀ'@ô Ó0_x001A_-@3¼_x0018_ûÿ_x0018_@_x0013_¨YB_x0004__x0016_@Jk³_x0014_ëd_x0010_@1­»ÍW.4@_x0006_&lt;zc¿5@ ²[_x0010_(_x0002_À_x000E_V&gt;ý_x001C_@8V{«²G-@¸Ýv½_x001C_¹_x0008_@ßÿÄÐ50@ã[[_x000E_æ*@Ò_x001F_«§_x0014_À®Á¨Æ_x0011__x0010_8@X¿Ëúó§.@0Ã_x0012_C«í_x0006_À1F0Ät3@¸Ò_x0006_TU_x001C_@_x000F_©`	ÿ&lt;@( K_x0003__x0019_5$@_x0007_¹$*´_x0010_@¦TÅ_x001A_U.@ÐQ8_x001A_,g.@=fñHS_x0017_@îÈÔf_x001E_9@³ØP@@t_(_x000F_³?i_x0014__x0005__x0006_È,@`· À_x0001__x0006__x0013_À¾y%Aw;@½_x001E__x0003_N_x001A_0@·Ü8_x0015__x0018_@-G_x000D__x001A_$Ì)@è[ ¬7m5@|@V_x001A_Ü_x0014_@M=Í_x001C__x0013_/@÷_x000D_Ëû[(@d_x0004_-_x0019_@@9³¶WÚ)@8CÝ_x0013__x0019_ÀÎ2lÚØ*@G&gt;ö_x0005_1@°½þÞ_x0006_&amp;@_x0014_¯öw9@_x0003_Ú_x0008_f,ã$@_x0006_É»UC_x0002_6@ [ÍkÖ´Õ?F0ª±«1@_x001A_ð÷x±¯)@³\Js&amp;@@E[´?Ã?_x0008_U½$@ì#_x0008_¥_x0006_;@¬ÂÊ6S%_x0017_Àp_x0012_óGé$@K_x0016_+}­w_x001E_@lAÏ¾¹d4@ú}:Ì©0@ª|ðÐw_x000E_ À_x0001__x0004_V_x0006_dD¦_x0015_;@§9Ò½R@@XmÝå®ò?¹æ_x0015_ç5@òõóç»&amp;@À¢,ù"@@Ú5X³Î¿_x001C_¨ñÐê2@NB*oFu_x0011_@«HÍLõ_x001C_@!P¤L/Q0@_x0016_ÿ_x0001__x0013_lX,@_x001E_ò_x001D_ªXé4@Q_x0017_vúìo2@_x0002_ÎÙHPú0@8/aô&amp;ÀÙE&lt;¸ÒÌ&amp;@_x0015_l_x0013_Ï{f=@kÌ3äG)@I`Lzè)@%_x001F__x0008_W;î#@.ps:é4@_x0001_Ç_x0001_&lt;_x0006_@ûÓ³Á @´Íëú_x0005_ÀYÔ_x0001_TêÛ,@:"=_x0003_&amp;Ý0@sø8Íb_x0013_@WJÁ,, @#E:o(@(\_x000C_&lt;Oû?_x0008_Ïµ'_x0003__x0006_÷í_x000D_À_x0003_úv_x0003_!@lF¼±±_x001E_ÀÐÙÂ_x001D_Õd_x0002_@sqú_x000C_ÂÖ?8¦qÎý_x0016_À(sîðÍ:@®Ãø_x001F_0@ÚX6ÿu#@ ¨_x0005_{¯G_x0012_À,à§³$ÀGü"J­%=@1"(ãr_x001B_@(_x000C_Xj÷%_x0012_À_x0018_Xsè¶ñù?F_x0016_öe67@äN;¼Ñ{$@¶&amp;Ü¸sø?XÏS_x0001_.i_x0014_@F_x0007_Ì]×&lt;_x001E_@h__x0014_¶ã÷2@?Ù_x0001_Jo_x001C_@"fF@_x0014__x000E_@wß«_x0004__x0013_ö#@àÆ_x001C_Ñï?ÎÌKé_x0006_ÿ?DXM³_x0019__x000E__x0004_@|üL/i)@Ô3qå_x0019_ÿ*@¤`ªô:E_x0012_@ÐÇbè­á_x001A_@DN1 ¦_x0001_À_x0002__x0006_êó_x001D_qä¤0@Ìl¬Eú'@£_x0008_'Û=@v_(]_x000E_5@}¥Út0@âxhx*_x0011_@_x0004_båßí?@b!gMA5@_x001D_slø¿0@ 83_x000F__x0018__x0010_Àh;_x0019_¥·4@è;Ä7Ü(;@È¸E:|,@w)_x000B__x0001_$Ö'@óL\s¯1@¹|ÖVº14@kwS_x0002_Úu7@üXüÝ_x0003_@ R~Ãm_x001B_õ?ÔÍ¿x3ý&lt;@ÝM£°&gt;T&amp;@v£hÑ÷_x0014_ÀçöE_x0003_{D3@µ]í%ý+@£®¨Æ;@ª.0~Ë´_x0012_@dw_x0005_Õ!@þdgó_x0007_#@4ì£éx_x001A_@0¹Ã_x0011_À(_x0015_P_x000F_O_x0018_.@ða#_x0002__x0003_ÍRú¿râÃúh""@þx"D_x0017_@¥g_x001C_[º_x0015_@þò¶{Þ4ÀôâÀ_x0012_|=@Xf_x000D_Cú¦0@ºà±'4ã;@Óà;0_x001A_,@os_x001A_ÙÝ7@_x0018_¬WúÌ'	@t`ZYÐ_x0005_(À¢ev9_x0013_Ú?*«*$H @xÏc_x0017_å=3@_x001B_KxDuw7@:_x0006_ªÿâ/@ÑHÙ­Í_x0012_@¶8_x0019_]ßõ_x0017_@´â¥«Å_x0018_ÀØ¼j§	eü¿yÒÜAÂ&lt;@Ãf0®_x001C_·%@²_x0001_,_x0010_ë_x001C_@)Ï?y¨(@ÎÎl5@Àgª¯SÀ4@x_x000C_%h@f3@GÄB_x0006_9@Ý_x0018_½Y;#,@TeÑ¶kó!@Cg]·¨Ó&amp;@_x0004__x0007_@Uäê`k2@°Ó	qQ¼:@UCn_x001E_,2@"þÜù_x0004_/@à®_x0019_dyÁÚ?ý£_x000E_fâ·!@¸9¥Ò_x0005_ö¿°Fj\ð?Ø×_x0019_kg=@P22º+@ýnñ_x0008_Có_x001D_@ÈUnî_x0006_7@ôÐ[UªG_x0008_ÀDèið®#@ÜòW;0ù:@xvF._x0012__x000B_3@Ã	%(0@þ_x0002_rY_x000C_/@ß®_x001B_·Ý7@jR_x001A_&lt;V]0@_x0018_jéu	K(@9_x0003_ã_x001D_ÖN)@.*HÛ¹_x000F_,@ìý¹-bH6@_x0016_Ç¥_x0001_mX5@_x001F_^_x0015_(¤;@w;µ_x0003_Ã(@`I§{_x0011_øö?°3v¡âý?el&gt;Ç0@P	Ù§_x0008_ð_x001F_@ãÒ¼_x0004__x0005__x000C_!@mÌ×Ö2@@_?þ_x0014__x0010__x0002_À÷}µ -@&gt;8_x0011_r¿3@~_x001B_0_ÀÃ3@ ôL_x0016_äç?~öýRÉE @¢(6¨$ñ#@8.ú_x001A_	P_x000B_À&lt;æj$þ*@~HÚÅ8/@|Äì½_x0018_Ç+@1Ã4_x000D_±_x0001_"@Ópü¥§ÿ*@]&amp;_x0013_0ù4-@ÚÐ?¿¬4@ðtT]á?Ì2ë_x0005__x0013_ù*@_x0003_Ìï_x0008__x0012_&lt;(@p¡_x0003__x0008__x000C_ö_x0016_@J1 Ô×ò'ÀS_x0013_pq_x001E_@_x000E_a_x0008_*_x001C_@j_x001C__x0019_lÂ7@à#_x0017_5@@~¶îWYÖ?zþ!Ìw&lt;@µ_x0018_ß_x0006_§_x001A_@¤Ëê43@_x0011_ý¯+_x0003__x0011_@áßµÀf_x0015_@_x0003__x0005_Ïêa/_x001F_@éå_x001A_R_x0010_*@TË_x0014_Í©b-@¢H_x001D_sÊI%@$'!_x0003__x0006_^(@Õ?¦ @G#£_x001A_,@Vò6_x0014_X_x001F_@r9)ês¼7@ÆÑä"Ì[;@_x000C_q¾â_x0001_@´_x0005_à"@©/LTN3@}ù&gt;_x0002_Ïg3@`­x_x0002_&amp;@P9~_x000E_¡-@x]I°Ë¼_x0005_À´_x0004_`_x0003_0_x001F_0@§IþB/{+@ o'h__x0017_@ÓÌÇºí2@éí³¯èC5@xB:ýx7&gt;@6ì	kí_x0012_ @±ú¡¿.Â$@S_x0015_¬)¡ID@@86"_x000B_òÇ?Fn_x001A_äÄ_x000D_@l0Øo?³1@gj¼ü_x0001_1@¹ÔVÃ_x0011_@@¤_x0001__x0002__x0007_é¿zB=s37@ éY1°&amp;æ¿xÑ|ÍÁ°_x0015_ÀØeê_x000F_ã_x0010__x0003_@t//]"ÔB@ ?6QuØ_x0007_@(TÜ\å_x0006_6@Â÷ UZ/@ kó_x001A_UÝ?ØëlM®3@ÅlÈ0_x000D_¿_x0013_@_x001C_ÉC-,@*ãq-ö_x0016_!ÀFëD2æ%"@_x000C_Ír_x0002__x0003_+@ÛöwëÆ/@Ì%¯ L@$Ó·;_x000F_5@é¶êå#'&amp;@ Ê¡P§_x0002_@¨;!_x0010_Á¢ó?8_x0016_/ä-@Â§üd.	À)oqa²4@ÜBQmàZ"@4,6þôû4@D%)Ð_x001E__x0018__x000B_@_x001E_­õCî'@øÜCÎ¯]'@e%ä_x001F_+@HÄEQ_x0018_ß_x0017_À_x0002__x0004_Âõ×0@×¿Ñaû_x0017_@áÊ°_x000D_mú.@	täVM.@_x0002__x001D_yq5_x0013_«¿$¼/tG_x001F_+@U_x0005_0üFï_x0010_@{?_x001C_~CÈ_x0011_@_x0011_#Éyp&amp;@00¯îØ4=@_x0002_ª¦SY_x0017_À_x0001_á_x000D_1à¶8@,nös_x000C__x0003_@±ØØ'U'@oÛ_x0001_Ã_x000C__x001F_4@_x001F_ÒAôv	_x001C_@y`ZD4A?@Ät_x0001_ßø¿%6lÛ?±-@_x001A_'_x0007_1x«!ÀFà_x001D_1m:_x001B_@R_x0017__x0001__x001E_@àC©WÙ¿YÓ_x0019_s A@_x000C_Üæ¶-@_x0015_^lüV.@sKáR5_x0016_@_x0001__x000C_÷¨_x0007__x001A_@fÑú_x000E_3÷+@_x000F_ë²_x0018_@MQTv¯ó+@â_x0008_]_x0004__x0005_Sº4@`#ûç!@ãËÜ@²¶_x0019_@¶úøÊ_x000C_â"À]üÂòr_x0001_"@¹ïºw1@\i_x000F_;I¿_x0016_À_x0018_ú¼ÞÕ÷?@_x0004_ã_x0003_n0'@_x001C_ßM_x0005_Z_x0018_@ús_x000C_§Ûr_x001A_@Iëì.5.@B_x0005_\ã/@ÌëwÓ_x001B__x001B_@o$BYh_x0011__x0011_@âÔ_x001B_Ä_x0006_#@¸so·_x000D__x0007_@x¨Väd(@¢_x0013_[În§!@¨Z4YY_x001E_*@ë3ÐÓ_x0006_!9@_x001F_Z¬y=°_x0016_@_x000B__x0012_s;-0@Å+'ª_x000B_8@ÃeO4,@´Îk_x0002_J.@vÇb#D­7@$çÊC @ÈaõÚÕ'@Dg_x0013_¤@e_x0015_Àÿjò¡¶»5@FÉ`¤´ú_x001C_@_x0002__x0006_Ï»þÔÙ4@¯c56&gt;@DdöÎá/@_x0004_ùùÛ¬$@__x000E_ç;N)@ö_x001C_wâÆ?¡qÇ¦l&gt;@Ê_x001D_Zñ_x0011_%@[c³Ó§_x001A_@a_x0003_&lt;«4%@_x0010_c|?­( @×Ýy!"/@âsj_x0015_!@fL#&amp;à*ÀLL´Ïú&lt;@¨UÝJ+@øz_x0005_cÕ6@|_x001C_l²6Þ7@ù$k_x0003_¨0À_x001E_­Ð¿%Àþ'W=ÀU_x001C_²¸¿0@Vñí-Z¬5@ðÕ¢L,@@Q-oôã¿.Ô_x0001__x0001__x000D__x0010_ÀPápÙT?_x0018_ÀX`~£(@ÌÏZpû_x0010_@_x001E_&gt;_x001B__ù.@ÖWß_x001D_!@_x0011_þ?ö_x0002__x0003__x0011_Ð-@¤Lâ,%_x000F_7@ 	Ð±4 @`ª_x0007_wp_x0008_À¡º`¹Æ_x000B__x0010_@\¢6µ"@Ì_x001B_Gj_x000D_%@í¢ C&amp;y_x001C_@!±_x000B_c_x0018_7@ÀV­Èë_x001F_æ¿ª_x001A_L_x0015_eL7@0²æ_x0011_&amp;_x0001_ÀÆðLÊæ_x0012_@Í@yOV&lt;@_x0010_Ú|E(@_x0014_Us]_x000C_À8½èXÍO_x0005_@qûô¶¢_x0010_@pã_x0018_gz°,@L»ó·_x0006_&amp;@xÃ£H/³_x0003_@µ{Î·_x0014_ÍA@Ø(À_x0015_MT_x0008_À_x0013_D×K£´_x001C_@IR^|Ç_x0014_@	#ÁÁÇB@kh_x0016_9¹±3@P_x0008__x001A_tÄ#$@Ü¡á½&amp;_x0011_À_x001A__x0007_´¾N0À_x0007_þ_x0017__x0007_0@_x001E_S_x001C_'U#À_x0004__x0006__x0016_.åù¢1@çªîi»1@¨Õ	Í35@RÄ_x001C_¯±+6@çÈ&amp;	È'@ª²§|ðV8@,f_x0008_Ì-@÷ØSFÏ_x001A_#@&lt;_x000F_æNÑ$Àc 3_x0013_Jº_x001A_@ý=}Ï_x0003_'@ìÃC_x0005_º_x0004_ÀF_x0002_íkì7@PXX/Ì_x0011_@Ûfµu_x000E_@Ê¯ÍSy3@úÓ{_x0013_@`0úc-Î0@`Á0_x001A_ûø¿45_x0016_ê][_x0004_@¹k_x0001_Ç³_x0014_5@¨ÿ;h_x000E_@Ì.' _x0003_À)Û7'`4@°Å_x001A_õ_x001C_@}BÜ¢Æ8@öðS3n6@kØ6,ÀB@°rÒýç_x0007_@h_À½Ýb_x000D_À!ú_úOê$@À_x001A_þ­_x0002__x0005_øÍÞ¿q¤_x0004_§ @Âaíá7&lt;@v_x0008_mÄæ_x0017_=@x¢ÏÍ_x001F_B@ÖQÓA$5!@è3ùÑtV Àí ¼IR_x001D_@_x0008__x0013_Æä^è?ä¿"=_x0012_ÀXÙx§µ8@à¬asg&amp;ÀÆ_x0006_Æ¸c8@!¯ßQ,@*3_x0007_ë¡_x0014_@Lfø_x000E_ä´_x0008_ÀÜ¸_x0017_Ýè_x0001_@ÿ_x0012__x0011_Bz_x0016_@_x0002__x0008_ä³Åq?Zª_x0003_º_x0019__x0010_ÀpÜ[¥-55@`,4ÃZò1@$ð_x0004_I8@_x0008_ÎÆ9_x001E_@ø¬Ëà!8@_x000D__x0002_«Aý0@TE_x001D__x001F_Ä_x000C_À¾_x0014_G%¢Ê_x0016_@_x0010_Ç¡y©66À_x0007_±º_x0003_@@8Ï_x0007_ª+_x0005_ÀHN_x001D_/&amp;-5@_x0001__x0004_°mÐaOló?À&gt;àDïÓ?fZú:_x001B_4À³ÔØûE8@ä_x0012__x001E_Ø	£_x0006_@±}¡_x0013_@5@ÎíO_x0001_}/@0_x0008_¶Âøô?_x001C_o_x0015_ÙrN8@KB|_x0012_Í¿°[Jð_x0004_l#@²Y¦~_x001C_$@_x0010_Öx_x0006_uÖ0@üù&gt;_x0014__x0003_î_x0016_@9ÆÙôÌ_x0006_2@µíç_x0010_¶ý-@nG5)u_x000F_$@T_x0003_èÖ#B,@_x0002_¥öÍÊ(@ò LU^;@¼Èb/_x001C__x0003_ÀÇÿØ¿ÿ*@s¾û|xñ#@¶ýåB_x0017_@ïwüó%û/@u{41ö-@Äeßî?#@rÊsÍ;@T_x001A_Qu2ÀT(õ_x0007_ªu1@u¢*;@mF_x0007_·_x0002__x0006__x0001_î.@ï©1ê,@NLèÀ«_x001D_ÀÑêRLí_x001A_@Èþ°2!õ)@º¶å_x0016_V~,@é¸þ )@à_x000C_íËCÑ?V_x0008_Á,@=&amp;¤¡â5&amp;@_x0004_ß&gt;ýq®_x000E_@à_x0011_g­{_x0004__x000B_@ô®Q-_x0014__x0004_ÀàUÏz_x0019_µ_x0001_@_x0019_¸»_x001F_@à_x0005_Ç_x000D__x001B_@¨®ï_x0002_ÏÑ9@²_x0013_1_x0001_¢«"@$]­_x000C_à§_x001A_@hÐ&gt;Q_x0004_a_x000D_@ÌHU_x000B_qVD@_x0012_b2Â_x001D_@÷ë_x0015__x001A_&gt;=@è_x000B_5©_x0012_Å_x001F_@_x0018_ë_x000F_ÜÂ	@ñe¿&amp;ò1@jòU¯Ò8@a_x0004_ðo¹³_x0015_@ala·ös%@tD0~}¸_x0003_@Yl_x000C__x0016_@DÜ3_x001A_&amp;_x0013_@_x0002__x000B_l_x001C_xu·è_x0016_@ô_x001E_#D_x0007_Â"À4]£Þ±oA@1®ÃÏ0?"@_x000F__x001C_Ë_x0006_ _x0016_&amp;@EÅË_x0019__x0013_(_x0015_@_x001B_¤ûpQ_x001D_@ð`rBíýï¿º²_x0017_*6%ÀB_x0006_²@#:@X_x001C_¦)2º1@Ôëúd4_x001D_'À®_x0008_M©_x0001_!_x001F_@Ôá_x001A_Å`»_x000E_@5i_x0014_Üÿ²%@_x0012__x0003_¿æs41@tÜTÜÈ*@_x0002__x0001__x0017_ÿ10À4­x_x0013_0@F_x0018_c:L_x0010_@ú%¨½LË4@?ÄÛÉO_x0012_@/Æ_x0013_x5i7@z.aâ#&lt;@&gt;_x0007_ÈÕ"C@"_x001E_C&amp;$@ö¹ØÞ_x0008_æ_x000D_@Id94_x0004_1@\G0¯H+@º­+âª'À,á|_x0005_L¢0@U)¯	_x0003__x000D_¿l2@¬*Þ£u	_x0004_@r\è=.)#ÀõÆ"= $ @_x0003_6ëH_x0016_âã?ËdnþE}4@	#ÝÇ_x0003__x0014_@M¼µ°"@Ñì_x0002_%æ?ûÂ_x001A_°_x0007_q$@	WÓñf4@ânî¥Â_x0006_1@JúÎ¸u8@ÖzíÎ_x001A__x0012_@¤Aî1@XHd_x001A_0_x001B_&amp;@*oú³©]_x0010_ÀxÃ'_x000B_©©_x000C_Àà%_x0008_ÏI2@·lx-é_x0016_@_x0015_·_x0001_id©2@ A_x001D_ËÜá?\ùI_x000B_ÜE2@Àæ½DIÁ_x0007_@Ø¶D²^]1@_x001C_Àîf^C@bï_g§*@ì­ø©ë¬_x0001_@øûjö_x001A__x0010__x0003_@Q£dKÓÀ1@_x0001_¸_x0005_Çù#@_x000D_×*ô¿_x0004__x0006_LIaÔ_x001F__x000C_5@_x0010__x0008_ÈÇCµþ¿ê´óáà=@_x0005_}I§Â·_x0010_@¶·_x0003_VÖæ/@vÿ6Âd'@Ü·B×á_x000E_+@IýÛ¯½_x001C_&amp;@Y3üZ)8@I÷GÎ¸è;@@îº$ôD1@²¹Ûøqr)@kd!xìö&gt;@[¯_x001A_¬k#@Ä",zcB+@¼ø2zµ"1@K^nÝ_x0001_è#@¤8_x001D_Ìj9@_x0013_ºx_x0017_$_x0012_@õ´&gt;~+3@yÓÁ_x0019_³÷_x001F_@_x0016_õVòü&gt;B@f©,N,P%À¼_x0010__x0002_Z_x0007_7@3 E@_x001A_Z2@ÝjKö©8@ ö_Ä_x001F_@d¡¡4U(@K_x0002_´X@'@ND#ÙÑZ0@ÀóA}Ü?5ÇN_x0001__x0002__x0003_nr4@ß²Æâ)@HÌm$D_x0016_ÀP_x000E_é Pá¿,útîE_x0007_@(ÀÌ÷õ¿_x001A_w®Ó-@pã«ô_x0017__x0017__x0001_@­õ_x0014_Ê_x000F_#@¬`5`º_x0002_À26|*+þ2@_x0015_ß@¿N_x0019_@¶[§ø%'@@Â)­Hö02Àîð"_x0019_þ_x001E_@_x000F_o_x000F__x000E_5Q_x001B_@-OÞl_x0015_4?@Ñ\ß¬Ð_x000F_@fÖ_x0014_èé_x001C_1@HV_x001C_G	Q_x001F_@1)âBZâ¿Xz&gt;/Ò`_x0011_Àìì£ s,8@¾Ý_x0010_6v@@âöá¡©° À"mü®æ)@3]ú¶+'@²ÿè|_x000B_ ÀP¾çlà?oIæ_x000B_è2@¹o=µ]_x0008_0@n­iåÊ_x0013_@</t>
  </si>
  <si>
    <t>b379f6a39ac5019f019923af6b303b0d_x0001__x0002_jQ_DÎ @&gt;õií_7@x&amp;äRý2@xâÕ'ÈÖ,À(_x0017_­Êl_x0007_@÷ÎÏ_x001C__x0014_@Ýé¶¬ek#@Ä®-®Ý?@ÐI$Q_x0016_Ç&amp;@d_x0013_Pé_x0004_ª*@OU_x0010_¦+@â9\Ý5@ò"ý(II9@Î8&amp;hv&amp;ÀÍZ¸¨ë_x0018_@°Õ+_x000B_f_x0016_ç¿êãxB{þ1@Ö?ÊEûí4@_x001A_Èé1qØ1@ü¿å$_x000D__x001A_ÀÈÏ;³Øû?_x0013_m__x000D__x0014_@^_x001E_â1ïû/@`QzÞÚ¿¸\Âù3_x0007_;@ªZÜn»n;@8téÒíX_x000C_@Â üÞØ1@.¨¢­)¸_x0011_@Ci_x0008_gç_x0016_@àßET!p9@ô*Ý³_x0005__x0008_!á3@RP»Ü'4@eN +@_x0005_þeN-Ü?Â_x001D_vªRç(@_x001B_­8Ðá1@}"Æ¼O[_x0019_@m_x001A_¦_x0014_T3@ Î_x000B_Ùûò?Æù0O__x001A_@ì;&lt;ùJÁ(@@pò;_x0002__x0007_@_x001B__x0007_\x*@à-=rô7û?¶øê_x0015_ö5@0z7º_x0012_å¿_x0003_·Nkù_x0016_@_x001A__x0013_4uÔ+@ËÀ]Ì1_x0018__x0013_@ô|qêÀ_x0004_À"¤º_x0015_ !@_x0010_i_x000D__x0002_?û¿_x0010__x001F_eCé?&lt;]Tí_x0008_@­á¦º¥1@¶ÕIVÈ_x000D_@NtÃÌé(_x0011_@ÄÎL_x0003_ð\_x001D_À-J±ù®¾#@_x001A_s_x001F_Bæ,@MÖ$Õw_x0006_5@Ê_x0010_ñB_x0001_--@_x0003__x0005_À&gt;õÆËé?ô_x0008_EÂ]d=@X_(9_x0002_¾2@ðn^ÁZâ¿"äÂ_x000B_5·_x0017_@0,_x000F_Î#_x0007_@æê_x0013_ÑF7@|Õ_x0007_,~_x0003_@y_x0006_-*@1ðÝ_x0007_Ê_x001A_@¨Ìë$´ù_x0002_À±+4-Ø'@_x001E_»Æ_x0006_M+@Èphm£¾_x0016_À¶6(/§'Àhx¶pXp_x0012_@äJ_x0003_G_x0001_â.@RøÔs,o8@xb_x000D_ÒO6;@Äìò]e_x0002__x0019_@õ\`¦¼Å_x001F_@_x0015_!ÐûTT_x0012_@9&amp;[Þæ_x0017_@£s_x0004_ð_x000E_À9O·¸3Àr ë	=NA@ùÇÁê3:@I8ëM(@øhLäÁ,@¼_x0008_Î_x000B__x001D_4@2Ûc·öÿ%@À%ß(_x0002__x0003_Çk_x0017_@ÕfUÅèm_x001C_@g¦_x0012_ãÀ§8@Lñxã[Ë	Àä&amp;¡¢%X,@2ªW[,@4¿_x0006_³_x0002_ú0@7&amp;r¶1#@àV)­¨Ô?1SÖB_x000B_C_x0010_@¸_x000C_ä_x000D_ÝO_x000B_@{&amp;VkÌ_x001A_@¤°d_x0006_ç3@EÞÑ|à¿LõX÷+ÀXx_x001D_.@_x0001_&lt;î_x0007_Ï8@´_x0005_ñNï_x000C_ÀxjÊÓP©_x001F_Àdêp_x0013_v_x000D_@D_x0017__x0014_ÕÒ5@ªEST2@è]_x001E_ôÐ9"@_x0006_QÅ_x0002_½h:À_x001C_ìgèL1@âmÄã½_x000E_@rë_x001E_»%@åï¨p+@d[RpÙ_x0014_@W_x001A_ÕþþÁ%@£9þ; @Ä_x001A_¯ü~©!À_x0001__x0002_3Ð_x001B_I®_x0011_2@&gt;õ+4_x0012__x0019_À²}¬?_x000B_	_x0010_@	m_x0004_â=_x0017_@Ô£÷fQi#@²Zúô´M_x001E_@&lt;ÈðóÍ&lt;@pø`â×2@ÔówÏ²w5@4è&amp;´F_x0015_(@ }Bà~î¿¸_x0008_â«_¥_x000B_@2l¤.M@àb_x0013__x001E_Q¥1@¨¹÷¥ô¿öÝ³¢ð1@@_x000B_É=ûî0@Jùõ&gt;ÓK8@Ú_x000C_è#7ç0À@ç	¬áÔ?9P_x0017_Å0@~¨c¹Mn'@_x001F_4¯;,Ð&lt;@_x0017_æ _x001F_4Ò_x0018_@ôüæGP&amp;@û_x001C__x0004_Ü/=@ÎPuzÑ&lt;@+1j_x0008_GV_x0011_@ÆÄ_x000C_N½ @DÂÛ¢0@AÏ®~ç_x000D_(@0°¡_x0002__x0004_pF_x0003_@2!;yvÚ1@5Ô"=W_x0012_@Mk7x¥&amp;@þä£Å&lt;Q5@¾eï0:@ÿ_x000F_²çÁ_&amp;@2!¿H'#À.g,tìl0@%íX®rQ(@Ç.c_x001F_¥=@ÖÊ_x000C_UÇX4@6Sò'¢"@¤!_x0011__x0010_ú_x0015__x0004_@µ_x0006_¹Ýú3)@^,J!÷	À¶Æ¶ý_x0002_ç+À&amp;Ý&gt;TÍå?Fó=ÓÚ&amp;@û$_x0011__x001E_K5_x0017_@¸lÚTT"@_x0005_¨[¦¯ù_x0014_@hû_x000F_ãÓõ¿4¬v±4@_x0016_ajCE!À´_x0006_¢e»ô5@TC¶_x000D_ß7@i¥ñä1@!o±æo"6@_x0010_äÎTr_x0001_@ëbNåð_x0012_@_x0008_Æ_x0019_ü¿_x0001__x0003_/Îá-_x001E_1@LËjáE	@/PvP_x0011_(@_x000E_=_x0010_7@lç¨-N_x001B_@_x000E_álZ©8@uBÏ_x0018_ê/@p©[)_x0016_Àº`tNv(@  ¯Ñ¹=_x0002_@"_x0016_ÄàÊ4@(UeãÜm,@d:;ô0	_x0005_ÀîÆ¯³_x001F_0@_x0013_ù¢ËÌØ3@aÄOÉ_x0013_)@Ls®ç 5_x0003_@ÐÏ²qH°@@èV&amp;ó_x0010_÷ø?_x0013_n(­Û.@$óèV(@¡ï%ù,@_x000D_»±Ãwy$@Ã_x0019_S¯/@ m"¾âç?#u;Æ3@ÿ_x0006_PU¼#@ZüO2iÔ_x0016_@ÀaÎû±Ù¿Ê²9¡Í_x000E_'@T_x0018_ºÁÎ_x0002_@p_x0015_/_x000B__x0002__x0003_ê_x001F_@§õ¤&lt;]0@·aZ\à;@:_x001B_oºê#@î@H4_x001F__x000F_@tÀ¹±$7@@_x0018_¹_x0004_ÀÃÃ?x[_x0018_X§ú? qïvMç_x0006_@Þ¥Éiö¥=@_x0004_X[­ßl_x0015_À_x0003_p^cC"À]L·(79@eÁ»o÷2@þåå7Ó#&amp;@L©Aµþ0@`,_x0015_øwñÛ?_x0014_³T_x001D_ÖÎ_x001A_Àyy¬_x000F__x001D_	À/¼^/]Ê @ÚÏd%Q74@Ð¾à_x0002_+@ÐÄ_x0014_j_x0001_@´Xù_x001B_('@XW¦|³0@ e_x0016_NÅ-0@ýV¡	_x0013_R,@_x0010_ª«Õ%@¹`_x000E_L"_x0011_ @_x0018_oÁ_x0018_@ûe¸ ^X_x001C_@_x0013_C_x001B_æ»2@_x0001__x0004_ Æ%_x001A_Ã_x0003_ÀÔ-§_x0010_p½_x0014_@³u6 _x0010_@ ©Ç­Jß¿9Í^3ØX!@ñôÏ_x0007_W"@l1.áº6@_x0014_ý_x001B_|°3@6ÛAG!@_x0002__x0012_år_x0018__x0013_1@¸õ_x001E_Xe&lt;@_x0010_ùnµÀ_x0018_ð?_x000F_O­ãå_x001C_@"4¨ÏD@àÇÿbÔ6@ªß(tA@c3öNº2@¸_x0011_çá@_x001D_ÀãÚyF_x0011_ÀÅ§²EP)&amp;@ô{gÇ^_x0011_@ÞZÉaca&amp;@Ä¶»õ_x0005_È#@º,|÷S&gt;(@Û;@µO=@ nß*·ñ)@¹SP¨ @;[_x0017_rÑ&amp;@ÔJñ*k5@nè³7ìË @b´"4ß7@h_x0017_8c_x0001__x0006_´(#@_x001D_Àæ_x0014__x0005_w_x0013_@§.­_x0001_«0@_x0001_BÌ*?g¦¿*$¾|_x0002_Z-@¤tâåR_x001F_@^'#}¯à;@¤æ6/ @ÐM_x0002_»\î?R£½GÈÞ1@À4_x000F_aþÝ9@Ì]	Wwó_x0004_@¹_x000E_-ÄÇ,@üKMr(2@!Î_x000F_Vèú@@_x0008_r5çÛ_x0014_@Ë´Ð_x0011__x0006__x0016_@`g!n`ñ?¶dÌ6÷Õ.@dã©Î,@W_x000C_ª«!_x0012_;@ÅR@§E1@xBÄ8G66@7¦SYL_x0010_@_x0012_C`÷_x001C_«2@ø¡ÓÕ+ÿ¿_x0002__x0014_í_x0006_§3@¦)×E1@_x0015_öµ9ØÂ_x001C_@¬BXÙñ­)@äN"Y¨_x0003_@nÎá{±7@_x0005__x0007__x0008__x001B_{+Z0@_x000C_1\8P_x0004_@`IêvÅá?Xâ	B]÷?ø­_x000C__x0016_k @$ßë{jf_x0011_@ûGòCúu8@_x0008_ýá_x001A_¾_x0010__x001A_Àü²_x0014_Þ!@	â_ wF@L_î³×»_x000D_@~=¿_x0012_½_x0006_/@°ËÝè¼¡*@ËôGt#%@î·_x0010__x0003_j_x000C_@_x0002_I[,À¬_x001B_@åËÙ_x000D_%@¨/K_x001B_B_x0016_@¯ºSÿ8@Y&gt;_x0007_éÕ!@_x0018_ô¿èù¿_x0017_î(î%_x0016_@RÊg©ÕÅ'@m Q_x0002_*@ös8_x0005__x0011__x0001_6@Ða?ý¥üà¿À71I?@v,_x0005_eo"À{î%jº,=@)b_x001C_©¢$@aNÄ%³3@¦N+ç_x0003__x000C_[¶(@8Ïe:²à?WÓfnÿ_x001C_,@"Æ _x0010_Pþ6@Ð_x0003_tÎ_x0011__x0003_À61]Bp(_x001B_@}s³h¢+-@õcë¼ó_x0002_2@=£_x0011_,­?3@ AÙ_x0008__$@_x0004__x000C_f¬_x001D_Í_x001E_@³ì+#@áë+_x000D_9(@ sÔãÒ?ÆÑ,_x0006_ä¬*@÷_x0019__x0001_½%@(ý«Äc_x000D__x0005_À² J`¼¬(@n_x001D__x0010_4K_x0017_@è%Ij*!ü?tH»_x000C_×-@Õi®´(ß_x0018_@ ª_x0007_ßc¥	@öºä4b1@tÞÚãKµ¿duÇô¼:À¢¢ñ_x000B_/@&gt;_x0010_¸-&gt;M*@_x0008_bÈøvß_x001A_Àk%4Þ2@©:gÐÑ_x0019_À_x0001_"¡¹dù @_x0001__x0003_Jë_x0005_¡Çp_x001D_@0Jç_x0006_ó3@Gú[ÙÒ=@®¥_x0018__x000D_HO'@¸ýÓDb_x0001_@àÉê5@Å_x000E_,#`à8@ÐÌ~4à?µ_x0008_ùæs'@E)¦_x0011_2B=@=?²³_x0018_Í5@vD)_x001B_#¹,@m_x0015_ÀvÅ90@EÅ&gt;cÊ_x000C_6@Âß¶a½ó)@dZ:(.@º5¡7@QX»C²)5@¶_x000F_\pU;@¸M·I~_x000C_@êâ_x001E__x0013__x0001_ÿ%@ÀL3rùó?ÿF}·N.@À_x0017_Û×_x0018__x0019__x000E_ÀW@7¨0@'5ëáG7@.³Ó:w)@}xÝØ7ç?ÒSw+Á0@&lt;ùÑ=_x0002_;@&gt;Ü_x0015__x001D__x001C_7&amp;@Àõ_x0001__x0003_åe7@ú´üôò? ¯:Ï(@_x0018_$p_x001B_r³	@¹*ÄE¿|&lt;@à&amp;Ú=ñ_x0014_@À~_x0007_5¨_x0004__x0010_À_x0006__x0015_ÀØ§'@¢_x0014_ÒS_x0002__x000D__x0014_@CRþcQ('@BììOn$À+÷ÎBù?_x0008_ãÒ\¾¯#@x®ùÀÈû¿.rµq_x0012_ò_x000E_@PÒ,÷ý¿0­ UÃ×(@þ_x000B_ÜSöá_x0012_@z_x000F_Ç$_x0018_0@öß¯ö¯o0@&lt;¯÷\Õ0@l¹_x0007_ÍªÝ'@Ì_x0010_yl+_x0003_@cÈÓ^¶?`¥_x0015_R_x0015_"@mÎg3Å_x0011_2@é¿7_x0014_T_x0006_9@½|ñ_x0007_U(@¼áMOW_x000C__x0013_À_x0019_­È«¡ñ9@¸Ü_x0017__x0011_Òr @S-tü2@_x0001__x0002_\ú4Nµ-@  "H_x000E_À _x0018_V¬þ?&amp;Û5À@»+@©_x000D_nô]õ?@$G§Åº_x001A_ÀE1ÃÌj*@ÌvÝ_x001F__x0018_W&gt;@_x0008_vÛ_x001F_Jhù¿Ð^½L6pî?æÒR_x0008_nÃ3@\ÔÔâ^9@(0.ýN8@ ë	_x001B__x000B_@º&gt;,o -@¾È_x0002_Å8ï$@,tN \8@4ö¤¹g_x001C_	@A:J-_x001E__x000B_#@îqéÇ_x0015_@Vpêþ_x000B_y=@ýF]%ªç0@µï_x0012_mH_x001D_"@9Ø_x0004__x001C__x0012_Q%@áH&gt;* _x0010_@¼ìÏ{_x000D_½'À?á¼çs)@_x000C_}_x0001_ã_x001D_ÀCS_x0003_°T_x0014_@ÁK~ýúã&lt;@P_x0017__x0011_gë9@_x0012_ìT_x0002__x0004_È_x0012_1@HaV7@_x0006_loã_x0018_@âfmÖJ-_x0011_ÀÄìØR_x0005_â_x001C_@h[]m®Â_x0001_@2|_x000D_p¢4@¤$¸Rª_x000D_À7ü:_x000B_9+@AÎY£_x0012_@f¡_x001C_P0@_x0019_`V½ï÷¿ _x001D_/R§©_x001C_À¬j5_x0018_ÞO:@¤Në(5@P ºgÓã?¦ =+*À_x0014_«]^gy_x0006_@,+µ§ð¼&amp;@üý_x001A__x0003_9@Jºu_x001A_°¤7@'åü±Z*0@!eÌb&lt;²¿ð_x000E_wQOië¿ñëJ_x0005_\_x0014_@Ú:»Þ8@Q_x0006_L1_x0006_¦_x001A_@ác_x0008_Ò@v,@{X½²®%@cÅ(=Ë¾A@É(ó_x0004_5@ºËÝ¢ç.@_x0004_	âåNÄ}æ3@¥vº+@°°£&lt;+@,ÈdGÀ«_x0005_ÀNÌ¡É_x0010_+:@löü~°9@jÜöÙ%W&amp;@[¾_x0005__x000D_»\4ÀàÚ­½Z22@Ô_x001F_=:*ÀÖwFA ë?@C_x000D__x0008_Á_x0011_Ï$@_x001C_%ó0øí4@uS°_x001E_¡Ï)@.ÚO$_x0001__x001E_@·î#Þ%@_x001C_p_x0003_ß¥_x0005_ÀºLpÌ	+@ÅÁC@_x0008_4_x0016_a_x001E_7@ÇWÑ7_x000E__x0013_@\¬E"@\§£T§K4@¨´ãÍXYú¿àëúcfi2@_ó_x0015_æ÷9@zä_x0005_î_x0002_&gt;@_x0004_ã_x0016_ØlÆ?&gt;4­/_x0006_lB@`_x0007_:¯_x0006_@´q_x001D_0²_x0003__x000B_ÀL&amp;g_x0002__x0003_×à)@T_x001E_aøÔ_x0005_*@¥ìÄ(-K!@»U¤_x001C_ò_x0006_*@àø¨_x0016_d,Ú¿Þ:®nß41@÷¯a+:(@&amp;ÉU%ð%_x001E_@|úþÖ!w6@2ÃÓÛx¿'@·_x0010_ûí½½=@FÍõÎ-@.¢Ò2	y_x0011_ÀÝð©%r_x000B_6@J³¾!Îü5@xÉê¹ø]û¿_x0003_ðNár&lt;@´Ã«ÅH_x001C_@¾ï·£k7@ÚÅ_x001C_K¡[9@ó£²ù_x0004_2@´ ¿Üí7@_x0016__x000F_"_x0018_R_x0013_@B"ë-n0@Vs/dû5@Jë_x0002__x000D_"_x0018_@Ïùó¬_x0005_h0@¨=@_x0017_&gt;_x000C_@æývûØ56@xY¸_x0010__x000E_±_x0006_À®_x0001_YSN"@&amp;N_x0003_ô÷_x000E_&lt;@_x0002__x0006_ª_x001D_Jõ\3@âpÆÊ_x000E_.@¢jÃæÏ*@xÕþ$_x0007__x0001_@pá_x0004_v0 @'Ï&amp;cw½&lt;@¨·_x001A_Ãúîô¿wä?@¤P×ð5_x001A_@9_x0007_+¶¦9@ØýGQ_x0003_@ÐWl©¿5@_x0004_et^­*@L¨×Èfî_x0015_@&amp;ñP}y_x000E_@T,_x0002_.Oh_x0003_@ÐòFmÁ£ò?cË_x0006_­N¬&amp;@XkWÏ9þ1@rmþI³$@Î_x001F_Í_x000C_È®4@x_x0004_¹B_x001E_À)_x0001_ú¿D_x0005__x0011_@&lt;Õmò?°ÂÝñ_x0013_À´}B1@©ëæ2Ý&amp;"@Z_x001B_ñ8W_x0019_&gt;@(ýo@5@ÂÑU_x0010_|@@m7°ó_x0019_@ê\5t_x0001__x0004_iW0@FàÜ7÷7@èô?4À¿ mÍ§%@É__x0019_ëÆò¿`É'ÒÐ_x0007_Û?¶+¯éM @ÖÈrÕË_x0010_1@ùÜ(Nq*1@àn/_x001A_	@Ð"ÙàÊ_x001D_ÀËéª	ç=@@IÃ_x001D_D_x000D_Ï!@ü?î?¼Û+_x0004__x000E_5Àzç¸R¨»B@Üì_x0012_ú_x0002__x0013_@ØçÚÅð0@{Î_x0006_×_x0008_)@èÝ_x000B_ôé @]Áæ±â_x001C_@ztI_x0006_/@öáRÄ;5@C´S)iH;@¡_x0006_i71À(_x000C_RQæ&lt;@î'÷&amp;R$@úáºÖ_x0017_8@ÓÍúü*Ö@@d_x0003_K÷_x000D__x000F_;@B^:¶'Ë1@_x0001_¢Î­Ì¿_x0003__x0006_qrÁ_x001F__x0001_7@_x0003_­2aE*@H_x000B_G_x0019_û&amp;@TnÚ_x001E__x0002_@Ò_x0011_âjÖÆ/@ô¼±_x001A_Åe3@8[ü,s.@Àö:±ªÚ¿¸Nz\[/ÀÔþ_x001D_¢T+@¢û_x001F_6@ÅQË{×z-@_x0008__x000C__°t]_x0008_@6óðIó_x0016__x0011_ÀGçKù_x000D_d @5+áË_x000E_À8u_x0008__x001E_@F 0¹]/5@Ø`þ|C_x000C_7@IIÆßÌB!@ôxHGë©_x0004_@Í_x0015__x000D_Ð»0@MÞsT_x0008__x0006_:@pBx_x000B__x000F_L_x001F_@Ö¯qoG+@/¤sMA@hÂzQ_x0008__x0015_ÀH_x0002_Ëã$áÿ?6U~(Ù:@ËKÐ6_x0001_,@"_x0005_&lt;÷D-@ÞS²_x0001__x0002_ï¿6@5pKÕå%@áÇH_x0003_ï-_x001D_@À_x000F_Ùÿ[ í?*bI_x001B_DØ+@_x0014_#|ñ_x000C_2#@ªTO×2@(Uüv¼L÷?Zø¤_x0006__x001B_L=@®k§cP_x0017_@N#Ë#@À»àtæ%@ÛÀûòíN&amp;@½c4uZ*@ÖN&amp;	¢,'@¯©6ÒÁ_x000E__x0012_@³Ï§5@Ö_x0013_jÀá?'@#¿áÅÑ_x001C_@,.?·y_x0010_Àlçcít-@_x0014_Q_x0005_Ð+@¥q$Ô(@`{8é8~ê?_x0010_Á0À_x001F_0@aA¸-e¥(@ºÔu¬Ò´7@r]_x0005_Óõ4@»4_x000C_¦à/@¿_x0007_vè'@±_x0017_ÑhM¨0@Äl_x001A__x0016_*/_x0001_À_x0004__x0005_ýÞ*_x001C_|_x0019_@@Æø2ð_x001E_8_x0012_@lâáÚúÑ¿^N³ZÊ;@Æ³_x0003_9çà6@6®ðÂ 2@òù_x0002_ÿ_x0015_2@ûkë¿0_x001A_@¼ï_x001E_tÖ_x0013__x0003_ÀZ_x0014_Kû@@ÎÛÖk;V @:Iük:@]àþ{_x0010_@uC_x0002__x0001_Ð#@êZ5E@^_x000B__x0004__x0011_ï7Àp_x0014_{ÈR+_x0003_@_x0007__x001A_rOþ_x0019_@	ãèåË[&lt;@Ä»Ã_x001B_¡_x001E_@0K!ð!@_x001C_¡%&gt;_x001C_Z_x001A_@ðG_x0018_ÿéÜ2@_x001A_ÒwCÈ1@:_x000D__x001F_×3B@,ß¾Ñ²?&lt;@¥/8~Ï/@+Wä_x000B_ñ/@_x0008_²2Ï3°_x0010_Àé¶×ã_x001A_!@Ç_x0014_çÉ&amp;4@Ð&lt;H_x001E__x0001__x0002_b'#@_x0015__x0004_é_x0004_¤_x0003_ @Ú²òÌÀ!/@]9_x001A_2¨_x0005_%@ób¢o_x0004__x0012_@Èàì_æ_x001D_@@e×Äd,@*´6_x000D_5@lúÖ0jÒ2@ð8vdGaí?7²_x001C_++ú$@ì_x001E__x0015_î&amp;#@d{_x0007_KîÝ4@l,Í5ÆM1@ôS3ñI_x000E_À}É2Ï.@Sy;¤f_x0019_@PÒÌ!,¥ì?ñ·Ü_x001F_0@Ò²tk._x001F_@PÄ«2@6KÿÅ&lt;!@._x0019_=]_x001D_ê%@@AmëOMú¿)Ue]½'@áúb$®ª-@J]h¦cZD@ÞK_x0008_Ty!4@T _x0012_äý"@°½¦_x0016_Ý¥ç?äd_x001D_Bí}_x001E_@êºÒ`_x0012_ý0@_x0001__x0003_$ÆÕ#È¨_x0006_ÀÔbü±Æ=@à§_x000E_ÊÕü?DÌßªó$2@$þhhàü_x0012_Àè}¯_x0008_^2$@_x0002_iiÈ_x0019_@Ðl_x0016_Gd_x0015__x0001_Àqî®_x0006_¾?@h»Ít`Í_x0015_@¨J_x0016_Ø³þ_x001F_@_x001A_%ÓZ¸Ò'ÀLhø&lt;!_x0005_@Óþ5!¢#@@_x0011_1æöÇ?~¬_x0001_ä(@_x0002_B_x0010_«¢E_x0019_@º¬'b3)3@ê"Af'ÀàCË@_x001E_ï8@**Sç:_x0012_@[_x001C_)}3@f'SÃØì_x000C_@ÌoV&amp;©1@	¿ât9@îFë_x001D_©w@@_x0003_4mº)u_x000D_@1Y÷ô.@ðöá¬ý%*@ÒUÝ@*@hþº"ñ_x0015_À¤UÕ_x000D__x0004__x0006_C3@0¢_x001B_,@_x0004_º_x0004_À@õ=@ð*¦(Ë®1@¿7ÔT)@êåà6#@Ã_x0006_ÅÕ_x0003_À´YÆ_Z(_x0011_Àf&gt;hÏY_x000F_,@@%JÂ`_x0002_ú?0ì*i_x0017_@ÍM(r @Ór¦½_x001A_^&amp;@¨oTªZñ¿m¾¡ _x000D_2_x001E_@Ä1qÿB=@_x0001_ÌuCÑ,À­*c·Ó1@_x000C_|§_x0005_º\-@ö¥Û|í0@þº_x0014_xàt#@0©ÕÃ0!@g$5Oç¯#@_x001A_{Rá{µC@y×8ä¹1_x001D_@_x0013__x0001_Gÿ)À"@¸[w¤×à_x001D_@_x0004_£Ë)Gª¥?~_x0017_3_x001A_7A@g_x001F_ào_x0004__x0015_@ðd¦º_x0010_À¬P¡àM(@_x0002__x0003_Ì¨_x0006_B_x0016_3_x0004_@Æíç?Óf!@_x001A_bd_x0006_Ï(@¥_x0007_êm*@"K 8Ã¢+@´2Ð_x0017__x0010_Àï3Ü¬_x000E_@ô»+_x0004_:@¶©I_x000B__x001C_¶1@XÉUØâ¡þ?_x000D_Aõ©ÎÁ_x001D_@_x0008_j¡3}_x000C_2@`F¹_x001D__x0008_@Dyk_x0006_PV0@Ó&amp;±.@_x0012_ÁLÆ-ÀÒ§_x001C_5_x000B_¢*@f8n {_x000B_"ÀÞÝ3&lt;Ô9@vÏ&gt;£Q°%Àüéy_x0007_4@àn¥Ï+@x_x0016_ä£y´6@náÕEé°_x0017_@ùs;Iî@@_x0006_Tàµ8@#¨Ü±¿4@_x0010__x0002_7	_x0001__x0010_ò¿ÑïØ¹µ2À3µÃ#_x0002_0@¨&amp;&lt;4B@äFþf_x0002__x0005_^Q8@_x0003_+d1L_x001B_,@$ZÒ_x0004_B1@jÉþ¹ ÷)@±¸`ñ_x0001_&lt;1@ô_x001A__x000E_°94@_x0018_^÷Æyð!@+_x001A_FåÅU+@è¯,®Ú*@:ýd9_x0014_k1@|áÑºk_x001E_Àæ®óÅ-@xìÁß¬_x0018_@´_x0006__x0014__x000B_~_x0005_@_x0019_h(´Ü3@¢8/_x0015_¥ò3@_x0006_h:¨X!Àé_x0010__x000C_A¢_x0001_@nw2Ó{_x0015_@VÝnáFj1@_x0004_-JJ_x0014__x0015_ÀOÌ÷åd_x0003_@_x001D_$ÚãjP_x001E_@h5HÜ15@Ùs&lt;uóp_x001C_@ü²Vîix$@3hefO$@°1_x0008_ö¾9@&lt;­Ã\Q%@^b*_x0014_#ÀÎa]ÓÄE@e_x001A_²Ó# @_x0001__x0005_45×îÃü?_x001D_$[i:k&gt;@ï_x0013_\©"@+òf±5@VÙD¯AD À¨Ô¯_x0011_ï?ðÁ"â¸6@¨ñ_x0002_ÆôÇ(@Cú"FÂ_x001F_@¾_x0017_§Tÿ;@&gt;ÏA´Cû_x0019_@-h_x0010_¬1@ý_x001B_iBB!@à²_x0011___x0013__x0008_Ó?¼i, Ø_x0003_Àk¯ 9_x0002_@P:rû_x0014_(@(§_x001F_:ë_x0010_&gt;@,B1Ýa_x0014_#@ÑUU_x0018__x0012__x001A_@¾[²_x0008_e_x001B_&lt;@_x000C_´Ïâ_x0014_@_x000E_ÃTt,@ÐvHªPt,@=/µÐø6@"_x000C_Àq_x0014_Î/@ì 75_x0004__x001B_@_x0018_*Ås&amp;_x0004_@¨öî_x0018_À_x001C_¡ýÿöB0@X¹ÈT_x001F_Àk"_x0003__x0002__x0003__x0008_&amp;@¥hø9:%@LÛÿÙ_x001D__x001D_@¸(b_x001B_î,@òµÖþ_x0001_$@ìù©Âïõ6@b4ô&lt;Üð-@_x001F_0wX~#(@_x0018__x000B_Ð$F2_x001F_@(ÛÂîe_x0014_ÀÔ¾ïaÛ_x0011_@Pè[è÷ú?4(xv_x0012_7@?_x0018_Å _x0004__x0011_7@³²0è4@p}_x0004_Æò4@iÄd¶_x0015_@_x0018_»v_x0008_Z´	Àq2ñ_x001D_·2@_x0004_ÙÏgG_x0004_@h,nºî#ÀÌ_x0002_==[*Àf3WC._x0013_@»ìB_x001E_®¸_x0013_@`6_x0017_¤­1@&gt;¿`èþ5@ Q_x0004_dEÔ?ÒáüÈ%@ÍàÚõF"@$v÷Lu*ÀDÙ'_x0019_Æa_x0014_@àt_x000E_VZfÙ?_x0001__x0003__x000F_Át8_x001B_÷1@Xnc_x001D_±£_x0008_@_x001A_»	ÿî»+@DôëV2@_x0008_«`â÷¿§Ö_x0008__x0018_- @xkNÃ®_x000D_@ÔM®_x0012__x001D_"@ì0ÐK_x0005_@òK Ú_x001E_@àÐ8Ý¬o	@[¯çwÁ2@ òi_x0003_ËBÞ¿ô_x000D_ù}èA@_x0002_ËLr (@ ]]p[Áè?ÊT;îî_x0013_@¦8B¢Ø1@îË(§_x001A_Û3@e®bIÿ @ÍÎµó4­&amp;@BÃ_x0002_:×±_x0010_Àü	&amp;&lt;¸ÿ3@æ_x0002_¢[PT.@©..%_x0012_@_x0001__x0004_C_x001F__x000D_C_x0001_@®ÎID_x001E_@H$&lt;Ñ4@²c°¬E0@b]9Éíµ:@0!1ÿ?Dê&gt;'_x0004__x0006__42@Ô«_x0013__x0005_ð!	@_x0004_÷ùa×¿_x0013_yü­;@â+_x0003_'«_x0013__x0019_@F?\_x0004_"@~¢Ô&amp;%À_x0014_ZA1F&gt;7@(¸¨_x0019__x0018__x001A_ó?¯¦(l7@ni÷LÝ9@kË¦_x0017_r_x001F_&amp;@_x001D_§S2x2@Ð;#h·_x0002_@_x0010_4Vè7õ¿_x0004__x000F_eÐxÿ?Â_x0008_v_x0016_£_x000B_7@¡Dòðº9@rÅH½,B@J_x0001_{Ù¯B@Ê¡S¤¬¥2@T7Ë1@_x0008_ÙB__Ù7@å_x0008_/ÚYE#@Rmk4@ÿ´_x000C_ý7Å*@H_x0008_Å³)ò3@_x0002_Zï;Ý6@À_x001A_c($£ú?ü)+ØIµ#Àp£ÉÚ_x0001_½@@_x0018_ø¥.p#@	_x000C_:_x001E_=wð&gt;@uN_x0010_h4-@.ØxcI&gt;_x0015_@èS&amp;1ÎÚ_x0005_À_x0010_pp,¶_x0016_@!_x0018__x0016_?_x0004_Â&gt;@`ir (ü9@Ô_x001B_K_x001E__x001C_¾_x0002_@	X_¹÷,_x0014_@c_x0017__x000E__x000B_@_x0011_º^$U_x0019_@ ®zÀØ¿Ô	@fD(@é_x0003_?ê¡3@_x000E_æb4,À¹'PQe.@t_x0008_J_x0019_Ø.@âG_x000E__x0008_Íe8@ÍR_x0011_¯ö_x0018_@­ß;¿iJ*@tÔþôu-ÀðùÊ¢Þ_x0001_À	_x000F_0Yv_x0007_ß?Vã9rÆõ1@_x001D_4² _x000C__x001F_@®"rÙ_x0006__x0016_@n_x0008_ë^_x000B_:@_x0018_õ'&amp;F¢5@7	¼_x0013_7@¢¸QÁ6@À_x0013_[ç6@Ä§ò·_x0001__x0002__x001D_z_x0014_ÀDH_x001B__x0017__x0002_3@°_x001C_7_x000E_1yà?WÏÊ =@.^«Ï_x0006_29@,ú)«ü2@_x0015_L_x0018_æ_x001E_=@­+ë?AÕ_x001C_@êB­ðî*@âÑZ@L6@+®d8_x0003__x0001_4@Î·:ÜP?@Ð@×'_x0003_¬1@ÀrAÝæsÞ?¥_x001D__x000F_æ¨¦$@öy}_x0003_g×,@½'S_x0006_Ü @ÎtôWq5@"´Y_x0015_½C_x001D_@¼Ö!_x0018_²6@¸±ÙQÅ_x001D_@_x0006_ÊrÀF_x000E_"@_x0019_iËÕ^+@FÈtÈÚ1@µÛ0Õ_x0015_ä_x0015_@`_x0016_Å	O!@L­NÔý7@¦_x0010_Iû×Ï$@lÝ_x001E__x0019_&lt;_x0018_Àªà¾ï_x0010_:@?Hi¦!@.Ç´8Æ1@_x0001__x0003_°øbÀL¦÷?PÌÈ_x0019__x0002_Àðúü&amp;g_x0016_@Zà	£}=@¸%&amp;ø-$.@I9ypBý5@Ôa¨¬3@.7¤q±'@ð_x000C_:Ùõ?óÐëL_x000F_@ÎòÓ1ªZ5@_x0001_ê=L»té?P«órX+@_x000F_ÀnÚ$@qòc´Á_x0017_@bÒqr g_x000E_@wo_x0003_\8(@`i_x0013_la_x0005_@ô:X?ì(@0,+cÔj3@0ÍhÎc6@vÄýÅv_4@QÈO×é&gt;&amp;@_x0015_jyii;=@h_x0017_º÷¿!_x0002_Æ_x0010_L_x000C_3@_x0014_7?t\Ú'@(bv`qÜ&amp;@ª¸òëÛ"@¢ÞjÜþ¦_x000C_@à.ìÙr8ò¿j_x001F_Å_x0001__x0002_° @_x0003_§Ç:m_x0017_@ _x000C_ äÌô?ðAoM_x001F_À°ß&lt;Þ Ê9@°ào1»ý¿üÛ_x0014_1c,@`øãX=ºØ¿«éf}_x0004_)1@FH´_x0003_Te7@î³ò$ôþ"À_x001D_tõ­&amp;7@y_x0019_PKÜ3@ªy&lt;§p'@ (X÷#q9@þ\9øV8-@_x0015__x0011_SúzÛ8@¹~5ZS"@Ø?Rcg*@8tO_x000F_øÜ0@|_x000D_ùc1@_x0001_Å1%Áñ?""ÂÓÎO_x001F_@û)+uéO)@L¹ßQ 5@_x0019_C_x001E_V!@TôÇôG_x0013_@¨Ên\F_x0016_@@_§_x0015_@@D©ê|Ñ_x0016_À_x0006_£än_x0005_0@i_x0008_&lt;\ :@_x0001__x0003_m÷&amp;úÖ/@_x0017_@úD_x0019__x0012__x0018_@îOÕèË+1@¨e£Bø?øðâÞG(@6¶_x001C_ywÉ_x0019_@$oª	 _x000E_@Ñ»;Åª_x001F_@_x000E_oòRf%@¹Ü%ºê_x0019_@¹(añ´&lt;@PI5§zê?_x0001_RÃ_x000C_aõ_x000D_À=´_x000D_1;@I"¼ÜWÂ0@!\=-@D_x000F_IÝ_x0005_¨_x000E_ÀÉ_x001A__x0013__x0017__x0017_+_x001E_@YæÚ_x000E_Ì_x0012_'@[æ_x0019_sAD_x001B_@_x0012_B_x0013_"H$À®õ9®`*@Dîiî\T9@pu¹eªaä?Út­G2æ"@CUN_x000C__x0002_Q3@Ìy_x000F_'K6@TôáÓÇ4@_x0014_]«4]ª)@/&lt;$°@5@éh®wÄk @f_x001F__x0008__x0002__x0007_6ßß?8ìZ_x0001_ÁL;@Ùál»W_x0012_@§­´Ùy_x0012_@PÓ78»B:@¶Ü_x000C_aÄ!_x0010_Àþ)_x0011_)5@¦R^_x001D_ñ&amp;@ÙÒõ-.h=@ñ:ß_x0013_C)@6÷CÓ0@_x0012_RÒ÷G9@guÚÅ+@ãOL[_x0012_;@¹çû_x001A_«B@Gð&amp;e&amp; @ÓÀÁc/¤-@b`=#z5@¨Áø_x0007__x0006__x0004_@ ]9·«ó¿®¨_x0010_áOP1@Û¹EY_x001F_5@qØ°ÚR_x001B_@_x001D_ÅÃïë_x0017_4@L¤¤"ö¿wáÅ_x0008__x0006__x001D_@&lt;_x0003_ôåç_x0005_@!å$«_x000D__x0006_)@Xtj»È?ó?_x0004_¥Ç_x000B_@_x0017_jCH|26@üðéoî-@_x0004__x0006__x001A_7_x000B_´	_x0016_1@Pà«È_x0003_7@PL[øðI$@ë¹Bó_x0005_ö/@G$!_x001E_·_x0013_@HÅ_x0015__x0017_ky_x0019_ÀHi_x0017_&amp;2_x0016_ü¿üXkÓ±_x0001__x0010_À_x001C_ÐEïô%_x0007_@ió¸g3&amp;@_x000B_f@Xæ[ @_x001C_bz¦[_x001D__x000E_@B!*Ô_x0013_@PÊ3_x001C_;@[zºea|'@"ñ|_x000F_À4@«E·Æ)@_x0018_nÎêYd_x000F_À_x0015_kÌÖÜ½:@n¬dÙS&gt;@f_x0001_ðë½8@_x0014_ªß&lt;Uz&gt;@_x0004__x0004_¦³_x000D_AÔ?LhN%á_x001C__x0006_@ _x001E__x0002__x0010_¸_x0005_@·'èé=91À¯bû×sS7@çÔ_x0015_Å½ø¿T^²Ç-_x0017__x0018_@ý_x0007_%BÝ_x0014_@/ê_x000E_X_x001D_G@º+þ&amp;_x0004__x0006_V:/@È}!¥_x0018_u,@¯;ÍÀ#@8¹¼È6º_x0015_À3èðç0@_x001C_D_x0004_æÃL8@3_x0016_åD+*@ÒWX`¥F2@òð_x0006_ºi_x0015_@@l´_x000C_´(@P¬ûWzê_x000D_@_x0018_Ë^ÔÃ8@ðÎ¬ë¯í¿_x000C__x000F_|ÊÉbA@ûQ_x000B_/#@°QPï¶zù¿$_x0013_b_x0008_s_x0013_@_x000E_ÊzûUy_x0010_@_x000E_ì¤h[ô1@E}ìa_x0019_8#@&lt;²U'2_x0003_À0G¤0(@¶_x0005_@ Ú7@Ð"Eù_x0002__x0013_@_x001D_|È_x0019_£Z1@_x000F_ZÆ°ë3@_x0012__x0011_tSå_x0018_@ãV_x0001_(Á$@Í{*}E_x001E_ @,)a,û!Àómw_x001E__x0001__x0015_@za@_x0011_¼s&amp;@_x0001__x0002_7k&lt;)_x000C_#@·ËH\­²!@xáU_x0010_ý&gt;+@á¢&gt;Q~®&gt;@&gt;FÄÂ @ÿ";Õ«¹(@¬_x0006_âËê·#@}@(Ó @`Åêòé2@S$l_x0016_Å:@üâÈ½ð½8@á$S3nÒ_x0019_@ÃTB÷¤)@\_x0014_¬s_x0019__x0011_À0Í­)u4@zi9}_x0001_ò(@pÂSF_x0013_þ¿_x001E_ä_x0018_5Aá_x0019_@,Rj_x0012_!@Fqz*ÀXWá¨ªv_x001B_@_x0013_ÎÔÂÖ_x0016_@_x0004_im442@¨è²ÎÒ*@&lt;vÝt_x0003_!@À&amp;_x001C__x0016__x0001__x0004_@_x0001__x0012_£_x0012__x0003_@_x000B_)F= 	@\Õ¾kÛ-@_x0011_=è:rQ#@ÍûÌa@@Äð\_x0005__x0002__x0003_p\!@ø_x001F_J,	@_x0010_-V9*]ø¿æØ_x000D_ö_x0005_²_x000F_@þòwó/,@ÁûÖZF%@@}_x000B_¹òîá¿(@Kø"@­¹ÝHx?6@ÁYc_x001F_D_x0016_@_x0017_¾úgt!@äÓ	â_x000F_Î9@¸Ã_x001C_åè_x0004_@MØ}ú§ @má&gt;4@_x0010_!ßGQ¡_x0016_@±ëò_x001A_,@UÛæÏº )@§Ì!"@ôÊ.ÆPª_x0017_À Lì»Õ&gt;@¤!'~ïü8@hÎþä-v2@_x0011_ý_x000D_ß6A@_x0002_çHSº?øCtyø_x0016_@85	nKô?x8&amp;1¾_x0001_-@-ZZPC¿2@»_x001F_:^_x0016_&amp;_x0018_@Ç|XU)_x001C_@ÊP©)N7.@_x0008__x000B_V6/A@ FßTD¼%@l,stVþ @%Ï2í]33@ Tý9Ýû"À_x0003_á_x0006_¤(_x001D_@_x0008_GlÌ_x0014_7ÀIñh®_x0001_@)_x0002__x0011_6xï#@ÄôÂgL:@_x0010_]_x0017_¤_x001C_½_x000E_Àì#±^;A@M¢}o.´¿'_x0002_Hi°'@noØ_x0015_àh_x0010_À¦åcRé!@_x0015__x0007_(_x000C_ëJ/@Bë_x000D_ÈV_x0004_?@nÕ¨^""@°_x000D_ÏS1@^%Îb­[_x0011_@Û¨H«7n*@ÄZh_x0005_RC@@¬:µ	ò¿&gt;OÁ_x001A_î"@2Hµm_x001E_#@c_x001A_ýðÂ&lt;@U·­_x0003_¬&amp;@ß²ÄY À_x0017_ïúI_x0010_B5@q÷_x0014_×_x001E__x0011_@ðè74_x0001__x0003_è_x0005_À1_x000D_	21@//ÄÄQ«_x001C_@x­_x0003_u_x000B_¿_x0003_Àè&gt;Î1#(@âýMòÜJ.@_x0001_ò6ÝøÐ?_x0010_æÿeª__x001E_@| ¥AÌ^_x0018_ÀLÜ_x000B_ÍU3@_x000B_Ø_x0017_!n2@}Ñr&lt;?_x0014_#@!_x0011_éÄQS_x0016_@v_x000F_Ög(@ ­_x0008__x0012_OÒ¿`¹_x0012_wä_x0002_Ð?	_x0011_F¸_x0002_;@v´BNE3@á³u_1_x001A_3@ÊowÜÞ0@¼&lt;ï-_x0006_Àù¹é­i¼_x0013_@äWßà_x001D_@JvA_x001F_È_x000B_:@²g¥4@àßb¸N_x0014_ÀÄÒÞ¹Lk_x0012_@ØBt7÷@@vs_x0004_ôß0&lt;@P3XÛ	@ÍU_x0003_²ÐB@_x0005_Å y_x0006_'@_x0001__x0003_d6_x0005_²mk @_x000C__=Ür´_x001D_@c_x000D_£×ç/@aT.rº @¾×ÄÉ,4@_x0001_NÂE¤¿°ÄqçWiý?û_x0004_Å_x0016_Y«3@§ÑóEdP1@àl8'LT8@_x0008_ºQ¢w"@¶¡õ@ _x001F_@_x0014_@n_x000F_T_x0002_@_x0001__V³­?àâÁ,*¬+@Éyá_x000D_I_x0018_@2_x000E_¸_x001A_éx=@0._x001E_E±_x0007_ï?d_x0008_½pOû_x000C_@_x0004_b.p_x001B_@_x000C__x0018_HZ,@$Îk_x0018_]1@0srÂò%@Mpµ;"*@Üy:Q¿_x001B_@$_x0014_·O_x0004_@¨}¹=;ô?¹¼íiñÂ2@É_x000B_ù×_x001B_@tºeµ_x0012_k;@É:äQèÍ3@5®Ò_x0003__x0007__x0006_M @tÈîh_x0004__x0014_Àï_x001D__x0017__x0013_Ó3@8ÀZg¦_x0005_@_x0008_#¦I´ð?}s{Ë*T*@¤{ø¤¾S_x0011_ÀzÃ=&lt;_x0010_î,@_x001D_f§ ,@&amp;ó©R/$@Ïï_x0017__x0016_Iý_x001D_@¹ø´_x000F_ö*@*¡_x0003_m8a1@*=_x0008_\_x001B_w9@$©íï/0@|^_x0001_°c"@NÁw\¤"@_x0014_c©'ew-@_x0003_bn9½?öæÃ­ø!_x0018_@xWë.³Û4@|§_x0014_i*2@Ó:¦g %@dbú$¶¸_x001C_À=_x0017__x0007__x0013__x0015_%@_x000D_ oCjJ_x0013_@BJüpÑ_x001F_@äH&gt;)÷è7@¥¨{ó&lt;@Pe_x0002_­Çï?jwqÑÅ&lt;@ZÁ"»&lt;ô&lt;@_x0007__x000F__x0010_÷Ì_x000D__x0018_û?\_&gt;_x0015_0_x0007_4@&amp;ÿì»Vã.@_x0017_Ï!JôV(@_x000B_'8±÷_x0006_%@BÓº%Ç%@=P_x0015_Àç(@b¨¯W¼Ú4@@@1&amp;_x001F_@ÈgÚu_x000D_%@'#"ò® 5@ÕàÂ4½B@,|cä_x0008_	ÀäT_x0001__x0015__x000C_"_x0015_@_x0016_¨_x0001_´·_x0003_ @ÕF(ÊìÄ1@=/_x000E_j1@ÑTàôì¸$@ÀY1mñþï¿QxÈ_x0003_èl*@:E=´WÞ+@ð\ê»_x001B__x0004_ø¿t_x0008_yy;@e_x000F_¹_x0005_Ü0@_½Ó?Ý8@pÊÇïÛ0@¨_x001E_Ôpê/@&lt;d'õ__x001E_@¬¡XÆÔ5@¬$:ø»'À²&lt;õ#Î¾:@	f_x0002__x001E__x0005__x0007_Ã2@Àv_x0012_#K%ÀAu/ä4@õþN\z6@-x_x000B_'@½_x001D_ÐBþ_x000D_@ÀK$«&amp;ô¿_x0018_EX*_x0001__x0002_@Hb_x0003_f}_x0015_ÀtÜ3_x0017_¿_x000E_@«lÇÏ_x001E_@[O_x0001_~_x0016_VG@db8He2@Å_x0011_ÃÝ}#@_x0017_ß]_x0017_"*@w0Z%Á"@Bä_x001C_¤4@_x0005_2v®v(Ú?3jØA=1@´ëèUÚA@ØdÖ´ql_x0004_@_x001E_SGÚÎ8@ý_x001E_8lCk_x0013_@ÀO¡¢*SÊ?X¦´_x000F_ÅÀ-@÷=è½`_x001B_@£G(_x0006_H·/@_x0006_Í,¥¤"@°HnOóõ¿Ïå]¨_x001B_ê_x0014_@þ_x0014_hYðI0@nÉ@øi·;@_x0001__x0002_[Hg_x0008_º4@QEb3I)@XÝpêÏä?_x001B_[yFòó1@èI¢ùl_x000B_(@¤XÌ\Þ×_x0016_Àðû"øÎËô?ÞÚ¨(ü7@Il_x0005__x001C_#_x0014_@_x0002_Wfë_x0001_þ%@_x0011_7_x0013_Iî*@}Ô­P_x0006_Ö"@Øêø_x0019_J;8@+_x001D_úà?_x001A_@_x0016_ØE_x000D_~_x001A_7@pÓåíï*)@4ò»ß|ä:@_x0004_Ñ_x001B_þP$@v¼¡°+æ8@_x0001_l_x001A_5_x0019_&amp;@_x0001_­kï(Ï_x000F_À,@9p ²=@§bq1_x001E_%@`ÉÐ_x0018__x000D__x0016_ÀâÚ^Q_x0018__x0015_@èp_x0006_ðÔ×'Àè_x001F__x001D_Úý?¬:_x0012_;_x0013__x001D_ÀZ¤_x0006_¸ç¢!@fìEY[4@2ªp¹k @Ù²_x000B_._x0002__x0003_æç?@_x0018__x000E_~î~à3@Î=Ç_x0012_R4 @¢VûÐf´(@8!.t_x0011_9@8Ruöx~/@¯1ß9_x0015_@¶_x000F_¼æ_x0007_(/@_x0006_«¢Ï&amp;*@_x001C_b·ã_x001E_"ÀLµ|nmQ5@XÕ_x0014_¼¦c_x0005_@jKwÝ )@ °¹8ýÎ+@S_x0010_AIA @êá_x0003_&gt;_x0013_)@_x0018__x000B_ðãÙ%7@é_x001B_|ä(Ö5@¼Mf;R$8@ø]÷A8È_x0008_ÀÙÄÃS_x0001_"@JQv_x000F_e_x001F_@Í¤Þ_x0005_5&amp;@&gt;_x0012_ó-J$@_x0019__x0017_ó_x000F_¯:7@÷yCHa³;@Íù°gq_x0017_@=c·¶b_x001A_&lt;@\×3_x0016_Mì,@Ë`IÈ¦6@®A_x000D_d ÀÍ_x0016_C1ö_x000C_3@_x0001__x0005_ °_x0019_Û_x0010_&amp;&amp;@þ¨;#¦_x001C_0@þn7ìGí0@¢»äÍ¾ÀB@_x0019_½Tr3@_x0015_¬Ñ_x000D_1_x001F_@&amp;±/@3å/@_x000E_'=_x000D_$_x000B_&amp;@_x0001_Ç¼^Ì¸¿áijî¹X'@'&gt;_x0004_Ï³+*@~oÈ_x001D_K0@¦V½øÀI@@_x001C_vyóÐ_x0017_@}ß7m_x0017_Ä=@ì±Y_x0002_B5_x0003_Àw.ÓØµ_x001A_/@@Ú)Ù±]î¿_x0010_ãÞkX_x001A_À¹ñ¨3@9YÊQ¦_x0018_@_x0012__x0011_«_x000C_®Á_x001C_@âI¦ïð1@LJ&lt;!}ö_x0011_@×±sÚ½"@°U=7®Åó?^¸»_x001B_é=@ðã©_¬Û9@T_x0010_R!e;@e±£ª3@®*J¬Ó À¼-ye_x0002__x0003__x0016_N_x0007_À_x0017_DYy3@Ü3¾y(_x0013_À 3Ox"@¹µä_x0004_(@_x0006_a0LFS(@FhHµÌ$@i IÔ_x0001_`!@ç_x0005_¹Æ©.@_x001E__x0011_ñs£5@À0is°@@_x000B_ëXl:+1@½;¿Á¤Ù @#ráA_x0015_@t²ªïïI_x001A_ÀÚ!iíQX @ßöÅ_x001C_*@d_x000E_e3l_x0005_ÀÙr!_x000E_«B4@_x0010_?ù½?D,@Ä?÷?(Ã6@%¦oO«_x0005__x001D_@Ú&amp;ðdÔ_x0014_À´uª5_x001C__x0012_À°_x0012_vg_x0015_ò0@ß_x000E_V1#@ðbDBOð5@¹_x000E_pé_x0001_H'@TvP_x0011_Ô_x001F__x0008_ÀÊkùGU+@d;õßE@_x0006_ _x000C__x0013_Î5@_x0001__x0003_KÚù&lt;2³@@þ æ½? @hwvÅ_I÷¿ø_x0006_»¤_x0005_Z6@Âë_x000B__x0004__x000D_7@|pVI_x001F_Ê_x0011_@z) È_x001E_(@==uÒ¤Õ_x0018_@÷)_x000D_Þ\9_x0013_@¬_x001C__x001A_¦f~_x0019_@P_x000F_¯1@ù`1_x001D_²_x001A_@Ö¢½üî³3@&gt;cp2_x001B_@ß\Tu!@=ü_x0018_\i'@'ÞÍaIp&amp;@¹ë6}Àî,@do_x0010_¥_x0014_ÀO]-MÏø0@_x000C__x0016_n·¸(6@&lt;Òò¾È$@ÀVÛ¨_x0001_õ?p&amp;âG_x000E_|_x0002_Àð×­Íô2@ÊV_x0016_pi*@«úë1Þ'@_x0015_æ×M­_x0011_À&lt;ËÕ}¨-@êéü_x0013__x0015_9@ìîOò_x0017_2@°Æ­q_x0002__x0004_È^ç¿c,ñ0?]9@-éèQ¸)@_x0016_ÃSS; À]ÊÙ_x001F_Òë'@ò2)l_x0003_2Àâ·&amp;bD_x0014_@g¥o	6&gt;@	Ùé_x001C_8_x000E_=@Ë¯G+3@¸¨Ivé¹/@Ù¿8Á_x0011_,_x001D_@_x001C_¢ÜÏ¶_x000D_@Jè_x0003_ö"@»ðïl4_x0018_@@@_x000C_)_x0003_ Û?àé¢djÔ&lt;@ç¤? ®¯_x0019_@_x0018_@0râ5ñ?76ZÚ_B@_x0002_éÒ)#"¿¿8rÜ_x000B_3@íw7_x0001_BY_x0017_@ëD©±ül @þ%§4_x000B__x0014_@ãxiúê_x0010_@(SNrV_x0017_À­Çíª&gt;_x0019_ @À_x0005_øò_x000E_8@_x0006_&gt;¤1._x0016_4@~ó_x0007_ø`_x0018_@_x0018_2}^b 8@_x0005__x0007_Úx_x000B_n%@Õá_x000E_	´_x0002_*@_x0002_E}yé¿!@MûÅ'¶{/@lÅN_x000B_5ë"@`Ó¯_x0011__x0019__x0008_%@6ggÔ_x000E_Ë)ÀwQ_x0018_´w0Àð_x001C_Vò¿°3bXMQî?_x001B_$½©NT_x0019_@_x0014_êüO_x0003_z_x0010_À°~B_x0018_ºIë? F?cã.@Å»ofÂ_x000B__x0013_@_x0016__x001C_íï:@â_x0003_)9%#@Î·7ÉX_x0007_;@îßðÍ[,@'9¤:­A@|_x0016_¼_x0001_$0@puZ3ºü_x0016_@!|´­_x0006_8@ÝY²âV_x0006_*@_x0004_E_x0013_ßÀ=@ÌUeÞ½3@£Ó8SØL&amp;@6ÿP)9@_x0010_Z_x001F_þ§_x000E_C@_x0008_×÷fs_x0015_Àñó·£WÕ1@ÄHi_x0002__x0005_Câÿ¿çþnZ%@Æx(_x0012_$@$úPÞ_x0004_q7@ê_x0001__x000F_Íà2@þ7º_x0005_×?@E	÷_x0016_â?ýße®-_x0019_@!ÓR;_x0011_"@ _x0016_qïØð¿·¿ÝÂ6»_x0011_@ÛË*_x0015_zâ$@ãcÙÈy$_x001E_@Ì(È(1@xç%B(|#@\]Gy4@*_x0017_è_x0003_@3@_x0018_D,¬_x001E_@&gt;L¼_x0010_7@_x0016_Þ_x0017_B!@À_x000B_²³b5@¬_x0008_u_x000D_8Ñ/@ÉëA#E&amp;@ü_x0003__x0010_®v3@@ÇÄâº_x001A_@ ªÇ_x0013__x001E_;@Ïd¦_x0003_Ôp*@Ôq#J?=_x001E_ÀÊRn(_x001E_9@À&amp;`Ìòl7@ààs¾ï0@²A%_x0011__x0019_1@_x0005__x0007_&amp;ÝL_x0004_Àf_x0008_¿æë9_x001A_@_x0018_Ç&amp;7_x0008_À_x0010_:Hîí¨ò?³÷ÀX»a5@ ú_x0013_ó_x0006_c!@s}1¦·_x0011_@1h·ò?ÔiIµ_x0001_@×f¥Yç\"@}a@T»ô1ÀÜXI(;@_x000D_:p%_x0010_@;_x001E_QJ0@ø_x0003_Ô¹	!@~¿_x0013__x001D_«*@îÎZÿM)@êz`l-@ _x0011_4Ö*Ö_x0019_À_x001C_©_x000E_S_x001D__x0002_Àé_x0003_J}0@ÀI-åð3@"¾Â¹Ò-@jyØ±më8@_x001E_ÃF&amp;]6@Qo?­Ã¼,@ºgrÓ»C@Âáï_x000E__x0017_b(@_x0001_¾_x0004_yH$@«3¶óÝ7@1mû"ü*@)©b_x001E__x0004__x0006_´¿&gt;@§¨¤ø\é"@_x0014_D_x001A_ÏùÍ_x000B_À&gt;¼ë©Ú8_x001D_@è[~T¹R$@zyý_x0003_&lt;@_x0008_ü_x001B_ã;0@_x001B_HzEÝ)@h&lt;p9@­9Å¦º0@àä4å à_x001C_ÀK°_x0011_LYy-@VÅØTw-@:·Ó)D7)ÀÆ88f8@/SYÀÅ_x001C_1@_x000D__x0008__x0005_¥S=_x0011_@ÌõÏø&amp;@CÒníÙ0@`]í7Üó?¹µ¢»_x000D__x0019_@R¦÷¨ç¼9@ð_x0001_ñî7ö_x001C_Àfk_x0013_Ä_x0008_"3@_x0017_Ø«d=3@ÐbtâÚ×*@_x0004_«\9_x0017_£á?ÿJ±è(@ _x0002__x000D_°æ?#AW´_x0013_+@óÏ¹oÃ! @"D7÷)_x0001_E@_x0001__x0003_0~_x001D_òA¨4@8=Õ5H_x000F__x000D_ÀB_x0006_|½-@_x000E_´|oÿo_x0019_@pßN_x000B__x000E_ó-@Ð(gE6@_x0008_§ð_x001C_î:@ûx¦ì.J0@èlø_x0011_£1@ÂÝêY%Àx&lt;oñL_x001F_@¾å'-@×¹ªt_x000D_\.@ Ýë.ç5@H&amp;s_x0002_êS5@¼Ðã15%@¬_x0003_AùW2@ãe_x0018_ic:@®Ó_x0015_¶Ø5@¶_x0013__x001C_Ló~5@_x0006_xgú[ À_x0006_§§&gt;z.@&lt;sëæy_x001D_À°Väâfß_x0001_Àÿ_x0011_æ?Öm_x0012_@ò_x0019_gkè_x0007_;@_x0004_R_x0004_&gt;{_x0013_ÀTÉ4uçå9@l¸îó{&lt;!À¹_x000E_^Øp:@±Egæi_x001F__x001D_@ú¨Î_x0005__x0006_©¬,@_x0010_*uÐ±Âé?Bv_x0015_A¸5&amp;@@¿O´óìB@Èà¤ó _x0011_A@_x0004_5ì_x0003_1È_x0017_@Åz Ï2@J´t×_x0003_®5@?._x0002_×:@ø_x0010_\E @àÌM½*y5@*òb *6@_x0017_¦`¾ÀA@_x001C_L@@	-ûþC_x001E_@ä9!¬¤Ì3@ôv¯0K@@~w7O´)@ÉÜÁçz¼9@ì©_x001B__x0002_ß_x0006_@ÿ6ú~Vq=@¨uºá¡!#À C!®¨Ý?_x0001__x0005_^aùY*@xa_x0003__x0017_øÛ.@¶d»,Ø|3@_x0018_ùñÝ0_x0006_#@Ø­Q&gt;=7ò¿_x0012_P3?0O À@[_x000C_*õ7Æ?7ËF@-!@æy¶¼ô[_x001D_@_x0002__x0004_4_x0005__x0008_&lt;R_x001D_Àâ88Ãh_x0015_@_x0014_q }g_x0004_@9_x0014_-«è_x001A_@¶_x000F_KþLB_x0015_@ÌìðÚK_x000B_@`_x0014_°Å _x001E_'@Ú_x001E_®»*@À_x001F_YuûËä?dÜ_x001B_x3+@ôè©_x001F_R3 @zSÀë	ü @t_x000B_ã_x001B__x0006_6#Àt_x0007_Ô[ä_x0014_@¶ßªvÆ¥1@´_x001D_úyÑ,:@ì_x0003__x0004_¶©_x0003_ÀÈ­gz±G*@¼ïmJ(Àmæï_x001E_4_x0004__x0018_@_x0018_`'bÉ!@_x001F_Ö_x001A__x0017_Ü¨1@Y.Á-Î4@Øç¦øO1/@`ôpÜJ÷?ðUó_x000B_'_x0001_ÀÈ__x0004_JÙ ÀÞAÇÓt_x0010__x001B_@ø:¼_x0006_~7@e³^{iÔ9@Xw_x0004_Ù_x001B_@¬²y_x0004__x0007_x@_x001A_ÀBêÃ.ÂJ2@T_x0008_æ¦a_x0010_@äÚVj¦ý_x0006_@(Ù4å_x0002_dò?|Â÷G¶0@àïë&lt;P{A@wvÜkß_x0012_&amp;@_x0008_ýºØ_x0013_@@±E¶_x000B__x0015__x001C_@:¨_x0003_æ³¿iÄ¾_x0019_üð)@\°òõ¦8@½_x001F_®_x000D_ß6@FW_x0013_0k;0@Þ°òDk_x001C_@ÈÂ¥_x0018_41@Êý:;_x001A_1@_x0011_\4_x0005_é0@_x0012_üRV|6A@®_x000F_³Ú¶°-@eª!_x0010_ï!@ÀúÙYÁDÃ?|s õêó_x0006_À¿åYÇ§A0@+ñóÐ0@&lt; h_x000E_Åó(@_x000E_ðØ+_x000D_@RODjõk6@µ]7é{Õ6@ägv_x0007__x000B__x0001_@áBö/ç$@_x0002__x0005_lý®ÑK&amp;@Ü@|®ü3@§_x0011_Þª'Ì4@B&amp;_x000E__x0003__x0017__x0018_@_x001C__x0012_«wÎÀ@@_x001B_ÅÃú_x0003_Y'@qhà7×Ä_x001C_@_x000E_ÂÐ_x000F_C@Õ ¡Ëp_x0007_@@Z)x2@ _x0014_"É	@_x000F__x0015_Ò_x000D_é¨9@ÚÛd·bð_x000C_@ØZ;Äð¿7SpE.)@_x001A_p_x0004_êX$9@Kw®Ù_x0012__x0001_3@øþÒW_x001F_@_x0016__x0013__x000C_PHÞ @÷2Õ¡-Àb_x0006_§¨JÐ:@@~L_x0016_ö_x001D_À`_x000E_ÿÆË·ò?Jº0ÝÂ_x001A_@ÔîM­&lt;^B@·üÈt_x0010__x001B_@ø_x000D_D¶ñb#À_x0004_#Ù8_x0015_5@ù#W?~_x0018_:@?3z~_x0001_ù(@_x001A_¡£ZQA@¦¾5Í_x0001__x0002_·_x000D_$@çÏ=á._x0016_@&amp;öôê$5@_x0008_ÚÉ4_x0001_Ô$@vÚ·&gt;@¤½U~`ä_x000E_À_x0010_^¿¼¹4@º{¶¼ä/@¦Ø/B@ð-_x0002_ù?øèã8_x000D_¤û¿ÄzP_x0004_LÜ_x0012_@_x0019_5_x000E_1@ÔzûýK_x000C_@_x000C_ÞôvÄ_x0006__x0012_À_x0018_¬ÀU¡_x000B_@sÈ5¶OÄ_x0019_@mÓÌü0@)_x0017_·_x000C__x0014_)@_x0011_å®W_x001C_ @æ_x001D_åÏ§_x001D_@Çéy%q1À ½²Ø&lt;_x0002_@d¹'÷Ñ:*@CÂT´èà'@Ãÿ{¤Ú?_x0001_e8çHª_x001A_@é+ÉÞe3+@g]ðtc&amp;@Útel-@Ö+_x0018__x001F__x0013_@´MÑÃ1_x001F_@_x0001__x0003_søn_x0018_;@,_x0004__x0002_§îø_x0016_ÀÀ+_x0014_¸/@¡ ç~x_x0017_@\,Tà´Ë_x001F_À&gt;Gû¤â_x001F_@¨^grGI!@Ø)³6­3@_x0016__x0010_È÷Ï9@JN[_x0008_ù¿`81­("@A_x0017__x0015_|¢ÑA@~_x001A__x0007__x001D_Í&lt;@¾_x0008_eÇEu7@Í&gt;0Fb(@:È*':@ä¾ÈÍ_x0018_À"_x000F_aé_x0002_ü&gt;@@àÂZÿ_x0010_ç??{§¼ç_x0017_@±`ë_x001D_=Õ=@ÐED_x000C_hý¿1ÇGºíæ'@¤½¼Çí@@_x0016_3ý_x0013_4@_x0015_áún(@_x0001_ùwË,ë?_x0008_$Uø_x0008_Ê_x000F_À_x0014__x000F_Ü/tÇ1@_õ£d-@ÓI¥é¶_x0018_'@_x0012_Ù_x0002__x0003_·0@X@_x001B__x0013_@[ý?kï_x0011_#¡1@_x0007__x001F__x001D_× @Ð¡Q$*_x000E_Àü-ÆZÞþ_x001F_@_x000B_ÍÌ¬6@ p7ÜIBñ¿î³ÿ_x0015_ÿ§-@ÊÎ=Wá	"À´äFW_x0015___x0007_ÀãË70Ü@@Æ_x0017_[Ìz»!@Nù¢DÄ¦_x0012_@X}»Qø¿_x001E_qD_x001E__x0017_4@°:hXª*@ü_x000C__x0006_:_x0004__x0002_@à#_x001A__x000B_òÂç¿_x0018_Q1Fë û?ö^¸ìiÄ&amp;@×&amp;_x0002__x0001_ÿ8@æ/_x0001_"Eô6@ð{ò$_x0003_Ë_x000D_@éÔÞ_x000E_èÁ3@Þ7_x000B_Ì&amp;ÀXÁdh_x0012_t	@_x0003_;_x0012_S8n5@H_x001A_»_x0013_-_x000F_À©v_x000E__x0008_8@_x0006_lâÃ_x000B_Ú"@_x0014__x0016_2&lt;ìë_x0004_À_x0002__x0003_Ñü9ÐÛ;_x0018_@(_x0008_¥qR_x0003_@_x001E_È_x0010_R _x0006_Àº¾]±ïû7@¤_x0011_e3@WM³Û«_x0016_@_x0002_9ôèHõ:@lAetPÅ_x0004_ÀdµRØÎ_x0011_ÀÛ@ÊÓ_x001A_@ ¿_x001B_äÐ¿iû$3_x000B_2@0S_x000E_«:_x0001_@ZÚ½/û'@ÀóHÍqâ?¸øâ²~Ò7@_x0010_Èp_x0012_&gt;/_x0016_ÀÅ_a_x001C__x001D_@ðÑèlaê_x0006_@Ò5z¹zt"Àöù5á"@rªaöÅ+,À_x000D__x0003_ÊÉh$@_x000F_ûX_x0014__x0002_À D:.¼_x0013_@aÒ0wÒ_x0018_@_x000B_º²_x0011_¤9@ÖSÛjgq6@x¡µ&gt;6&gt;2@ú:_x000D_¦_x0008__x0013_"@ÚV_x0005_oÅæ4@_x0014_s|¢_x0002__x0005_E1@p_x0018__x0008_Z_x000C_iå¿_x000F_åñd°9@|ÙC­_x001D__x0001_@¢_x0001__x0014_\ïY0@_x0003_&gt;§üå0@_x000D__x000B_§?T@'@!oÀ_8j1@Á*_x0018_Q9@¡QäÔ9_x001B_@_x001B_dLòf%@(r__x0010__x0019_À¸MHÐ5_x0006_À&amp; b.Jý @_x0018_·B{0@JÚ7ÔvR9@¤¾NØÅÍ1@1¯ì_x0019_'8_x001A_@ç2P]«-6@`¼_x001C_TJ_x0004_@ÈòÜØ\_x0004_À_x0001__x000B_êÉ"÷_x0019_@cNaÕìA1@½ûX_x001F__x0014_ª&amp;@e8¼jþ\1@_x000F_«péÎd,@ç@Æ&gt;ð&gt;@§_x0008_J+i44@²"}¿65@Ù:*¾_x0014_&lt;@Ð5_x001E_Vp_x0006_@_x001C_¶Þ,P&gt;_x001F_@_x0002__x0006_\p«[l_x001A__x0013_À&gt;_x001B_)Dìr8@¸jZ£[_x0003_ÀÆbT³¤Z#@_x0005_pØsN¥3@û_x000E_ÇäÇI(@¨P-*&lt;(@&gt;¼XÆ£©'@4aÉV+@Çì]_x001C__x0006__x0011_@ ß ç?Nà_x001B_&gt;_x0007__x0011_Àààj;_Ö@@Óô_x0001_Ú_0@_x000D_ß_x0012_¼-#*@½_x0002_pØª$)@T_x001D_ê\çt_x0016_Àè÷"_x0005_RFû¿Q_nù7@$_x000F_¾,?ð4@b^_x001B_¡!Ô.ÀÖõw¥s9@B×ß'&lt;5@¯ FµëG=@&gt;#ÂQ7_x0011_À0_x0004_,9%@'µñ"_x000F_ )@&lt;ªtÅ&amp;6@ßU_x0014_LÀÛ0@_x000F_E¬]-@· ´£:@HÙÍ_x0005__x000D_kË_x0007_À,_x0006_Î.¥5@_x000C_îÌ_x0005_ØÀ!@HXÐý¸_x0001_=@fqOøå_x001F_@iÖ²Ö*@¤ôG³_x001D_%@Ð_x0010_ß@#É1@p='îè*@ÔG	K7@_x0001_K«&lt;_x0019_?*@Hê8ÿl	8@_x0004_6C;ÙÙ*@á_x0019_Ë/P_x0011_@S­:Ýf,@2+ßa_x0002_)@_x0005_±+Ïÿ@0@ãôS·!&amp;@4Ö.åÆ$@:_x000B_âcïê¿2ó4ÍR*@ºØ»ÇìÊ$@²`CZ5@ù${_x0005_Iû_x001E_@{´ú5Ê+@NÏ_x001F_£Õ'@8®úK±.+@ _x0013__x0008_]`_x0003_À_x0011_à»·_x001A_0@`_x0008_WYAÊò¿Pù%y_x0006_9@¦¤gn_x0014_	7@_x0007__x0008_ø]_x0003_C5!À_.J[_x000E_U,@Q+_x0001__ñ,@_x001C_×¶4©/ÀÖ®[äÉ_x000C_@&gt;¯ZÑ_x0018_'@_x001B_|FKYo0@ á/´SÛ¿àkäa_x001C_vé?&amp;áòîú¿´låV_x0016_Àh_x001F_+¤_x0003_4@Z}j_x0002_8§5@#¶Ñc!»0@_x0005__x0004_Tèbr_x0015_@­ ~%;@0±XgØp2@_x001E_&lt;hs_x000D_ê5@B-Â5N¨2@Ú_x0004_ð2+e#ÀHù¦à_x0011__x0003_%@îï¾áe	À82_x000C_ê­ý?`7!qêï?¥Æû¼7@lÀ_x0004_Ûî5@f©õ_@6@´#¬:Z"@Ð¸?_x0012_÷ø¿tj_x0005_t¶ù_x0006_À hBFÍ_x001D_ò?¤Ö_x0002__x000C__x000F_É,@Ù_x001E_÷ótÅ1@Ø|Q$Ì2ò?ðÜ:hÝôð?_x0002_+{/=4_x0003_@ùç_x0007_ÚÅz%@_x0018_Î1!@\#×9@_x0002_Î1L'ÀR*e5@_x0016_ÕÊéræ9@h~_x0015_p1_x000E_@TTÓ4.k/@Ú_x000E_ó(&amp;@à_x0015_é]Þ_x0002__x0017_À¹p$_x0001__x001E_&lt;@_x0012_Sâ_x0004_,8@NbYT¸Ð9@ä9:Ô@7_x000B_À×c_x000E_`öÔ8@_x0005_­_x0005_	2@¤"öd_x001B_*@ÀY_x001B_Þ_x0007_@ÄÚ&gt;_x001F_Øk_x001F_ÀõB®Jwj*@È%û_x0006_:|_x001A_ÀbxZ²÷_x000D_@ÄB#&amp;É?_x0004_@c_x0015_óÞd&amp;@ø_x0008_Þýç²_x001D_ÀÃ_x001D__x000D_Í¤9"@å_x0014_5gr,@_x0005__x0006_E18ï©Ð_x0014_@Ê*\úÀî&gt;@¼6ÒJ±^_x0017_Àÿm¸MüÌ*@_x0014_gZ)Ìò,@_x0008_I_x0019_ óú¿zÉ|_x0005__x0016_/@²á8å6@%¦3±_x0019_@¸ù0¸Q*_x0002_Àô¿ÉFÖ$_x001F_Àb0T"@T÷4Åø+@âzpÌ¸Æ2@_x0017__x0014_ÏÈö_x000D_@þø©ïI,@ðEØ×)8è?V÷ *î_x001A_@äÆ_x0002_7ì/@ÙÅ_x001A_Äa 0@@_x0001_Ñ¢4@t=Õö¥»_x001D_ÀÍ_x0017_`CÊ_x001A_@É¾#ÙN$@H¥¹)À¨ºl³4	@±(6_x0004_I!@Ð+_x0016_F_x000F__x000B_1ÀA¯Òí_x001D_9@p!¹Úuå¿p=_x0003_âwçå?Ð~f¹_x0003__x0004_±ö?_x001C_j'ä{²1@@oçx{§å¿fõ_x0012__x0001_ê}0@_x0003_3ÞÖcf¬¿ç×_x0011_7&amp;@'T#|÷/@,Ù&gt;s_x001C_À¼,jÝ6@¨^ÌL¼Ð3@_x000F_ Çç·_x0004_&amp;@_x0003__x000F_¸KMÞæ¿×½«Æ³#@OÍJÄtK1@xîÓ¡õê_x0004_@²×ÚËe1@s=_x0011_c9|_x0014_@ÐwuJ6@{E0ï_x001A_@þ_x0005__x0012_ÚlQ1ÀSæUWÕù'@_x001E_N Ùø¿k,_x001A_Jô)ÀVX_x0002__x0007_\27@ei¾iÉ;@ðªn¯_x001E_@_x0003_Æu×°Ï¿Fk_x0003_û/@E|ò_x0001_ @Àvy?ò1@ÉÕÐ¥ö_x0015_@Ø%E»È¶3@_x0003__x0006_¶NI´Ô|7@ô_x0010_"åÎR#@_x000F_æ6_ÏA@¬Z4Ãáq(@I__x000B_Òû'À0|ß_x0012__x001F_~5@c_x0001_#ÂïC_x0014_@à£úl_x0005_¿4@ð(64@Å[_Ù§2@Sô_x001A_ Â*@_x0010__x000F_o¡|Õâ?|Õ7_x0014_.&amp;&lt;@_x0008_Õ©m×_x0011__x0001_@­%©å¨Â @_x0015_Kæï_x000E_¼*@(HcTî/@§£äw_x001D_@&gt;»_x0004_F}(@_x0003_Z_x000B_ÌD[7@Ì_ð_x0018_G_x0014_ÀRÊ\n)é_x0018_@TDïû2@\?K¶Ä_x001C_À_x0016_îà9Û_x000B_$@î_x001A_©ª&lt;%@ø20©9@\(l­~Ê@@ËG«wQ Àð^+kS£=@¿Ù°¡ªñ5@ð_x0002_m_x000C__x0003__x0005_â_x0012_4@(#ÖãÞ_x0018_,@_x001C_Æõ_x0002_?@î!&amp;_x0008_,9@_x0003__x000C_;_x0003__x000B_	_x0003_ÀäÃ	÷I»#ÀfòÀÒ,@õb_x001E_¾_x0007_2@_x001C_´_x0003_Î««_x000F_À,¹Ê[o#_x0017_ÀÑ_x0017_ö£ñ¬@@btý_x001A_Â%@&amp;Ó{_x000F_`hC@©NkÍvø1@Õñïm_x0012_@Z-Þ)IÞA@)_x0014_üHõ"@¶fGÂl'@H:ée#(+@&amp;ò_x0004_2G2@ôx/Õ±ü7@"&lt;_x0018__x0007_ª2@N¥ü}Ã/@æ_x0018_ß_x000D__x001F_8@îÁ]Õa_x001E_@`%Òc_x0001_9@ä}°Ç°,8@_x0004_Ø¼Ù_x0006_@yÀ#Vz7@ÄU"Í5@_x0019_èù7@A_x001D_rÏM%@_x0001__x0004_´ªùE«_x0019_ÀÐ_Å Z*@-¢§_x000C_û2@ææÄâÀª:ÀØp_x0002_Q(2@_x0006_]BäX,@3°ÕuÌF_x001C_@¥ñ=ÕþÖ)@	_x0010_j­Ä_x0002_6@¸ç&amp; _x001A_@Þ¸_x000B_ºQ/@²p(Ügy.@Xã_x0004_×­ÿ¿ðdéÑ_x001F__x001A_@0elí ¨&lt;@öêÕYbC0@°AÌÙ_+@ÀÀ9ð4@{ù)Åº8@Ô±DrôÍ/@_x000E_Îe´_x001D_@À_x001D_t´T_x0014_Àd½û_x0001_-A@_x0006_~æ2#@8ùxi!_x0003__x0004_@kÃ÷$)&gt;@×W_x0013_ú_x0002_6_x0011_@Ð-ÝiÓâë¿Â_x000C_MçÚ9@ú¹á­Û_x0017__x0014_@è¨U.Ýµ_x001C_@dO&lt;Q_x0001__x0004_Ç*@¦¥ï_x0017_J-@0¼_x001A__x001C_ì_x001C__x0004_@òÃ\_x0017_;D6@$B|ð_x0019__x000C_À Ó4V(Ü?Xs¤Èã­0@5_x0003_ìNUM5@ÍÇ×_x0012_ ä_x001D_@&lt;h_x000C_)t5@_x0001_½Ú¬í¿*èh¡L,@_x0004_¸_x0002_ÏvÕ)@CW_x001F__x0008_&lt;@_x0007_¸Äj&gt;&lt;@O·åp_x000F__x0017_@À8Ëê¿¼?9É-~$@Ü_x0005_Aø4@CD_x0013_2y{2@4G_x0004_@ÏÓ0@!_x0006_Pañ!@=ÿq*@Ä®g_1@²°&amp;n½L0À|Uu_x0004_6_x0012_(@_x0015_óHÎy1@Ò÷úÓiô/@_x0008_ÁK{_x0019_C_x0018_À8óÅO_x0011_@|ðÎZ²µ_x0013_À_x0018__x0019_®&gt;Í_x0007_@_x0002__x0003_VW-_x001E_XÃ*ÀDH×§_x0003__x0002_-@+y&lt;ÝéÌ_x001A_@s&gt;÷ç9_x0001_!@*!ôü$Àjã¦É=0@@éç.Ýæ¿@_x001D_AöÇ?5_x0019_Ëyyµ,@_x0015_Aòa7_x0008_2@W%ª,^a.@&lt;?êqY*@Àu8ø+_x0014_Ñ?\´á}@Å_x0010_@wÿ¼$_x0011_3@_x000E_À¿»S_x001E_@ À·y`æì¿a7/éy!@_x0017_¿(~.@_x0006_#x¥H_x0006__x001E_@À¯ò8lPÈ¿Ñ~håq3@æ~_x001E_£&amp;@,´â1N_x001B_@1.(êL+@Ð«¤q_x0003__x0012_ÀÙÞ·_x000E_ZËC@ éz3@ØÂ±~_x000B_ú¿â_x001A_°¨·a2@ £_x0019_Um'@_x001E_9S9_x0001__x0004_}@5@_x001E_ÿX4@ª°h¥9@¨_x0016_ÌÌÍã*@î0_x0003_ËëI5@ò£phFÁ0Àw_x0002_¡¥ÝÀB@O¾Úò·_x001B_8@C8R=bÿ:@Ð»GaX4@_x0012_@#Ú_x0010_3@º0ÀÀï¸5@F°ý'`:@Î}æ¢b_x0006_%@Øp;å_x0005_À\}­ÿ_x0015__x001C_@ -Õ9"ºç¿M_x0002_#Ì(@ü¼·=_x0019_@þ_x0004__x0018_rr_x0017__x0011_@a/çsÑ	_x0018_@ÎKËg+7@ª_x0005_JpÄV_x0012_@Nä.&amp;ÄpD@Ý-_x0017_Æ!@HÑ9d£_x0003_@_x0005_Ô\î×2@D6J_x0015_Úõ?ü®÷Üª_x0018_ÀcÆ6ìf0@Ò@­qÇ«)@UY_x001D_APs*@_x0002__x0003_fâ$¨R @Øw,jÊ/6@Ç\@hN+@_x0002__VþDNÜ?£zîí_x0017_@ü_x0016_^9$@·Ë+Ó¶®#@_x0015_ÁD_x0012_6|)@ír¥_x0019_¶0@VöWe_x0005_1@¶Íåº1@õ&lt;_x001E_+Û _x001D_@¥d_x0001_C_x0008_ü¿Î_x0004_.¤._x000B_%@'p¯^åö0@°_x0007_ÐÙû¿jÐâ_x0011_É.@l:úRÌ«_x0002_@hcû&amp;ô¿Ù&lt;0Gz91@À½¹Ó3ÿ_x0001_ÀQ6å_x0010_:j_x0018_@äÆNXÀs @Ïzil1@@ãdZ©_x000D_ÀÏ&lt;{¶ë_x001D_@T_x000F__x0016_m(w.@pJúsÂ_x0015_@{Ð²}É_x000C_2@|ÒN_x0005__x000F_$@¸î_x0003_ZIy"À_x000C_7Xt_x0001__x0007__x0019__x0012_@Ú®6_x0006_@_x001D_«¿	C¸'@D_x0004__x001F_Rw´0ÀèüX÷E@_x0011_º+Lj9!@_x0002_}%Ý)/1@ñº×÷ª.3@ÆÎ¡ºîÛ_x0019_@_x0018_Ä@Ó1©_x0010_À_x0018__x0007_ÚÃo_x0003_ù?;&lt;_x0008_W³á,@x_x001D_m¯_x0006_"À¨_x0011_G;ÜS1@ýÀÒ_x0018_@äÆVürF"@À¦Gj_'@:G¿Á8@&lt;È_x0015_Ó6Ð&lt;@g·.ð2@zO´_x0019_Ì#@¢_x0004_¼_x0010__x0003_0@xgÐk9@A)7=£)@v¼¸_x0005_Åî6@àpYö:_x0007_@ìÂ_x000D_Áæ¿Ð¼§ëÜ1@Eö_x000F__x0005_1@Øuj+@_x0001_ô_x0013_C_x000D_¸¿_x001A_5_x000C__x0018_©_x000D__x0010_@_x0003__x0006_ú_x0008_Ódé2@¦ïçôèÄ_x0018_@(Â_x001F_$ Àà_x000F_â¥_x001B_,6@ÆpÏz @y]Và¬_x0013_@]nº_x0018_"E.@_x000B_i_x000B_Ý[C@'_x0002_ô­¾0@o¨S¤×_x0010_@×%vÏ_x001D_VH@_x0016__x0012_û6_x0019_@_x0017_÷®¹_x0005_Á@@øë¯_x0012_ø¿_x001B_B.µ»_x0002_@uØ^ãxæ&gt;@Pü&amp;­OP$À_x001C_Ð.&gt;¯W-@_x000C_"h_x001B__x001F_#_x0010_@Ì&gt;1Gäö"ÀT¿NîT_x0001_@àW¾}³_x0012_@¬0vE@¿A|Nr$@öxþ_x0019_2@ s_x0001_9tz_x0004_À_x0013_@Á«72@XGL2@~²¦}t^+@1fß_x0011_¶_x001E_@p_x001C_ªõ+"â?Wg_x000D__x0001__x0003_G«_x001E_@ÈÕ~_x001D_ &lt;	@,_x001A_Ü&amp;6@»Ý_x0017_};_x0002__x001E_@3IýÃÿÊ'@Åâ'¯_x0016_@4_x0016_¹ÿ@3@_x0003_Ü¹Ñ®ø?_x000D_(kÎ¨,_x0011_@8-_x0019_ÄÞL_x0001_À×Ï(ã¦0@ªÄD´D/@øx1_x0019_Õ_x0011_ó?h È¼û?_x000C_0_x0007_Çò9;@õx8_x001D_Ý1@ró»Óç½1@_x0013_oL¸em/@*ê\à.À´_x001D_0õ_?@ØÚÊ­òõ;@èº)_x000D__x0008__x0004_@ ¦ ªºî¿_x0001_¬òf9í¿_x001A__x001D_¬ÃÅ=?@,_x0018_B_x0014_	'@-añ`7_x0006_1@òæÀ°¹K_x001D_@*1_x0010_¹;Ú2@Ð_x0010_ú_x000B_|_x001A_Àï_x000D__x0016_ìi/@K#rØJ_x0002_8@_x0001__x0003_)}ÁÝNt:@6"~_x001D_ÊÜ5@â3?~_x000E_3@_x0017_%4_x000B_\_x0001_ÀÀM=R_x000E_TÞ¿t­k!¡ &amp;@	y¢_x0004_O,@Ê_x000C_&gt;$Ò°*@XX_x000C_O³ÿ?(m_x0007_C1"@Øãq_x0002_*Ài÷_x0007__x000E_¼ï&amp;@&lt;_x001C_Ö_x0012_s\5@'ÊÈ)_x0008_$@_x0002_ý¢_x0019_ÇL_x000E_@ÈÞÍøt0@ðîÂýì(å¿+ÐºB¤_x0013_@_x0012_D_Ëû3@_x0016_¶uRé4@®õý7zx&amp;@ÀþÄÞíþ¿à£_x000E_&lt;´%è¿%_x0016_Ý_x0012_¨_x001B_+@P¾·\×_x0011_À@XëUËmþ?ZËdnê_x0006_+@òòÛU4@·d9nSc_x001C_@Z_x000C_`ö?=6@_x0016__x0017_ çÂ_x0013_@É³'_x0002__x0003_ÿà4@_x001B_]=oD)À`æcÛP|ï?ª!Z_x0013_Þ_x0011_@S¾V=Ðú2@Fm8Ø_A@øavPÌ_x0008_ü?_x0008_cÇðg_x000D__x001C_@1¹ÊTgò.@ô~M:s_x001E_@Ð_x001A_~dF0@0_x001E_°Ä_x000E__x0014_ÀÐ÷i¸¯;@¬ñ&amp;_x0001_WJ(@­CAÒ`!@uK§vÀ*_x0010_@Bhç_x001F__x001E_5@_x001E_µ}Ì4_x0018_.@ ¤_x000E_aZ8@n²/å_x001C_@T_x0017_t_x001C_Yü_x0018_ÀkÍHG_x0017_#@__x0012_ÖÈ_x000F_:@È_x0003__x0005_$ã7.@ÙÀ_x0002_å®æ2@\_x0007_JEi&amp;@ø_r½@_x000B_8@b_x000C_á9xõ0@_x0002_±òÚN$@±LùRp_x000D_@ ÿõ%_x001B_@p«þ)Ãø_x0014_À_x0001__x0002__x0001_F¤_x0017_7@?$?Õ§_x0001_À_x0007_`Gôþ:@6%É_x0010_)ÀÊB3ë=(7@Àg¥&amp;	@r÷î­!%ÀÈìlîë_x0014_À*Þ_x0007_(¡_x0019_,Àu¦!¿J_x0013_$@¦G{KG&gt;%@BN·êùeB@cêù_x0001_TÂ#@É½E·f_x000D_ @xÑrBy5@Ï.ºµYÊ,@`JSÈ7²_x001B_@{Ìûº_x000B_51@W_x0012_ñå!(@0_x0011_Ê_x001E_ÿ?L÷._x000B_]__x0001_@Àxä_x0003_­Ø_x001C_@È­|a304@Ô¬R3_x000E_æ)À_x0005_Í\É!@ôr[=_x0018_X"@TÕF_x0007__x0012_À$®ÛN_x0018_Àä r_x0015__x0018_ØD@XP_x000F_Gû¿âVì¸Ú*À,Öµ_x0008__x000B_-Ø_x001A_@×bé§C_x0010_@_x001C_,Õ_x0005_5@ø­ú2&amp; -@(_x0010_¦_x000B_ÚG@Ú(èmÆD@WÔÍ!ÙA@{B_x0018_É%@¼ü¯£_x0019_.@Ô5 oÏ_x0001_@_x0004_,]_x001A_i]1@QBÜûZÚ"@U±¦Àª_x0007__x001A_@$Ð~_x0003_%@0AFë÷õó?¥Ò_x001F_?	'@Æ°¯Ì÷/À.Ô_ó1@Å]{_x000B_i2_x0015_@l.lî_x0013_"@¼Içú9_x0011_@_x0018_SÃ]_x0007_T4@_x001E_êªE"Àðå²®s\!Àpx-CG&lt;@~t@¡·&amp;Àz_x000E_&amp;þç5@@oø¤å?_x0012_'_x0001_+,$Àbè_x0004_ó±_x0018_@ _x000B_v_x0002_Ó?_x0018__x0006_5Á_x0017_!@_x0002__x0007_2ýaF»Ë3@öÔ:_x0005__x0006_%'À/Ñá_v¾%@¢_x001E_é_x0011_JP0@Vó+R_x000F_Ü$@8¶H÷lV$@8·ñûÍ_x0006__x001D_Àð¢3@l9@bê:_x001C_18@`_x0015_°®_x0002_§ß¿hÏ_x0005_O»Tý¿²_x0001_~s=2ÀÝ7ìb¡#@_x0008_74S­ý?_x0019_Ùö4-@_x0003_úo_x0014_~*@Í;ï_x0005_°µ4@HØøRQ¬_x0018_@³ù7){y_x001C_@À/ø_x000B_nsÂ?@_x0002_Ù_x0010_%ú?Í_x0014_q½òý_x0018_@Ý_x000B__x000D__x0011_§Ð2@EEÕÍw@@_x0004_s®©Õ½9@_x001D_5.Åò4@# Lsù&gt;@X¨NÂª_x0019__x0015_Àµ Ú:_x0008_B'@éfÁ6ì_x000F__x0018_@ãÍ_x0018_$@/nñ|_x0003__x0006_;@¬Ü_x0018_Èà_x001B_@D~²¡ªÐ_x0001_ÀÔR_x001F__x0002_Í_x0018_À3_x0019_u¯1@µ_x000B_r02@x_x001B_Ù!_x0016_g_x000F_@¬ýL²7@_x001E__x0004_É%@_x0013_É´È_x0002_'3@Je4q&gt;@_x0006_òg¦A_x0012_@ÉfÌ&gt;(_x0017_@bé_x0018_û7«'@¨b!(ÝÖ3@HH~èÃ_x0008_@Ñï_x0017_w*&lt;@_x0016_V`Ý3_x001D_À;³YsKµ_x0015_@éÞ_x0005_cR_x001C_@,2x¦	5_x000E_@|öV_x0004_H5@(÷_x001D_kÅ_x0019__x0018_À¦FÈU\Õ1@/hû*I(@7.ýô(@pÚDÔë_x001F_!@c_x0019_\)_x0001__x0019_@'Ê¿ÞD#*@_x0002_Zß¸ì4@tÁG@Ö @YZíD(@_x0002__x0003_n«_x0006_\ Y_x001C_@`id_x000D__x0004_+×?t_x001E_¦{qÛ2@p&amp;_x0005_ùH*@P®º}ÿ¿^s_x0012_oc_.@´¨]û?_x0012_@hgÑ@)@zZàEßÌ_x000D_@tüù_x000E_dK_x000D_@&amp;6²(1@Ô_x0001_pÌ_x0019_@`?Yæ,_x000B_À3&gt;½l_x0011_@%÷Å7./@§Òòre @Ãý¬_x0004_2@_x0014_àC%_x0002__x000D_@MëÈ;9_x001F_2@@_x001E_Jð?Z|ëF)4@L&amp;Çâ¼_x0001_6@XóÃ_x0006_À&amp;@îßç-p1 @z3GÔE_x0011_8@]t~«q_x0003__x001B_@ÜÛtBJ~$À@Øe¢»ø_x001A_@à?ºIC_x0007_@2°}1Ã_x001D_@1´_x000D_þ¿äà±_x0002__x0003___x0016_À¾º|ÌìÎ_x0014_@®N]Ú®ï(@Â_x000D_ÚMê_x001D_@Ôê¬_x000F_öDA@ÉTa8u0=@Dñì3@äxíz¤_#@p.°	_x001D_À8J_x001C_Û&amp;@SGìªü?x_x001B__x0010__x0001_±À2@Áß_x000F_c @Ùd¹«kõ_x001A_@°ÓbÂ9=@ð3RJ{_x000B_3@6_x0005__x0006_ó¯À:@ôÃÃ8â+@§DjIÜ)@_x001A_¬ð|ñz(@Qüm Ö&amp;@Ýöt	%q$@&amp;_x001C__x0014_(_x0007_Ï3@¸n!m)|*@¢_£Aã)8@8_x000B_^³¿µ_x0015_@*CzÞÖH.@_x0001_7)[_x000E_Â7@¨¢.öá±/@5 "6ö#4@6ïQã4ú"À@_x001E_º	À?_x0001__x0008_ÀÚ{`TF5@_x0004_µ&amp;3g`8@¦_x0002__x000C_G?'@ØÝ[} _x0003_9@_x0001_¡ðÁv_x0008_@PºãT$À6=ÉÚ_x0019_(@&gt;2_x001D__x001D_È4@hÔ=/y_x0006_@_x0005_ËVüö@@dª¢Æø0@b°c_x0016_øÖ1@ @2_x0002_Gþ?Ì#_x0001_¤0@Oa_x0016_©÷_x0017__x001B_@zàÓë"ÀÃB}Ö?ð_x0013_2¹ú?Þ|_x0001_õ?¼52N_x000D__x0012_@&gt;úÿ£Õ3@¸¸±%_x0007_}"@_x0008_Tr_x000C_Oó,@ÐÅú*À_x000E_@_x0001__x0012_K¨¡_x001F_@Ü@g÷"	!@_x0004_p_x0018_u©é5@|É_x0019__x001A_Ú$4@|8`À_x0003_¶4@¸¾Py_x0017_?@BèN/_x000D_@sf	_x0002__x0003_TÎ_x0012_@_x0012_ZÝLÅ¤E@K¾_x0015_×_x0018__x001E_@7ÓË.?q/@Â´Eßà!@R)"CL×+@_x001F_÷	~4@ù_x0001_¦ÔË5@_x000F_Ã*_x0004_³²2@sÑ8u_x0016_1ÀìqÊ^L$	ÀlÂðl7_x000E_5@_x001F_å&lt;Í_x0006_£"@_x000B__x000F_×ïÚ? Éø_x0002_Õ17@d+FQ1ì_x0007_@Ü¬}_x0001_)&amp;@¨Ýi%0ýö?Fçóäi5@_x001A_¼ÓàÓ3@ô6ª_x0019_@Æw:Æ:»*@L@]_x0004__e,@_x0007_;¨Þü¿,@_x001B__x0005__x001B_X#î¿ä5ëÄm&lt;@)áµUK6@(¸ò"ÃÇ8@0^j _x0012_¿ê?_x0008_²Ë_x001A_?2@_x0011_Àzê%u7@êoª;¢4@_x0001__x0005_9E_x0008_^O'@äBJõ#_x001C_@CÇ_x0001_ß"_x0016_@´Ãi'@&amp;ð__x0015_è)@ù&lt;4¹1@PNáîN{#À_x0010_Ò[áõ¿Ó_x0015_½0ea1@"wL¸°7@|_x0004_ô¯+v_x0011_À_x000E_¬5Á:0@~içF4_x001C_@å6]_x0012_K,@¹µ)@»_x0017_@@_x000C__x0005_ûµÄ?8òÿJ«_x0003_ÀðÅÜ_x001A_í_x001A_@,ú(5P0@_x000D__x0010__x000B_3_x0016_@_x0003_§ÏPñ¹_x001A_@ÊúK_"@Lb;_x0001__x001A_À_x001A_ç_x001A_.®_x001A_@WCÈ·)@d@vdm3@h¥¨q?4@_x0018__x0016__x001D_y_x001A_ÿ&lt;@R_x0003__x000F_ÑJn-@ÃbÊô@_x0002_9@_x0010_F_x001B_¢&gt;_x0002_@1^#Á_x0001__x0003__x0007__x0002_2@h_x001E_GÅ5_x0019_Àßæ_x0004_¾`r+@@¶-*_x0010_@Ìö5ã&gt;µ'ÀÃF7_-@	¬Îáô_x0010_@Ç¯/âÛú9@Ì§ð£&gt;_x000E__x0012_À±7OÌ½)@¤_x0003_K_x0017_r_x0001__x000B_@Ê¿SKz8@Ë½¯Æ§_x0001_1@À(³Ô¿W)1_x0015_æá¿_x0011_éÎow_x0019_@,kùÅ+@öDù_x000D_Äê7@àò¡`P5@_x000C_¬_x000D_I¸_x0001__x001F_@A^_x0002_|	1_x0018_@tæÿemà)@ý_x0005_@¶¸;@|í{Ó£6_x001D_À¨pæ_x0008__x0004_õ¿øtkÕÍñ_x0002_ÀÁx)¿"Z_x0011_@ç¸þî«8*@ØB_x0018_Ä_x0014_Ù"@G{é_ä6@_x0014__x0001__x000E_mxÎ0@_x001E_úÔÚ¢67@_x0001__x0002_HÜçÃ^_x0004_/@9(_x001E_»@¾@@î(_x0014_h+&amp;1@l(cbN&amp;Àø_x0010_9nºÞ_x0017_@ìÆ¼hTË3@ÍòÑ_x001E__x000F_¿_x0014_@éÈÙï_x0017_[:@Ðr_x0007_9À_x000F_@n®Â¬ÍY_x0015_@¹Ü$_x001A_±|_x0015_@Ëpíg4_x0019_@gqN_x0015_P%@°t2X5@ì2cÒ£	@,j`_x0013_-_x000F_@aT_x001D_Ìý%@Îë·P.Å4@Àá}%Í÷Ê¿0´_x0014_a'@_í_x0006_¸*@ÙÁG««_x0018_@V_x0019_ç,Â!@PÒjß_x0002_á¿@ôÈ_x001D_Yp÷¿_x0004_1#«÷~,@îo*Læ(@D]e%6_x0012_ÀÈ"ýåtm;@ØÂ»O_x0012_@_x0006_úØ£Y_x0010_6@ Ma _x0003__x0007_vÚ?_x0011_Þà2__x0010_(@ ðùÐsCç¿¿z_x0005_s1@C®])|b0@_x0017_ÙÊF¾3@_x0015_méõ'@R»Jî_x0006__x000E_@ @&lt;@-@ØÎÈVg"@ÁÏEºòå"@_x0015_¹þQí:@æjóm_x0008_Àø_x000D__x001F_á¹ _x0010_À_x0005_é)½_x0008__x0017_@¨)÷ìÝ2@peÄ¨_x000D_º?@À	'»_x0004_B_x0016_À-È1q0@`_x001F_Ä_x0002_5$ô¿úÝëèt'@äðB\_x0001_89@&amp;xí)Õ_x0018_@üY_x000C_}&gt;8@÷0_x000D_µ{?@_c}_x001B_µ§A@¦òß_x000B_Õ_x0007_;@l¯V_x000D_$Àì]_x001E_ÙU_x0016_ÀTÁM_x001A_æ¿_x0001_qm¡¨#@â_x0006_¢_x0019_!@_x0003__x0005_à¨düvò(@ïwA&amp;êU+@§p_x000E_*'@(ªC_x0004__x001B_¢6@xçLÃí_x0002_"@_x001B_ñ}/¦b@@\Tñ«`¼_x0010_@2+KÙ_,@´_x0019_\q#_x0013_@_x0005_ªé6¦&amp;À_x0006_	ü'¹0@Ì_¦	ê_x0015_Àê+±éÛ3@è²u½_x000E_&lt;@_x0016_$? _x0016_/9@_x001E__x0007_Ñ*Ü3@uN_x0010__x0019_Û@@Ü#¤©_x0005_:@B¥î$X"@ ²vïAÔ¿ý|gµ_x0010_ç,@æ_x000E__x0002__x0005_R!@çÖoë¹#@ÇPª°z_x0014_@Ä_x0018_¢ð_x000B_¡;@_x000D_¤xâÏ60@_x0004_X_x0011_ûÚ4:@û_x0017_õæ·3&gt;@XÈª&gt;@_x0001_¯à50@\Ú_x0013_¥Q4@e®¹v_x0002__x0004_w\(@þ¦Æ×b@@ÝY*pÔ4@ê¤Þeì3@¸­Gõ+.@/_x001A_e#ÎÄ4@Fµþ¬ñÀ0@ñ):Õ¤Ø2@ÓöÎÚË'@_x0010_ËÜ\î?Ø×{+2_x001F_@ï_x001B_F®õ_x000B_?@q¦°Ñ*@øm_x001F__x0016_Ü{_x0013_À_x0010_Gù^_x0015_7@üX~Çdë_x000E_@é!_x000F_12%-@=âëÇ2;@Ð_x0006_õt|W_x001B_À+9%_x0011__x0003_-*@"_x0017_À_x0007_"@»$k.E&amp;@_x000C__x0003_^_x000C_ó¹_x0001_@_x001C_Ð_x001A_æ)B@É÷_x0008_aÈ_x0019_F@Oao*X_x001B_@8RæKX$ó?ÖvÉô§_x0010_@	fw¤q-@Ð/_x001A_rÚSá?k{ªÄR4@&lt;_x0008_ÕóvÈ$@_x0001__x0003__x0008__x0005_uêï @"U_x000F_@_x0012_QÄa!@ÓÎÓ,ó_x001B_4@_x0019_*ÝÐ`.@X(âB/#ó?øÓL31V7@&lt;_x0019_&gt;_x0004_©_x0002_@`iÕYu¼ø?¤f¯Úk_x000C_ÀíÚï_x0008_¿÷-@_x001F_aÊ_x0003_æC)@_x000C_Ã_x001B_ýÆ»_x000C_ÀJZÙ_x001B_-É7@~²¦È)ú5@_x000B_Y£Z_x0011_1@R/*Y_x001B_÷*@_x001F_n@~a&amp;@¢jACW7@ª/ïãªÏ @hªÝÆ1'@_x001E_Q_x0013__x001B_h)4@ø~Æ*ïl/@,½»ë(@x_x001A_©Ö_x000D_@_x0016_Lû_Â8@ô¦Â2@¿À_x0003_*_x0003__x001D_7@àP_x0016__x001A_0@¼øYQ6@+ÙØëà_x0019_@¹ú­_x0002__x0003_³!A@UÈ_x0015_±6_x001B_@"Þ_x0006__x0013_+,ÀÌ[_x001E_Õ|_x0007_ÀÕ&gt;_x000E_{_x001B_,@«úÄù¤É?@¬R°Ö&amp;@Ä_x001E_d[«;/@ªÙRa¿_x0001_,@h:z@8²!@Þ5U_x0011_ä5@*®_x0012_ý_x0011_2@_x0003_±ìH½2@õ2_x0016_5â8@&gt;4Q_x001F_7@e]&gt;E-@	Z	En_x001D_@¯ñxî'2@_x0014_¥§¤ß¦_x0014_ÀËs_x0012__x0011_P4@­_x0004_5_x0015_o`JÁ®ù7ï@KLÁö_x0010_·_x0003__x000F_ðHÁêÚL=7SKÁ&amp;©O_x0019_KÁ=Mó³OLÁ$;%½_x0001_óHÁåI¡9pHÁ¢â_x001C_'_x0010_ÄJÁµÊè«fIÁêw¾+ÛGÁ_x000D_±¿)ûøGÁ_x0001__x0002_×«üñsLÁ_x0010_&lt;ÛR^_x0018_HÁÄÆå_x001D_¢0JÁ_x0012_Ë_x0007_î½	LÁÞh¦âÆIÁö"JaLÁ_x0008__x0001_¯xO§JÁ_x0007_CYy@1KÁH_x0013_¨JdxIÁO9_x000D_øÅJÁ_x0019__x0005_ÅVÂGÁ_x0002_|ÚÂJÁñ_x0008_I_x0012_!ÓHÁ©Fg·IJÁ£\9_x0006_q@KÁH_x0017_Üó5&gt;JÁä®ÚHÁ´v\Ør&gt;IÁ[Àj¯_x0007_JÁ5ß=[øGÁ¹u_x0001_YtHÁC£têhKÁòëVÚý_x0016_LÁ_x0007_ÊfwHÁ&amp;·Þ°NJÁ¡ý_x0018_ÏäKÁ£ÉnfýJÁL§Ê_x0008_»dLÁÈ=_x0003_À´GÁpCjTßÌGÁ­_x0019_¢*LÁÖÊZí_x0002__x0003_ø_x001B_JÁI[qGÍLÁ?eêDµgJÁd£fD0LÁraNf¢;HÁ_x0001__x0014__x000F_|ý¼KÁS?£p_x0018_KJÁ­eeÈð±HÁ"@|'àKÁôqm6_x0010_LÁ÷_x001F_ËLÁ!J_x0001_X_x0001_áGÁc_x001D__x0001_@fLÁ^£F~_x0008_LÁl­_x000F_[ªHÁÌ1W_x0019_(jIÁ_x0003_j_x0013_ÁåIÁJ?:_x0008_×LÁÜ_x0007_®çM$JÁ¥-~ÍëIÁ_x0013__x0002__x0002__x0013__x0002__x0002__x0013__x0002__x0002__x0013__x0002__x0002__x0013__x0002__x0002__x0013__x0002__x0002__x0013__x0002__x0002__x0013__x0002__x0002__x0013__x0002__x0002__x0013__x0002__x0002__x0013__x0002__x0002__x0013__x0002__x0002__x0013__x0002__x0002__x0013__x0002__x0002__x0013__x0002__x0002__x0013__x0002__x0002__x0013__x0002__x0002__x0013__x0002__x0002__x0013__x0002__x0002__x0013__x0002__x0002__x0013__x0002__x0002__x0013__x0002__x0002__x0013__x0002__x0002__x0013__x0002__x0002__x0001__x0002__x0013__x0001__x0001__x0013__x0001__x0001__x0013__x0001__x0001__x0013__x0001__x0001__x0013__x0001__x0001__x0013__x0001__x0001__x0013__x0001__x0001_ _x0013__x0001__x0001_¡_x0013__x0001__x0001_¢_x0013__x0001__x0001_£_x0013__x0001__x0001_¤_x0013__x0001__x0001_¥_x0013__x0001__x0001_¦_x0013__x0001__x0001_§_x0013__x0001__x0001_¨_x0013__x0001__x0001_©_x0013__x0001__x0001_ª_x0013__x0001__x0001_«_x0013__x0001__x0001_¬_x0013__x0001__x0001_­_x0013__x0001__x0001_®_x0013__x0001__x0001_¯_x0013__x0001__x0001_°_x0013__x0001__x0001_±_x0013__x0001__x0001_²_x0013__x0001__x0001_´_x0013__x0001__x0001_ýÿÿÿµ_x0013__x0001__x0001_¶_x0013__x0001__x0001_·_x0013__x0001__x0001_¸_x0013__x0001__x0001_¹_x0013__x0001__x0001_º_x0013__x0001__x0001_»_x0013__x0001__x0001_¼_x0013__x0001__x0001_½_x0013__x0001__x0001_¾_x0013__x0001__x0001_¿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×_x0013__x0001__x0001__x0001__x0002_Ø_x0013__x0001__x0001_Ù_x0013__x0001__x0001_Ú_x0013__x0001__x0001_Û_x0013__x0001__x0001_Ü_x0013__x0001__x0001_Ý_x0013__x0001__x0001_Þ_x0013__x0001__x0001_ß_x0013__x0001__x0001_à_x0013__x0001__x0001_á_x0013__x0001__x0001_â_x0013__x0001__x0001_ã_x0013__x0001__x0001_ä_x0013__x0001__x0001_å_x0013__x0001__x0001_æ_x0013__x0001__x0001_ç_x0013__x0001__x0001_è_x0013__x0001__x0001_é_x0013__x0001__x0001_ê_x0013__x0001__x0001_ë_x0013__x0001__x0001_ì_x0013__x0001__x0001_í_x0013__x0001__x0001_î_x0013__x0001__x0001_ï_x0013__x0001__x0001_ð_x0013__x0001__x0001_ñ_x0013__x0001__x0001_ò_x0013__x0001__x0001_ó_x0013__x0001__x0001_ô_x0013__x0001__x0001_õ_x0013__x0001__x0001_ö_x0013__x0001__x0001_÷_x0013__x0001__x0001_ø_x0013__x0001__x0001_ù_x0013__x0001__x0001_ú_x0013__x0001__x0001_û_x0013__x0001__x0001_ü_x0013__x0001__x0001_ý_x0013__x0001__x0001_þ_x0013__x0001__x0001_ÿ_x0013__x0001__x0001__x0001__x0014__x0001__x0001_±·_x0001_ ÎIÁ"ÖEÕXJÁ9Û}¸¢JÁôE_x0008_Ì­KÁéÌð¥9IÁÃ3Û7_x001D__x001F_LÁiZ_x0018_çÇÎKÁyL¬]ÄþJÁa¤Yø¸JÁ_x001E_BåãÐeKÁsB×Ñö8HÁ_x0001__x0002_9_x001B__x000F_dýJHÁG+®C=KÁâ£ÑÖ¯GÁÍ¨/_x0010_¢JÁpdTñ_x0014_KÁ)íè¬HÁ_x001F_&amp;B&amp;_KÁ?ñ]¹_x0011_IÁ_x000D_ER®RLÁüòsËJÁ©	Çb¼GÁñÈçÖ_x0007_PLÁõ°$FhKÁ[³ü®,4KÁB#_x0014__x000F_AyKÁæþ_x0012_Ó!IÁ	_x001F__IÁÖÛ2_x0010_ÓæHÁú*_x0016__x000B_« IÁ)_x0005_a-|KÁ_x0002_ÿÕ¬_x0002__x0002_KÁeËCIÁsv3E6-JÁ@`^ÉAHÁ®Çv:ìKÁ+:;P©IÁ_x0005_ü?\1èGÁ_x000F_þÙKæIÁº_x0015_#IÁÐ¸ê¬ä0LÁSm(é\AHÁ÷Å[R_x0002__x0004_ïùKÁ_x001A_£ÿÌ©JÁ¡å³Æ}HHÁÃ«¬ÅvHÁ&lt;sh'IÁ$ÝÆ_x0006__x0011_JÁÏ~7D_x0005_PLÁÁX;Þ&amp;KÁ¦&gt;BIHHÁ}_d¹ÁELÁ'E_x000D_F­LÁçwÍåßLÁ_x001E_-ùñçKÁ¦-úf0LÁY_x0011_pP¦ªKÁøÊ0_x0001_ÜJÁ"âÓÝ»¡IÁ_x0010_ ýYð&gt;IÁºWCbÞIÁ¸ÔpmYßGÁà4_x001A_pS_x0011_IÁÜÖq}])IÁ#³0a¯IÁi1eäsÒIÁOPá=KÁ;3éÓ'ãGÁØ_x001B__x0004_«2_x0014_JÁ»¶( IÁ.ã´Ð°ôJÁ®Æð_x0004_ÔoHÁØvLj¿ÙGÁ'ë_x0003_ö«_x0007_JÁ_x0006__x000B_z:kË¸MIÁ¢]©zmÛIÁzð!mí\IÁ_x0018_çIÁ£·C¥ÞWJÁ_x001E_")	í_x000C_IÁq¼ûã2HÁä½%_x001A_¦KÁd½Ü¦lHÁ_R_x0001_EA_x0007_KÁGèX_x0014__x0004_JÁh3Ô÷_x0019_±IÁ#t_x000B_]_x001F_üIÁ_x001B_"¾.ò¨IÁ+ì´V+;JÁS_x0005_¶_x0003_ÔÅHÁ0_x0002__x0014_)Ï@JÁ[_x0018_1t_x0016_IÁµóÞBµ¼LÁÞû_x0011_rýæKÁx_x0017_{ê_x001C_LÁ»B¥zþ@HÁ±éª_x0008__x0010_ùIÁ)jû_x0019_GqLÁ§°_x001F_¿íKÁ­¾_x0006_ã±µHÁ_x0014_õÿ^T¨JÁÅ_x000F_,Þa#JÁ&lt;·/Ø¸eLÁ_x000E_KK£a(KÁØT`'®úHÁeQÔ6_x0004__x000B_cáGÁ_x0014__x0004_ú®ÜxHÁ¸ÆÚrIÁ­_x0002_p_x001A_IÁäõÀÎ!¦JÁ´ð§Dq3KÁËØS^HÁÄ_x001A_UÃ3JÁzx'rÄôIÁ_x001C_t_x0001_©õ_x001F_KÁÜñ]AKÁè!DHÁz×ÃH{IÁ¾½&gt;×[_x0015_HÁ	_x001E_B_x0001_gÑGÁÏ_x000C_þ¤RkKÁ0#¸"V	IÁðäþKÁ_x001E__x0011_þÔgIÁ_x0003_ûx_x0002_xKÁær\%_x0007_èHÁôÄ9+NÑGÁ%«³geèHÁq_x0013__x0006_5JåKÁ´ýulHÁòjËqVKÁ*_x0018_ü±HÁ_x001B__x000C__x0004__x0008_ÐCIÁï_x000E_lIÁl±OæýKÁÖªVûò®LÁ_x0005_ö"ÓHµJÁ_x0002__x0003__x0001__x0007_pÁHÁ0Z%~)JÁ_x0013_ÞÀ_x0013_b IÁïDG)§IÁ&gt;_x0014_Ò¤1OHÁcÝþ_x001F_*JÁíz,!âDLÁg_x0006_%@làKÁ_x0001_ó×WÑnHÁ_x001F_Y":T2LÁÎ8_x0017_\ÓáHÁj¾¿Hæ0IÁnÜâIÁrg¬ã_x0012_IÁÌ8#µLÁ8åX(ºJÁ _x0016__f^_x000F_IÁìÿ¼P6ÂLÁ_x0007_Ðó_x0016__x0004_³GÁ[Z_x0012__Ì¾IÁrãÑã&lt;/KÁ:ÈË9LÁñN÷0®HÁÔ{6ô¼·KÁ£ÿ£OµÁJÁ_"óØ_x001B_ËKÁä¦Ïb_x001F_WJÁ_x0017_0_x0008_õ¥JÁüª1¨JÁ_x0010_è¡AHÁkÀ_x0010_HÁË©aë_x0002__x0004_ÎûGÁnA^[¼HÁÍ_x001B_+øcLÁ(è¶»£¾LÁgU$Ð¬vIÁ__x000C_séÂòHÁïÿõº®GÁ¥_x0018_y ¨KÁ¡9Gý¯_x0004_IÁÇö_x0019_}_x0007_'IÁnAéKÁ_x0001_24ñúIÁ~KÕ2ð¯LÁôöÿ-lÝGÁëå¿dteJÁÐ3¿¶GÁ/G_x0010_µ_x0008_fHÁK_x001E__x0012_ùGÁnÂ1³k_x0006_LÁìþ#ËÞ IÁD²/àñJÁdº7Í¹HÁsö_x0001_»tÙJÁª²Úí_x0001_JÁÄgx=_x0003_£JÁÐdCæKÁ±_x0019_ùÕFHÁ_x0017_¨_x0012_IÁ °¼Lù­LÁ_x0005_YÄ~J`KÁç_x0005_5HÁy©âírIÁ_x0001__x0003__x0017_¢¬_x0015_fÅIÁ¯þrüGÁ_x0005_(_x0012_ØÖ/LÁA&lt;±*ÃÍLÁ/O:&lt;JÁ_x0002_µqP_x0006_DIÁ_x0004_Im¿tIÁ£9Äþ_x0006_IÁ~AÖB_x001D_IÁJ4[®@YKÁq§_x0019__x000E_áLÁ)nÛ_x0013_÷ÀGÁ?~_x0003_ùHÁm8ãfHÁ_x000B_Èz+éGÁgÎ{fÛIÁ_x000B__x000C_£ _x000D_`HÁB'ü¹LÁ0±õ*¤KÁ+ñ¼'ñ_x001B_IÁV´ù¡	bIÁaäz_x0007_ áGÁ¨Tf_x000D_ÞGÁçìc_#HÁ5"Ú ÑIÁòËé/`IÁ=(yqLÁÛû_x000D__x0016_DHÁ6exg_x0002_ëKÁ'z4h_x0016_ðJÁ@Ï_x000B_ìâ¾KÁ1_x001A_0Ü_x0002__x0003_ì#HÁ¤&gt;ÊJÁyp¤Ê¢|KÁ~';HÁó_x0008_°ì{_x000D_JÁUÎ:úë¡IÁ.íI3ÝHÁð¼á!i\JÁïÿûMLÁ_x0016_ùÉIÁÛyÀ_x000F_NÌIÁH1PíëJÁµmÏÃ={IÁ5(ÇXî¢HÁf&lt;_x0012_)_x001C__x0004_KÁX/_x001E_%IÁÙS@|LÁf_x000E_7õË_x0018_KÁ_x0001_óy^ÖGÁ×ü_x0014_ÄûHÁH±Mã¼ÌKÁ¬'_x0001_6ùIÁèg»ë{ÎIÁE8Wáè LÁ_x001D_ªAH_x001E_ÌJÁê2t7JÁ_x0008_8É_x0011_JÁz·_x0014_à_x0006_LÁYLD_x0007_ù!JÁ_x0007_`_x0011_LÁ±Í_x0004_µ KÁ\_x0001_^_x001D_LÁ_x0002__x0003_ýÊ_x0005_­gÆJÁtïÎ·ÝfLÁ7F2F?_x0002_LÁ¨,ðµOHÁm¨ÏRßFJÁ±ñu¶_x001B_JÁ¾r¤¨ÛJÁÇyXuSÞJÁp±©¡Õ9KÁ_x001B_»ArIÁwÃÈ_x001E_­GÁºIÊLÁ'(æ¬N_x0007_KÁRGq&gt;ÔKÁ_x001E_Ùÿ:_x0006_IÁ¥_x0004_®_x0001_5JÁþ hr_x000B_±LÁ: _x001A_!YHÁÑwÐÃLÁ.;¡C(_x001F_IÁ¤7i[yiJÁÎÅ_x0014_:HÁO/_x0001_Ok_x0013_KÁ%ÜzdýÑJÁ´I_x0002_øVKÁJúP?çÝKÁØ¡4WûIÁ#_x0014_¢=·ÐLÁ¯­ZC_KÁ·û¿¸EfJÁðÊB¤|ÜHÁ¹T_x001C_!_x0001__x0003_IÁd2';JÁÂX@¯IÁ_x0015_êþúqIÁç_x000C__x0015_ÚÌUHÁ_x0007__x0016_ÕÐGÁìÉ_x0010__x0015_¶[LÁ¥ïg¼¨JÁ_x001B__x000E_×E¡LÁ_x001B_§V7ªIÁ_x001B__x0013_Ö_x001A_7*HÁª±Þ¤ÙJÁ}ÑztKÁ&gt;@Yá}LÁ+z_x0010_øf¶GÁnÇ×ÛâLÁÝ«l©^MJÁQ_x0017_a_x000C_JÁ`·½[e¢KÁZSkÄ_ùHÁ_x0012_ÁÇLÁ¶ÌØ&gt;éHÁ@X$ÐÔ_x000F_IÁ°_x0016_kâ&gt;ZHÁNÒ'ö|ÒGÁ¤;iå!¨KÁñ&amp;ÇJ;JÁLå¼1|ÍGÁ]ËÃu&gt;áIÁ_x0003__x001A_P;LÁ¯ÌÖûHÁï_x0013_Ý°_x0002_KÁ_x0004__x0005_gÍ,ýÁ~JÁLÈ_x0005_¥,_x0004_HÁÁ×_x0017_&gt;îGÁ(-_x0018_] KÁËÃOã_x0001_ØIÁW÷yÙÊJÁNóW¥¯IÁ_x0019_Ò3_x0003_ÛUKÁ·¢@_x001D_LÁûµ[QJÁ_x0017_³_x0003_àkSLÁm_x0013_µÌÆ_IÁfG6²Ý4KÁÍ=uvôHÁÆ_x0002_{°¤_x001F_KÁ~Ùú¼J!KÁú²BJÖJÁ\.{¿¹JÁ&gt;[d_IÁ½7ÙøãJÁ¸ëQßoKÁ£ú_x0016_g;¸JÁm_x0001_%[_x0003_LÁ(_x0001_ÖüòcIÁ#_x0017_Ìp_x0017_KÁQåIL;LÁ(·ÜYvdKÁEZÄ³¡ªHÁ_x001B_Á_x0010_Q&gt;«KÁ$ý_x000F_«{KLÁÜ_x0002_bäóHÁ_x0010__x001E_¢_x0001__x0002_Á_x0017_IÁ}tÂó½)IÁtè_x001E_sHÁ_x000D_©'¬l_x000F_KÁ¼¾xÐEYJÁ+é§à$ IÁt%e8à»KÁTNABZIÁÃ¼U3HJÁ_x0015_Ï¡KÁ=W¼6áKÁÈ¬Ù&amp;,JÁt*7µNIÁ_x0002_d!FôIÁ Ì¬ ª_x000B_HÁ[#Þs)_x001E_KÁ¾5ªÛ-6LÁKl_x000E_¯_x001B_/KÁp_x001D_×íXHÁO?ôÈ 'KÁ_x0006_¾%üzIÁcssKÁ¾#`ß«üKÁìÜ_x001B_|ýHÁs_x001A_Ç£â"JÁ_x0002_øØÂ®ÞGÁóY08pKÁõB7V+LÁ&gt;MK_x000E_wJÁ*ôìY_x0012_¨HÁ_x0001_4¥çGÁ_x001F_JY`Q8HÁ_x0001__x0002_KíF¯.HÁ&gt;1çÉöKÁ_x001C_QÚ~·&amp;KÁú*·|JÖJÁ*_x001E_ó5ëJÁ·®ñ_x0008_ËIÁ"Ï/ÐÔÞGÁgÄ òÃLÁ-%U_x0013_VµLÁ?xÝBR_x0012_HÁwp+ò×JÁ_x000C_Ì'LÁ9k(03qHÁMÃª_x000E_ÆGÁDtqw_x0002_HÁ÷sd_x0005__x0013_KÁÅÒ4æP:HÁ3ÞRàHÁùÉ(¥úGÁêüþ_x000C_^èHÁ `o&gt;KÁtÊ×úyùIÁní^ÜIiJÁZ©±¤bKÁØ_x0011_ïy[IÁBðùÀÚAKÁ)Þi±DIÁ8]_x000E_çwHÁLú_x001A_l^?KÁ=Ý_x001A_J%_x001C_LÁü_g 0LÁ4Á_x000E__	_x000C__x0001_WKÁ§|å5ý¯HÁq§øKÁz_x0014_É(ÄLÁ¥ÌzbWJÁL°íÕÌKÁ@ùÐ§Y3KÁB~_x0003_hzÃJÁ_x0002_M}_x0007_HÁXO¿hø_x0004_LÁ_x001D_¨_x0012_ SLÁFë·D¡²KÁPü9Ø_x000D_IÁl ^.KÁÏCìûÖHÁ_x001F_Çè¾JÁ6ý_x001B_Ö_x000D_tKÁZ¨î_x000B_JÁ&amp;_x0008_ã°XhIÁøç_x0018_êïOKÁ_x0006__x0007__x0011__x0012_Ù}JÁK~ÈqJÁMbîT8LÁ_x0012_÷ùôäJÁ65	ÉôHÁøKÞØ_x0005_ñKÁ4?|Ô_x0004_bIÁn_x001D_n¼òJÁQµÔÑ)æJÁ_x0007__x001F_¥h_x001B_KÁùi+pÜ_x001D_IÁ^ÖBViIÁ_x0004__x0005_¼øßV¡2JÁm®*z­aIÁw«ñ9ÿëJÁ~o²ê_x000C__x0016_HÁÜ}J+JÁzO&lt;|ÜKÁgÙ'üüKÁògÐ_x0003_eXJÁ)ÔXÞjJLÁmùÈ/ÛµIÁà÷î=çJÁßnþ/+ªIÁT7Lrõ±KÁ_x0001__x0019_q8·IÁNMY_x0019_XIÁÌ!(îAIÁ ü.ª}HÁtMÓ ÃiIÁ9y{_x0007_ÒLÁÜhôOoLÁ_x0002_Ë_x000D_M^ÄJÁx/©ûÇ¦HÁ_x0004_	÷Ê&amp;IÁV¤[_x000F_¿IÁ_x000F_$hË_x0007_KÁ¹æû_x001F_ä¼IÁj0t(R_x0016_IÁ¦J_x001E_Ö­ÖKÁ¤_x0018_hµIÁ¥_x0008_^]YIÁ_x0010_ý2 QXKÁ`b¿µ_x0001__x0003_¹_KÁú&gt;ç÷HÁ ÷é_x000F_JIÁ°­¾ÌÒeKÁ£à·X_x001F_íJÁ_x000F_ùnîLJÁÛ_x001E__?_4HÁâð¤ÎSKÁwDo~¹GÁ2]mø_x0008_JÁ_x001B__x000B_g_x0001_l$HÁú_x000E_°h_x0013_LJÁV¿ë^ZVKÁÍª®_x0018_D³KÁõ­Û\8HÁhç°TuÊHÁa¡j69JÁL£ASSJÁ_x0005_o±ÏIÁ_G¦ìHÁÑ_x0016_Ú_x0018__x001D_JÁñýT.KÁ_x001C_²Ûç»LÁ©2·=xªHÁ_x0002_§z_x000D_}HÁRaÈIE_x0002_KÁ_x001C_ëí_x0015_îIÁ=p±i§½GÁß_x001F_t_x001C__x000C_¯GÁ2ÐSì&amp;HÁÉ[×nÌIÁÒÐ®,·ÒLÁ_x0006_	#Ý_x001C_l6ÄGÁü¹4XÍLÁ¡^ÑûibHÁîå_x0006__x0011_öÙJÁé«õy"JÁÚ_x0002_án®ýHÁ_x0003_m`U·HÁ¯_x001E_N-±@LÁéne°åHÁÎî¶ÛGJÁ_x001E_ºÀ)+HÁ:AQ?JÁ¸Y__x001F_wHÁ{o"zåIÁP}UIKÁ?_x000E_¬5GLÁ_x000C_µWAiQHÁ_x000F_3¼IÁ_x000C__x0013_[½HÁ_x0004__x0015_bîW?KÁþµ¥ä1HÁ_x0018_goß_x0007_HÁ_x0008_ÁIñ5KÁÙÓî_x0013_bKÁefÆ²_x0001_ÝKÁ¶h½_x0005_zHÁiiö&lt;LÁ¨éëébIÁ£¾ìAHÁÜÞ_x0013_áyiJÁ_x0008_K$Ç_x0010_:JÁ¿~¾E_x0004__x0007_lJÁ_x001A_ÞLã`®GÁMT¨H7ÛKÁÌÏÎÐÙLÁ2lÒ½nHÁu´Y¹ß_x0005_LÁ³)_x0019_ó·¦JÁ_x0010__x0005_HÅgJÁ_x001C_{_x0005_ì´KÁÄ¸ní¤HÁ'TÑ_x0018_»HÁv¿b#cÄIÁç_x0010_CC_x0002_VIÁmÔ¬_x0011__x0005_^LÁÕìÚ¤_x001B_LÁ_x0011_&gt;QH½HÁ_x0007_èG'ÞBKÁ_x0003_&gt;d_ILÁ_x000E_£ýäÍIÁ« uYËKÁ_x0018_ â¬êHÁ_x0006_$4é[HÁB©îûk5KÁ­_x0015_}B'IÁ_x0001_µj_x000F_'8JÁè§_x001F_`Ø_x0019_LÁx_x000F_5&amp;øKÁ%Ê8æGIÁM ¿©KÁ&amp;©1¼JöJÁ;_x0010_Þ7¨HÁ_x0001_&gt;b÷8çKÁ_x0001__x0005_q¬À,_x0013_¥KÁoÓ_x001D_ìDIÁàèøPæÊKÁÎå¬.©KÁ_x0014_&amp;·ðHÁ_x0004__x0015_/jkIÁe«4Q_x0003_KÁs.¶@_x001A_	HÁ¨UÊ[°ìKÁÆ&amp;8]_x0008_HÁÜÜqW_x001F_IÁéÁ¨¡HÁN_x0003__x000D_7_x0019_JÁTJ_x0017_iú]JÁLu&lt; _x000D_4HÁò_x000C_Ã(3¦LÁ_x0005_®¢{õGÁÎ1Ò_x001E_ÌHÁ_x0006_cÙÓ/JÁZh5«âKÁ_x001D_^·Â&lt;HÁ_x001C_;x@ÔGÁ»e_x0002_ jBHÁ¡t_x0002_+£gIÁk_x001C_æUmKÁbpðÜë"JÁ11@_x001A__x0019_ÓHÁÉ:¶ÙaLÁXñq¼^}JÁ¿_x000D_ùé2IÁhììÆLÁðü×A_x0006__x000B__x0018_HÁ£\²CÍçJÁGHº_x0008_jHÁ²¯àypHÁ_x0001_!mÂKÁU¼äizHÁ_x0006_¬aÿø2LÁ{_x001C__x0018__x0004_Í;IÁj_x000E_òúmJÁgÏY7Ä_x0006_KÁ%;óÎ;ÆJÁ¯ÜXØéGÁUá_x001D_íJ_x001B_HÁñ±®Ë¼®KÁÚÈÏþ×ÉHÁP_x0005_õHÁÇ&lt;¤ TKÁµKbMÂIÁ% sÜ®ÂGÁ_x0001_ô òJÁ_x000F_¹Ç.¾IÁÓþC_x001F_ó%HÁK?	ñ_x0006_ÎKÁi	Q'üHÁ­,å'_x0008_hHÁï­;ÆNJÁA»Ùoà_x0008_KÁ_x0002_5^ì+HÁÀÑÞ[ìqJÁ+Y°§JÁ_x0011__x001A_vÌ_x0007_wKÁ}§_x0003_§ðºKÁ_x0004__x0005__x0002_3éHÁ_x001C_·_x000C_~eJÁ8(P_x0019_»&gt;HÁdÙª	4}KÁøÄ0ÚKÁZlö&gt;IÁHa*áGÁºêêG9¼LÁõ _x0018_¾åúIÁUÐºpjJÁeBÊ_x0003_ÔGÁ/Ä_x0015_²VIÁ_x0008__x0005__x000F_ÌJÁE~ñ)qHÁ&lt;«_x0007__x001B_JÁ_x0001_ù_x0014_e¬HÁ§_x0008_\IÁ/@'_x000F_FLÁÚj)ìüHÁÛ_x000C_¸æ_x001E_KÁKª¾Ì=@IÁÝ_x0018_ê+_x0010_JÁDg£pXJÁý½½QÞIÁ_x001F_§/ÀhÈGÁ¡µ¿_x0007_å_x0011_HÁ_x0016_\~ÝHÍJÁKæ_x0001_®+ÖGÁ_x0010_½¢º_x0014__x0007_JÁ¸!ÚÕÎHÁwP¤3RiJÁ;Gï_x0002__x0006_hMKÁ_x0011_t_x0008_î6IÁÑ¯ûQLÁÐ_x000B_£A_x001A_þJÁ)Ø°~ÀIÁ&lt;j"i_x001D_MHÁ_x0004_-ÑçzGKÁlÉ_x0006_#ÏLÁ_x0010_×]&gt;_x000D_ìJÁ{tÜ_x0017_·GÁ%ÉÚz_x0003_JÁ_x000C_&lt;¥½Â´HÁøEW×,JÁ_x0017_ÚõF×IÁFÃ^«ëKÁ(8&gt;®ê4KÁc)øc*LÁ=_x001B_æ_x000C_±'KÁ·v_x0002_°W_x0003_IÁ%6¥­õ_x001D_JÁÿK°ÏGÁæ,jáTLÁXÜ_x001D_ªðJÁÀ_x0005_°xÆHÁ)©3_x0014_tÚIÁF_x000B_ß=2HÁ_x0016_ =5_x0001_IÁ_x0006_zxW_x0018__x0012_JÁAc&lt;](HÁÀÖo_x001E__x0006_¸IÁ©±v_x0006_çãGÁø_x000B_5_x0005_ÎKÁ</t>
  </si>
  <si>
    <t>53955c0f9cf994f1ad1460de624f375f_x0001__x0002_k¹°ù®çKÁ_x000C_=pµ½_x001F_HÁ±Ï_x0008_WÂÁHÁ_x0012_TpIÁ0Rm]2íIÁ2_x001B_\_x0007_2LÁ@_x0006_iEKÁëõéR_x0002_LÁ_x0015__x001E_ZÏLÁÊ~k_x0011_«LÁáí_x001A__x001F_9IÁ°k·@ê¸KÁ_x0015_ttHÁSO=ð_x0002_HÁ.´ÛûIÁ_x000E_lµ_x001D_HÁÝB-w0©GÁ_x0018_^øQùÿIÁqË&gt;ØìËJÁ¼¬_x001E_býGÁ§@_x0017_Ý_x0011_HÁÛy'ýT_x0012_IÁ8Cc_x000F_;?LÁ_x0015__x001B__x0004_/:JÁUé3TXLÁZ9_x0011_2!@HÁ-JÌ"dqHÁþù4´ûHÁWé$öJÁ_x000C_Á_x0018_ú¸IÁQÖ'¯õ±KÁãçgù_x0001__x0003_¡0KÁæ©±sèIÁâäM½KÁ÷ýØ_x0005_U[JÁ,[^¶7©HÁ_x0006_GÛ{CJÁGâÜ_x0003_yzLÁ²VúÀoKÁ-[°¬¿HÁÐþY,dLÁÔOwÎ²xKÁ_Ú_x0013_ìÆTKÁéÓl_x001F_è_x001B_LÁGú6]6JÁ=´ýsOvIÁ_x0003_TÂV#_x0001_HÁúìã_x0012_ÏLÁ%îGYº:IÁ·¶q_x0002_HÁ_x0008_ÆH½ÌJÁW_x0016__x000D_ÜºJÁ Úp&amp;õKÁ"Ô©?fKÁõ]s4ýIÁSc7ÕbÅLÁ³_x000D_n¦C4LÁ3ß6¸Ö|LÁ¤G_x0017_Áó$IÁ/çl,IÁ[\&gt;Õ$IÁ^ØòÚXKÁ	­ê,ªJÁ_x0001__x0004__x0003_½á_x001E_¬KÁ»Zt}ÂHÁ_x0004_ùãîIÁßiï¿_x0001_KÁ_x001C_§±X_x0006_JÁy \v HÁÖ#ôélKÁã¢_x000F_¦)~HÁdð`ÀwJÁþÌ³_x0007_æ$JÁ°²_x000F_¥ÕJÁ_x0018_nÎk?HÁ²Î*©ÒuIÁ¿+Ù»¡LÁC¨Ù¹dëGÁ±pÂ_x000E_ª6KÁya»_x000D_~LÁ2Jp§î;KÁDõ¼¢LÁÕíõ"&lt;&lt;LÁé_x001B_t_x0012_qUJÁJðÍ£¶_x0001_HÁ_x0019_\ûãóßHÁN@Ìöõ_x0007_IÁcÉêF_x000B_»IÁ+*²_x0002_IÁÇ_x001E_¯%¹HÁR-×_x0002_ÃµIÁÌY«×zLÁW"þµJÁ9dT_x001F__x0014_JÁ_x001D_\_x0003__x0001__x0002_FÎIÁE$ ÚûùGÁ»&amp;_x000D_IÁêI_x001E_¼ÁKÁ×P)©aIÁ{{)_x0018_ÓIÁOgk_x0004_ðFJÁ_x000D_¨«Ì(IÁVÈ/§]LÁ_x001D_wÃn³6JÁþkÂ_x001A_ÑWIÁP.²_x000C_f_x0002_LÁ_x0006_¾ü2²ÈIÁßqx`Ý-KÁdÝ_x0016_öIÁ£*,_x0014_L¦HÁI&gt;¬³_x0016_±LÁ-1iijJÁÿ°Ç&amp;»GÁ_x001C_Ê__x0004__x0002_þIÁd0õ_x000F_'¾KÁ^ÐÓÙ_x0017_ÐKÁ_x001A_/Pót#JÁúòyØqÂKÁJ_x0017_rÜßvJÁOÕühO¹JÁQÓøíëèJÁÅ3Ì_x0013__x000C_LÁd]InLÁg]_H|vJÁO_x0007_É_x0014_ËLÁï'üÆJÁ_x0001__x0002_2 ýa_x0008_HÁ_x0011_;Vû_)LÁnEÉ4_x0002_wLÁ¿Á­ôàeIÁ_x0016_0_JL¤HÁ_x0004_@Êã	ûJÁí@¹râ¯KÁ)ôåkWIJÁ½1Àa8uLÁ_x001E_n¾iP,KÁ0*¹í_x0011__x000B_KÁN¿ôDHÁ_x0015__x0012_È¢_x000E_ LÁgX *ÓKÁ77c4«¢LÁ_x0013_\Í¶JÁ	ëz_x001D__dKÁ-gu /YHÁPdPWKÁíáOLÁÇÍ_x0004_á,HÁ_x0007_bÀ_x000E_HÁí_x0014_g`O_x001D_LÁ&gt;!výôGÁq%[=Â,HÁ2ñ~\JÚHÁaapcJÁ¤ag=KÁÿúdù³IÁ?¡RÙ_x000F_îKÁRt¯_x0016_»KÁCoý_x0001__x0002_ÈLÁ_x0005_qúúø_x0001_IÁN_x0004_Ì	_x0002_IÁÓñ_x0013__x0008_¹JÁ!vDþ&amp;zJÁrmùäÂ|LÁhÉÿ²8_x001C_HÁ'·_x0011_9ÚHÁ_x000D_._x0018_,õIÁÈoÊîÍwJÁ_x0001_\g°rHÁ²¤%?CHÁ[]ìÎ(dJÁßBgÂFIÁÖw_x001E_ÑùKÁ_x0018_R½Eù=JÁ4I¸¹wKÁZ{ðP	XLÁ_x000F__x001B_ýP6LÁÐ[²?_ÐGÁoÛðNØKÁ_x001E_²$z¿»LÁ=x_x0001_Ñ4LÁ,TÖ_x0006__x001F_ñJÁ§fsïr¼IÁÓ£_x001A_ß&amp;KÁßAmsH_x0007_HÁ?ÕD%_x0019_JÁ&gt;ª=Î)_x0013_JÁ(ûÊÄËIÁ×I_x0010_Æ´LÁÈUu_x001B_HÁ_x0003__x0005__x0007_tÌ¸2KÁvp+_x0002_kKÁ¦_x0004_à_x0013_ûIÁoª|_x0008_ÃGÁÂüö?_x0006_êIÁkrxÿ¥KÁ;=_x0011_©_x001E_ôKÁ_x001A_å_x0007_2IÁ±4wO¸KÁè­&gt;ñ¥LÁ²Þ¥j(ÙKÁç1âæD_x001F_LÁaM¼AÖÊLÁgòM.TóKÁìïÈ÷_x000B_ÜGÁ_x0001_S_x001F_ÜGÁ¬z¡ÿ{eHÁê+_x0005_üBJÁ?ùº,IÁg2VlºaHÁgáà_x0004_»KÁ¤£	&gt;LÁFØC£ÝIÁ;uµ\|KÁ	á÷ÿÈKÁOyÃ¸èKÁ§ðÒ6HÁÛ_x001B_ém_x000C_òHÁ«¼_x001A_Ãh²IÁù_x001F_Ë#ÚQHÁ¦¦òÞÛIÁÃH4Ð_x0001__x0002_ÞKÁ-÷mR3IÁwTèV#¥JÁ_x0014_W_x0010_fìÿJÁòv_x0005__x0006_%·JÁ_x0008_Í°óHÁA_x0011_ñ_x0016_HÁY}2æGÁ¹$ _x000F__x0016_HÁoÂ »ÕKÁ_x001C__x001F_§¼!ÌGÁ=aô^_x000C_HÁp$¨É2&lt;JÁß4R_x0019_Æ8IÁ_x001B_ÈÚ_x0005_JÁ1Û®EÁ(LÁjÚZ«d_x001B_KÁÃ çäkHÁ _x001C_;%ÓjLÁy'_x0010_Á_x001E_LÁ{ÎËf»ºKÁZ_x0005__ZJ_x001C_LÁðÅhHÁißwDIÁ9ÑÜ_x0010_ÝJÁ¶_x0011_4×tIÁ_x0011_áBÔK_x001B_JÁm_x0005_Õ_x000E_HÁZÐñ)ÃLÁà^Pì1_x0001_HÁ'7Î%Ì*JÁ8æÍ_x000F_ÅJÁ_x0003__x0005__x0005_º\/@­IÁµÍ|Ë_x0015_BIÁ\ 4,¸GÁ¸_x0002_ÒÃ{ûJÁcÈ_x000E_¬çþKÁb_x0005_çÿY5LÁZòË_x0016_LÁ=](ËT?JÁÔ³_x0004_Ì³HÁ³Ö,_x001E_¶LÁ×GþßpKÁ:øþ_x0010_ELÁ:_x001F_M+_x0012_LÁj©Ð¦9IÁ_x0016_ûÇwgãGÁIÎ_x000D_ÝHÁÙ¦¸¢gËLÁJZqûñÔGÁÎàìÍ`IÁ Ö'½IÁ_x0001_^pgíGÁBk}/KÀJÁÃ`Ð¦oKÁÔ8Æn³xKÁÐ´¥_x0013_ ¸LÁòtVc/LÁ~_x001D_%Û4IÁNPËLÁ_x0015__x000B_ÓÉàSJÁ©e©®4_x0010_KÁ§Ç¿±ÁKÁ£ü¤N_x0001__x0002_L_x0013_IÁÜH°\ÚÁLÁ T}hßKÁÆ°ý&lt;cµHÁ¶½ßÇç}LÁñè_x0019__x0005_!±GÁ/$¶Å­JÁs!BãHÁ_x0002_#_x0011__x0005_ÏHÁ3£	Æ2|KÁë 8ömLÁ62_x0019_ÎQïJÁ®Ê _x0013_JÁ_x0017_Áp	VHLÁ)L=Ök_x0006_HÁ\È©ËKÁNÓ_4!LÁá$:ÅmòGÁ_x0008_Ë~¶~JÁ_x000F_Âµàþ_x0018_LÁ`U½¸ZHÁB_x001F_»Íù$JÁiwÚëÇûHÁÅ¦r_x0014__x001E_KÁÓW¿Ö_x0010_HÁÐF_x000D_}íGÁG1vÈEIÁ¸RäÕ=_x0008_IÁæQ+ÔªJÁð'_x0012_¼_x001B_%JÁ¼ÊÇÍKÁx_x0015_ùãKÁ_x0001__x0002_äÂ_x001A_ÿwZIÁÌ4\_x0001_XóIÁßÐàÜ§¶LÁB¿7_x0010_êKÁiãnZÆHÁ$_x000E_u¹LÖJÁÜçæj_x0007_HÁÜÏÃÀPûGÁr_x000B__x000F_Û% KÁÂ_x0004_ñf¦ëIÁ_x000C_¥ÑbºLÁ¾cÆ¨ÙØLÁÁ¤HºÁKÁÉïÏ1ÞHÁ_x001A__x000F_æ(&amp;HÁ_x0007_47j]7HÁå_x000D_P=&gt;JÁ¤åïåsûKÁ+úÈÔ½¦IÁ_÷(Õ-JÁÃÆbnÔGÁÂdÆVKÁDJÎ$HÁA&lt;¿¤§¢HÁ#¯ÒÍJÁèyâ_x001E_%1IÁ_x001F_ËtÒLÁÀ^%±ùIÁ	-y¹¶HÁû_x0012_7;XHÁ«Þ[ç{_x0006_IÁ~_x0002__x0003_XkIÁ*_x0008_ÝýEHÁ\úIÁâ_x0010_ð_x0013_=8HÁnUA£tÚLÁ_x001B__x0019_ÂJIÁø7û:ÜHÁd¥øt_x0001_@HÁ¼_x0001__x0007_«ÑiIÁ7¡_x0001_¯KKÁEÝ_x0012_íÍGÁ_x0016_H6öÂGÁ×FH3KÁF_x001C_'ÑÞîJÁ_x000F_Kµ²HÁ	Yû®ÓIÁÊ±É7ÜBLÁÝo&gt;[¸KÁ_x001E_ï@?Ë_x0003_JÁºáá¹ÈèIÁðÒ¯IÂLÁÜ_x0019__x0016_a5LÁÄÏAzûJÁþÐ¸eýKÁ[_x0002_æü_x0019_HÁ®­½ô·ÎLÁÎ1mìX»JÁésõ·KÁí¶Ö_x001E_HÁjEbG÷GÁË_x001A_µ_x000E_#£KÁVLóÝJÁ_x0005__x0006_ÄÏ5ëVIÁÝ·£KÁ!ºnÄIÁ\	$c¦ÆKÁèna?fIÁ_x0013_t#£ÀzKÁ_x0018_?P_x0019_¿JÁW_x0012__x0002_gy4JÁÏÑE¤_x001E_JÁ_x000D_²ê}îÆJÁ+£¿ÝHÁ_x001B_êu_x0010__x000E_(HÁ5_x001B_~¢ÎLÁffpù\KÁì8_x0001_U!JÁæÖ¢ô[IÁ ÌÀË¼_x001F_IÁ_x0016_Ì_x001B_õµ$LÁI?_x001E___x0007_KÁd©È_x0007_JÁKp^_x001D_é_x001F_LÁ_x0014__x0016_#fÎHÁ_x0003_ÒÄ\JÁ_x000C_b«w!_x0004_IÁ1òÞFAKÁ0YIH¹|KÁÑ_x0002_6_x000F_ÖªKÁ?.g:àJÁÙ_x001B_ÿRKÁ'Q©VãKÁÂü÷Qp}LÁ_x0010__x0001_&gt;!_x0004__x0005_ÉLLÁ×_P$IKÁ|_x000E_XÚ¨KÁ9ElÁªFIÁNìAÂUJHÁ)~{/áGJÁ¥}ö}ÐfJÁ­J¤DÞIÁÉ^ãNHÁ*Ð_x0018_rÔKÁ_x0003_µ_x0008_´_x0005_IÁÑN58}LÁ£rXcÅwLÁo^ÏWô_x0007_HÁ9&lt;Â&amp;¬ùHÁ_x0002_4«zSLÁHÁ¶°_x0018_JÁ_x0005_;=+~^JÁs7ÎGÁ	n°7_x0011_IÁ_x0007_®|þ(IÁhP%3IÁÍ7ðÒ~JÁ­Gä_x0019__x0007_KLÁô_x001B_u?dùJÁ._x0001_£emLÁûÄq_x001B_HÁáó_x001B_F_x0008_IÁÓ_x0006_ JÁ­_x0008_Ò ËLÁjXÃû_x0010_ÜJÁ,2_x0006_ÑlcLÁ_x0004__x0008_)1¤§[LÁ/´w_x0006_áKÁ|ï2_x0008_ôIÁ_x001A_&amp;URØJÁõI(&lt;_x0002_EIÁñ½_x001D_SpçHÁÎ»_x0006_¼\;JÁÌ"q®LÁ+«gxÙHÁê¾-%ÎõIÁó£è_x000E_ _x0014_IÁYwÍ ØHÁ_x0007_æ/¨@JÁ_x0014_ûóz+IÁ-©iäHÁÌï¢xJÁ¿_x0007_Â®³(IÁT9èQèoIÁ_ë;_x0019_æGÁ«Î¤(UJÁOÅî+K»JÁº_x0013_ '_x0016_ËLÁ`_x0005__x0019__x0001_äIÁq_x0010_î_x0005_âIÁ_x001D_ºÀòLÉKÁ}m"x_x0003_0LÁWqIzuHÁ½_x001F_doQLÁ_x001E__x0004_~^çHÁNæi_x000C_´{KÁ7_x0012_¿ßÈJÁmÏ¯]_x0001__x0003_HnIÁó;Ð_x000F_·HÁúÅ_x001D_èõcKÁ_x001A_ªµ_x000E_Z_x000C_LÁ/{a¦ÇHÁ*·?(oJÁ§ûÉ§KÁ·_x0015_µ_x000F_ÓJÁ_x000F_âp£9KÁ~SñØÙHÁ_x001D_Hé9f¦LÁý½vÅÎJÁt_x0005_î_x0001__x0002_IÁMÚ»~ÈHÁ{X÷Ú_x0019_¹LÁtN¹gJ~IÁ¬Z+ªBNLÁR_x000C_Úù0IÁeaêG¼IÁo_x0001_­_x0014_ óKÁTj_x0007_~ÙJÁ7eZ_x0008_KÁõAÇ1JÁO&gt; HuLÁ²_x0016_ÌF)JÁg_x000B_"(j_x000F_KÁá$ñþøLÁ_x001F_é'KUKÁ,fO¡¼HÁ	öñ±5"KÁF$`&amp;kóGÁ±_x0017_ýöqÊJÁ_x0001__x0004_k#YØ~_x001A_KÁïÿÇS¹HÁúLë]"IÁy_x0011_e&gt;GHÁmP?ö5fLÁ_x000B_ d¥÷öIÁ_x001E__x001B_ÅúQJÁa_x000E_yæ_x0004_¥LÁ"d¸ëGÀGÁô0_x0002__x0008_jHÁ~H_x0017__x0002_HHÁVNU.í_x000B_KÁ¡½/ÄyKÁf'vS»JÁL_x0003_Pm}5JÁ·Ì_x000B_¤QTJÁ6Ø½ôCnKÁA}ào_x0011_LJÁ­9åyKÁïV ½KÁ{ôÎ§­¸JÁ_x001F_é»_x0004_wïJÁ1L%n_x001D_&amp;LÁÆxm12vKÁà»SEHÁ_x0007_)&gt;MIÁS_x0006_±®k3HÁBÄ2_x0002_ôKÁÜ¿8bJÁÁòq¬LÁÑºT¦LÁ©)S¸_x0001__x0002_éªJÁç1\Ù_x0019_HÁ_x0017_VêåþHÁâÎÔ0ÄGÁ»_x001A_`âOKÁº=_x0003_ÿJÁ8p4JÿIÁ	[ØªóÇKÁ_x000D_8­a:JÁ×¬¹þ¹¶GÁg@K:ÝxJÁB¹úËGÁ_x000B_"VE&lt;îGÁÔ+k1JÁ_x000C__x001F__x000B_WFJÁú¹?ò·KÁP®_x0019_`æËLÁ|N1õÈKÁvkÝî;±IÁPÚaÏKÁ_x001D_ªbEòJÁ¹_x001F_ÞÔ¢HÁ·ÌáGÁ¶f#/ÆþIÁê¢ó²ËÌHÁKe°!ùÏHÁõÙQ;PKÁÎ_x001B_£k£¬IÁðó!ð;pIÁ4"Í&amp;Ø`HÁ_x001A_îbV]HÁòôFz0_x0008_HÁ_x0002__x0003_í'ÎqLÁ_x0004_qÅ_x0003_=bLÁW_x0016_ ÀLÁZ_x0015_E	8HÁzøï_x0007__x001A_aJÁ4_x0001_°2_x001F_LÁU_x000E_þ-ÂHÁ_x0005_0¬â|LÁÈ_x0005_GðPLIÁÍâ_x0003_6±PHÁ:	ÍLê.LÁ[Úh&amp;s_x001E_KÁÚÊMJÁÆ°ÿïJÇIÁá_x0004_C ÷1IÁ½E{ægKÁ;i^û°LÁMà/ªÅ(JÁ¾|ÛÿwJÁ±_x0004_ò;iLÁO3ÄGÂIÁxêiBo_x0004_LÁ&lt;­"v¡_x000E_LÁ·\¸_x0003_XIJÁÇÝß_x0001_)_x0010_KÁá_x0002_ørðÑHÁ¬Ób{KÁnz_x0004_înLÁÂr9SÓIÁ¦0_x0015_C«_x0005_LÁ~ìl^Ã¥IÁ_x0015_¹&amp;Ê_x0003__x0004__x0013_LÁ	7o¿ KHÁV¿K::KÁ*ÌP	eÇHÁµ_x0006__x001B_«_x0008_·KÁ¿_x001C_ä1_x001F_KÁFv	 æoKÁ,Õ_x0001_(_x001B_IÁ®_x0019_ç_x001F_¨_HÁÊ ®×½ñHÁ_x001F_þ%P­IÁÙ_x0002_jtµ$LÁ2,&amp;|HÁ?êá_x0003_QBIÁL¾°\®JÁ#xý¾aJÁ_x000C__x000D_"uÐjKÁlãB_x000D_uKÁ$Ãs2XLÁÔ'Ò½5üKÁØH¦UI5KÁ^~çè_x000F_JÁbç¡ã=_x000D_HÁmÊYüGÁ58qÆ yLÁ[B£;ð«JÁ:_x000D_7ªHÁ_x0003_1hi_x0017_ëJÁi9_x0005_"lJÁ_x0018_¸ÛM¾îHÁö_x0016_=ò,{LÁZf_x0018__x0008_)HÁ_x0001__x0002__x0005_#È]0vJÁB_x0018_@¾JÁ"_x0015_âRIÁZ#5Y_x0018_IÁðFpï}IÁ X0èJÁ{Ï'Æ_x0011_DKÁí_x0014_¡_x0010_ÃLÁf_x0016__ÙLÁV?ôG¶HÁdQØj`KÁ¹«58ÛÒGÁr_x0015__öKÁñû_x0008_o_x0001_KÁ_x0015_	®NµJÁ_x001E_$_x0005_4ïsHÁ.§µnûmHÁÅ¡_x001E_ÃJÁfØ¾z¾HÁÒ8ÙÙªLÁöºöÓ¼GÁ±Â_x001A_2?_KÁª\Ý¾nLÁô¤ÎÓHÁ&lt;ö¥_x001B_#KIÁã0d¬'(IÁOî±DJÁl%/_x0001_|IÁó%4_x0012__x001F_JÁp}âû¨KÁ;½KqqêKÁä}8_x0005__x0007_u_x0014_HÁÈ *ÁùHÁñ=°²KÁù_x000C_×ÇJÁÐ(Ò(BåHÁÇp;ªªQKÁbIÆ_x0001_ÙBHÁ%_x0007_÷!jêHÁVÒ\²_x0017__x0016_IÁÆÁ__x0006_E×IÁä Íâ¬ÜIÁ9_x0014_ú[äàHÁ_x001B_Û[JT½IÁ*_x0004_ÓHÁÁv®èÇÜHÁEsÅ4~IÁiWì¯¾LÁXí_x0018_Y_x0002_,JÁ_x000D_V_x0011__x000F_ÏKÁ¨Or_x0012_sHÁ_x001B__x001B_2iÞWIÁ3Gê,OIÁ_x000F_éùá_IÁcEÞF[|KÁÚzíIÚìGÁ_x0003_°¹¿+LÁãÔa_x000D_ó_x0002_HÁEF_x001E_á*HÁia¤ÓÂ6HÁåô_x0014_óÞ§LÁ¹p&gt;_x000D_\wKÁÅô0LÁ_x0001__x0002_Ë_x0011_=!­8JÁ_x0014_g¿ß¬KÁ©;Uá{#JÁw^îèJÁ7oì¶"JÁ0_x0012_åIÁr_x001C_È xIÁhoÿ×¹èKÁÝE_x0003_ª¥KÁ_x0013_'zrkLÁ¼ÄJòKHÁýqõ[Ç(IÁï;o/	JÁW?ÝcHÁÄÔU0­JÁp_x0004_ùLcLÁ­ÞÜF¯&amp;LÁkï_x000F_8JÁ_x000E_çÐëÄLÁI&gt;øy¡êHÁ¾"Ýf®ªKÁ4U(rzJÁè_x0013_b_x000F_#ÐIÁÅùfôÍFLÁ*äÝ_x0015_V_x0015_HÁ_x001C_XìúPLÁBh;&gt;? JÁÂÙåÙ_x0015_´IÁNr]ZÞGÁ÷0äÄêJÁT]_x0006_KAIÁÖL¶Ë_x0001__x0002_îIÁ®oºX1ÕIÁ]¡*_x000F_ÑÄHÁ_x000C_ÄnÉ_x0002_	HÁûbüTÞ¡LÁ:_x000E_þÁéHÁ®ÞÛì&gt;vJÁÊ_x0010_]lbúGÁ_x0005_ýc-¶JÁ_x0019__x0016_{·6dIÁÛ_x001A_ä«_x0007_LÁº6b^@_x0005_KÁÄQÛl¹ªJÁ\¤Û¾GHÁ+D_x0012_&amp;RJÁu¦öÜÙGÁ·__x000E_CNKÁ,b.¾êIÁ±_x0013_å2e]LÁ­_x0014_núWkHÁ_x000B_dáiKÁ²gq5ØJÁ_x001C_:_x0019_ÕLÁ6!üásHÁHM_x0017_Ò@JÁ¥ì7"KÁ_x001E__x0001_ßlgJÁ_x0018_PE¾]IÁÈ¶o+±óGÁ_x0018_ø_x0015_2òóIÁd&gt;/p#IÁÀ8}ç_x0006_¸KÁ_x0001__x0003_dNâÛÅGÁÂ_x0002_ý*&gt;IÁÅNW_x0001_KÁÀXugËLÁ_x000C_¦{§LÁ®¹T_ªJÁÕ¦ÉatËLÁ_x0012_^Ó²0ûKÁ:êÿ_x0015_ÝGÁ»èä_x001F_KÁ:_x001B_PÓ?IÁYJ\ôµ_x0012_LÁF__ïÞÐLÁ³¬ï(ÆGÁ³ê?_x001D_"JÁÉ÷AÈHÁ_x001E_A.¦ï¿HÁÏpúSF5HÁQ$!¡ÎfIÁ_x001E_,'üÄ{JÁB§i_x000D_sLÁãlÁJÁ&gt;'nkfKÁ¿_x0010_Î_x0001_®îIÁ×)îëó.LÁ÷Íb_x0006_ÄúJÁ§kJeIÁ&gt;çú6ªJÁw¬âE	LÁYm_x000B__x0011_7IÁ@l.].jJÁPãZÏ_x0002__x0005_Ê½HÁ_x0001_ñGUþ_x0006_KÁ	TØ_«IÁÕ_x000E_s3aäIÁÇFOzN;LÁ 5_x001D_%¢ëKÁ_x0006__x0004_Û xHÁËv­é èHÁ_x001F__x000E_UµiHÁ'Íör:IÁËÇ¯ÚJÁßî_x0008__x0003_ÜpIÁ_x000D_R£þgØLÁ_x0011__x001B_Ò|_x0018_­GÁ&lt;&gt;Õ1õKÁWEÖ3_x0013_HÁxæ·+O(KÁQ§DuòEJÁm[é_x0015__x0012_IÁÁêÕÐKÁ·ð,ëHÁ)y¾__x0018_JÁæ '7FýIÁð_x001A_&lt;ÂãÒIÁåð_x001F_ýÆLÁ*î-ã_x0019_ÓLÁ°ß­_x000C_ÚGÁ7ÐÁÑ_x001B_JÁ&lt;!PfLÁàïoq}1LÁJ_x001C_¢2_x0014_»KÁ$]ÞlÐJÁ_x0002__x0003_G'&amp;þ·GÁ­	&gt;­LÒKÁAy&lt;_x0019_LÁúIÈòÆGÁbíaäILÁªïi"«]HÁÀë¾×ÿ_x0018_IÁë,ÉÝYLÁÕ0á c¾GÁÑÑ_x000D__x000C_KÁ_x0002_LÇ¿ltJÁºÙ@¦£LÁ_x001B__x0006_®¯Ä¼GÁ_x000D_T_x001E_uIÁ ú·=_x0002_?JÁ~Ë_x0018_TRLÁ³H{	n'HÁéi1C:JÁßÏöÔÈóHÁ_x0014_sYq²IÁ5Lk³HÁ3L³_x001F_ÎLÁ6mPô´;JÁ_x001E_~«¿tðHÁS¡_JÁ._x0001_ø$°KÁY|¥ kÿIÁ]&gt;'È3KÁ æßÄ&lt;ûKÁê_x0017_Íz$,KÁ^rñ_x001A_KÁwMù|_x0001__x0002__x0010_ÂJÁã´µteJÁZCGÊJJÁ_x0006_­e¸LÁl_x000E_üª²PIÁÝi1GâÖJÁ_x0005_XPêýHÁÍá½vYØHÁýÏ _x0006_KÁ¦_x0015_°ëNKÁå//qRxHÁ3B_x0016_ÅHÁÛçÆ¥±HÁ«ó_x001C_MIÁwùí]Y_x0003_KÁ´¸@Ï_x0007_ÈJÁÔOu9_x0014_kLÁ&gt;ÓN,Þ,JÁM7cûW¤HÁ0Eãûm\HÁè¹{,²GÁ¯~­^ÏKÁ_x0014__x0002_«[$_x0004_JÁ û¼ò§HÁVÿ\_x0016_.æKÁWø&amp;O_x0012_KÁFÔ¸ Î_x0002_IÁ:N©AYzIÁFÔ¸Y_x001F_KÁqUªeºHÁ_x0003_|ò×ÎIÁ&gt;µ_x0001_ìN¿KÁ_x0001__x0002_«;_x0003_R·HÁû_x000B__x000C_¿@ÄKÁ_x0008_®Íí¢hJÁ84EjJdJÁ_x000D_I©_x0013_/LÁqônÀOLÁàIÔ-+ñKÁùï¸²LÁXVw£JÁbê_x000E__x0004__x0006_LÁL©0Æ:KÁÍ`®©_x000F_JÁ_x0013_@_x0006_JÁ´_x0013_Ón¹GÁ	ckI`ÊJÁ_x001A_¹§éeLÁÊ/¾~JÁáÄÆm_x001C_HÁøP§ÂqJÁN_x0017_Û5Ï÷KÁ¡q#NNLÁ¡U_x000E_åcëHÁOOnÃ¸KÁ"_x001C_ÿ®]#IÁóÔ§ÔKÁ~acÁxHÁ_x001E_Z­(2«HÁñKílºLÁ_x001F_¸h\]HÁÉ¡îØ°;HÁJ_x0018__x0006_Ó¾mIÁò¬_x000C__x0002__x0003_&gt;KÁFÎí\ô7JÁ£ç6«ÜgLÁE`¹f,IÁR³æga_x0015_LÁyL\ªCbIÁy"òæ_x001C_JÁW.Ä_x001F_ÇLÁt©A_x0015_IêKÁ×_x000B_cG_x0003_JÁ³ñºâI"JÁûNò;²KÁz_x0015_X_x000D_cHÁV¾uÎJÁ!åô`qIÁ_x001B_,_x0004_ëÓLÁ®þ¹_x0004_IÁ:ÉíÕLÁCÞMËKÁ±yt|KÁ¥Wïe^9IÁè0Ç'LÁÖC¡n¥ÿHÁô=+HÁ)5Ï Ò©IÁ_x001B_Ä±¹»ïJÁà°ç_x0001_	JÁÖU¤2KÁím_x0007_²_x0011_éJÁ[_x001E_]0lKÁ_x001A_P°°ZëKÁ;Õ@.¯KÁ_x0002__x0005_ó_x0004_»öêIÁO ­"-LÁñwè6_x000B_LÁ_x001F_Q¨¤jJÁ_x001C_«zÀ¦;KÁ½ï_x001A_¸'IÁã'ÛD'IÁ_x0008_z·_x000F_ÇHÁ¥ÂÂIªªHÁÒ±ÜTIÁEÝKÀ_x001F_KÁ\_x000F__x001F_ºGÁ+&lt;¢¤dJÁ¥Q_ùÒ)JÁ@7_x0015_HÁ_x0013__x0008_ÌäIÁH¨·¦^!IÁï²¢_x001C_#VLÁ_x0001_ë¤ß DHÁz3+µpLJÁ&gt;ÂþÉ¬ JÁ_x000B_óEDË[HÁ¢Z­ÉË_x0011_IÁ²ìÑøÐHÁo%Rc_x000D_¯KÁGê¡"¿}IÁ_x0003_Õ_0_x0006_IÁ!]ú#_x0016_íHÁs´ÛLÁû_x001A_Î»2HÁ¶v²/ØLÁ!úö_x0002__x0005__x0011_'HÁ6_x000F_Hs®JÁ¥Þ_x0010_Î_x0005_¯IÁ"_x0002_àT_x001D_LÁEÑKD&gt;ñJÁèì¶JÁ¦\ÄMÌKÁ_x0003_À_x0003__x0015_öGÁjÀ}m«KÁ_x0001_¢MÀ?áGÁ@÷_x0018_KïKÁþh£&gt;KÁAKÏJ3sJÁÉ)_x0002_äXLÁØ=fHÁ_x001E_ñ_x001C_FðdLÁ_x0019_Õì_x001B_¦HÁÏL,gý_x000F_JÁþO«ÄJÁËY~òGÁ_x0003_ß´LÁÊ°-zfKÁS_x001A_{R=jHÁ_D9_x0017_±¤LÁ4V|^_x0004_JÁCnl_x0001_»¦HÁ_x0016_Ö¦ßGÁèDzH_x0010_KÁjµ-ûO¥IÁ_x0002_õ_x0010_äWIJÁHEëc_x0010_LÁ:p¯t_x0008_]HÁ_x0001__x0002_Ü/µªKÁßã÷®FVLÁ&lt;ÿ(O_x000C_ÂJÁÿH2oHÁ`m7öó_x0010_KÁ¨ò£gÚùIÁ_x0002_ÛNfÌLÁÓ±_x0013_¦DKÁ_x000D_õ._FúHÁw¡ÿLÁZ_x0018_%Ú¨JÁ_x001F_`q%H²HÁ©}ì5ÆJÁ o-kÏNJÁÖ£%KÁ2_x0008_ê¤$JÁ×o8ü±FJÁ½6ëJÁwr½ÄHÁ:ÝaIÁÄÅX´øGÁ_x0004_Þÿ¶l\IÁ_x0010_¶{wþIÁ!±e»ADJÁÖ·ÿó0JÁiöe¡òKÁW/ÆA_x001A_HÁ\:Á|±RHÁ×\« ¨LÁÒ_w²õKÁ_x000B_ñ¹â_x000D_KÁHÁnI_x0001__x0004_]_x0019_JÁ4g&gt;uüÈLÁ0}d¶!KÁ¬E?_x0001_CHÁ«çâ_x0002_IÁé[_x000D_­TLÁ_x0016_âÃ?HÁÿ_x000F_É[©JÁé¼e_x0018_ðïHÁß?¡ËIÁuÑ®­mLÁwQOKõ¤LÁ»w| ×CLÁôÂØZKÁSÝ_x001A_¦¬|HÁúÁñ£qLIÁ"·U¿øKÁ¤KböëGÁÛóÉõKÁxò³¨_x0012_HÁ_x001F_wûßÿ=LÁÆ_x0014_±h[JÁÝ\_x0003_åUIÁ_x000D__x0001_H_x000E_c?LÁoå_x000B_·(JÁôQøKÁãè/dx&gt;JÁç2ÜâDKKÁW_x001E_p]Â¹LÁÜv/®^|IÁ¯0­b£_x000D_IÁ_x0019_"}NmõKÁ_x0002__x0003_JÜek;mJÁ½j _x0013_vKÁf_x001A__x0002_D+ÓHÁÂe_x0001_ñ JÁ_x001C_l_x000E__x0007_i4IÁ´Ð×ë~êGÁ=_x001D_Ðýù³IÁ_x0014_ÑxN_x001E_KÁ½´^ç¶ÚIÁÂbB÷JÁç§8B]*KÁ_x001F__x000B_¯KIÁiÊÏ_x0006_èHÁTð½Ãè¬IÁNyè_x0014_8!IÁÞCñGJÁ»l	H_x0002_IÁlgÇ·PäIÁÈ_x000C_@¼%KÁë6]_x0019_ãtLÁÇ=ã_x000E_Ò.KÁ,&gt;ÔÏIÁ%#®PXÌJÁ0äz_x0004_ÅIIÁF_x001B_Þ÷rÕHÁ\û«r_x001E_LÁ¡|&gt;¹¯IÁx_x0018_òäjKÁAô¨2_x0010_JÁ_x0005_£!g^LÁÇµ_x001F_0ûHÁæz!_x0001__x0002_HãKÁa&gt;2NëIÁpÚUãzëHÁ´o_x0019_¢aHÁw8`N_x001F_[IÁÍ._x0010_1ÜXKÁÒÌ_x0004_³i_x0004_KÁ_x0001_7¬=N¼LÁ*3_x0018_|KÁ)ã×;_x0013_JÁYÎ_x0001_j_x001B__x000D_LÁ	&amp;µàûGÁIêö·Ë«HÁãM¥û_x000D_¾JÁo¿èö&gt;¯LÁµ_x001D_öìIÁ¹ÙËñ_x001E_6LÁ(nV\åHÁ%®¢DWLÁM_ß_x001C_`êHÁÃW6,AKÁï_ô_x0003_ù_x000D_HÁüÇäj2LÁ(¨áçö×LÁ£yHeSKÁp¼e_x0011_4¤IÁàß_x0018__x0012_ÿHÁ_x0012_¹4ù_x0006_KÁ"6_x0019_K^ÞHÁÀNü2ÖHÁ1_x0010_)lüIÁÏuBË_x000F_ãGÁ_x0003__x0004_ÒÒ_x000E_UIÁ®'ÄéÛKÁ="?²{IÁ:ö9HÁØ_x001B_Eä_x0008_IÁG9äÔÜ;JÁTá_x0001_lyHJÁd&lt;ñ_x001B_KÁ`ÈÎ _x000C_´KÁñ®»+QÍGÁë_x0008_Bþ­HÁ¶2ë|_x001A_§KÁª×_x0003_sIÁ~pò_x0015_IÁíÐyØ­³KÁ_x001C_Ë°'JÁXhEW	¦IÁ¬9_x0019_RùIÁ_x0011_d]0:ÕGÁ']_x0003_@_x001B_AIÁróí­_x001B_ELÁ&gt;g¯ûLÁ·ÛëÇ_x0005_LÁSÔÏ°_x000C_HÁ%_x000B_1_x0002_@LÁ³: (pJÁ[mQÃïhLÁ_x0017_Ðeå·HÁ¿_x001E_.G=¸GÁ9aíwP_x0002_JÁ©)YKÁxØÍõ_x0003__x0004_lLÁ ì¯"¹§JÁí?t_x001D_ãÕGÁ}?_x0014_50hKÁm{Ù_x000E_{ªIÁêKTçIÁ_x0013_M'/_x0018__x0018_KÁÇµí|/kJÁo¸°_x0010_eYHÁ4r_x0010__x0002_6JÁÃ.ÃÀJÁ{üD_x0013_¥#JÁ_¤0Ðq¦KÁ_x000E__x0011__x0019_ñïÖGÁ~é/$JÁiÍË/]¸JÁFbÉéëòHÁïÊ¿&gt;N·HÁÒð­Ã_x001A_ÕKÁWw_x0018_O ±KÁaöi·ÙLÁn4ª_x0002_øGÁ]_x0010__x0001_x}KÁèû_x0001_²!_x0010_KÁ`ì_x001D_IÁé]R_x001E_àJÁ DÏnYJÁFqÌ£¢KÁÒ7¹ºsKÁ¥Q©·Ü_x001E_IÁP)ï÷}HÁó_x000B_ØÀÃLÁ_x0002__x0003_F!K_x000F_:ZHÁÆ\_x0017_ºKÁ&lt;¸o£AIÁq}ÙRU[LÁ_x0004_Ò_x0011_ü,HÁPôÒ¥×aKÁÌHÄ_x001F_HÁÍDÑ_x0018_KÁLy	ê+_x001C_IÁ×ÀiC¡KÁMåù±Ç8HÁ_x0013_#~_x000D_&amp;LJÁÅ_Ê=òHÁ÷¦ÕÞ¸GÁFÎêä_x001E_LÁëP&gt;RºIÁìë_x0001_âNèJÁ_x001D_|ÈéÙðHÁ_x001D__x0001_L3_x0017_HÁÛ?2ØmJÁò;©_x001D_ðHÁó|z._x0004_kHÁXµ_x0017_¦KÁ+³'ð§(HÁ=¶@T¼3JÁæ;tü_­JÁxæ+6­ÐJÁ÷Lx£L·GÁª®»Ü6JÁÇâõ)A;JÁ8µgôkLÁåm#_x0001__x0003_ÙHÁÇÙªa_x0001_WKÁ_x0010_÷­ÜhKÁÕ_x0012_Ö_x0001_ÈNJÁÊBfg_x0006_ÄHÁV_x000C_*:_x0018_®IÁ_x001B_|ó)_x000F_/JÁ_x001E_¬;_x0017_/ËIÁ_x0017_ÈÔÎHÁ_x001A_êWÑJÁ_x0005_D _x001E_[ìGÁCÜÜJÁM"^bLÁ_x0006_k_x0016_?.|JÁ_x000C__x0011_M$LÁvÜ_x0016_½96JÁ-ú.àQJÁ_x0018__x001F__x0005_Å_x0011_IÁ_x0001_-Ù37IÁ$ØgtFIÁ[ìÇ#¡-LÁG_x0002_5²mJÁNÒvnþGÁ-?_x001B_ãßñGÁ)¡ÿaA£JÁ(³c¤Ä½LÁÜ_x000B_½ú IÁxRJÁ¥EÁ3_x001A_§JÁÃ_x0019_Ú¿*KÁºR±J?HÁ·¡£IÁ_x0002__x0003_b±_x000F_	¬PKÁNMdÌïKÁ8vDª·KÁÕõ°³BLÁ_x0018_Û'v½ñIÁªZ£\HÁ®¼_x0018_ÜWGLÁO_x000F_Ï%¸ÀLÁCW_x0015__x001D__x000D_ LÁ¬)¤çJÁ0h¦×HæJÁ¨e_x0011_7_x001E_IÁ«5ª½JÁdwÔÓ²øKÁ"@ÅÁ[LÁß¤y_x0002_¨JÁ«_x0016__x0017_¥sKHÁbã/ó½íKÁ	s©,IÁÑÝ&lt;!åHÁ¡gOÉê_x001D_HÁ_x000C__x0006_77øÛGÁ±päþµÆJÁb/ÝíÍ£HÁü_x001A_\9ÑöJÁ³±ALÁÂ _x0004_a®JÁ&amp;ó·»IÁl£giÿKÁÎ_x0001_ttÅJÁ2!´úIÁÙåbP_x0002__x0004_ÕüKÁ_x000C_ã)"'-KÁßk._x0001_Ë_x000C_JÁ@¤x_x001C_#IÁ0Ü.@LÁ×¿,_x0013_%JÁÚõ¢Ñ8JÁsÐ_x0002_¶³KÁ²Â:vú¦IÁ_x000B__x0019__x001C_ÉVIÁ_x001E_|_x0013_#m×JÁGþQ_x001B_¨MIÁ_x000B_ª/_x0017_¤ÅLÁI-ÄKÁ_x0013_å`_x0011_8IÁVx_x001E_qHÁã¼"òØåKÁ°S¼^ApJÁýê-3_x0003_sIÁîÍ:+ÄLÁïzù'ä`KÁ¬ò§ÈGÖJÁß¥e¤þLÁôé¤|@ÚJÁ_x0003_dCJ_x0015_"HÁ5SÉ_x0011_v²HÁ- ¹_x0017_´°IÁÎO_x0005_ùHÁ¥~ÇTaÈHÁhë?ô_x0013_KÁÿ*jìIÁ_x000E__x0006_fTÜJÁ_x0001__x0002_Ð_x0013_'¸H¸GÁÂ-æÞ0LÁØNÛÛÃDJÁ_x0016__x0005_kW_x0010__x0018_JÁ_x0010_JéËßíIÁYr)F´aIÁ_x0015__x0001_A|áLÁ¤ÎØ`C·KÁµ{î¯5LÁ1®J}ÜHÁ,(­ËJHÁ_x000C_?2D!LHÁè½¼_x0017_í-LÁ1¼_x000B_ÐâHÁ×*h,_x0016_JÁ$-¾R©KÁ´¶Ö!LÁ¯¤Ö\_x000F__x0010_HÁæ~P_x0019_IÑKÁ_x0004_ÊÈGKÁ±È¶WKÁ_x0007__x000D__x0018_:´0JÁ¼n,e£¨HÁ/XP/øKÁ,_x0001_¶f_x000B_HÁ¿õß2XfKÁ_x0006_RNÔ(KÁzªå3LÁ-Á_x0015_®·âHÁ&amp;òu~eKÁ8Ù"]æJÁx_x0007_Ë_x0001__x0002_ÂðJÁ1C¹züDIÁ Ù{ï%TLÁ3_x0018_ÿt=KÁaÁ´GÁ Ê&gt;_x0004_"IÁ¶Á9æ,_x0011_HÁÚ0T_x0002_ª_x001B_HÁ_æâYKÁª"{æÔ&amp;HÁcÏÉAÇIÁW¿îWúJÁ]Tö_x0008_ÅÇJÁÌI_x001C__x0011_VJÁIqáÁhÛJÁôæËmLÁ¯èx_x0017_HÁ¨¶Å_x0006_ÂLÁ¬_x0015_z¶àqKÁòÃ9¦HfKÁr=ö*wSIÁ÷¨'_x0008_fIÁ8_x0012_ß-ÜLÁãÍØÕñÑHÁYWMåi}HÁ_x000C_Q1±&lt;KÁÄ¦ë9õJÁ|fºgNrKÁÀ±àÛãÅHÁ«ß&gt;áÀ,LÁÄ_x001D_Þ_x0018_-HÁ&amp;ÍªI_x001F_LÁ_x0002__x0003_ÏqH$nIÁ_x000B_ïZÌ	LÁ¯.À7¸GÁÕg_x0006_û6ÂHÁÒ_x0018_¼Ç2½KÁ,¼}fÐ¦JÁüÆ¶=OsKÁqÜã_x0001__x001A_LÁÒ]_x0018_W@JÁ²õ_x0005_»#pJÁâ_x0012_¨¯`õGÁû_x0005_È_x000F_ùÐLÁ4Ë0ÁQàHÁàþÂ\kLÁøúN+¼jLÁÄ«§ÕåHÁ_x0005_e!÷JÁ"_x001E_²Qª_x0002_IÁ¡'ësjIÁÑÊMàCÅKÁ_x0006_¢5B¬PLÁôõ_x000C_{TøHÁÓ_x0019_Á¶1HÁ¯1/Þ_x0015_LÁ_x001A__x0005_Ì_x0007_KKÁ_9r&amp;xGKÁetDÐ.OIÁ«lJ¡Ã_KÁ+ÐÃeO¬GÁ¶`ÀÛIñJÁÌ)Ìé§HÁw_x000E_A_x0007_	ßÀIÁç="Ú¡IÁûË®(¡IÁÀÅ~Ç_x0016__x0006_JÁ-W-_x000D_òGÁ#_x0007_å_x0010_ëJÁµ_x000F_DÂ&amp;KÁç	¤_x0015_2¨KÁÁ&gt;ña_x001D_UIÁ{m¼ÛÐLÁcó5Ý_x0002_ÇGÁà_x0013_ÛR-HÁAÏKKÁìÚ&lt;_x001E_JÁ¿xæá­tHÁ_x001C_[áZ£_x0016_JÁôzÐÍý²JÁIç_x0016_5×JÁu%±ÎÚJÁÞ½lÍAHÁÍpp¶QIIÁÓa"&gt;É_x0004_LÁ_x0001_¥Ë©ëIÁkÀ_x0015_ïÂJÁ_x0008_G¶_x0006_PÜIÁþmÇÖ_x0005_KÁ}µd¥+ôIÁ*L.êIÁ\ºñÀ°KÁ¿p_x0017__x000F_ãGÁ[èg{_x0003_¦LÁ_x000E__x001B_âßê\JÁ_x0003__x0004_ßþ ÃJÁa£¼@8ÉGÁ_x0019__x0019_@Ý¥vLÁ_x0011__x000E_È	ÎYIÁ_x0014_|_x0003_%KÁ9_x001C_°ò¥IÁZÿõ¬ÉÝGÁV/ ü»SHÁQC¨_x0008_5¹KÁ?_x0016_$D_x0008_öKÁ)[à03JÁrÍ&lt;oÐKÁ_x000E_nªÐ0vKÁX^Yó_x0001_ÖHÁ_x0007_*ÀÀä_x0008_HÁNW_x000D_ qªLÁìMo(7LÁjuµr&amp; KÁyÍ@&amp;ÙüIÁ7äfXGHÁÄmd\±HÁC?ÔÿJÁÝ¶oJÁÒëW_x001C_G[IÁ_x0002_ß&gt;ïýIÁôû5á´GÁÜ¡?(_x0006_áKÁb½_x0015_ô	©KÁmCy±ªHÁ"®_x0003_}9LÁ_x000B_Ö]¡IÁ_x0003__x0017_6¬_x0002__x0003__x000E_ÐLÁñ³BO©KÁ_x001A_¯ÀUä¼KÁ_x0016_Ö:Y=LÁA&gt;WÏ¯JÁ_x000E_´êKÁkºx¨|IÁ_x0005_²ÄþíIÁ-³·°ÈLÁ8VÔ¥ÄvKÁß§KÏJÁ­XhÙELÁg_x001F_Ñ°KÁ_x001B_üÓ_x001A_°JÁ¾!íÿÃGÁK_x001D_Ûá_x001C_IÁ_x0007_ðÚd­ÏHÁ_x0002_._x0001_µ³GÁ7&amp;©íIÁì§UOIÁ2À_x0018_ÜC¸LÁFÕ_x0018__x0016_tJÁgªô_x001F_L_x0007_JÁJù ïõIÁdhAk_x001F_KÁùµHËrHÁ×_x0007_Lá¥¥HÁ	E®JKÁ6ÃÛí_x0003_¶LÁÛP_x0017_Ee¿IÁg¸ "_x000D_ôKÁâÓm¯1¿GÁ_x0001__x0003_ùíã_x000F__x0001_½IÁ:/_x000F__x0002_KÁ0ÓÜýPÂGÁùó.ÑR_x000C_JÁH#@Fu.KÁ_x0007_Õ_x0001_.B9IÁ|Z_x000D_äiÛGÁðÕ Ùð£HÁBe±4/SJÁ[ÆF&amp;õKÁÏÚõÄ3¯JÁ½y mKÁ·N&amp;ÑÉJÁu9ï?$HÁK¡9KÁ_x000D_îÐFJÐGÁC%¾+ÈtLÁêÆ OJÁBTGÖ¹ÛHÁah!/Ñ}HÁ!.Ý÷ÝLÁøh_x0018_~ÚÙLÁä_x0010__x001F_qkKÁ8\`ZNLÁ_x0002_û;ôJÁ´UÁÑÑdKÁ_x0014_èßóÖ"IÁ úövPJÁ^_x000D_f¦_x000B_KÁ½_x001F_ _x000D_IÁiw­UÄLÁHNh_x0001__x0002_[¢KÁ2÷_x0012_8ãGJÁr_x0019__x0018_,hIÁøfKÁÁIãýUeHÁaÔýÜIHÁðL×FLÁ'_x0019_äÓHÁiHWÕÃLÁ¾Kµhn_x0015_JÁpþÖÒ_x001F_	KÁ»{µnJÁºB_x0018_í_x000C_KÁø bAQ©IÁºßoLÁÕ_x0006_oß_x0006_ºHÁåÈØiÈMHÁ_x0005_Å0_x000B_!KÁ{Ü_x0015_?-LÁÆè¤èáJÁ_x0002__x000C_ÙKÁ&lt;TÔâLÁ]ËþÐXHÁhç®±W_x0015_KÁþ 4ú§OIÁ?2Ò3ï¡HÁ)ØSÍ_x0017_¨LÁÜ$,	dJÁæÃßczHÁ1u}_x000E__x0010__x0006_JÁÎ:?ÏÊzJÁ®µLÚ5JÁ_x0001__x0002_ô¡.ÙòHÁZÏ¾ÂZtLÁ&lt;_x000C__x0011_¯\[HÁdÞ_x0008_puIÁ;_x000D_OÁ_x0011__KÁÃYy¿\IÁgî%ÿ0LÁ²÷ñ«ðHÁæÉòÝ¿_x0011_IÁ_ò5ÛÎJÁà_x0018_BÄHÁs_x0012_Ã{\JÁ'ïáHÁ_x000B_k(&amp;ÇóIÁº7¦- /LÁ¢}\HÁöñ{û=9HÁ÷-¬=°GÁ½%¤4ÞòIÁ«*_x0004_¢_x001C_ÚHÁÆéU_x001D_ïJÁêV©lÀgJÁ_ÓãIÁ_x001C_f_x000B_ÕSLÁÓ@_x0001_E_x0006_UJÁ00?K÷FJÁ0Ó0_x0010_8XLÁA_x001A_Ð½IÁÒµ	_x0010_LÁ5RÚÖ¼¾LÁYÃ5_x0010_:KÁü9â_x0001__x0003_NÐJÁI F_x0014__x0011__x0016_JÁ-IÇc_x001E_`LÁý¢ÿ$DZKÁWÙlèqXIÁïÌèïDIÁ°´Æ~µKÁÁEÑáÔGÁ&lt;_x0012_0_x001D__x001B_KÁ=_x0005_h0KÁF_x0012_o(ÓØGÁ]g0¼IÁÈñDúWÒJÁ;M¤2_x001C_ÊLÁ_x0015_ïMî_x000E_KÁ#ÿ·°ÆmJÁý¾ü[_x0002_VHÁµúöb}gJÁxc_x0014_ñKÁSøpT&gt;|IÁ&gt;á&amp;ÿÕLÁQ³=:cýKÁÕ_x0014_Pj_x001A_KÁ=_x000C_;¤JÁì_x0003_Ì_x0002_¯#KÁÅ\4M2eLÁ_x001D__x0012_#D_x0016_~LÁç_x001A_&amp;Ù(vJÁ±;w£_x0008_üKÁþSñß|iJÁ_x0013__x0001_Ä.xLÁî_x001E_÷lºkJÁ_x0002__x0003_§þ26KLÁÙ_x000E_heJ²LÁc*G®_x001F__x0017_HÁ¼Q}ù'JÁ0cG@¤HÁu¾Ì_x0010_àLÁw%"ëäGÁUê_x0012_­_x0007_JÁÆÈÚÎ_x0014_HÁDZ¨¶õ$LÁO	½'_x001E_HÁgw\û]_x0002_IÁ_x001B__x000B_¥{Þ:LÁánÿ_x0010_åVHÁ_x0017_8\ÓKÁLD_x000E_6®LÁ°îñ pLÁ_x0015_¡IÁ_x0001_ ]LÁHÖ7^Ò°IÁ«X3åóJÁ_x001F_wã_x0016_ ]KÁd_x0001__x001C_wJÁ_x0012_ãµéHÁ_x0007_¢J¿WæIÁñ°_x0012_]²LÁ2iP{íHÁ_x0018_1¡£íIÁàclQ_x0018_QKÁeZ_x000C_òALÁÄÕÿ_x0002_	#KÁuj_x000F_z_x0001__x0002_®JÁíOæjõIÁ_x0006_àq1LÁÆ¬K·-HKÁ_Ä}UËJÁx[ú¢_x0008_PHÁÝf¤a¸KÁêÚU®_x000E_IÁ_x0014_â;¢¡_x000F_JÁ¿_x001C_+uKÁ_1Ë_x0010_KÁ=,2½ÜßGÁ$8'ÞK_x0011_LÁv_x0008_ù_x0018_P_x0008_LÁÏNeþiüJÁV?öIELÁOH)T_x0003_IÁÒx2»'ÍGÁ®ÀRu_x0010_MJÁúçü!KÁ\»4k"eLÁ±¹õy#HÁ×p½­_x0012_&gt;KÁÞr6¢¾ÂKÁ#&lt;mó,LÁgó7§JÁùEÅ_x000D_ûIÁr_x0019__x001A__x0018_$´KÁ_x000F__x0010_B_x0008_-KÁ/´5ËÐ_x0004_HÁ¤3lÅAÑGÁ~_x0013_´¥^ÆKÁ_x0001__x0002__x001D_Óöñ/JÁtÚÒó£ìIÁ0LÌÌÎHÁæ_x0010_!©f:JÁçBvòKÁ7d_x000E__x0012_¦HÁ®¨_x0004_ q¬LÁTób_x0016__x000D_LÁÁO®îöHJÁb'jêa+LÁ _x001A_ÐKÁS6WXIÁ³_x0006_¨¾öGÁMîyà ÀHÁ_x0014_ÛÈ|k4LÁÄó'qýKÁEs_x0004_buZIÁ¾óóuª^IÁØ¬gM¹RKÁ.¢_x0002_#_x0001_LÁç_x001A_ÙÃ#ÚLÁE6_x0001_¼÷GÁ:_x0005_cÚKÁüá|M_x001D_JÁÜóæ¸8HÁæ{_x001C_¾èHÁd#©¢n,LÁí_x000B_iIçiJÁvË_x0002_~'JÁ°_x000C_ù2_x0018_ßIÁ­	vîXHÁï¦_x0002__x0005__x0012_üJÁ_x0001_xqqh7KÁ¯`ÉD¥_x0004_LÁnFf_x0007_l4LÁ&lt;D²0(LÁ&amp;1rÖ÷9HÁñBÊQHÁQcRkKÁ_x0005_V¾«?IÁ_x0015_mTØHÁ&gt;!æ5HÁ5[~ò¢IÁoÑy±yJÁoar_x0007_ÖZKÁ%_x000C_£ÌBÏGÁóù|m&lt;±HÁµptY_x000E_eIÁdyÿû¨fJÁÞ_x0005_8þHÁ!_x0003__x0016__x0014_®_x0010_JÁ_x0008_hîÉË.HÁ$ÝÖx.dIÁÞ*³:»KÁÃ+mÏÛKÁû&lt;_x0002_¹OKÁã¥¿uþIÁÒó6¿¬KÁÜÖ@&lt;_x0006_MIÁ)Ñ ]_x0015_KÁ_x0014_7Äô§LÁS?UdÈ¸HÁc÷ªkqIÁ_x0001__x0002_TÂlª£íKÁL¸%S_x0004_×IÁú¶´Mõ_x001A_HÁ²_x001F__÷HÁ%Aw_x0018_¸GÁõAÍ©h?HÁUÒòHüKÁ7³î5uçIÁr=R|kÞGÁJfb¢nLÁ)Ð9Ù_HÁ2ÿ3AJÀJÁD¢iâÏÁHÁ r1ô_x001B_öJÁ!éià_x001B_ÀKÁ°'½s¹LÁ¥FF¯yKÁërö_x001C_êKÁe_x0013_TÜ_x000C_JÁQmR_x0002_½ÜKÁóeÇõÏKÁÅÁÂ_x0004_ÞJÁk´m}ë¾HÁÔh°®_x0019_5HÁ)_¾jÔ2KÁÄ_x0006_Tm¸4IÁ[&amp;c_x0013_hIÁ¦6_x0018_J{KÁÚo-çÍKÁ_x001B_®rveIÁÞÐF_x0003_5CLÁð÷_x0001__x0003_­LÁë³îý_x0007_ÊJÁÿóøx&amp;IÁd_x0003__x0017_NçIÁÁPN ?KÁÁã± _x001F_IÁ=ô&amp;5ñGÁ\T$ÙIÁv&lt;¡Ï=ÛHÁ¶¢BKÁ?+½&gt;LÁÚ_x000B_Ï÷¤KÁ¡¬¤_x0015_VKÁy÷½7©ELÁæ§¸_x0003_gÎIÁÌ5ÞbVöIÁ_x001A__x0002_=Ü	JÁq_x000D__x001C_IÁ¦I&gt;LÁI_x0003_"_x000D_'&amp;HÁ	Ïâ×HKÁ­Nû_x001A_Ü}KÁ_x001F_Æqã_x000E_LÁ´_x000C_õÎvIÁÛT,_x000F_KÁà¥Kôå(KÁ2~G°ÛGÁ_x000C_N3ÒIÁÒ$_x001B_ÌãrKÁ_x0018_)&amp;JÁ­_x0003_÷êüJÁÊ5Æ0¥ÚHÁ_x0002__x0006_õkâËNJÁ_x0004_l²ScJÁCÔ)A¤WLÁ1âBL qHÁ¥ôS_x0017_JÁ_x0019_=S~nLÁI¢0_x0018_¹KÁ_x0013_áÚÆu·GÁfd,tNLÁüÚÚq¦HÁY9?ccKÁ¶ÜùlÙ°GÁËÂqDJÁÅû_x0012_@·LÁÅµ°JÁÕU¹_x0004_±LÁJ¤qñÏKJÁxÇÜúHÁÄ-«ÏûJÁáÀLÚ²üKÁ¯Ki?/HÁSW8ÿµâGÁË¹Ó¢»_x001E_HÁÙäý_x0010_KÁ3)_x0013_v_x0015_.IÁ"»_x0005_¦_x0016_HÁ%_­_x0001_³JÁq_x0003_&lt;¤_x0002_ÔLÁ`l¥ànfJÁt¿®]HÁB_x000D_:(&gt;KÁ~,êr_x0002__x0003_=³JÁ\þQ~ÞKÁu^ÜTLÁgOZPæ®GÁÖUßÎ_x0004_KÁ$ càJÁnáÒaàÇHÁ²_x000C_«_x0005_7^JÁÕX);åÿHÁ_x0005_æüHÁ_x0003_^¯Fê{JÁíj9S_x0002_LÁ_x001A_j,ÖÁKÁuE_x001C_fxIÁE0Â#éÎKÁJ¸°zJÁÔÈ@ÍÆºKÁ!FN_x0011_IÁÏ;SÁÂLÁ Ãh_U_x0001_LÁ'ª- _x0015_ÛIÁqÉÓ`ynKÁhrô	LLÁoßó°_x0013_KÁj0Ì7_x0001_ELÁÐ´âVIÁß_x000F_o¦LÁµÃÅï§_x0007_JÁîm_x000E_ÉJÁæî,`MHÁª§_x0003_OÊÝKÁl-_x000E_%IÁ_x0001__x0003__x0002_@éLyIÁ_x0019_p_x001F_JÁZ_x0016_-¢LÁhG_x0010_4¤KÁN`_x000C_DRKÁù? §KÁãÄ§wFIÁÃ\ÃLÁê_x0002_Da#HÁD¾ÚM:HÁ_x001D_è_x0014_»IÁÂÛ@HÁI_x0013_³B«KÁÿ:ÑqðMHÁ&lt;Ï*É!JÁÞ2CSÍ¥IÁ _x0004_ÚêurHÁÈ_x0002_ÝÑuLÁÙÆðKÁÆfþzHÁÁ½t&gt;HÁµ¿ÖÍ_x000E_KÁ´_x0018_t_x000B_±¨LÁo2¦_x000F__x000F_rIÁjô£ÿLÁëíwÂHÁ1W_x0005_1PcIÁo}0_x0019_ö7IÁÔúä®·£JÁT}»J/LÁ°_x0017_·$_x0010_QHÁóJPÐ_x0003__x0004_/AKÁÿ22_x0008_bHÁøÄuó2çJÁ_x0017_Ón+$JÁ1~_x0002_pHÁ:í"_x0002_§JÁÍi\6¿HÁX_x001C_nRKLÁoålDHÁM¨CæÒKÁßq(FlLÁ:åÖßõÖHÁ!¯¦¶óàGÁ\§Fw÷JÁ½©_x0010__x001D_nJÁù\²ÖË_x0005_JÁ_x0005_Ý_x0001__x000F__x0015_LÁ·Ï¯_x0015_R_x0005_LÁÿYïÈRKÁ_x0013_wàdnâGÁ©sÔÆIÁØkoíã0IÁ àÔHJÁØBèá}§JÁ§_x0010_?_x0010_ÆIÁn)Tµ4ÌLÁÑe_x000C_ÉrEIÁ0ï*HÁIì©µî´GÁÑ&lt;_x000C_ÔÒpIÁPÙ_x001A_ãóJÁ+	wüGÁ_x0003__x0004_ñ¬B_x0014_KÁ9L$_x000E_SïHÁ_x0019_»ý_x0001_ÁÁHÁYßaKÁÜ¬{Y#IÁÏÕA_x0019_ÙHÁn_x001E_.EIÁêÙ¼_JÁNÇ:_x0002_·°KÁÿçò_x0010_\LÁõY-XõäGÁp(_x001C_À.IÁyÄ_x000F_%ÄÕIÁÔ_x0006_[eåHÁE1ËlJÁV_x0002_£B°IÁ½H_x0018_NÈJÁ«H)AÛ-HÁ±T_x001C_¼_x0011_KÁ6ð_x0001_jUIÁ_x0004_1ÏÕHÁm·_x0013_QõJÁTÔxÓ_x0012_LÁc ^q-HJÁ]#_x0014_,ö2IÁ_x0017_ì0z.úHÁÔ{Õ÷á@IÁí_x0002__x0015__x001A_rØLÁGÊ hHÁÓ3²O£§LÁ£1ßÃLÁÑJÝ_x0002__x0006__x000D_JÁÚ_x001F_ÕÙhóJÁ°74clKÁ¥_x0001_U_x000C_Q±JÁÊ| 1BöIÁb`UOtÆIÁËØS+HÁÛ©_x0017_´9ÄLÁ_x0007_¼³ÿyLÁà=E¥BZKÁ×ýÑö_x001B_HÁô*¶ïHÁWÕÃ_x001A_]JÁ_x000D_Ëì÷aKÁÞIÌ»JÁORåå-LÁ_x000F_`HføJÁi^Ç¿§ÃLÁbãTõpLÁV;ÅAÃIÁR_x001D__x000E_±mLÁÁ_x000F_áQNÓGÁ¼Bõ9LÁÏ++Ú¨×KÁ_x0004__x0019_VtIÁÙ¸£ñÔJÁõ8ÀHÁµF_x000C__x0016_E_x0003_JÁ©_x001B_®_x0005_³GÁ?ÉE»ÚLÁ_x001C__x0004_Tù_x0006_ëGÁPä)äfKÁ_x0001__x0004_6=Ú$àHÁ_x000C__x001C_O Ä@IÁ÷ßíwDiLÁ»·LirIÁéAÚª_x001D_ÐIÁ@ UÔô_x001F_HÁDÁä¥HÃIÁ"¶)pÒ0LÁ½_x001F_H9_x001C_¿JÁÍÇJÁ/[¢ä&gt;KHÁN7_x0007_35÷HÁcÎ­_x001D__x0008_óIÁö³ÿ;JÁ×Ó;ü/_x0003_IÁ}S oò_x0003_HÁÔse7ÑJÁàuÏ¬±_x0004_IÁÁÙÊº°GÁ4borõ°JÁq¬UòIÁêàÈ:ýTJÁ¬x^³:JÁ_x001D_y¹_x0002_JÁ³O¤)ÜJÁÙQV©_x0012_JÁF2_x000B_#ûJÁS«k÷ KÁø9òmJÁ»äl_x0005__x0007_KÁñß_x001C_A_ÎHÁ³_x0004_s_x0001__x0002_ÚIÁ¶ßàÉ_x0019_ÄIÁD¨ð¢ tJÁfÝ_x0017_ zJÁ`_x0004_Ñ,_HÁòWpè¯JÁ_x0002_(iOóHÁ]MrdVHÁ_x0017_6jÍ$ÿJÁW95HÁ_x001F_þ´¡1IÁ¼_x0017_r^ÏGÁuÂÍ_x000F_[JÁBG_x0019__x0006__x0002_HÁbÊ#oüJÁÓ&gt;Â Ý|IÁ_x0002_ß&lt;cLÁv{yIëGÁ7_x0019_£dãIÁe;ÿBuIÁ¨[±û.;HÁQ_x001B_9HÁ´hõþTTIÁP=Îù	HÁà&amp;§-]ÒHÁknËÇYºKÁcC+ÝIÁ%¸ßègHÁÜ¬¬BÂIÁÏÂudþ_x000E_LÁ_x001A_x_x0005_S&gt;JÁzkl1'xJÁ_x0002__x0003_¼Ö)ø¤èKÁ_x0001_5µdo£KÁzaÎ_x0015_KÁ÷tr)_x0002_KÁ«&amp;X\}KÁf(&lt;T0IÁ´µ_x000C_`«·JÁ²?ö_x000F__x0001_KÁ1¾z_x0006__x0019_KÁí_x000E_|S©LKÁú_x0015_)È«_x0018_LÁ¤bÿwÇKÁ_x000E_?_x0010_§HÁ{&gt;_x0015_÷ÌxIÁ.zþþö JÁÓ_x0014_nE+_x001D_JÁ]')/HÁF_x001B_ñFIÁe´AëOKÁ_x000D_Vú²&gt;ÚLÁV_x001E_&amp;Zo-LÁÊC¸¹IÁ­L3P_x001B_JÁ_x001A_À¬_x001C_CJÁ|FED3_x0002_KÁq`4_x0019_HÁ_x0018_A^&lt;_x0018_KÁRÒª_x001C_&lt;IÁDz_x0010_)áHÁ¼ç/9mJÁæ»Î_x0019__x0011_KÁËðÐ._x0004__x000B_ºIÁ_x0006_µ_HrIÁ§É½_x0001_½JÁÞ|ÄIaÔGÁIÝ&gt;èJÁd_x000F_âQ_x001E_ëJÁù÷n/Á	HÁÒó~¬_x0002_*HÁ_x0007__x001C_õg-@IÁSâ_x0005_«¶KÁõ_x0001_ûÌâµKÁ~Î8_x001A_XJÁÜyDfàIHÁx8#.ÉKÁ_x0002_l©bÛDHÁG_x001E_º,_x0015_qIÁV;³_x0012_îOHÁÁaNÍKÁ,cñù´ÚIÁ&amp;_x0012__x0008_HG´GÁ_x000B__x0006_ôq»KÁg'_x0014__x001D_âJÁ_x0007_©¹*ÂýIÁ~Á®S¬ JÁyPü¡æ_x001C_HÁ_x0017_Ö|ÎøcJÁáÙ\_x0003_@_x0004_KÁ¤PnêGÁØPeCè_x0005_HÁì_x0015_;GLÁ|/_x0012_l]ÒJÁÁÎ3]ÔIÁ_x0002__x0003_0â_x001B_­ÖHÁßfóøÌÍGÁl_x0004_)ÓÝHÁklDêEæIÁÆÜ¸_x001A__x0012_JÁm[_x0006_L1HÁ_x0019_êë'`ÒIÁ´L_x000D_=xeLÁ°«?ºÅ_x0016_JÁ#ú©ÁGÁµÊ		¬OKÁ}þCÉÕLÁ_x001F_¨¦_x0002_KÁøBQÏ	EIÁ_x0013_ ]úèIÁyJM_x001F__x0019_IÁüÕ»`°LÁlrÚôÜ_x0006_JÁ£I8´¥2HÁ|µx£ËÖHÁrCð¾1-HÁ&gt;4"¤_x0012__x0002_LÁ¸Ó¤M_x0002_HÁ#ødl4sKÁå_x001A__x0002_ÂüHÁ_x0001_ÅXFw!IÁË£îJÁsø&lt;_x0015_ÒLÁ^_x0011_!§\&gt;LÁôØ_x001A_Oý¹LÁWttôÃ¼JÁÞÇdÐ_x0001__x0002_ç_x0016_IÁåÄ§ÉLÁ(®Bl_x000F_ÖIÁàÏ%ÿ!;KÁZî_x001A_uÂJÁã|ãÀ½ÑHÁ0¤GËüÙKÁ*ãÍoä_x0016_HÁ©_x000D_Ïó0IÁ;_x001C_\²_x0017_JÁ_x001F__x0011__x0010_ÊÛ_x0008_LÁ)G´_x000D_aHÁþ_x001E_ðêx_x000F_KÁÝùG¼Ï§JÁI½í4÷GÁ__x001A_³©1jKÁ_x0017_ºµÑJÁjÀ³ðlóGÁÛ2ËßKÁÑÀ}_x0002_*HÁ(Àl¢úJÁ~î"8 HÁ0äÿ_x0003_µõHÁ_x0019_Ï©Ã_x001C_IÁé	Òö*LÁç*_x000B_Ó^+JÁs	_x0006_vµIÁ/R87WIÁZÞÓéSUHÁm_x0005_ëª_x0019_}HÁ*ð;»'´JÁÂl×ð75KÁ_x0003__x0007_Q_x0006_/èÏ_x000D_JÁ8»{ç"IÁ½M:_x0004__x001A_HÁ´TÐÎ=_x0001_HÁÐ,A5IÁ_x001D_ß4,×ÍJÁÎèZ$HÁòn[¶õIÁMðåî_x001F_KÁ\mB¹'4JÁÌ_x0002_jo_x000D_aLÁ'Yô4JÁ_x000F_°_x001F_1ÈGÁÉ½_x0002_Ô¸_x0017_JÁ'¼ÿ],HÁðû*7äaLÁÐEGHLÁ£xzõÔ%HÁ&gt;kS,0KÁñSBñ#HÁØ³=_x0016_sLÁ^e/_&amp;_x001A_LÁ_x0005__x0007_´ß¥KÁ¾¼hNÉLÁmú£ñ&amp;.KÁ&gt;×Ý­HÁÅö&gt;Ê¥¬KÁ	$_¼½JÁÜñO__¶KÁ/ñö=sKÁ»_x0015_¶T_NKÁ\#§º_x0001__x0002_ã²KÁx_x000F_¨^±JÁó{óD_x001D_IÁþ_x001C_¹b_x0005_LÁ_x0002__x000D_²èihHÁgÕkÂ¼GÁ=_x0001__x0001_°LÁòÒéê_x0014_HÁaÉè_x0005_NIKÁ_x0019_ëZ\ÓHÁTr_x0018_Rã(JÁÆáï_x0019_©_x001F_IÁ9!ÚÛ©ðJÁa__x000C_ÈéàIÁ_x001F__x0015__x0018__x0004_cHÁh&amp;Z#Á]HÁÕ&gt;_x0002__x0018_ÜuLÁô	ð_x0014_êGÁÊ!~¼àLÁÓ_x0016_ÂêÆIÁþ*±Ä_x000C_ëKÁW_x0008_1úIÁÃÈ_x001D_4c¯GÁÃÓ1P0|LÁ²aàÇiLÁ¤_x0012__x0005_FGJÁU?!ûNKÁ7_x0005_oÏ­wJÁÏú=ZT_x0010_KÁ{=x«*ZHÁ³¦uBºLÁ±Dþy&lt;LÁ_x0001__x0002_Ö_x0010_a_x001D_°åJÁ#Úu&lt;ºJÁ)?òÁyJÁ2ßMLÁw¶[¹YIÁà_x001B_½-å9IÁ4j¬|¸^LÁ_x0014_,=°4uKÁ_x0016_«»P+JÁüFFãJÁÓß©{-¹LÁ}_x001B_l_x000C_«IÁãOÿÀ|HÁÜòÕNKÁ|ªÑS,KÁ4§KµôKÁÅ;Ì­¯ãGÁ!ó7ÅvKÁ5bà?=øIÁ½¨_x0012_7ÞLÁKM­xÐEJÁ_x001A_mäðJÁ_x001E_êî²ËLÁ§ùúUÑGÁL­îxw_x000F_IÁÈïÌ/KÁ¬ö¸ÓIÁ g\4&lt;®KÁätÁHÁEaP¨.îJÁá5Þe´KÁ¤ø_x001C_ñ_x0002__x0005_?¸KÁ;[x7JÁa@·l{JÁ,_x0015__x0013_IÁõ_x001A_»u]òJÁ¤!/&gt;ð°JÁxÙt¾$HÁìéÝ¤HÁÃNkeh_x0003_KÁéäñ_x0012__x0004_ôKÁ$TEGfKÁ==Þ§?KÁEþf&lt;_x0004_KÁmÊÁÝLÁVMO&lt;LÁý0_x0008_Ü¯IÁ&lt;¼tä­ÓJÁÝÜ9R_æKÁÒ_x0001_Iy_x001E_zIÁþå* _x001E_HÁÎI_x001C_ætLÁ¨_x001C_ñ_x000E_«)JÁKÆ_x001B_98IÁÎi¯­LÁ_x0008_t&amp;,¬KÁÏ¸_x001B_sIÁZ3ìØ\KÁ¡Z_x000F_9ÞIÁ@[_x000B_®öGÁlL0×HÁ_x0019_7ªÖGÁ]÷* ±LÁ_x0001__x0002_×ýHhíÅHÁYó¹dLÁE+ú»ÇHÁhD-±PUHÁR=lãºªHÁ_x0019__x0004_âV,JÁy@¸LÁx6_x0018_¯IÁæåàßIIÁbÿx_x0014_Ô÷IÁ=(ÉIt¦JÁ_x0004_°_x0015_Äì(LÁ©ÇgÇgIÁmKÐó_x001E_PIÁ¯Â"«|LÁ¬#Ä¹:ªKÁ 	CæGÁ`h&gt;_x0007_JÁu¸ïêELÁãÅaðømKÁI4LÍ_KÁ[0bP_x0010_MHÁYWPd©HÁ~v,å?0HÁ\»¤¹JÁn!Ã_x0013__x0005_ELÁp¾h:Ã_x000E_HÁàõ_x001D_pMJÁO_x001E_ðBØnJÁ7_x0013_à&gt;TIÁ&gt;	³­²GÁz5_x0010_a_x0001__x0002_KKÁc_x0004_#&gt;LÁß©yl_x001F_ÝJÁÅ£¡_x0004_DKÁÛÍ=®¬KÁt*TÔvmIÁ.e&amp;}ÖJÁe_x0013_&gt;]¦¶LÁ·Úr9½IÁ.Y®äQºJÁú!_x000C_wá_x001A_IÁ_x0017_QSâBJÁ²3l,HÁJÁ'H6U¿HÁ_x0019_Æò=KÁú¹_x0017_Ë_x0008_KÁ¿Mÿ_x0007_ÑQJÁÂ¹ÏÙO£JÁÊ_x0013_?KÁ,³ÇT6HÁ_x0008_8~#ßGÁb'OìtJÁ2RÅ,óHÁÂ¨DÄÔJÁF}þ &lt;JÁ_x001E_R~óJÁ&amp;I_x0001_ÚHÁm»Y\p¶LÁæjÀRIÁ¯ýí~úJÁ$;dS_x0003_uLÁ/¸Ú_x0005_tÿHÁ_x0004__x0005_ü&lt;æ?ªÈKÁÛ^_ZRHÁP-+iøHÁ¸ß_x000B_üÜIÁ6Ê_x0006__x001D_ÛÆHÁ_x0010_fôYÈ¤JÁ\\|q&gt;¿IÁtÈ|7_OKÁÒXç§¶KÁï¨Íh	LÁßVì_x001A_IÁ_x0017_p8ïY_x001B_IÁd°_x001F_k&gt;­KÁwqv;ÑIÁFÿ¤$»HÁ_x0001__x0015_x÷fJÁÏoR×IÁÄ©ðÆ¬_x0017_JÁþ_x0002_4_x0015_´GÁ3\pV8KÁa¯¯×LÁ°E;¼òALÁ×äÓBÙÐKÁû#NS_x001C_KÁvn_x001F_ª_x0003_IÁX%ÁýUHLÁ`f_x0017_VçKÁâÄMP¯HÁÙ2&gt;_x001C_¸ÁLÁ°ÈåÍôJÁÎü3á2_x0013_HÁÑÒÍ3_x0003__x0005_ÛLÁVÖ4SÝ?JÁd-§M]HÁ'­Z¬KÁÛP_x0019_¼IÁdYÛ»mKÁ­_bX_x0016_HÁBÙ¯ûV§GÁ7æ_x001D_ KÁm´W_x001B_ôKÁÏ_x0001_¢µ}_x0010_IÁð¾*ÒLÁ*Â²ëÏ	KÁ=zBÀÅKÁ$_x0002_³ÆºGÁ_x001F_APZ_x0012_µIÁ_x0001_'ó$ÍIÁ0å¯í°IÁ_x001A__x001A_¹dcyLÁVq_x0003_Õo_x001A_HÁ*¼ðàdIÁi*BÖì÷JÁAë&lt;yWHÁ_x000C_èâ_x0004_ã_x0017_JÁl:ÞSéKÁi_x000F_}BªHÁÌ#êÓKÁH1÷KÁ#v·ßw_x000E_IÁW_x0014_V¤J_x0018_JÁ1&gt;YÅÁLÁ,uu~ºÓHÁ_x0001__x0002_c¦m÷~JÁAqüô,­GÁ#o[ÌLÁ¹R1_x0014_ÒGJÁºeåõ¸`KÁ2_x0007_Ü× öKÁoe©1HÁàWsmHÁ}Ït_x001F_E:HÁûßÀìIÁl6Î¡e~HÁÍWm&amp;jªKÁÌp¸KÁj³yö¡'IÁ£_x0018_quHÁ[ó¤õ5þGÁî_x001B_à_x0019_ILÁ_x0001_ybîJÁé\YÓ¨ÜJÁ_x000C_àë¬ò_x0002_JÁÆ«ª)Ô.IÁw÷ç7&amp;KÁ_x0002_L_KÁý_x000D_@k°üHÁº~ZdIÁhÅÔpîKÁ?¬ï._x0010__x0017_JÁû°_x000D_©JÁLªFnMHÁ·éAsJÁÎ÷	öÆLIÁª_x001F_Q$_x0003__x0005_	bJÁ­¶P¶û8KÁ¤jhPPIÁYO_x0014__x0016__x000F_JÁú!UdJÁÝ_x0008_ãÓí=IÁb!_x0007_Â\$LÁ8¼WbTKÁCN`y(_x0007_HÁ*\iÏ_x000E_HÁ×_x0002_]ºIÁÿ@hk&gt;tJÁ_x0018_·¨IÁL§l_x0001_ã_x000C_LÁ­_x0004_7_x000F_ÖHÁÝì_x0005_®_x0012_ÁHÁnõy[_x000C_IÁ_x000E_ÂS¸_x0013__x0010_HÁ¥~LÁV è{¢¤HÁu¿_x001D_éNÔHÁúÕÏ ù÷GÁµU×©÷ÃLÁyÂ)VJÁãäðïÖØKÁéË*ÏKJÁ¿-ÆfJÁ_x0012__x0018_áô²LÁ_x0019_±«Z¹HÁ)tÐéìHÁ~ó_x000B_ÞB&lt;JÁàe²}ÒGÁ_x0001__x0003_I7Eq_x0010_HÁm ZIÁ~F´-¹HÁFùÙ3:&gt;IÁêN_x000D_ú¾GÁyÆ¥«*ÁGÁúÎ_x001E_NÒJÁt_x0011_¤/KÁ4_x0001_ñ ÷GÁ`f­hIÁû¨{½éºJÁ¯ØL_x001B_ÇñKÁ¬49Úó(IÁ¯)K_x000B__x0016_IÁ_x0005_ÙÿT¢kIÁ_x0003_+$LÁ(8_x001E_²vÁLÁ_x000F_}DQ.KÁÄlÚ/xûHÁæòÐ_x000C_LÁjàÖþ/HÁècpëÆwKÁ_x0005_bð	F´JÁg§«¡HÁràÀ_x001A_CLÁ]Uú_x0002_V¶HÁÍüE8ãuKÁ o_x001B_ç_x0007_KÁù|_x0011__x0007_ûOIÁxíHMiIÁp$F¡ò_x0007_HÁL¿÷Y_x0002__x0003_¸IÁ_x0003_ÐF3HÁ|}_x0015_°_x0018_BIÁ%«XÐ+?HÁÞBë)_x000C_&amp;JÁzÀg*ç?HÁ÷Á_x0001_liIÁtu{q{IÁä¹_x0011_goHÁ;PAËñaJÁ_x0006_ùg*UJÁHAwB°OJÁÂÝïJÁö/D¿HHÁcøõ_x001E_è`JÁvevÖ¥ºKÁu7pã_x000D_KÁù©_x001A_|~FKÁôÂ_x000E_Ü PHÁÏàª_x0002_IÁÚj~ÿGÁ *ú{qJÁÂèbD_aLÁQW¦+xQIÁ_x0013_Gß_x0016_*IÁÛ`éHÁT0iÒ¬KÁáº_x0001_ñ _x0019_KÁ_x0003_æó@o/IÁ¯-=ù¿_KÁá_x0002_Aøu_x0013_HÁs&lt;§Â~KÁ_x0001__x0002_käR_x000E_ÖJÁ§¥Kïi_x0003_HÁº_x000E_þÖqEIÁík_x0016_TLÁ¸yãOÒJÁYoÊ_x001D_ôJÁö&amp;Lu:LÁJÒ¾G­IÁôÉ«Ðd/JÁ9uj+KÁÁ5_x000E_Ê_x000D_IÁ¾7AyÈÜHÁ®á6ÂNJÁ)ÔÑô­GÁ»Zä_8LKÁg÷Ô/ |HÁ6_x0019_ÇpQoHÁ?Oi{=LÁ_x000F_!S6JÁ¾Î_x000B__x0015_ëHÁ]_x0007_)ïnHÁMë§XHÁÞ~PuTöIÁ³ã»táKÁÓØþU_x0011_JÁ¼_x000C_Ó0»¨KÁ_x000B_ íQJÁB}dü@ïGÁhLìÓ=HÁõÆãÇÏLÁV_x0001__x0015_a±KÁ\ê¸_x0002__x0003__x000C_ÖGÁ2üVß+ÙHÁÈ¨q1IÁ_x000C_Í#Ô(lJÁ_x0011_{Ò~&lt;LÁ_x001A_Ç)]I¢HÁÛ:éEãKÁ¹KÉû¹IÁ¯¯_x0013_´¼÷JÁQÕÞäÐGÁ x_x001E_'_x000B_HÁH¢Mº¾HÁ_x0008_:Õi8©LÁLÅ0©¨¦HÁÍL:ÏlKÁØ\Ý®ÆKÁÑ_x001A__x000C_X&lt;ZHÁ¾ªé_x000E_þãKÁ+aÌþ_ÁHÁ5WîD¢IÁ©Ìry^KÁ¿¾»_x000C_£JÁçùî¬'¿IÁïfºbnËIÁTiXá°HÁ_x0012_W¶w5¥JÁ,©l¦WìJÁ_x0001_+lÃ00KÁ}Â¼®÷¤LÁiQ_x0003_IIÁ_x001B_%	ÿ²JÁÍõdÊôðKÁ_x0001__x0002__x0008__x0016_éâØoHÁ7B!_x0013_KÁ_x0019_Ò0ÝùvKÁ­sØY_x001A_OJÁ^1_x0007_?@·HÁæÅ_x001B_MKÁa_x0006_é_x0012_n-KÁæ?!æ÷JÁ4zx(ñIÁÖdäó_x0011_LÁcUÖÈHÁ	èLÁJ2·©HÁËvÝ_x000F__x000F_KÁ½èæïÚ]JÁ_x0010_)¥nÁ9IÁóù&gt;|sÜKÁooKÁ#,±_x001C_5¸HÁ%Ãaÿ_x0004_6HÁ__x001C__x0001__x0004__x001E_5LÁãs_x0011_2Ë}IÁÎh¤"ÙKÁ¯­¼_x0001_ÀKÁ_x0005_ß|¸VÛJÁ~ÌEÆJÁò_x0001__x000F__x001B_á·KÁàJVz¡LÁ0_x000D_Yå{¯IÁá¿¦oÚJÁQQ_x0017_]KÁrÞXw_x0001__x0004__x0011_ØJÁ\ÕMDNHÁ(kåF³&lt;HÁ?B+dÝDJÁÖ\_x0018_¡ô´JÁ²ï_x0017_&gt;[IÁ(8ÄÚÁeHÁÆ_x0007__x000C__x001D_Ê_x001E_LÁT_x001A_½2¢LÁ_x0017_²ÙæâÙIÁ~WeàLÁ_x000B_Ì_x000D__x000B_(HÁKí-b_x0019_IÁéØ±|{HÁfü_x001D_ÂJÁÂ!_x000C_àáÜKÁç±c}æ¦JÁ;Y÷B_x001C_JÁwroÍ1ÉLÁÄô;q_x0014_¯HÁ/_x0010_ÊðuLÁ©Åç=«¼IÁvÝSñ²MIÁbQA%,xLÁ ÒnKÁ[¢Í_x0006_¤IÁ /e_x000D_°JÁ6¦&lt;Û_x0003_HÁ.T_x0013_¸_x0002_KÁÌ_x001B_B	_x001B_JÁ ¦Kà'JÁévÞºævKÁ_x0007__x0008_ÍäUh/[KÁ³ [_x0004_RnJÁÌ_x0005__x0001_èzÃGÁs_x0008_}HÁÿèö_x0008_8JÁã_x000F_ÑÙ_x0008_^HÁ2Ù¤¿ÁÛHÁ;%îK[JÁÂÙè¥j!KÁâUW÷ò0IÁ¢óµ·ãÓHÁoÛs*òKÁìÁ¨GÁ1VÝÑÃKÁf_x0016_±&amp;HÁ_x0003_ÍLh%KÁ3W_x0014_Ì-ñGÁF¸9DKÁ`W¡08!JÁ_x0005__x0011_­AX­LÁ!h£i_x0017_õIÁÅ_x0005_ëö|ÛIÁg)Ç¾*LÁ74(f&lt;HÁ{âÝ7HÁ:_x0002_qÈJÁÏL£µ_x0012_LÁè0)wdIÁ!_x0006_:âJÁýs_Ù¦IÁ_x0004_].	ûKÁþ®Î_x0002__x0005_ÅHIÁ_x0007_L®_x0004_HÁûR9ÀLÁÂ÷Â_x0013_ÈGIÁ_x0006_ÎPÐ0LÁ_x0003__x0014_3JÁª7BÞ:ÊGÁfdßC_x0016_IÁ}Ñ§/LÁg*_x000F_gvIÁo4´CÙãHÁFU1IULÁÆþæ_x0012_µJÁ©Jk¶_x0003_KÁ*µ´ñä_x000B_IÁ4ü_x001A_í$³IÁS¦D¶£KÁ_x0004_ùp)ùGÁTh~!JÁY* *_x0007_ÜKÁ:yì}÷HÁ~Ú_x0001_ù_x0003_KÁÌ¯_x001F_yªLÁ_x0012_¢4v&lt;LÁj¤ßo®¢HÁsÔ#u_x001C_ÑLÁ\Ñ¥	@òGÁÝ_x0001_t»öXJÁiQ`Ò¨ÇGÁ?5_x001D_÷ÚÔHÁ_x0017_©_x0013_R_x000E_JÁßrd_x001B_\IÁ_x0001__x0004_àé_x001E_ËÉÅKÁU_x001D_Ç1HÁÆ/â³èHÁÍÅOù._x001F_JÁ_x0015_N/\ÌGÁI*_x001B__x0008_ÛIÁÔÒuÂLÁÞ_x0018_Ù¨}KÁYøÂt@JÁ\..F£KÁ1âsn½áIÁ7Õ_x001E_øALÁ­l2g,fHÁ_x0002_HYè0¼KÁ¤3ØYVÐGÁ=ª_x0001__x000D_=¢LÁß·_x001D_Ð_x0005__x0004_JÁ÷çèöRKÁÓ_x000C_iáÒKÁKG ¦10KÁÔj¹-¯HÁµ-¼ÑùDKÁÆþ\pÜGÁ_x0002_6¶}ÌIÁøÑÄ_ÊIÁ;â½^IÁ¡	ùËHÁH ±¨¶JÁRÓª¢'IÁWa_x0016_3_x0003_KÁ_¤_x000B_ùJÁ7+è_x0005__x0006_w-IÁwI_x0005_xïOJÁºaó_x000D_HÁ_x000D_k§[KÁmãÎ\x2HÁFYök¬GÁªôäÛ¶KÁ*ä-Ò¨ÀLÁñïGµ·JÁëF_x0008_r»JÁÒÚ_x0003_I_x000D_LÁyÐÿÒ1KÁ×(]±.LÁ¼_x0001_#f_x0004_ÀLÁ!xO)c¼KÁ Í_x0005_IÉIÁ_x0002_C_x001A__x000D_éïHÁËZ3ç*LÁjàRÙ1IÁ­Ç_x000D_KÍGÁioª	D¹GÁð7¹öæJÁup¸elJÁÍ_x0011_v¶IÁ±ÞXLHÁ_x000B_	_x0006_v´ñIÁ}ýÀ_x0012_sLÁ¥êæÙÜGÁ1Dô[JÁ_x0017_ò5½WJÁ¹QÝ_x0005_¤KÁ¾æZæ¥¾GÁ_x0001__x0002_ÓËfÔÃ¶LÁ^Æ8@sHKÁcÀl_x000F_hJÁþò¾ÊïAJÁH@'0úGÁÄÖÇy0ÐJÁß_x001A_ô*ÑIÁ_x0008_s¼È#JÁ_x0006_cÁ_x001D_/øGÁ+a_x0002_ïóÈGÁãÆoû_x0010_KÁCÓ5ºtIÁ_x0014_Þ.[æÿHÁ¬_x0018_M©ßKÁD¿W!¼JÁt.#UñGÁzvµåü_x0010_KÁ£_x0010__x001B_íbIÁk_x000F_Wú¥gIÁ_x0011_·G_x001C_KÁÆâ¥,_x001E_LÁÇ)é6ßGÁü²=Ð§èHÁ]Åh}_x0002_IÁp_x001A_¶*_x0014_@LÁmF0dÈðKÁ_x001F_æÝuzLÁ)_x001F_d_x0019_IIÁ_x0018_ÀÃJÁFù1­¯JÁÛÀë[_x0006_HÁ ¶0_x0001__x0003_£æIÁ_x0004_ýoõ7JÁ¶Á·ñIÁ%æS©&lt;ãKÁD_x0001_)FÝKÁ&amp;ª¡LÁ^÷³_x000E__x0013_HÁ£ÎÎ/HKÁ_x0016_ê_x0008_ÁpíKÁ(:ä»ÔIÁmñJ_x0015_fÏGÁY!0_x0017_öJÁçèAó\KÁÿ U¸ðÍLÁú÷aþ\[LÁnM³¢?JÁPã_x0003_@åHÁ3_x0016__x0018_ûT HÁ0ãc¤î·LÁ/¬v«IÁ_x0003_Ú}ºÌHÁÌ_x000C_F£_x0015_)LÁîË¿H}ÊJÁjÏÎ,¯úKÁ_x0017_¯^1_x001D_IÁØÕ_ÇîKÁÊ_x0002_èºíEKÁ;ß¹?_x0011_aKÁn_x000B_`EÿHÁ_x0002_éQw¾½GÁ?_x0010__x0017_ÏÅHÁ·_x0006_o_x001D_lÓIÁ_x0006_	ßµ!'ÙåGÁ²¼Ö_x0005_°LÁ_x0017__x0001_Ò!:ðGÁ_x0007_x)ü»×LÁ_x001B_SNæßHÁ·õk_x0008_ý±HÁ×_x0017__x0018_÷HÁ_x0017__x000F_¼_x000B_)JÁ_x001F__x001F__x001D__x0006__x0019_EKÁÕ¬ôî¼ÅIÁl}@ÆgKÁ[¸Ô¿c]KÁûSà[$_x0004_LÁ_x0010_ñþ_x001B_KÁ	ã4m_x001D_7KÁó	Ø¶ºKÁçè_x001B_ ÈKÁö®n£»HÁ_x0019_L¸hÝIÁmÀÃüKÁÚ}íº_x000E_¬JÁ_x0003_i.õJLÁ_x0016_+ýÚHÁº?9ÏrLÁ*m©_x0017_'KÁ²´³¢êýKÁ_x0003_¾ï_x001F_?JÁ/,b+ñáJÁÊ­ÓðMüGÁ_x0013_k´À·JÁyú!o,ÓKÁJ_x0002_Ë_x0001__x0002__DIÁ_x0012_V]_x0012_uIÁ_x0004__x000B_1ûJÁé'ÍäÎLÁ9LrõHÁÛàeCýGÁ_x001C_)5USÐKÁëÓÐÏsLÁ:_x0005_9;_x001A_HÁûpõù]LÁ|TeO£_x0014_KÁLk¤S_x0012_îKÁL3ª_x001F_£JÁðCG_x0017_ØIÁcÚm1_x0016_JÁØC(@ZeLÁg_x000E__x0012__x0006_"lLÁ×_x001A_ã°7HÁÖA_x0019_'ðKÁ4çÛïÀÐKÁ_x0005_¤=qHKÁ_x0016__x0012_0\'LÁT;%ñÃëJÁ\ÕuÈ_x000D_HÁ%J_x0011_#JÁ/3T8/)JÁLt_x000E_ÁJÁ_x001B_¿ï_x0015_IÁ-^6Åý_x0007_IÁBaå¤âSHÁÛU_x0006__x0012_J©GÁHõÛVLÁ_x0005__x0006_	Òt_x0004_i_x001A_JÁ&gt;bçX¡HÁ/°¹·_x0018_LÁèúÕÃü7IÁ_x0011_ ^ób\LÁØÈ#¾,ÎLÁVNÇiIÁ_x000F_ACÐ3 JÁ_x000C_ÉRîKÁ_x0002__x0008_¶ÅC[KÁûyPËpáGÁ_x0011_EúqÑIÁCÃ#_x0008_!UHÁ!#¹Q»GÁÑ÷_x001B_ÌàIÁ}{ù_x0001_éGÁYe×3ÕJÁ:Êê¦K:IÁm*+_x0017__x0003_KÁ_x0006_&lt;ÅHHÁT+ËÅåaJÁGÜ_x000B_s$IÁÎ­×_x0011_êJÁð¹î©_x000C_ÎIÁÙt_x0002__x001F_&lt;ÊGÁ&gt;Ô¨G9]JÁú a¿¹LÁoâ&lt;_x001C_³JIÁõÄÛøJÁá&gt;_x0012_ïÄRHÁ^½_x0019_¤¬LÁw_x0007_b_x0002__x0006_eÉLÁÆ»»aÞ1JÁ1%_x0001_øHÁÜ_x0002_zð¦*JÁ:1¾µE_x0001_KÁ¤/ö\ËGÁÎ2´Ä_JÁRo1BJÁ_x000D__x0005_rLµLÁûLä_x0006_ð_x001A_IÁá¯_x0004__x0019_ÙGÁ*»Q`½êKÁ`7Pav_x0014_HÁ)äÕ07ïIÁ®¼øx§HÁØ;÷ÎZXKÁàq|5&amp;_x0002_JÁ_x0003_|þõ`ÆJÁúîpÙnKÁ±E¥HÁ¹EîìJÁ÷«_x0016_b÷JÁ!d¡±¶ñKÁÃ*|êÔIÁ÷åqHÚcIÁÑîÝKd¨LÁEí¦´IÁõx_x001E_»UKÁ1rÀI#LÁ7_x0016_a_x0005_KÁç&amp;,&lt;YHÁwÝ«®ÁçIÁ_x0003__x0004_öÝgU_x0005_ÛHÁá&gt;®ò.?JÁ¸ÑÙJK_x0002_LÁôÅ«ºµºHÁ{S34_x0002_KÁù»,#JÁ¥1´ÿ¤KÁ.%_x000F_ðæ'LÁ_x001D_±é;IÁéObBÐÀLÁµ¶nã_x0012_¨GÁù¹@I"LÁÕ72T_x000B_JÁÄ²3Ì_x0005_KÁ»_x0001_öâ³.IÁAò_x0001_ÿg7KÁpl_x0013_YõJÁ1U_x001B__x001C_»HÁ_x0006_ýº¼_x000F_HÁs[_FØKÁ2)]9°IÁÀ¤x)G¾JÁg¡Uì:JÁAC^´¾GÁ$ç­ó_x0005_ÜJÁ"Ç-µ¯GÁ¡±Bø,IÁ»ÒñåALÁ:_x0006_±¼$IÁfàLáIÁ_x0011_¾zcAKÁî¯Éf_x0001__x0003_ÖIÁh_x0003__x0017_àJÁ» _x001A_À=¦JÁ_x0017_XõÌKÁ&amp;p|_x0010__x001B_HÁC_x001E_r,BóKÁ¥NR^_;HÁAN®@¨KÁ°Õ¡øìiHÁ¿nÍzCIÁø¡ÇIIÁ_x0002__x001A_â}óKÁ_x0017_£í$÷¯HÁ=ÈÜ_x0006_)HÁæÁ¦gÌ&amp;IÁº¥¾fçIÁ'FLCaKÁ¦"Êöú.KÁö¤¥M£#HÁ÷;?Y_x000C_HÁ1_x000E_jÄè}KÁè¥_x0012_º§_x0016_IÁRYÏ(Ï7KÁc_x000F_ÙX&amp;KÁOÔ&amp;õÒHÁÖÎV'|oLÁêi¥örLÁÆö9TPÑIÁ°5%&lt;ÃJÁ_x0001_'\PKÁ_x000B_OÐæ×JÁR^Ãr_x000D_¯HÁ_x0002__x0005_÷÷/_x0011_w°JÁ_x0004_Ù¯³GÁAK_·ì"KÁÐÀ&gt;_x0002_FìGÁ¦øitÉJÁLí_x001F__x000E_ÊGÁC_x0004__x000E_ ={JÁ êO¨4KIÁAF_x0017_{jKÁ½_x0011_[klIÁ_x001C_íR2LÁ_x0003__x0010_­Fò®LÁv_x001E_¾ç»KÁÓÞv_x0008_LÁÈ?Ã6ÿ¸LÁ_x0005_J_x0016_e=KÁI_x0001_~«¿_x0007_JÁLÇÿÄ_x0008_JÁ³ìTý_x0015_KÁcl§&lt;_x0004_/LÁh|&amp;¦LÁé1zÁ¬}KÁO+å=_x000C_HÁ³J_x0007_HôJÁ#VJ_x001C_záIÁ}hÁAøÖGÁàE´ÆzÓGÁ}ÎKDxHÁÒ_x0007_;*LÁV,¨Ø·/HÁø.£ÇCûHÁÚñÜL_x0001__x0002_MÙKÁD¦GqM_x000C_HÁ§lÖ¬ßqLÁ&lt;ú_x0004__x0015__x000E_IÁ=_x0004__x001E_Ìd_x001D_HÁ6^ulÇpKÁ¬KÞ¤_x001B_LÁZ_x0013__x0005_:N°KÁ1Àm½ç_x000B_IÁàÿÁÃDuKÁÿ_x0001_BØ´_x001F_HÁ:J_x0016_o:LÁ8ï_x000D_ã×?HÁý_x0012_}RÍíIÁáåuðKÁÁf_x0007_lóIÁSÒ_x000B_²ÉGÁ8ë¿È_x0006_JÁü_x000F_6ñhNKÁs®Dä²¦KÁçD¨ýJÁ_x000D_1ø_x0018_&amp;pHÁø'¤q©zHÁæ_x001D__x0013_¯wLÁ_x0013_G_x0011_/©LÁ«_x001C_N\Å7KÁ®äÒW¨-IÁýãÓ¾ËJÁ×½6æÃGÁ&gt;·_x0004_jç_x001E_JÁ 9õ$ÓVLÁÔû.hÆIÁ_x0001__x0002_ÁÌË_x0015_ëHÁÂ_x0001_¨*bHÁq^©r_x0017_IÁ7ýRø¨LÁÔÁ²?IÁj©GNÛ_x0014_LÁB_x000B_}ÚLÁ_x000E_ótw¿HÁ5òUÀÙ_x001F_LÁ8_x0005_×¼=JÁùÑÝC`IÁÅk× KÐHÁW3ö_x000C_hHÁÉ¦ëÓàJÁçÏ_x000F_LÁë{NµÞ_x000C_JÁ?¸ìC7HÁÈ9lgØHÁúf°®GÁ¸Õ®«+IÁë_x0001_éï_x000F_¸HÁRRêØ¬_x0014_KÁµ¯S_x001B_JÁ©D¼ø/KÁ½EºÃaKÁË÷é.OPJÁF\{M_x0008_.LÁòjí©×IÁçð¶öjIÁþ_x0013_	&amp;PEJÁïn§Ñ¥LÁ2ð×ß_x0002__x0003_DHÁüú_x0005_þHÁ(,)é_x0003_LÁðõ_x0001_³GÁ;AOQ­IÁ,¬/9î«LÁ{{b_x0004_fIÁÄC¥~ÊIÁn_x0017__x000F_WPqLÁÒ_x0008_±7Ä#HÁ_x000F_m#hTJÁ_x0008_?½_x000E_º?KÁéúÿ¾ÄIÁ°_x0005_ODF_x000E_JÁèíÒIÁ2Àí®wªLÁ_x0003_Â«"HÁA½7ñ-\IÁïÂiH)ÑIÁékefvIÁ)	¦_x001F_¼2IÁFÍ^F8LÁþ.i¯ûJÁØ_x001E_miíIÁA_x0002_'_x0014_êøJÁÀìü@ãGÁ;%¬]ûIÁ;ö¬3hIÁ_x001E_Ñ§ÅÎIÁfAËô_x0012__x000D_IÁ&lt;÷locJÁ½Î^/·JÁ_x0004__x0006__x0003_(çÐKÁ_x0018_´ïfæ#HÁ_x0005_ëÀäÏKÁËô¡·tIÁrÕÛ&lt;£IÁ_x000F_@ÜÙ_x0007_HÁ_æùyåÎIÁ_x0016_³ç¾²TIÁÒüõäþJÁöÃÇ HÁr]îË±IÁ_x001F__x0005__x001B_´ëHÁõÊ ØëHÁÈÁ¥ë&amp;uKÁê-°WKÁmêlù)ÁJÁ^Xá¹JnHÁ_x0005_`ð\5tJÁö}ÉrKÁbuö_x001E_ÂqLÁ|_x0002_'_x0005_-IÁRNÖµ=KÁ_x0011__x0015_·ÇeIÁK_x0003_k-tJÁ_x0018_÷nE&amp;»HÁ '_x0007_±ÖhKÁã¤SÈñkIÁÅÜðLÁ&amp;_x0001_¾ÅLÁ.älS#¢LÁho8Õ~JÁº_x0010__x0008__x0003__x0004_tËJÁ_x0019__x000F__x0001_|ðOKÁ°Åýs®{KÁ~_x001B__x000C_KeKÁ?¿ÐAJÁVÿ"ÊCKÁ ¦l_x000B__x0005_IÁ§ÇR_x0011_JÁ_x000C__x000D_dgHÁw z6êØGÁ®{¦ÙLÁ;^IÁ_x0004_Ôæ0_x0001_HÁóYËÜáIÁeÖäÁ_x0015_LÁ2÷µ`{IÁFG4HÁ%öl_x0005_½LÁ»÷¾Ó_x000B_IÁI¦£_ÞÅGÁ/_x001C_õ_x001B_ZYLÁ9Îëä¾ÿGÁ²m¤Ô«JÁÅÃ!_x001E_JÁ­ÈÕsÓKÁ*gÁ¬­HÁ;l"·KÁ_x0008_Ã_x0002_EÞJÁã'ê_x000D_W¼GÁ|ÕÖ¤¢qIÁ""kèÿ®GÁ_x001F_Ëb]ûJÁ_x0002__x0004_¸ìèP_x0010__x000C_JÁØ_x0006_»·cJÁEmªÄYÙIÁ_x0008_ÑÅ±_x0005_yJÁBÆi_x0019_«HÁ·?²Q)LÁ_x000D_Í&gt;ENgKÁÿÛÅW¨_x000E_JÁTãóQKÁ«ÌQÎ½LÁ\_x0006_Ü¹§^JÁ\_x0004_®a®IÁ·Oû_x0010_M®LÁ0*f.HÁß_ÝÆ2ÉJÁ#_x0017_Ö_x0010_nHÁ_x0012__x0004_çÏ_x0007_IÁ¼_x000C_1_x0001_µGÁ¸NÑöw$IÁ·Ñ@â¸_x0008_HÁ}ø_x001A__x001C__x000E_ÇGÁ¶ßä_x000F_öZJÁ^5ýHÚãIÁ.sµ_x000C__x0017_¿KÁ¾_x0019_tQ9HÁý_x0005__x0019_EJÁØÒ_x000F_ÄÓ_x0016_JÁßÝKs®KÁ¥ _x000B_v´JÁQ)î¦ð£IÁ7·ú_x001F_LÁ½_x0003_é`_x0007__x0008_eHÁçtªÚ&gt;òJÁØÁÑH'KÁ;	El¸JÁ!µcóKÁÀlIÁDÂåIuTIÁx¿]ae.KÁW@ÉÍHÁ4 &amp;;c©IÁN_x0015_Ò5KÁ_ÍiÈHÁ7&gt;)QLÁ¥^sú;lJÁ¦ yÞHÁ0Y(#ÒKÁÕÎ0äÑÝHÁIÅ_x001A_;SCKÁØ	Wñ_x0004_ËKÁc_x0019_óÊHÁº®e_x000B_þHÁ+_x0007_6ÌÉ~HÁ_x0005_u_x0015_à_x0006_üGÁ_x0019_ò¾IÁ8ÐZ¥[JÁ_x0003_î_x0002_)iÞGÁdGØ.KÁp·÷0QKÁâE¡Up-LÁ_x0001_û7I´_x000F_KÁ_x0019_[C6[IÁë"_x000E_/ÇGÁ_x0001__x0002_óì?ôáQJÁÓ'M!§ÀGÁ£å@o@HÁø_x000D_XyÈGÁ½¾ßwWHÁA_x001A_M_x0005__x0013_OJÁUQû©\IÁ³Ói­KÁ_x000E_,Ö\ºGÁKù¥;'cHÁrvØU\_x001C_LÁõt L)HÁã_x001C__x0002_U_x000D_DLÁß_x0003_DE_x001A_JÁÙ¦_x001B_D1hKÁ®·±¼[HÁt» ÷m`LÁxm:+-IIÁ÷¤-4_x0004_JÁZÍqbþ«JÁ?³_x0011_LÁ_x001F_@¾	_JÁËÜ_x0002_°_x0017_xIÁNtl²KÁ[AnÁ_x0017_)HÁþ_x0016_I±IÁc-~_x001D_}IÁ¿øýòÑHÁ/ôR%úrIÁ@Õá_x0014_í(KÁuÉÐçÖIÁ"Ìý_x0002__x0005_.HÁ_¬´ÚLÁ_x0019_)|VUIÁ_x0001_+[_x000E_0ÝHÁÅÌ\_x001C_§²GÁÉ¤½»JÁ4&gt;EýerKÁuÄaµIÁ¤:z ÐHÁÛN_x0005_¿LÁ_x0006_ÓVV]KÁC6_x0004_¯¦JÁ_x0002_p_x001F__x0008_SÚJÁÆ;ãyæHÁ_x001F_Q¦_x0017_mKÁKªÇ+³+KÁm7{1äJÁj·_x0010_Ùu4KÁ¸-W_x000F_n¬IÁj}ÎGÁy¼_x0019_«_x0005_dLÁ¸=æ×ûGÁz_x0006_;_x001E__x0003_LÁ![*oº#IÁ½+ÑïÏJKÁsÎ_l«÷JÁ^DÓö½KÁ_x000E__x001B__£:KÁÌãHÕû"JÁ{À2_x0005_jªJÁF¹¢{9IÁ ¤=KÁ_x0006__x0007__x000E_kD¦LÁ	Ä9¯joLÁ_x0001_ïM_x0004_MÖKÁQRÈN-HÁ9%óKÁ¨tíô¬JÁ_x0012_ÿ0xA@IÁë¦_x0003_ÅâIÁ-@ê3æØJÁ Ígx¹HÁ(_x0004_.ó£IÁ±_x000E_X_x000E_»ÝGÁ·_x001C_*ÎWIÁVüê&lt;_x000C__x0003_HÁ¹TÊso¡LÁ	È_x000E_¶}úGÁÎO#O_x0014_!IÁÙ_x0005_Å_x0002_çJÁu_x000E_ÍËJÁ_x001F_øëà:_x0004_IÁ,&gt;_x0006_Ä_x001E_JÁoÎ?sàÍLÁÖ´îX_x0004_LÁ&amp;÷õNKÁD!Æ`uLÁ8¦%õHÁDÑ9í0KÁÄ%úfHHÁ¸_x001B_)¸1¯HÁ_x001C_ÛÁ[ß'JÁ­tä|FZJÁ} ±Ï_x0004__x0008_t®LÁ¹I_x0004_ê`IÁ_x0012_4eiHÁßBîò|hJÁÚSÃ¦7KÁØÁ­tT»LÁ_x001B_å¬w QLÁn÷\¥HÁc_x000D_Ì¨P^IÁÁÚ) w_x0006_IÁÍÃ;_x0017_ú®LÁ _x0016_ÞlìkHÁ_x001C_	VG?¹LÁÏ_x0007_dyJÁ_x0019_w_x0017_Ò5LÁSC_x000C_qQ®JÁ3?SùcÅHÁÃÎö;ðÎKÁÛ:&amp;_x0016_«ÔJÁæÍÝAKÁFö±_x0011_ÚþJÁ_x0018_Ýò1ùHÁÜ&lt;ÕZ_x0013_LÁ_x0005_îé¶GÁÍx_x0003__x0002_7IÁX»Ëÿæ_x0007_LÁ,ÞµMYOLÁGæ_x0003_+µHÁsX'8¸ÂHÁ_x0001_n]_x0014_×KÁçG_x001F__x0003_HÁ(!T_x0001_´yLÁ_x0001__x0004_É_x000D_á?wLÁ´_x000F_tÿK_x0007_IÁ*-°+ÃõGÁZz×MIÁÓ_x0011_L´IÁ-²ñ_x000E_ºLÁ¤DýYI&amp;LÁ9mXgp_x001F_JÁd­VÔ;HÁeC|`_x0004_xHÁ_x0013_B¡_x0001_i&amp;IÁi)ùï&amp; KÁ_x0017_uT§_x0017_°JÁà£ËUÿ_x0010_LÁV7_x0002_éð7LÁrèðn¥ÞHÁ|ã`L0HÁ2_x0008_µä]ùGÁ6¿ØHÁ_x000D_ç$E«IÁ.¨eV_x000F_ÝJÁ6_x0006_ÏÏX_x0016_LÁÿgX_x001E_ºbIÁ_x000C_Áé¾KÁ_x001E__x0014_Í_x0010_±HIÁn) e_x0008_JÁ_x0003__x0002_â;IÁfu_x0011__x000D_8JÁ _x001F_ø¾íÎIÁÝ4LÁ0&gt;Ê¸¡ûKÁÕ1º_x0002__x0003_LÁ£í¾ÇIÁK°}ñ_x0016_IÁ_x001F_ý0SÂ¸KÁè'àÄûKÁªg_x001C__x0018_LÁËS,*óêIÁýñ3(´¾KÁ^_x0001_=T_x001C_}JÁ¢B,+_x0007_bKÁ²"&amp;]²JÁ*Ó¢¥ÇqIÁü´V_x000E_¹7IÁ3éÂ¼o°KÁ_x001A__y·6gKÁìµQåw¬HÁLnDA´÷KÁ±4Gä£_x0007_KÁ6Æyh/LÁ³ZÏ·_x0013_YHÁd´_x0011_a=JÁ¯IWÍñ-HÁ:_x0018_+u'_x0001_HÁ_x0019_ì_x001B_1?_x000B_KÁVó_x000C_öbJÁÛÿ.Wd_x0008_KÁ5uO0­9JÁ_x001D_I»gåtHÁø@w_x001A_ªIÁµvqJØ)IÁ_x0005_ÀkS,IÁ_x0013_h9QóKÁ_x0005__x0007__x000B_$&amp;thIÁv 6zÁ6IÁÑÁ¯RT`LÁæÆ«ïÎIÁ¨N~ÑjþHÁ/J_x0012_æ5ûGÁyô_x0008_p_x0015_IÁµ¤ó_x001E_||LÁ»Å_x0018__x0001_'«IÁ6ït@ÕWJÁ¾°9Þ}_x0004_KÁÁ-¦ûèHÁUpÑ\ÇJÁ_x0003__x001F_º&lt;¤LÁ-$_x0016_ýIÁÄ(;¹¿HÁçÓN¿6UKÁ_x000B_hpÙÒJÁ_x0002_6mÃåIÁôke_x0011__x0016_ªLÁ _x0005_p KÁQ3¾_x0017__x0014_IÁ\_x0015__x0007_Ô_x0006_IÁõQÀ¨_x000D_JÁm±ëò_x001D_ÏKÁ-g¨¥-*JÁ_x0007_§_x0006_VHÁÂI_x0005_?=KÁ^ÉPÞ1IÁ­ª_x0014__x0003_E"HÁ_x001E_ù2;à_x0004_IÁNd_x0001__x0002_M6JÁ&amp;&gt;$1IÁY§_x0015_JiHÁÖ_Á9OIÁ_x0006_¿_x001F_|_x0014_IÁ&gt;ëÁC{SKÁxÃ_x0016_86ÉHÁ	.ú·-JÁ´ _x0018_KéGÁ_x001B_zÆÉ}ÝJÁÿ½^JÁúÓi_x001B_mLÁ_x001E_Ò«Ñ_x0013_SIÁ"¡âàÞJÁ©&amp;_x0010__x0019_ ÍJÁ_x0012_î'½ÀHIÁÒ_x001C__x0012_ê_x000F_KÁ»µj}W§LÁ³w/ÁIÁ^IÚÎ_x000F_JÁåÆS!ÃÎKÁü#ÃãÆIÁF#&amp;îIÁ"¤ñrÜKÁÛl_x0004_(à¼GÁì¯üwÅ(LÁ)ó=XÀHÁibÄÂIÁq9e&gt;_x000F_^KÁl!YtHÁ½þ&lt;4®jJÁ:@ïÀçJÁ_x0003__x0005_ËÑ«_x0002_ÈøIÁoSq_x000E_ÞGÁ&lt;­ÌikJÁÕÁPò&lt;ØHÁ	Bóª_x0001__x001D_LÁ Ï_x001E_6pÿIÁ)mþGÁ3¿ØðWJÁ_x0002__x000F__x0004_Û%HÁ§À_x0002_¹"LÁ8¢&amp;ÀPLÁóÐ_x001A_òhvLÁËd`H¥IÁ½ÒVó¶wLÁ¶ôº_x0011_Þ_x000B_JÁ_P_x0017_{£HJÁàw.g;^IÁp8°wÁ³KÁ_x001D_Ì_x0015_w_x0015_LÁ[\X_x0018__x0014__x0019_KÁ_x001A_¦+bIÁ¹dTuIÁly_x001B_÷F4IÁ)÷b³2HÁ4àb(ÄHÁk8Ãõ6ëIÁè9÷_x000F_·ÈIÁ±,_x0017_pZÔLÁðPx_x0013_ãGÁß£ñýJÁaÔÙ*|JÁìÓí_x0001__x0002__x0019_åGÁó_x000D_±~©GÁQ'-®~dLÁÃÛ`DrèIÁNÙ_x0017_YHÁì_x0007_ó_x001E__x000C_LÁ¢Å_x0015_¶ÔIÁw_x000B_-â¬IÁsí&gt;ãnHÁµûæwHÁxIsßëJÁ®*_x001F_`·HÁÞ÷kbSIÁÆ_x001C__x000E_+_x001C_ÖLÁ_x001B_*KÁÎ@^ÇÁ±KÁ¼èO¥Ó*KÁ³_x0005_RR¥ÏKÁ_x0003_(ÖWGIÁdÒCrZHÁc_x0019_ÍöÞ_x001C_LÁg-1/­KÁ²µ,½IÁ_x0019_/YØ_HÁì$ÆIKÁGÿÚ¬h]JÁ¾_x0003__x001D_/(JÁF³&gt;ßOLÁ_x000E_xf²\°IÁ©ay­îmHÁ£_x000D_®æHÁÈ_X2~!JÁ_x0003__x0005_þ3»ÅWHÁ_x001B_I¥I[JÁ×6àóYKÁ_x000C__x0001_¡gUrHÁw_x0004_?×P_x001D_HÁ]-CX_x0011_HÁ´ y_x001F_HÁ©78l_x000E_IÁ¿®_x0005_5ÕVLÁpÞçnöÑHÁ±Ë,_x0008__x0010_IÁä_x0019_qøø.JÁÕJ,:) JÁ_x0007_Æ_x0019_`\_x0013_LÁ4Èó0HÁÐEä_x0007_¿JÁò£NÉKÁ_x0004_&amp;ø*_x000E_gJÁ*_x0002_ëKÁ[ÏÒY5JÁXzºÞ`nIÁx8],wðKÁÿSÓ!}IÁ_x0018_¸»~ÐàJÁ_x0016_³¬BZ"HÁòÜJ0KLÁ_x000E__+øÑ_x0003_HÁbc5ÖÑéIÁ¹_x001E_~ LÁl ÙêJcKÁR_x001F_å(2yJÁ	kÑ_x0001__x0002_@¶KÁ_x0001_&gt;_x0015_½§HÁ/_x0004__x001D_çRIÁÙ=¾iu{IÁ"_x0005_1c|_LÁ*À_x0001_Ö­IÁTðhÜÂ&amp;HÁ¸h_x0008_äùGÁg ¨V6gLÁ!_x000D_AY_x001C_HÁ·_x0001_v¿È­HÁb@QÞñIÁÑ_x0015_RU×ÐHÁÑ±ÒjYBLÁÀþðTô®GÁF*GTKÁ³»GÂsÌJÁ¢ùûÕÌIÁæHÄüïJÁ¦,	EHÁ¢Ä#_x001A_LÁ_x0018__x0004_º_x001B_¥*JÁáûÆ¹µrIÁRF¡,IÁ2ÔF$^¯IÁV%âÃ_x0002_¾HÁ_x0002_dÓ/çKÁû[&amp;À_x0007_JÁÅ2_x0017_JÁ(_ÒÝ×GÁÀ3×_x0013_îJÁ_x001B_6/ª2¡LÁ_x0001__x0002_?_x0012_¼Ð!IÁqÞwÆ3ÜHÁÌâÂ_x001C_*_x0017_LÁ¥$Á kHÁÎè]LÁÊ{~w£HJÁÒæY©JÁ#;SôáÇIÁ¡ÕTKÁ_x000F__x000D_´&amp;ÛøHÁaö{_x0006_AbJÁ r_x001F_$!VLÁ2Ñ&lt;òFJÁµT_x0003_r0HÁ_x0005_ßé/Ò¾LÁb+_x0010_Hç_x000B_IÁN~åO_x0006_|HÁ,öbfgAJÁ ?_x000F_àñIÁ$_x001C_¥A'©KÁ®Ð7KÁAX&amp;û-^KÁgÀ_x0007_¥JÁÄçèb]ÕGÁÖl_x000D_êIÁN_x0012_S_x0017_[LÁk¾_x0003_3JÁ«_x0017__x0011_é-IÁ}M=ìâKÁ`t_x0002_IÁ¾¤Í3KJÁUÑHN_x0001__x0002__x0004_.JÁ²æoªàÅLÁý_x0012__x000B_äÒKÁ_x000F_ðØ¡HÁ¬Ô)µ&amp;_x000C_IÁ7_x000E_do&gt;ËIÁ±"eÏú¡LÁcÇä­moKÁ{èÎ¾7KÁ¶_x0012_¦|.¸LÁ'09]:KÁ%úÀÑÕJÁU¬ÃßÀ_x0011_KÁSD_x000F_ÅLÁ.J¾GÁu¨%IÁ¦/´tRKÁdQ_x0004_õõHÁ_x0013_Q_x0003_IÁ2v÷#JÁ_x0016__x000D_?ÃÔKÁ?AxgÞ«KÁg_x0015_@#°ÞJÁOÇó` ÃLÁ_x000D_V_x0003_PLÁ¡×ë_x0006_IÁQ_x001E__x0017_¥T«IÁJª¦_x0015_È­HÁ¢ìJ_x0003_ÏKÁ]mª{$öJÁäÜ½ÇGÁA+¯`O9JÁ_x0001__x0004_»_x000B_)?¾÷HÁ`Y«k¬yKÁ_x0015_*Q_x0005_×LÁ_x0007_SIHÁX®U_x0003_¾ßIÁ¦Lþ_x0014_(HHÁ3ÕpfïIÁä_x000C_¼G»2KÁsA©çGÁºUV_x0012_·IÁ+Ï÷÷%LÁnR}fvÍIÁC_pq¡KÁ,2]_x000D_?bLÁ+6² ¯GÁüXUK_x0002_½IÁøjîòELÁlµ_x0016_¿;IÁZ(_x0012_YP5IÁXÏCÈè_x001C_KÁ	¡`¤_x0012_JÁ_x001B_/ûGJÁy!ô_x0004_­_x0011_LÁâ1FKÁ¿nE	ÚGÁFMs¼_x0006_IÁôu¡FJHÁ"Kº{HÁª:«KÁÜB9ÔLÁÒ_x0017__x0018_)_x0016_LÁUPÎR_x0002__x0004_2_x000E_HÁVË³_x0002_^JÁ®Í¤1²LÁmÎõ_x0003_zHÁe-(Å`KÁb&gt;_x001E_®ï&gt;JÁ_x0016_&gt;¼NIÁêK4°Ö¯KÁÀö×iLÁÏJ_x0004_ø_x0001_UHÁn¸Ã«´_x000E_HÁ%®U¿ËÍIÁ_x0011_~fIÁ_x0017_Û ÞxãHÁ)ùv½_x000F_JÁ}ÐÿBCLÁ¥­YD_x001C__x001B_IÁì']swLÁ&lt;¾ÔY_x0012_ùIÁä_x000D_:02JÁ¼û°±üIHÁé~C¦ÊHÁ_x0004_¦¯F_x0017_KÁ5äÑRNóIÁ¬__x0007_A{IÁ""_x0012_°WJÁ4ÃËö!/KÁx&amp;þ;_x0005_LÁa_x0010_Y¨á¼KÁß_x0005_õ("_x0016_HÁ|öZÅ_x0014_IÁ]¨Lýý_x000D_LÁ_x0004__x0005__x0015_ÝHñ&amp;#JÁ­£T_x0015_=¾JÁ;+Ê5áLÁZÈ_x0011_&gt;_IÁyrý©WIÁJ_x0011__x0006_±ÐÖLÁ¤%×!ðßGÁ\}æ´ZJÁ~íB_x0002_ºIÁ®ûèBòJÁ_x000D__x000F_è¶t7JÁ4ð*ì@IJÁ§ßß78HÁÞ_x0016_;\LÁÖ¯h_x001F_T´GÁu$0_x0011_ðJÁÍ´2ör¤KÁëp_x0006_KÃKÁþ_x0010_vÎKÁìÖ¬RÁJÁ_x0002__x0017_zY¾JÁ_x001B_W÷_x000E_LÁbØ_x0010__x0001_R_x0014_LÁ=^6bxKÁ¸é_x0019_á­JÁô_x0003_by)rKÁäJ¤X(JÁD¡_x000F_o_x000C_jJÁßýª±ªIÁo±eLÁwyÅ_x0017_Ù©LÁjõ«Ç_x0002__x0004_ÚôKÁx3çÍIÁyfù;ÕIÁ¾fØ¥øKÁds%GY¤LÁ¯ \ãw^LÁ_x001F_×W¡^JÁÂ¯}FÝLÁ_x000C_nÞqÌJÁ)-_`¡ÙLÁ_x000F_¶_x000E_ÌÈKÁs*-ÒHÁPüdÃÙ§IÁÒ9ËÓGÁ'_x0001_c_x000E_	ËIÁN[»"IªHÁDÊ_x000E_ËÙKÁ_x0012_j5À_x0012_IÁ_x0014_|êHä_x000C_KÁ_x0006__x0003__x0001_ðHÁX´#|HÁìÈá_x001B_JÁK£Vû_x001F_¥JÁÑþs_x0016_XèGÁÜ`M_x0012_`oJÁHtàôÎLÁ_x0014_cå»WKÁù¥_x0001_£IÁH]_x0015_`_x0018_ãJÁï_x0013__x0004_eÖÖHÁ	M¸ÃþIÁ&gt;3'_x0014_hKÁ_x0001__x0004_¶¸ÜxXHÁJßß5å_x0002_HÁ|p	51JÁw·©S_x001A_ªIÁ÷7Á_x000F_j_x0002_HÁ_x0016_:Ð8*4KÁÅDÖLÁN_x000F_í8lHÁ:@=~¹IÁØ!×ÞMhIÁÁoÒ"w_x001D_KÁÀ¾òûíMHÁ_x001D_£Z0oDJÁóßsÚ\»IÁ©TÅ?8_x0019_JÁí_x001D_ÑIÁ`ïH¯PÕJÁN_x0014_î_x001B_IÆJÁu_x0010_&lt;_x000B_¡_x0018_LÁh©W_x001B_"xKÁ(ãh_x0001_pJIÁ_x0001__x0017__x000C_Oj_x0006_KÁÀVRß­éIÁ¹¢»iKÁÝÝ³_x000D_ÙHÁXH%_x0007_L¨LÁýKvÃ_x0010__x001F_KÁÚ6ÕÒ'HÁãÄåÂJÁÔ·ä(HÁ_x0018_³§,KÁ_x0003_(ùP_x0001__x0002_JuHÁ?Áø_x000E_zJÁaê§TÉÿIÁ([ìoçTJÁ_x0012_Õ`'CùJÁ¬æè§RxJÁ¬?¸8RWKÁuÊúàJÁÖÔ°r6JÁu¯R_x0013_²KÁxt8ÏLÁÿ'+.p²JÁÒZm_x0003_¥WKÁ¦x_x001E_ØgHÁKeS À!IÁªcË_x000E_HÁQ|ÞÐô:LÁ¼Òç_x001D_êÍHÁòQÛ¼J³GÁWs_x000D_ÚLÁ}mËæ¬­HÁ¼lÒñàGÁÅCÅ_x0005_LÁýY£_x000E_Í_x001A_IÁöÔð1^HÁ-Å¦|MIÁ6G+|(HÁýÒ_x0010_në«IÁuS§¬JfKÁ_x0014__x000F__x0001_öÄKLÁRHõØJÁw}é"	ýHÁ_x0004__x0005_f³¥Ë'_x0014_KÁ/f]_x000B_ããGÁ±,ÑâÍIÁ_x0014_xod®SKÁ[ÑÄ`þ/LÁ åäÄLÁee¤"PHÁ'ý+¸?JÁ_x0017_û2tÁGÁ{¼g_x0008_4¥HÁßª÷ÚKÁ]WDWKÁ¾_x000E_1 _x0006_1HÁ_x0002_8!7IÁ_x000C_-¨|äåJÁÝ^]4RJÁ"ÆñO_x000B_uJÁÝ+_x001D_%3vLÁ&lt;KÉJÏ°KÁ£"ûùqIÁBÐ_x001E_w_x001A_ÈHÁ_x0001_éµ³_x0014_ºGÁ¼Âå_x0003_²½HÁ¦.UëkøKÁa_x0004_Å9üÝIÁ&amp;ð¸_x0019_EÈHÁÿí_x0005_ÌãIÁêµ4þ³_x0001_LÁ¡Ýä:JÁÉ_x0003_åÿª)HÁOO_x0007_Z(ÀHÁfêö0_x0001__x0002_N9JÁÁ×ôa»IÁÁ{.¡»KÁÆßü ëÿIÁ¯öÃñ?ºJÁ¹òér¥LÁb_x001E__x001D_Î5IÁ ÇwkJÁ;¥Ö_x001F_µKÁÂ_x0012_ÔãâòJÁ_x001B__x0010_¨&gt;[&amp;JÁ_x0018_.ï¾IÁåchBhIÁ!v0CRµJÁÆíÆÙÙ_LÁ\Ô¡_x0006_IÁ_x0008_û5?JÁõÊû¦KÁ'P4ÑULÁ(¼¿#¦JÁ!càNTLÁ¹D@«ÃLÁÈ}äøà¬IÁ©±1/_x0007_öIÁ_x0014_¹%NøGÁ°_x0013__x0003_¸æJÁµ»_x0013_ÊJÁ©y&gt;J¹HÁgJqtIÁCZD ´SHÁI2/_x0001_(HÁ²´sj×LÁ</t>
  </si>
  <si>
    <t>b838b6dd63aa30f93daad565e1784ff2_x0001__x0004_Ô¬KêIÁ_x000C__x000E__x0008_2HÁ¤¦Ø_x001C_~KÁß _x001F_)ãJÁ®¤,=ËfHÁZh°_x0019_¦HÁ_x001E_9ºû²JÁfnÙ!HÁLú_x0008_B±UIÁß]_x000F_ÝÌKÁ@ÿg_x0011_ÚIÁñ_x0018_aHÁê-²ß³KÁ_x0019_Þ_x0003_A^JÁ _x0015__x0002_KÁ&amp;r%W_x0015_JÁ_x0015_¿-	LÁÕßw'HÁ2òÌþAKÁ"÷ÊQNLÁdQT_x000C_}*LÁ,X~T¤LÁ_x0015_¿÷²-áIÁ{rêÙIÁm_x0010_Ó*EHÁ_x001D_ºáäóéJÁ¦õ%Øp¶KÁ_x0012__x000E_©0ºòHÁºæ¤ºPAIÁú[¿ÙC_HÁõÆã_x0002_JÁ_x000E_I_x000B_I_x0004__x0005__x001C_¦HÁ§óÿ°£ÂJÁ_x0015_¾_x0013_ô4IJÁù_x0008_åSqKÁ_x0013_¥-ÈJÁV£%LÁµûÉ_x001C_JÁºd-_¹RJÁS_x0003_ÃB_x0011_KÁ5]àJÁ£Ý|_x0003_JÁÏ,å_x0019_«zIÁ§Ô¸_x001A_IÁM±d/©LÁ_x0015_£öÿØÏKÁ_x0016_Þ_x0006_Ì KÁ_x000E_%g_x001E_IÁ=_x0019_+X_x0014_2HÁ0Âõ&amp;HÁ¤¦Ýí«²JÁo¡zÈæ_x0001_JÁ_x001D_ÃQÁÓIÁ_x0002_ïÖJÁE_x001F_3_x0016_LÁå¼mÛlKÁZ3_x0010_]LÁÝcc®2LÁÀ_x0004_phí¸IÁ©ö@ßÌKÁx_x001E_[i±äGÁ_x001B_(_x0003_ÞëJÁ¿g=å_x0003_HÁ_x0001__x0005_9TvëàóIÁÝ&lt;WºµGÁS·_x0017_ _x001E_KÁ³¢½E¡2KÁÿ¦Ãå§3JÁ]¥·VéÈHÁ]\_x000B_ÃÞLÁC[ä©âIÁ2®åÍ³ÞKÁ°hw_x000D_²_x0004_HÁØAgÿIÁ_x0004_î}_x0001_ÊJÁ¸·ý_x0008_JÁú¶·_x0011_"KÁ¶(uVJÁûg^ù5/LÁ8goôdbKÁ:¿Z7WTKÁà(L_x0018__x001A_¬KÁaÞE__x001E_KÁD¾_x0014_ñçëHÁÑ_x000E_äü_IÁrÉEÉ0YLÁ&amp;_x0011__x0013__x0004__x0018__x001F_KÁY_x0017_ò8ÜIÁ¼OGï_x0017_ØIÁÂðØ_x0006_ýäJÁ¸=&lt;	ïrJÁdº_x0002_HëMLÁi_x0003_ÙD)KÁß;0M_x001D_IÁRcj	_x0003__x0008_í4HÁ_x001F_/MáJÁ _x001C_Ì²®GÁz9tÜÂIÁ7ÔÃë_x000C_jJÁA[ç±VHÁt	è¬´_x001F_HÁ'ñ5p)âKÁ÷$p;W_x0001_KÁFÇZ-Ù¹HÁû&amp;TDÔ_x0007_LÁnÐ.!)JÁ._x0006_KÌLJÁ[b_x0018_zELÁì×_x0002_`kIÁ_x0004_¼?ïÍ4LÁ»¹ÅO_x0012_bHÁô_x0013_xÌ	JÁ4/&lt;ÿHÁæ_x0005__x0017__x001C_eHÁ_x001F_&lt;NÍäJÁbZd4_x0004_:JÁøäæô¥KÁþ|ßÜÒ÷IÁäÜ5äÜKÁß»î%éCJÁxsQÑÝGÁsq¨&amp;LÁ'Ðs:HÁ?_x0014_Vz3IÁþ®qn´LÁW¶_x0003_G®`JÁ_x0002__x0003_É§ÿ`JÁtïïFtKÁyxü4_x0019_KÁwª^'Ý_x0001_JÁÆ_x000E__x0007_vè,JÁûö­_x000F_HÁ/Gç_x0007_o&gt;HÁb_x000B_ b¾ÎKÁëv_x001C_³Õ_x001B_KÁ§uîØ°EIÁ¶"¶_x0011__x001F_JÁnv Ñ_x0018_KÁØY~_x001F_åFIÁ0kn_x000F__x000C_JÁi_x001E_ÉæCVHÁ¢Kès_x0007_æIÁþô;J&amp;IÁÑ$´_x0007_0JÁ×Í¹	;IÁnáEF_x000F_ãKÁy_x0013_ºÃÙLJÁ·^UìKÁ,`IÁçÚ¤-ïKÁ¡8~_x0012_·ºJÁò_x0002_a_x0019_&gt;IÁò&amp;TýìGÁvFS_x0003__x0011_HÁ33n_x0002__x000E__x001B_JÁ¤6e&gt;²HÁó!ù³M&gt;LÁê­ç_x0001__x0002_ØÛIÁ§'S±¨LÁh( Ì¶_x0012_IÁiB_x001F_Úg$IÁ_x001D_$£KP_x0005_IÁ³_x0012_MâM±IÁKc¨FKÁ{ÚNy_x0017_MKÁMºÎÑHÁï%_x000C_©{-LÁ¡wç÷~¢JÁÏ©IÁ2 cå,ëHÁ½_x000D_sá¹LÁÀ\HøÇGÁåMµ®À_x0015_HÁ_x000E_~é1´HÁ_x000C_F^ÍÜHÁJPY1#IÁRp÷¢fIÁó*·eªLÁ¨sÆ$=KÁ_x0014_úÀoJÁ+IÉ_x0012_¼FHÁz¿Àâ_x0017_KÁüÛuCúýGÁú;C4çIÁ÷_x0017_Æ&lt;KüIÁq^[|P"IÁ46í_x0008_`HÁå/_x0008_ÔHÁ_x001C_/»fsHÁ_x0002__x0003_¯_x000D_ÃqKÁ½ÛÑþ(zKÁÀ_x0005_zPàRKÁ¥µÀ]LÁZU0V/IÁibNüP¿HÁßûióÅJÁ_x0013_hÖTá;LÁ¡_x0001__x0012_&amp;¯QKÁqeÙÔÞIÁ0íÝ	ÙJÁjDÔÆ3JÁ_x0002__x0002__x0002__x0002__x0002__x0002_"@_x0002__x0002__x0002__x0002__x0002__x0002_ @_x0002__x0002__x0002__x0002__x0002__x0002_$@_x0002__x0002__x0002__x0002__x0002__x0002_$@_x0002__x0002__x0002__x0002__x0002__x0002_ @_x0002__x0002__x0002__x0002__x0002__x0002_"@_x0002__x0002__x0002__x0002__x0002__x0002_"@_x0002__x0002__x0002__x0002__x0002__x0002_$@_x0002__x0002__x0002__x0002__x0002__x0002__x001C_@_x0002__x0002__x0002__x0002__x0002__x0002_&amp;@_x0002__x0002__x0002__x0002__x0002__x0002_$@_x0002__x0002__x0002__x0002__x0002__x0002_$@_x0002__x0002__x0002__x0002__x0002__x0002_"@_x0002__x0002__x0002__x0002__x0002__x0002_$@_x0002__x0002__x0002__x0002__x0002__x0002_&amp;@_x0002__x0002__x0002__x0002__x0002__x0002_&amp;@_x0002__x0002__x0002__x0002__x0002__x0002_ @_x0002__x0002__x0002__x0002__x0002__x0002_ @_x0002__x0002__x0002__x0002__x0002__x0002__x001C_@_x0002__x0002__x0002__x0002__x0001__x0002__x0001__x0001_$@_x0001__x0001__x0001__x0001__x0001__x0001_ @_x0001__x0001__x0001__x0001__x0001__x0001_"@_x0001__x0001__x0001__x0001__x0001__x0001_$@_x0001__x0001__x0001__x0001__x0001__x0001_"@_x0001__x0001__x0001__x0001__x0001__x0001_$@_x0001__x0001__x0001__x0001__x0001__x0001__x001C_@_x0001__x0001__x0001__x0001__x0001__x0001_"@_x0001__x0001__x0001__x0001__x0001__x0001_$@_x0001__x0001__x0001__x0001__x0001__x0001__x001C_@_x0001__x0001__x0001__x0001__x0001__x0001_$@_x0001__x0001__x0001__x0001__x0001__x0001_ @_x0001__x0001__x0001__x0001__x0001__x0001_&amp;@_x0001__x0001__x0001__x0001__x0001__x0001_$@_x0001__x0001__x0001__x0001__x0001__x0001_"@_x0001__x0001__x0001__x0001__x0001__x0001_$@_x0001__x0001__x0001__x0001__x0001__x0001_$@_x0001__x0001__x0001__x0001__x0001__x0001__x001C_@_x0001__x0001__x0001__x0001__x0001__x0001_ @_x0001__x0001__x0001__x0001__x0001__x0001__x001C_@_x0001__x0001__x0001__x0001__x0001__x0001_$@_x0001__x0001__x0001__x0001__x0001__x0001_ @_x0001__x0001__x0001__x0001__x0001__x0001_ @_x0001__x0001__x0001__x0001__x0001__x0001__x001C_@_x0001__x0001__x0001__x0001__x0001__x0001__x001C_@_x0001__x0001__x0001__x0001__x0001__x0001_"@_x0001__x0001__x0001__x0001__x0001__x0001_ @_x0001__x0001__x0001__x0001__x0001__x0001__x001C_@_x0001__x0001__x0001__x0001__x0001__x0001_&amp;@_x0001__x0001__x0001__x0001__x0001__x0001_$@_x0001__x0001__x0001__x0001__x0001__x0001_ @_x0001__x0001__x0001__x0001__x0001__x0001_&amp;@89888888"@888888 @888888$@888888"@_x0001__x0014_88_x0002__x0014_88_x0003__x0014_88_x0004__x0014_88_x0005__x0014_88_x0006__x0014_88_x0007__x0014_88_x0008__x0014_88	_x0014_889_x0014_88_x000B__x0014_88_x000C__x0014_88_x000D__x0014_88_x000E__x0014_88_x000F__x0014_88_x0010__x0014_88_x0011__x0014_88_x0012__x0014_88_x0013__x0014_88_x0014__x0014_88_x0015__x0014_88_x0016__x0014_88_x0017__x0014_88_x0018__x0014_88_x0019__x0014_88_x001A__x0014_88_x001B__x0014_88_x001C__x0014_88_x001D__x0014_88_x001E__x0014_88_x001F__x0014_88 _x0014_88!_x0014_88"_x0014_88#_x0014_88$_x0014_88%_x0014_88&amp;_x0014_88'_x0014_88(_x0014_88)_x0014_88*_x0014_88+_x0014_88,_x0014_88-_x0014_88._x0014_88/_x0014_880_x0014_881_x0014_882_x0014_883_x0014_884_x0014_885_x0014_886_x0014_887_x0014_88_x0001__x0002_8_x0014__x0001__x0001_9_x0014__x0001__x0001_:_x0014__x0001__x0001_;_x0014__x0001__x0001_&lt;_x0014__x0001__x0001_=_x0014__x0001__x0001_&gt;_x0014__x0001__x0001_?_x0014__x0001__x0001_@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Q_x0014__x0001__x0001_ýÿÿÿR_x0014__x0001__x0001_S_x0014__x0001__x0001_T_x0014__x0001__x0001_U_x0014__x0001__x0001_V_x0014__x0001__x0001_W_x0014__x0001__x0001_X_x0014__x0001__x0001_Y_x0014__x0001__x0001_Z_x0014__x0001__x0001_[_x0014__x0001__x0001_\_x0014__x0001__x0001_]_x0014__x0001__x0001_^_x0014__x0001__x0001___x0014__x0001__x0001_`_x0014__x0001__x0001_a_x0014__x0001__x0001_b_x0014__x0001__x0001_c_x0014__x0001__x0001_d_x0014__x0001__x0001_e_x0014__x0001__x0001_f_x0014__x0001__x0001_g_x0014__x0001__x0001_h_x0014__x0001__x0001_i_x0014__x0001__x0001_j_x0014__x0001__x0001_k_x0014__x0001__x0001_l_x0014__x0001__x0001_m_x0014__x0001__x0001_n_x0014__x0001__x0001_o_x0014__x0001__x0001_p_x0014__x0001__x0001_q_x0014__x0001__x0001_r_x0014__x0001__x0001_s_x0014__x0001__x0001_t_x0014__x0001__x0001_u_x0014__x0001__x0001_v_x0014__x0001__x0001__x0001__x0002_w_x0014__x0001__x0001_x_x0014__x0001__x0001_y_x0014__x0001__x0001_z_x0014__x0001__x0001_{_x0014__x0001__x0001_|_x0014__x0001__x0001_}_x0014__x0001__x0001_~_x0014__x0001__x0001__x0014__x0001__x0001__x0014__x0001__x0001__x0001__x0001__x0001__x0001__x0001__x0001__x001C_@_x0001__x0001__x0001__x0001__x0001__x0001_"@_x0001__x0001__x0001__x0001__x0001__x0001_&amp;@_x0001__x0001__x0001__x0001__x0001__x0001_"@_x0001__x0001__x0001__x0001__x0001__x0001__x001C_@_x0001__x0001__x0001__x0001__x0001__x0001_$@_x0001__x0001__x0001__x0001__x0001__x0001_$@_x0001__x0001__x0001__x0001__x0001__x0001_ @_x0001__x0001__x0001__x0001__x0001__x0001_ @_x0001__x0001__x0001__x0001__x0001__x0001_$@_x0001__x0001__x0001__x0001__x0001__x0001_$@_x0001__x0001__x0001__x0001__x0001__x0001__x001C_@_x0001__x0001__x0001__x0001__x0001__x0001_ @_x0001__x0001__x0001__x0001__x0001__x0001_$@_x0001__x0001__x0001__x0001__x0001__x0001_ @_x0001__x0001__x0001__x0001__x0001__x0001_$@_x0001__x0001__x0001__x0001__x0001__x0001_$@_x0001__x0001__x0001__x0001__x0001__x0001_ @_x0001__x0001__x0001__x0001__x0001__x0001__x0018_@_x0001__x0001__x0001__x0001__x0001__x0001__x001C_@_x0001__x0001__x0001__x0001__x0001__x0001_$@_x0001__x0001__x0001__x0001__x0001__x0001_$@_x0001__x0001__x0001__x0001__x0001__x0001__x0018_@_x0001__x0001__x0001__x0001__x0001__x0001_$@_x0001__x0001__x0001__x0001__x0001__x0001_ @_x0001__x0001__x0001__x0001__x0001__x0001_"@_x0001__x0001__x0001__x0001__x0001__x0002__x0001__x0001__x001C_@_x0001__x0001__x0001__x0001__x0001__x0001_ @_x0001__x0001__x0001__x0001__x0001__x0001__x001C_@_x0001__x0001__x0001__x0001__x0001__x0001_ @_x0001__x0001__x0001__x0001__x0001__x0001_$@_x0001__x0001__x0001__x0001__x0001__x0001_ @_x0001__x0001__x0001__x0001__x0001__x0001_$@_x0001__x0001__x0001__x0001__x0001__x0001_$@_x0001__x0001__x0001__x0001__x0001__x0001_"@_x0001__x0001__x0001__x0001__x0001__x0001_ @_x0001__x0001__x0001__x0001__x0001__x0001_ @_x0001__x0001__x0001__x0001__x0001__x0001_$@_x0001__x0001__x0001__x0001__x0001__x0001_"@_x0001__x0001__x0001__x0001__x0001__x0001_"@_x0001__x0001__x0001__x0001__x0001__x0001_"@_x0001__x0001__x0001__x0001__x0001__x0001_ @_x0001__x0001__x0001__x0001__x0001__x0001_ @_x0001__x0001__x0001__x0001__x0001__x0001_"@_x0001__x0001__x0001__x0001__x0001__x0001_&amp;@_x0001__x0001__x0001__x0001__x0001__x0001__x001C_@_x0001__x0001__x0001__x0001__x0001__x0001_"@_x0001__x0001__x0001__x0001__x0001__x0001_&amp;@_x0001__x0001__x0001__x0001__x0001__x0001_&amp;@_x0001__x0001__x0001__x0001__x0001__x0001_$@_x0001__x0001__x0001__x0001__x0001__x0001_ @_x0001__x0001__x0001__x0001__x0001__x0001_$@_x0001__x0001__x0001__x0001__x0001__x0001_"@_x0001__x0001__x0001__x0001__x0001__x0001_ @_x0001__x0001__x0001__x0001__x0001__x0001_$@_x0001__x0001__x0001__x0001__x0001__x0001_$@_x0001__x0001__x0001__x0001__x0001__x0001_ @_x0001__x0001__x0001__x0001__x0001__x0001_ @_x0001__x0002__x0001__x0001__x0001__x0001__x0001__x0001__x001C_@_x0001__x0001__x0001__x0001__x0001__x0001__x001C_@_x0001__x0001__x0001__x0001__x0001__x0001_ @_x0001__x0001__x0001__x0001__x0001__x0001_&amp;@_x0001__x0001__x0001__x0001__x0001__x0001_"@_x0001__x0001__x0001__x0001__x0001__x0001_&amp;@_x0001__x0001__x0001__x0001__x0001__x0001_"@_x0001__x0001__x0001__x0001__x0001__x0001_ @_x0001__x0001__x0001__x0001__x0001__x0001_$@_x0001__x0001__x0001__x0001__x0001__x0001_ @_x0001__x0001__x0001__x0001__x0001__x0001_"@_x0001__x0001__x0001__x0001__x0001__x0001_$@_x0001__x0001__x0001__x0001__x0001__x0001_"@_x0001__x0001__x0001__x0001__x0001__x0001_&amp;@_x0001__x0001__x0001__x0001__x0001__x0001__x001C_@_x0001__x0001__x0001__x0001__x0001__x0001_ @_x0001__x0001__x0001__x0001__x0001__x0001_&amp;@_x0001__x0001__x0001__x0001__x0001__x0001_"@_x0001__x0001__x0001__x0001__x0001__x0001_$@_x0001__x0001__x0001__x0001__x0001__x0001_&amp;@_x0001__x0001__x0001__x0001__x0001__x0001__x001C_@_x0001__x0001__x0001__x0001__x0001__x0001_&amp;@_x0001__x0001__x0001__x0001__x0001__x0001_&amp;@_x0001__x0001__x0001__x0001__x0001__x0001_ @_x0001__x0001__x0001__x0001__x0001__x0001_&amp;@_x0001__x0001__x0001__x0001__x0001__x0001_$@_x0001__x0001__x0001__x0001__x0001__x0001_&amp;@_x0001__x0001__x0001__x0001__x0001__x0001_"@_x0001__x0001__x0001__x0001__x0001__x0001__x001C_@_x0001__x0001__x0001__x0001__x0001__x0001_ @_x0001__x0001__x0001__x0001__x0001__x0001_"@_x0001__x0001__x0001__x0001__x0001__x0002__x0001__x0001__x001C_@_x0001__x0001__x0001__x0001__x0001__x0001_ @_x0001__x0001__x0001__x0001__x0001__x0001_"@_x0001__x0001__x0001__x0001__x0001__x0001_ @_x0001__x0001__x0001__x0001__x0001__x0001_&amp;@_x0001__x0001__x0001__x0001__x0001__x0001__x001C_@_x0001__x0001__x0001__x0001__x0001__x0001_ @_x0001__x0001__x0001__x0001__x0001__x0001__x0018_@_x0001__x0001__x0001__x0001__x0001__x0001_$@_x0001__x0001__x0001__x0001__x0001__x0001_$@_x0001__x0001__x0001__x0001__x0001__x0001_&amp;@_x0001__x0001__x0001__x0001__x0001__x0001_&amp;@_x0001__x0001__x0001__x0001__x0001__x0001_ @_x0001__x0001__x0001__x0001__x0001__x0001_$@_x0001__x0001__x0001__x0001__x0001__x0001_ @_x0001__x0001__x0001__x0001__x0001__x0001_"@_x0001__x0001__x0001__x0001__x0001__x0001_&amp;@_x0001__x0001__x0001__x0001__x0001__x0001_ @_x0001__x0001__x0001__x0001__x0001__x0001_ @_x0001__x0001__x0001__x0001__x0001__x0001_&amp;@_x0001__x0001__x0001__x0001__x0001__x0001_"@_x0001__x0001__x0001__x0001__x0001__x0001__x001C_@_x0001__x0001__x0001__x0001__x0001__x0001__x001C_@_x0001__x0001__x0001__x0001__x0001__x0001__x001C_@_x0001__x0001__x0001__x0001__x0001__x0001_$@_x0001__x0001__x0001__x0001__x0001__x0001_&amp;@_x0001__x0001__x0001__x0001__x0001__x0001_"@_x0001__x0001__x0001__x0001__x0001__x0001_(@_x0001__x0001__x0001__x0001__x0001__x0001__x001C_@_x0001__x0001__x0001__x0001__x0001__x0001_$@_x0001__x0001__x0001__x0001__x0001__x0001_&amp;@_x0001__x0001__x0001__x0001__x0001__x0001_$@_x0001__x0002__x0001__x0001__x0001__x0001__x0001__x0001_$@_x0001__x0001__x0001__x0001__x0001__x0001_$@_x0001__x0001__x0001__x0001__x0001__x0001_$@_x0001__x0001__x0001__x0001__x0001__x0001_$@_x0001__x0001__x0001__x0001__x0001__x0001_$@_x0001__x0001__x0001__x0001__x0001__x0001_"@_x0001__x0001__x0001__x0001__x0001__x0001__x001C_@_x0001__x0001__x0001__x0001__x0001__x0001_&amp;@_x0001__x0001__x0001__x0001__x0001__x0001_"@_x0001__x0001__x0001__x0001__x0001__x0001_ @_x0001__x0001__x0001__x0001__x0001__x0001_&amp;@_x0001__x0001__x0001__x0001__x0001__x0001_ @_x0001__x0001__x0001__x0001__x0001__x0001_$@_x0001__x0001__x0001__x0001__x0001__x0001_&amp;@_x0001__x0001__x0001__x0001__x0001__x0001_"@_x0001__x0001__x0001__x0001__x0001__x0001_"@_x0001__x0001__x0001__x0001__x0001__x0001_ @_x0001__x0001__x0001__x0001__x0001__x0001_&amp;@_x0001__x0001__x0001__x0001__x0001__x0001_ @_x0001__x0001__x0001__x0001__x0001__x0001__x001C_@_x0001__x0001__x0001__x0001__x0001__x0001_$@_x0001__x0001__x0001__x0001__x0001__x0001_ @_x0001__x0001__x0001__x0001__x0001__x0001_$@_x0001__x0001__x0001__x0001__x0001__x0001_(@_x0001__x0001__x0001__x0001__x0001__x0001_ @_x0001__x0001__x0001__x0001__x0001__x0001_$@_x0001__x0001__x0001__x0001__x0001__x0001__x001C_@_x0001__x0001__x0001__x0001__x0001__x0001_(@_x0001__x0001__x0001__x0001__x0001__x0001_ @_x0001__x0001__x0001__x0001__x0001__x0001_"@_x0001__x0001__x0001__x0001__x0001__x0001_$@_x0001__x0001__x0001__x0001__x0001__x0002__x0001__x0001_ @_x0001__x0001__x0001__x0001__x0001__x0001_ @_x0001__x0001__x0001__x0001__x0001__x0001_$@_x0001__x0001__x0001__x0001__x0001__x0001__x001C_@_x0001__x0001__x0001__x0001__x0001__x0001_"@_x0001__x0001__x0001__x0001__x0001__x0001_&amp;@_x0001__x0001__x0001__x0001__x0001__x0001_ @_x0001__x0001__x0001__x0001__x0001__x0001_ @_x0001__x0001__x0001__x0001__x0001__x0001_"@_x0001__x0001__x0001__x0001__x0001__x0001_"@_x0001__x0001__x0001__x0001__x0001__x0001_&amp;@_x0001__x0001__x0001__x0001__x0001__x0001_"@_x0001__x0001__x0001__x0001__x0001__x0001_"@_x0001__x0001__x0001__x0001__x0001__x0001_&amp;@_x0001__x0001__x0001__x0001__x0001__x0001_"@_x0001__x0001__x0001__x0001__x0001__x0001__x001C_@_x0001__x0001__x0001__x0001__x0001__x0001__x001C_@_x0001__x0001__x0001__x0001__x0001__x0001_"@_x0001__x0001__x0001__x0001__x0001__x0001_ @_x0001__x0001__x0001__x0001__x0001__x0001_"@_x0001__x0001__x0001__x0001__x0001__x0001_"@_x0001__x0001__x0001__x0001__x0001__x0001_ @_x0001__x0001__x0001__x0001__x0001__x0001_"@_x0001__x0001__x0001__x0001__x0001__x0001_ @_x0001__x0001__x0001__x0001__x0001__x0001_"@_x0001__x0001__x0001__x0001__x0001__x0001__x001C_@_x0001__x0001__x0001__x0001__x0001__x0001_$@_x0001__x0001__x0001__x0001__x0001__x0001_"@_x0001__x0001__x0001__x0001__x0001__x0001_$@_x0001__x0001__x0001__x0001__x0001__x0001__x001C_@_x0001__x0001__x0001__x0001__x0001__x0001_"@_x0001__x0001__x0001__x0001__x0001__x0001_$@_x0001__x0002__x0001__x0001__x0001__x0001__x0001__x0001__x001C_@_x0001__x0001__x0001__x0001__x0001__x0001__x0018_@_x0001__x0001__x0001__x0001__x0001__x0001_$@_x0001__x0001__x0001__x0001__x0001__x0001_ @_x0001__x0001__x0001__x0001__x0001__x0001_ @_x0001__x0001__x0001__x0001__x0001__x0001_$@_x0001__x0001__x0001__x0001__x0001__x0001_ @_x0001__x0001__x0001__x0001__x0001__x0001_"@_x0001__x0001__x0001__x0001__x0001__x0001_$@_x0001__x0001__x0001__x0001__x0001__x0001_&amp;@_x0001__x0001__x0001__x0001__x0001__x0001_"@_x0001__x0001__x0001__x0001__x0001__x0001_"@_x0001__x0001__x0001__x0001__x0001__x0001_ @_x0001__x0001__x0001__x0001__x0001__x0001_$@_x0001__x0001__x0001__x0001__x0001__x0001_"@_x0001__x0001__x0001__x0001__x0001__x0001_&amp;@_x0001__x0001__x0001__x0001__x0001__x0001_$@_x0001__x0001__x0001__x0001__x0001__x0001__x001C_@_x0001__x0001__x0001__x0001__x0001__x0001_$@_x0001__x0001__x0001__x0001__x0001__x0001__x001C_@_x0001__x0001__x0001__x0001__x0001__x0001_(@_x0001__x0001__x0001__x0001__x0001__x0001_$@_x0001__x0001__x0001__x0001__x0001__x0001_"@_x0001__x0001__x0001__x0001__x0001__x0001_&amp;@_x0001__x0001__x0001__x0001__x0001__x0001_&amp;@_x0001__x0001__x0001__x0001__x0001__x0001_"@_x0001__x0001__x0001__x0001__x0001__x0001_&amp;@_x0001__x0001__x0001__x0001__x0001__x0001_$@_x0001__x0001__x0001__x0001__x0001__x0001_"@_x0001__x0001__x0001__x0001__x0001__x0001_ @_x0001__x0001__x0001__x0001__x0001__x0001_$@_x0001__x0001__x0001__x0001__x0001__x0002__x0001__x0001__x0018_@_x0001__x0001__x0001__x0001__x0001__x0001_"@_x0001__x0001__x0001__x0001__x0001__x0001_$@_x0001__x0001__x0001__x0001__x0001__x0001__x001C_@_x0001__x0001__x0001__x0001__x0001__x0001_ @_x0001__x0001__x0001__x0001__x0001__x0001_$@_x0001__x0001__x0001__x0001__x0001__x0001__x001C_@_x0001__x0001__x0001__x0001__x0001__x0001_$@_x0001__x0001__x0001__x0001__x0001__x0001_$@_x0001__x0001__x0001__x0001__x0001__x0001_$@_x0001__x0001__x0001__x0001__x0001__x0001_$@_x0001__x0001__x0001__x0001__x0001__x0001__x001C_@_x0001__x0001__x0001__x0001__x0001__x0001_"@_x0001__x0001__x0001__x0001__x0001__x0001_ @_x0001__x0001__x0001__x0001__x0001__x0001_&amp;@_x0001__x0001__x0001__x0001__x0001__x0001_$@_x0001__x0001__x0001__x0001__x0001__x0001_&amp;@_x0001__x0001__x0001__x0001__x0001__x0001__x0018_@_x0001__x0001__x0001__x0001__x0001__x0001__x001C_@_x0001__x0001__x0001__x0001__x0001__x0001_&amp;@_x0001__x0001__x0001__x0001__x0001__x0001_$@_x0001__x0001__x0001__x0001__x0001__x0001_$@_x0001__x0001__x0001__x0001__x0001__x0001__x001C_@_x0001__x0001__x0001__x0001__x0001__x0001_"@_x0001__x0001__x0001__x0001__x0001__x0001_ @_x0001__x0001__x0001__x0001__x0001__x0001__x001C_@_x0001__x0001__x0001__x0001__x0001__x0001_&amp;@_x0001__x0001__x0001__x0001__x0001__x0001_$@_x0001__x0001__x0001__x0001__x0001__x0001_"@_x0001__x0001__x0001__x0001__x0001__x0001_ @_x0001__x0001__x0001__x0001__x0001__x0001_"@_x0001__x0001__x0001__x0001__x0001__x0001_"@_x0001__x0002__x0001__x0001__x0001__x0001__x0001__x0001_ @_x0001__x0001__x0001__x0001__x0001__x0001_"@_x0001__x0001__x0001__x0001__x0001__x0001_$@_x0001__x0001__x0001__x0001__x0001__x0001_ @_x0001__x0001__x0001__x0001__x0001__x0001_ @_x0001__x0001__x0001__x0001__x0001__x0001_&amp;@_x0001__x0001__x0001__x0001__x0001__x0001__x001C_@_x0001__x0001__x0001__x0001__x0001__x0001_"@_x0001__x0001__x0001__x0001__x0001__x0001_"@_x0001__x0001__x0001__x0001__x0001__x0001_"@_x0001__x0001__x0001__x0001__x0001__x0001_&amp;@_x0001__x0001__x0001__x0001__x0001__x0001_$@_x0001__x0001__x0001__x0001__x0001__x0001_ @_x0001__x0001__x0001__x0001__x0001__x0001_ @_x0001__x0001__x0001__x0001__x0001__x0001_$@_x0001__x0001__x0001__x0001__x0001__x0001__x0018_@_x0001__x0001__x0001__x0001__x0001__x0001_$@_x0001__x0001__x0001__x0001__x0001__x0001__x001C_@_x0001__x0001__x0001__x0001__x0001__x0001__x001C_@_x0001__x0001__x0001__x0001__x0001__x0001_&amp;@_x0001__x0001__x0001__x0001__x0001__x0001_ @_x0001__x0001__x0001__x0001__x0001__x0001_$@_x0001__x0001__x0001__x0001__x0001__x0001_"@_x0001__x0001__x0001__x0001__x0001__x0001_$@_x0001__x0001__x0001__x0001__x0001__x0001_$@_x0001__x0001__x0001__x0001__x0001__x0001_ @_x0001__x0001__x0001__x0001__x0001__x0001_"@_x0001__x0001__x0001__x0001__x0001__x0001_$@_x0001__x0001__x0001__x0001__x0001__x0001_"@_x0001__x0001__x0001__x0001__x0001__x0001_ @_x0001__x0001__x0001__x0001__x0001__x0001_&amp;@_x0001__x0001__x0001__x0001__x0001__x0002__x0001__x0001_*@_x0001__x0001__x0001__x0001__x0001__x0001_$@_x0001__x0001__x0001__x0001__x0001__x0001_$@_x0001__x0001__x0001__x0001__x0001__x0001_&amp;@_x0001__x0001__x0001__x0001__x0001__x0001_$@_x0001__x0001__x0001__x0001__x0001__x0001_$@_x0001__x0001__x0001__x0001__x0001__x0001_"@_x0001__x0001__x0001__x0001__x0001__x0001__x001C_@_x0001__x0001__x0001__x0001__x0001__x0001__x001C_@_x0001__x0001__x0001__x0001__x0001__x0001_ @_x0001__x0001__x0001__x0001__x0001__x0001_$@_x0001__x0001__x0001__x0001__x0001__x0001_$@_x0001__x0001__x0001__x0001__x0001__x0001_$@_x0001__x0001__x0001__x0001__x0001__x0001__x001C_@_x0001__x0001__x0001__x0001__x0001__x0001__x0018_@_x0001__x0001__x0001__x0001__x0001__x0001__x001C_@_x0001__x0001__x0001__x0001__x0001__x0001_&amp;@_x0001__x0001__x0001__x0001__x0001__x0001_$@_x0001__x0001__x0001__x0001__x0001__x0001_ @_x0001__x0001__x0001__x0001__x0001__x0001_$@_x0001__x0001__x0001__x0001__x0001__x0001_$@_x0001__x0001__x0001__x0001__x0001__x0001_$@_x0001__x0001__x0001__x0001__x0001__x0001_$@_x0001__x0001__x0001__x0001__x0001__x0001_ @_x0001__x0001__x0001__x0001__x0001__x0001_$@_x0001__x0001__x0001__x0001__x0001__x0001_&amp;@_x0001__x0001__x0001__x0001__x0001__x0001_"@_x0001__x0001__x0001__x0001__x0001__x0001_$@_x0001__x0001__x0001__x0001__x0001__x0001__x001C_@_x0001__x0001__x0001__x0001__x0001__x0001_ @_x0001__x0001__x0001__x0001__x0001__x0001__x001C_@_x0001__x0001__x0001__x0001__x0001__x0001__x001C_@_x0001__x0002__x0001__x0001__x0001__x0001__x0001__x0001_$@_x0001__x0001__x0001__x0001__x0001__x0001_$@_x0001__x0001__x0001__x0001__x0001__x0001_,@_x0001__x0001__x0001__x0001__x0001__x0001__x001C_@_x0001__x0001__x0001__x0001__x0001__x0001_"@_x0001__x0001__x0001__x0001__x0001__x0001_$@_x0001__x0001__x0001__x0001__x0001__x0001_ @_x0001__x0001__x0001__x0001__x0001__x0001_ @_x0001__x0001__x0001__x0001__x0001__x0001_$@_x0001__x0001__x0001__x0001__x0001__x0001_ @_x0001__x0001__x0001__x0001__x0001__x0001_"@_x0001__x0001__x0001__x0001__x0001__x0001_"@_x0001__x0001__x0001__x0001__x0001__x0001_$@_x0001__x0001__x0001__x0001__x0001__x0001_"@_x0001__x0001__x0001__x0001__x0001__x0001_$@_x0001__x0001__x0001__x0001__x0001__x0001__x001C_@_x0001__x0001__x0001__x0001__x0001__x0001_$@_x0001__x0001__x0001__x0001__x0001__x0001_$@_x0001__x0001__x0001__x0001__x0001__x0001_&amp;@_x0001__x0001__x0001__x0001__x0001__x0001__x001C_@_x0001__x0001__x0001__x0001__x0001__x0001_"@_x0001__x0001__x0001__x0001__x0001__x0001__x0018_@_x0001__x0001__x0001__x0001__x0001__x0001_ @_x0001__x0001__x0001__x0001__x0001__x0001_ @_x0001__x0001__x0001__x0001__x0001__x0001_$@_x0001__x0001__x0001__x0001__x0001__x0001_"@_x0001__x0001__x0001__x0001__x0001__x0001_$@_x0001__x0001__x0001__x0001__x0001__x0001_ @_x0001__x0001__x0001__x0001__x0001__x0001_&amp;@_x0001__x0001__x0001__x0001__x0001__x0001_$@_x0001__x0001__x0001__x0001__x0001__x0001_$@_x0001__x0001__x0001__x0001__x0001__x0002__x0001__x0001_"@_x0001__x0001__x0001__x0001__x0001__x0001_"@_x0001__x0001__x0001__x0001__x0001__x0001_$@_x0001__x0001__x0001__x0001__x0001__x0001_$@_x0001__x0001__x0001__x0001__x0001__x0001_ @_x0001__x0001__x0001__x0001__x0001__x0001_"@_x0001__x0001__x0001__x0001__x0001__x0001_$@_x0001__x0001__x0001__x0001__x0001__x0001_$@_x0001__x0001__x0001__x0001__x0001__x0001_"@_x0001__x0001__x0001__x0001__x0001__x0001__x001C_@_x0001__x0001__x0001__x0001__x0001__x0001__x001C_@_x0001__x0001__x0001__x0001__x0001__x0001_&amp;@_x0001__x0001__x0001__x0001__x0001__x0001_$@_x0001__x0001__x0001__x0001__x0001__x0001_"@_x0001__x0001__x0001__x0001__x0001__x0001_&amp;@_x0001__x0001__x0001__x0001__x0001__x0001_ @_x0001__x0001__x0001__x0001__x0001__x0001_$@_x0001__x0001__x0001__x0001__x0001__x0001_ @_x0001__x0001__x0001__x0001__x0001__x0001_&amp;@_x0001__x0001__x0001__x0001__x0001__x0001_&amp;@_x0001__x0001__x0001__x0001__x0001__x0001_&amp;@_x0001__x0001__x0001__x0001__x0001__x0001_$@_x0001__x0001__x0001__x0001__x0001__x0001_$@_x0001__x0001__x0001__x0001__x0001__x0001__x001C_@_x0001__x0001__x0001__x0001__x0001__x0001_$@_x0001__x0001__x0001__x0001__x0001__x0001_"@_x0001__x0001__x0001__x0001__x0001__x0001_$@_x0001__x0001__x0001__x0001__x0001__x0001__x001C_@_x0001__x0001__x0001__x0001__x0001__x0001_ @_x0001__x0001__x0001__x0001__x0001__x0001_&amp;@_x0001__x0001__x0001__x0001__x0001__x0001_"@_x0001__x0001__x0001__x0001__x0001__x0001_"@_x0001__x0002__x0001__x0001__x0001__x0001__x0001__x0001_$@_x0001__x0001__x0001__x0001__x0001__x0001_"@_x0001__x0001__x0001__x0001__x0001__x0001_$@_x0001__x0001__x0001__x0001__x0001__x0001_&amp;@_x0001__x0001__x0001__x0001__x0001__x0001_$@_x0001__x0001__x0001__x0001__x0001__x0001_"@_x0001__x0001__x0001__x0001__x0001__x0001_"@_x0001__x0001__x0001__x0001__x0001__x0001_"@_x0001__x0001__x0001__x0001__x0001__x0001_$@_x0001__x0001__x0001__x0001__x0001__x0001_ @_x0001__x0001__x0001__x0001__x0001__x0001_ @_x0001__x0001__x0001__x0001__x0001__x0001_$@_x0001__x0001__x0001__x0001__x0001__x0001_$@_x0001__x0001__x0001__x0001__x0001__x0001_"@_x0001__x0001__x0001__x0001__x0001__x0001_"@_x0001__x0001__x0001__x0001__x0001__x0001_"@_x0001__x0001__x0001__x0001__x0001__x0001_ @_x0001__x0001__x0001__x0001__x0001__x0001_$@_x0001__x0001__x0001__x0001__x0001__x0001__x001C_@_x0001__x0001__x0001__x0001__x0001__x0001_"@_x0001__x0001__x0001__x0001__x0001__x0001_&amp;@_x0001__x0001__x0001__x0001__x0001__x0001_&amp;@_x0001__x0001__x0001__x0001__x0001__x0001__x001C_@_x0001__x0001__x0001__x0001__x0001__x0001_&amp;@_x0001__x0001__x0001__x0001__x0001__x0001_&amp;@_x0001__x0001__x0001__x0001__x0001__x0001_ @_x0001__x0001__x0001__x0001__x0001__x0001_$@_x0001__x0001__x0001__x0001__x0001__x0001__x001C_@_x0001__x0001__x0001__x0001__x0001__x0001_ @_x0001__x0001__x0001__x0001__x0001__x0001_$@_x0001__x0001__x0001__x0001__x0001__x0001_(@_x0001__x0001__x0001__x0001__x0001__x0002__x0001__x0001_$@_x0001__x0001__x0001__x0001__x0001__x0001_ @_x0001__x0001__x0001__x0001__x0001__x0001_"@_x0001__x0001__x0001__x0001__x0001__x0001_"@_x0001__x0001__x0001__x0001__x0001__x0001_$@_x0001__x0001__x0001__x0001__x0001__x0001_"@_x0001__x0001__x0001__x0001__x0001__x0001__x001C_@_x0001__x0001__x0001__x0001__x0001__x0001_$@_x0001__x0001__x0001__x0001__x0001__x0001_$@_x0001__x0001__x0001__x0001__x0001__x0001_$@_x0001__x0001__x0001__x0001__x0001__x0001_ @_x0001__x0001__x0001__x0001__x0001__x0001_$@_x0001__x0001__x0001__x0001__x0001__x0001_&amp;@_x0001__x0001__x0001__x0001__x0001__x0001_&amp;@_x0001__x0001__x0001__x0001__x0001__x0001_$@_x0001__x0001__x0001__x0001__x0001__x0001_$@_x0001__x0001__x0001__x0001__x0001__x0001_&amp;@_x0001__x0001__x0001__x0001__x0001__x0001_&amp;@_x0001__x0001__x0001__x0001__x0001__x0001__x001C_@_x0001__x0001__x0001__x0001__x0001__x0001_ @_x0001__x0001__x0001__x0001__x0001__x0001_$@_x0001__x0001__x0001__x0001__x0001__x0001__x001C_@_x0001__x0001__x0001__x0001__x0001__x0001_&amp;@_x0001__x0001__x0001__x0001__x0001__x0001_"@_x0001__x0001__x0001__x0001__x0001__x0001_$@_x0001__x0001__x0001__x0001__x0001__x0001__x001C_@_x0001__x0001__x0001__x0001__x0001__x0001_(@_x0001__x0001__x0001__x0001__x0001__x0001_$@_x0001__x0001__x0001__x0001__x0001__x0001_&amp;@_x0001__x0001__x0001__x0001__x0001__x0001_$@_x0001__x0001__x0001__x0001__x0001__x0001_&amp;@_x0001__x0001__x0001__x0001__x0001__x0001__x001C_@_x0001__x0002__x0001__x0001__x0001__x0001__x0001__x0001_&amp;@_x0001__x0001__x0001__x0001__x0001__x0001_"@_x0001__x0001__x0001__x0001__x0001__x0001_$@_x0001__x0001__x0001__x0001__x0001__x0001_&amp;@_x0001__x0001__x0001__x0001__x0001__x0001_&amp;@_x0001__x0001__x0001__x0001__x0001__x0001_"@_x0001__x0001__x0001__x0001__x0001__x0001_$@_x0001__x0001__x0001__x0001__x0001__x0001_"@_x0001__x0001__x0001__x0001__x0001__x0001_ @_x0001__x0001__x0001__x0001__x0001__x0001_$@_x0001__x0001__x0001__x0001__x0001__x0001_ @_x0001__x0001__x0001__x0001__x0001__x0001_$@_x0001__x0001__x0001__x0001__x0001__x0001_$@_x0001__x0001__x0001__x0001__x0001__x0001_&amp;@_x0001__x0001__x0001__x0001__x0001__x0001_$@_x0001__x0001__x0001__x0001__x0001__x0001__x001C_@_x0001__x0001__x0001__x0001__x0001__x0001_$@_x0001__x0001__x0001__x0001__x0001__x0001_"@_x0001__x0001__x0001__x0001__x0001__x0001_ @_x0001__x0001__x0001__x0001__x0001__x0001_ @_x0001__x0001__x0001__x0001__x0001__x0001_&amp;@_x0001__x0001__x0001__x0001__x0001__x0001_&amp;@_x0001__x0001__x0001__x0001__x0001__x0001_"@_x0001__x0001__x0001__x0001__x0001__x0001_ @_x0001__x0001__x0001__x0001__x0001__x0001_$@_x0001__x0001__x0001__x0001__x0001__x0001_&amp;@_x0001__x0001__x0001__x0001__x0001__x0001_&amp;@_x0001__x0001__x0001__x0001__x0001__x0001_$@_x0001__x0001__x0001__x0001__x0001__x0001_ @_x0001__x0001__x0001__x0001__x0001__x0001_$@_x0001__x0001__x0001__x0001__x0001__x0001__x001C_@_x0001__x0001__x0001__x0001__x0001__x0002__x0001__x0001__x001C_@_x0001__x0001__x0001__x0001__x0001__x0001_ @_x0001__x0001__x0001__x0001__x0001__x0001_$@_x0001__x0001__x0001__x0001__x0001__x0001_"@_x0001__x0001__x0001__x0001__x0001__x0001__x001C_@_x0001__x0001__x0001__x0001__x0001__x0001_$@_x0001__x0001__x0001__x0001__x0001__x0001_ @_x0001__x0001__x0001__x0001__x0001__x0001__x001C_@_x0001__x0001__x0001__x0001__x0001__x0001_"@_x0001__x0001__x0001__x0001__x0001__x0001_$@_x0001__x0001__x0001__x0001__x0001__x0001_"@_x0001__x0001__x0001__x0001__x0001__x0001_&amp;@_x0001__x0001__x0001__x0001__x0001__x0001_&amp;@_x0001__x0001__x0001__x0001__x0001__x0001_$@_x0001__x0001__x0001__x0001__x0001__x0001_$@_x0001__x0001__x0001__x0001__x0001__x0001_&amp;@_x0001__x0001__x0001__x0001__x0001__x0001_&amp;@_x0001__x0001__x0001__x0001__x0001__x0001_"@_x0001__x0001__x0001__x0001__x0001__x0001_&amp;@_x0001__x0001__x0001__x0001__x0001__x0001_"@_x0001__x0001__x0001__x0001__x0001__x0001_$@_x0001__x0001__x0001__x0001__x0001__x0001_$@_x0001__x0001__x0001__x0001__x0001__x0001_$@_x0001__x0001__x0001__x0001__x0001__x0001__x001C_@_x0001__x0001__x0001__x0001__x0001__x0001_ @_x0001__x0001__x0001__x0001__x0001__x0001_$@_x0001__x0001__x0001__x0001__x0001__x0001_&amp;@_x0001__x0001__x0001__x0001__x0001__x0001_ @_x0001__x0001__x0001__x0001__x0001__x0001_$@_x0001__x0001__x0001__x0001__x0001__x0001_&amp;@_x0001__x0001__x0001__x0001__x0001__x0001_ @_x0001__x0001__x0001__x0001__x0001__x0001__x001C_@_x0001__x0002__x0001__x0001__x0001__x0001__x0001__x0001__x001C_@_x0001__x0001__x0001__x0001__x0001__x0001_"@_x0001__x0001__x0001__x0001__x0001__x0001_ @_x0001__x0001__x0001__x0001__x0001__x0001_"@_x0001__x0001__x0001__x0001__x0001__x0001__x001C_@_x0001__x0001__x0001__x0001__x0001__x0001_"@_x0001__x0001__x0001__x0001__x0001__x0001_&amp;@_x0001__x0001__x0001__x0001__x0001__x0001_$@_x0001__x0001__x0001__x0001__x0001__x0001_ @_x0001__x0001__x0001__x0001__x0001__x0001_$@_x0001__x0001__x0001__x0001__x0001__x0001_$@_x0001__x0001__x0001__x0001__x0001__x0001_ @_x0001__x0001__x0001__x0001__x0001__x0001__x001C_@_x0001__x0001__x0001__x0001__x0001__x0001_$@_x0001__x0001__x0001__x0001__x0001__x0001_$@_x0001__x0001__x0001__x0001__x0001__x0001_ @_x0001__x0001__x0001__x0001__x0001__x0001_ @_x0001__x0001__x0001__x0001__x0001__x0001_ @_x0001__x0001__x0001__x0001__x0001__x0001_ @_x0001__x0001__x0001__x0001__x0001__x0001_$@_x0001__x0001__x0001__x0001__x0001__x0001_"@_x0001__x0001__x0001__x0001__x0001__x0001_$@_x0001__x0001__x0001__x0001__x0001__x0001__x001C_@_x0001__x0001__x0001__x0001__x0001__x0001_ @_x0001__x0001__x0001__x0001__x0001__x0001_$@_x0001__x0001__x0001__x0001__x0001__x0001_&amp;@_x0001__x0001__x0001__x0001__x0001__x0001_$@_x0001__x0001__x0001__x0001__x0001__x0001_&amp;@_x0001__x0001__x0001__x0001__x0001__x0001__x001C_@_x0001__x0001__x0001__x0001__x0001__x0001__x001C_@_x0001__x0001__x0001__x0001__x0001__x0001_ @_x0001__x0001__x0001__x0001__x0001__x0002__x0001__x0001__x001C_@_x0001__x0001__x0001__x0001__x0001__x0001__x001C_@_x0001__x0001__x0001__x0001__x0001__x0001_"@_x0001__x0001__x0001__x0001__x0001__x0001_$@_x0001__x0001__x0001__x0001__x0001__x0001_"@_x0001__x0001__x0001__x0001__x0001__x0001_$@_x0001__x0001__x0001__x0001__x0001__x0001_"@_x0001__x0001__x0001__x0001__x0001__x0001_ @_x0001__x0001__x0001__x0001__x0001__x0001_ @_x0001__x0001__x0001__x0001__x0001__x0001_ @_x0001__x0001__x0001__x0001__x0001__x0001_$@_x0001__x0001__x0001__x0001__x0001__x0001_$@_x0001__x0001__x0001__x0001__x0001__x0001_"@_x0001__x0001__x0001__x0001__x0001__x0001__x0014_@_x0001__x0001__x0001__x0001__x0001__x0001_&amp;@_x0001__x0001__x0001__x0001__x0001__x0001_$@_x0001__x0001__x0001__x0001__x0001__x0001_&amp;@_x0001__x0001__x0001__x0001__x0001__x0001_ @_x0001__x0001__x0001__x0001__x0001__x0001_ @_x0001__x0001__x0001__x0001__x0001__x0001_&amp;@_x0001__x0001__x0001__x0001__x0001__x0001_$@_x0001__x0001__x0001__x0001__x0001__x0001_$@_x0001__x0001__x0001__x0001__x0001__x0001_&amp;@_x0001__x0001__x0001__x0001__x0001__x0001_"@_x0001__x0001__x0001__x0001__x0001__x0001_$@_x0001__x0001__x0001__x0001__x0001__x0001_ @_x0001__x0001__x0001__x0001__x0001__x0001__x001C_@_x0001__x0001__x0001__x0001__x0001__x0001_ @_x0001__x0001__x0001__x0001__x0001__x0001_&amp;@_x0001__x0001__x0001__x0001__x0001__x0001_"@_x0001__x0001__x0001__x0001__x0001__x0001_"@_x0001__x0001__x0001__x0001__x0001__x0001__x001C_@_x0001__x0002__x0001__x0001__x0001__x0001__x0001__x0001_&amp;@_x0001__x0001__x0001__x0001__x0001__x0001_$@_x0001__x0001__x0001__x0001__x0001__x0001__x0018_@_x0001__x0001__x0001__x0001__x0001__x0001__x0018_@_x0001__x0001__x0001__x0001__x0001__x0001_ @_x0001__x0001__x0001__x0001__x0001__x0001_ @_x0001__x0001__x0001__x0001__x0001__x0001_"@_x0001__x0001__x0001__x0001__x0001__x0001__x001C_@_x0001__x0001__x0001__x0001__x0001__x0001_$@_x0001__x0001__x0001__x0001__x0001__x0001_ @_x0001__x0001__x0001__x0001__x0001__x0001__x001C_@_x0001__x0001__x0001__x0001__x0001__x0001_ @_x0001__x0001__x0001__x0001__x0001__x0001_ @_x0001__x0001__x0001__x0001__x0001__x0001_"@_x0001__x0001__x0001__x0001__x0001__x0001_"@_x0001__x0001__x0001__x0001__x0001__x0001__x001C_@_x0001__x0001__x0001__x0001__x0001__x0001_ @_x0001__x0001__x0001__x0001__x0001__x0001_&amp;@_x0001__x0001__x0001__x0001__x0001__x0001_&amp;@_x0001__x0001__x0001__x0001__x0001__x0001_ @_x0001__x0001__x0001__x0001__x0001__x0001_ @_x0001__x0001__x0001__x0001__x0001__x0001_"@_x0001__x0001__x0001__x0001__x0001__x0001_&amp;@_x0001__x0001__x0001__x0001__x0001__x0001__x001C_@_x0001__x0001__x0001__x0001__x0001__x0001_$@_x0001__x0001__x0001__x0001__x0001__x0001_&amp;@_x0001__x0001__x0001__x0001__x0001__x0001_"@_x0001__x0001__x0001__x0001__x0001__x0001_$@_x0001__x0001__x0001__x0001__x0001__x0001_ @_x0001__x0001__x0001__x0001__x0001__x0001_ @_x0001__x0001__x0001__x0001__x0001__x0001_$@_x0001__x0001__x0001__x0001__x0001__x0002__x0001__x0001_$@_x0001__x0001__x0001__x0001__x0001__x0001_ @_x0001__x0001__x0001__x0001__x0001__x0001_&amp;@_x0001__x0001__x0001__x0001__x0001__x0001_ @_x0001__x0001__x0001__x0001__x0001__x0001_$@_x0001__x0001__x0001__x0001__x0001__x0001_ @_x0001__x0001__x0001__x0001__x0001__x0001_ @_x0001__x0001__x0001__x0001__x0001__x0001_&amp;@_x0001__x0001__x0001__x0001__x0001__x0001_$@_x0001__x0001__x0001__x0001__x0001__x0001_$@_x0001__x0001__x0001__x0001__x0001__x0001_"@_x0001__x0001__x0001__x0001__x0001__x0001_$@_x0001__x0001__x0001__x0001__x0001__x0001_$@_x0001__x0001__x0001__x0001__x0001__x0001_ @_x0001__x0001__x0001__x0001__x0001__x0001_&amp;@_x0001__x0001__x0001__x0001__x0001__x0001_$@_x0001__x0001__x0001__x0001__x0001__x0001_"@_x0001__x0001__x0001__x0001__x0001__x0001_&amp;@_x0001__x0001__x0001__x0001__x0001__x0001_$@_x0001__x0001__x0001__x0001__x0001__x0001_ @_x0001__x0001__x0001__x0001__x0001__x0001__x001C_@_x0001__x0001__x0001__x0001__x0001__x0001_$@_x0001__x0001__x0001__x0001__x0001__x0001_ @_x0001__x0001__x0001__x0001__x0001__x0001_&amp;@_x0001__x0001__x0001__x0001__x0001__x0001_"@_x0001__x0001__x0001__x0001__x0001__x0001__x0018_@_x0001__x0001__x0001__x0001__x0001__x0001__x001C_@_x0001__x0001__x0001__x0001__x0001__x0001_&amp;@_x0001__x0001__x0001__x0001__x0001__x0001_$@_x0001__x0001__x0001__x0001__x0001__x0001_$@_x0001__x0001__x0001__x0001__x0001__x0001_ @_x0001__x0001__x0001__x0001__x0001__x0001_ @_x0001__x0002__x0001__x0001__x0001__x0001__x0001__x0001__x001C_@_x0001__x0001__x0001__x0001__x0001__x0001_"@_x0001__x0001__x0001__x0001__x0001__x0001_&amp;@_x0001__x0001__x0001__x0001__x0001__x0001_&amp;@_x0001__x0001__x0001__x0001__x0001__x0001_ @_x0001__x0001__x0001__x0001__x0001__x0001_$@_x0001__x0001__x0001__x0001__x0001__x0001_$@_x0001__x0001__x0001__x0001__x0001__x0001_ @_x0001__x0001__x0001__x0001__x0001__x0001__x001C_@_x0001__x0001__x0001__x0001__x0001__x0001_ @_x0001__x0001__x0001__x0001__x0001__x0001_$@_x0001__x0001__x0001__x0001__x0001__x0001__x001C_@_x0001__x0001__x0001__x0001__x0001__x0001_"@_x0001__x0001__x0001__x0001__x0001__x0001_"@_x0001__x0001__x0001__x0001__x0001__x0001_ @_x0001__x0001__x0001__x0001__x0001__x0001_&amp;@_x0001__x0001__x0001__x0001__x0001__x0001_$@_x0001__x0001__x0001__x0001__x0001__x0001_ @_x0001__x0001__x0001__x0001__x0001__x0001_$@_x0001__x0001__x0001__x0001__x0001__x0001_ @_x0001__x0001__x0001__x0001__x0001__x0001_$@_x0001__x0001__x0001__x0001__x0001__x0001_ @_x0001__x0001__x0001__x0001__x0001__x0001_ @_x0001__x0001__x0001__x0001__x0001__x0001_ @_x0001__x0001__x0001__x0001__x0001__x0001_$@_x0001__x0001__x0001__x0001__x0001__x0001_ @_x0001__x0001__x0001__x0001__x0001__x0001_(@_x0001__x0001__x0001__x0001__x0001__x0001_$@_x0001__x0001__x0001__x0001__x0001__x0001_"@_x0001__x0001__x0001__x0001__x0001__x0001_$@_x0001__x0001__x0001__x0001__x0001__x0001_$@_x0001__x0001__x0001__x0001__x0001__x0002__x0001__x0001_&amp;@_x0001__x0001__x0001__x0001__x0001__x0001_"@_x0001__x0001__x0001__x0001__x0001__x0001_ @_x0001__x0001__x0001__x0001__x0001__x0001_"@_x0001__x0001__x0001__x0001__x0001__x0001_$@_x0001__x0001__x0001__x0001__x0001__x0001_$@_x0001__x0001__x0001__x0001__x0001__x0001_ @_x0001__x0001__x0001__x0001__x0001__x0001_ @_x0001__x0001__x0001__x0001__x0001__x0001_$@_x0001__x0001__x0001__x0001__x0001__x0001__x001C_@_x0001__x0001__x0001__x0001__x0001__x0001__x001C_@_x0001__x0001__x0001__x0001__x0001__x0001_"@_x0001__x0001__x0001__x0001__x0001__x0001_ @_x0001__x0001__x0001__x0001__x0001__x0001_"@_x0001__x0001__x0001__x0001__x0001__x0001__x001C_@_x0001__x0001__x0001__x0001__x0001__x0001_ @_x0001__x0001__x0001__x0001__x0001__x0001_ @_x0001__x0001__x0001__x0001__x0001__x0001_ @_x0001__x0001__x0001__x0001__x0001__x0001_&amp;@_x0001__x0001__x0001__x0001__x0001__x0001_"@_x0001__x0001__x0001__x0001__x0001__x0001_$@_x0001__x0001__x0001__x0001__x0001__x0001_"@_x0001__x0001__x0001__x0001__x0001__x0001__x001C_@_x0001__x0001__x0001__x0001__x0001__x0001_$@_x0001__x0001__x0001__x0001__x0001__x0001_&amp;@_x0001__x0001__x0001__x0001__x0001__x0001_$@_x0001__x0001__x0001__x0001__x0001__x0001_"@_x0001__x0001__x0001__x0001__x0001__x0001_"@_x0001__x0001__x0001__x0001__x0001__x0001_&amp;@_x0001__x0001__x0001__x0001__x0001__x0001_$@_x0001__x0001__x0001__x0001__x0001__x0001__x001C_@_x0001__x0001__x0001__x0001__x0001__x0001_ @_x0001__x0002__x0001__x0001__x0001__x0001__x0001__x0001_ @_x0001__x0001__x0001__x0001__x0001__x0001_"@_x0001__x0001__x0001__x0001__x0001__x0001_$@_x0001__x0001__x0001__x0001__x0001__x0001_$@_x0001__x0001__x0001__x0001__x0001__x0001__x001C_@_x0001__x0001__x0001__x0001__x0001__x0001_ @_x0001__x0001__x0001__x0001__x0001__x0001_$@_x0001__x0001__x0001__x0001__x0001__x0001_"@_x0001__x0001__x0001__x0001__x0001__x0001_$@_x0001__x0001__x0001__x0001__x0001__x0001_$@_x0001__x0001__x0001__x0001__x0001__x0001_$@_x0001__x0001__x0001__x0001__x0001__x0001_"@_x0001__x0001__x0001__x0001__x0001__x0001_$@_x0001__x0001__x0001__x0001__x0001__x0001_ @_x0001__x0001__x0001__x0001__x0001__x0001_"@_x0001__x0001__x0001__x0001__x0001__x0001__x001C_@_x0001__x0001__x0001__x0001__x0001__x0001_ @_x0001__x0001__x0001__x0001__x0001__x0001_ @_x0001__x0001__x0001__x0001__x0001__x0001_&amp;@_x0001__x0001__x0001__x0001__x0001__x0001__x001C_@_x0001__x0001__x0001__x0001__x0001__x0001_$@_x0001__x0001__x0001__x0001__x0001__x0001_&amp;@_x0001__x0001__x0001__x0001__x0001__x0001_$@_x0001__x0001__x0001__x0001__x0001__x0001_$@_x0001__x0001__x0001__x0001__x0001__x0001_"@_x0001__x0001__x0001__x0001__x0001__x0001__x001C_@_x0001__x0001__x0001__x0001__x0001__x0001_ @_x0001__x0001__x0001__x0001__x0001__x0001__x001C_@_x0001__x0001__x0001__x0001__x0001__x0001_(@_x0001__x0001__x0001__x0001__x0001__x0001_$@_x0001__x0001__x0001__x0001__x0001__x0001_$@_x0001__x0001__x0001__x0001__x0001__x0002__x0001__x0001_$@_x0001__x0001__x0001__x0001__x0001__x0001_"@_x0001__x0001__x0001__x0001__x0001__x0001_"@_x0001__x0001__x0001__x0001__x0001__x0001_&amp;@_x0001__x0001__x0001__x0001__x0001__x0001_ @_x0001__x0001__x0001__x0001__x0001__x0001_$@_x0001__x0001__x0001__x0001__x0001__x0001_ @_x0001__x0001__x0001__x0001__x0001__x0001_$@_x0001__x0001__x0001__x0001__x0001__x0001_$@_x0001__x0001__x0001__x0001__x0001__x0001_&amp;@_x0001__x0001__x0001__x0001__x0001__x0001__x0018_@_x0001__x0001__x0001__x0001__x0001__x0001__x001C_@_x0001__x0001__x0001__x0001__x0001__x0001_$@_x0001__x0001__x0001__x0001__x0001__x0001_ @_x0001__x0001__x0001__x0001__x0001__x0001_ @_x0001__x0001__x0001__x0001__x0001__x0001__x001C_@_x0001__x0001__x0001__x0001__x0001__x0001__x0018_@_x0001__x0001__x0001__x0001__x0001__x0001_$@_x0001__x0001__x0001__x0001__x0001__x0001_"@_x0001__x0001__x0001__x0001__x0001__x0001_"@_x0001__x0001__x0001__x0001__x0001__x0001__x001C_@_x0001__x0001__x0001__x0001__x0001__x0001_ @_x0001__x0001__x0001__x0001__x0001__x0001_"@_x0001__x0001__x0001__x0001__x0001__x0001__x001C_@_x0001__x0001__x0001__x0001__x0001__x0001_$@_x0001__x0001__x0001__x0001__x0001__x0001_$@_x0001__x0001__x0001__x0001__x0001__x0001__x001C_@_x0001__x0001__x0001__x0001__x0001__x0001_&amp;@_x0001__x0001__x0001__x0001__x0001__x0001_ @_x0001__x0001__x0001__x0001__x0001__x0001_$@_x0001__x0001__x0001__x0001__x0001__x0001_ @_x0001__x0001__x0001__x0001__x0001__x0001_$@_x0001__x0002__x0001__x0001__x0001__x0001__x0001__x0001_"@_x0001__x0001__x0001__x0001__x0001__x0001_$@_x0001__x0001__x0001__x0001__x0001__x0001_&amp;@_x0001__x0001__x0001__x0001__x0001__x0001_"@_x0001__x0001__x0001__x0001__x0001__x0001_$@_x0001__x0001__x0001__x0001__x0001__x0001_ @_x0001__x0001__x0001__x0001__x0001__x0001__x001C_@_x0001__x0001__x0001__x0001__x0001__x0001_$@_x0001__x0001__x0001__x0001__x0001__x0001_$@_x0001__x0001__x0001__x0001__x0001__x0001_,@_x0001__x0001__x0001__x0001__x0001__x0001_$@_x0001__x0001__x0001__x0001__x0001__x0001_&amp;@_x0001__x0001__x0001__x0001__x0001__x0001_&amp;@_x0001__x0001__x0001__x0001__x0001__x0001_$@_x0001__x0001__x0001__x0001__x0001__x0001_$@_x0001__x0001__x0001__x0001__x0001__x0001_"@_x0001__x0001__x0001__x0001__x0001__x0001_"@_x0001__x0001__x0001__x0001__x0001__x0001_$@_x0001__x0001__x0001__x0001__x0001__x0001_$@_x0001__x0001__x0001__x0001__x0001__x0001_ @_x0001__x0001__x0001__x0001__x0001__x0001_$@_x0001__x0001__x0001__x0001__x0001__x0001_$@_x0001__x0001__x0001__x0001__x0001__x0001__x001C_@_x0001__x0001__x0001__x0001__x0001__x0001__x0018_@_x0001__x0001__x0001__x0001__x0001__x0001_"@_x0001__x0001__x0001__x0001__x0001__x0001_$@_x0001__x0001__x0001__x0001__x0001__x0001_&amp;@_x0001__x0001__x0001__x0001__x0001__x0001_$@_x0001__x0001__x0001__x0001__x0001__x0001_"@_x0001__x0001__x0001__x0001__x0001__x0001__x001C_@_x0001__x0001__x0001__x0001__x0001__x0001_&amp;@_x0001__x0001__x0001__x0001__x0001__x0002__x0001__x0001_&amp;@_x0001__x0001__x0001__x0001__x0001__x0001_ @_x0001__x0001__x0001__x0001__x0001__x0001_$@_x0001__x0001__x0001__x0001__x0001__x0001_"@_x0001__x0001__x0001__x0001__x0001__x0001_$@_x0001__x0001__x0001__x0001__x0001__x0001__x001C_@_x0001__x0001__x0001__x0001__x0001__x0001__x001C_@_x0001__x0001__x0001__x0001__x0001__x0001_ @_x0001__x0001__x0001__x0001__x0001__x0001_$@_x0001__x0001__x0001__x0001__x0001__x0001_$@_x0001__x0001__x0001__x0001__x0001__x0001_$@_x0001__x0001__x0001__x0001__x0001__x0001_"@_x0001__x0001__x0001__x0001__x0001__x0001_"@_x0001__x0001__x0001__x0001__x0001__x0001_"@_x0001__x0001__x0001__x0001__x0001__x0001__x0018_@_x0001__x0001__x0001__x0001__x0001__x0001__x0018_@_x0001__x0001__x0001__x0001__x0001__x0001_"@_x0001__x0001__x0001__x0001__x0001__x0001_"@_x0001__x0001__x0001__x0001__x0001__x0001_ @_x0001__x0001__x0001__x0001__x0001__x0001_$@_x0001__x0001__x0001__x0001__x0001__x0001_$@_x0001__x0001__x0001__x0001__x0001__x0001_"@_x0001__x0001__x0001__x0001__x0001__x0001_"@_x0001__x0001__x0001__x0001__x0001__x0001_"@_x0001__x0001__x0001__x0001__x0001__x0001_ @_x0001__x0001__x0001__x0001__x0001__x0001_$@_x0001__x0001__x0001__x0001__x0001__x0001_"@_x0001__x0001__x0001__x0001__x0001__x0001_ @_x0001__x0001__x0001__x0001__x0001__x0001_&amp;@_x0001__x0001__x0001__x0001__x0001__x0001__x001C_@_x0001__x0001__x0001__x0001__x0001__x0001_$@_x0001__x0001__x0001__x0001__x0001__x0001_"@_x0001__x0002__x0001__x0001__x0001__x0001__x0001__x0001__x001C_@_x0001__x0001__x0001__x0001__x0001__x0001_$@_x0001__x0001__x0001__x0001__x0001__x0001__x0018_@_x0001__x0001__x0001__x0001__x0001__x0001__x001C_@_x0001__x0001__x0001__x0001__x0001__x0001_&amp;@_x0001__x0001__x0001__x0001__x0001__x0001_"@_x0001__x0001__x0001__x0001__x0001__x0001_ @_x0001__x0001__x0001__x0001__x0001__x0001_"@_x0001__x0001__x0001__x0001__x0001__x0001_ @_x0001__x0001__x0001__x0001__x0001__x0001_$@_x0001__x0001__x0001__x0001__x0001__x0001_$@_x0001__x0001__x0001__x0001__x0001__x0001_$@_x0001__x0001__x0001__x0001__x0001__x0001_"@_x0001__x0001__x0001__x0001__x0001__x0001_&amp;@_x0001__x0001__x0001__x0001__x0001__x0001_"@_x0001__x0001__x0001__x0001__x0001__x0001_"@_x0001__x0001__x0001__x0001__x0001__x0001_$@_x0001__x0001__x0001__x0001__x0001__x0001_$@_x0001__x0001__x0001__x0001__x0001__x0001_"@_x0001__x0001__x0001__x0001__x0001__x0001_$@_x0001__x0001__x0001__x0001__x0001__x0001_$@_x0001__x0001__x0001__x0001__x0001__x0001__x001C_@_x0001__x0001__x0001__x0001__x0001__x0001_$@_x0001__x0001__x0001__x0001__x0001__x0001_ @_x0001__x0001__x0001__x0001__x0001__x0001_"@_x0001__x0001__x0001__x0001__x0001__x0001_$@_x0001__x0001__x0001__x0001__x0001__x0001_$@_x0001__x0001__x0001__x0001__x0001__x0001_$@_x0001__x0001__x0001__x0001__x0001__x0001_"@_x0001__x0001__x0001__x0001__x0001__x0001_"@_x0001__x0001__x0001__x0001__x0001__x0001_ @_x0001__x0001__x0001__x0001__x0001__x0002__x0001__x0001_&amp;@_x0001__x0001__x0001__x0001__x0001__x0001_$@_x0001__x0001__x0001__x0001__x0001__x0001__x001C_@_x0001__x0001__x0001__x0001__x0001__x0001_&amp;@_x0001__x0001__x0001__x0001__x0001__x0001_"@_x0001__x0001__x0001__x0001__x0001__x0001__x001C_@_x0001__x0001__x0001__x0001__x0001__x0001_$@_x0001__x0001__x0001__x0001__x0001__x0001__x001C_@_x0001__x0001__x0001__x0001__x0001__x0001_"@_x0001__x0001__x0001__x0001__x0001__x0001_"@_x0001__x0001__x0001__x0001__x0001__x0001_$@_x0001__x0001__x0001__x0001__x0001__x0001_$@_x0001__x0001__x0001__x0001__x0001__x0001_"@_x0001__x0001__x0001__x0001__x0001__x0001_$@_x0001__x0001__x0001__x0001__x0001__x0001_"@_x0001__x0001__x0001__x0001__x0001__x0001__x0018_@_x0001__x0001__x0001__x0001__x0001__x0001__x001C_@_x0001__x0001__x0001__x0001__x0001__x0001_ @_x0001__x0001__x0001__x0001__x0001__x0001_ @_x0001__x0001__x0001__x0001__x0001__x0001_"@_x0001__x0001__x0001__x0001__x0001__x0001_&amp;@_x0001__x0001__x0001__x0001__x0001__x0001__x0018_@_x0001__x0001__x0001__x0001__x0001__x0001_$@_x0001__x0001__x0001__x0001__x0001__x0001_$@_x0001__x0001__x0001__x0001__x0001__x0001_$@_x0001__x0001__x0001__x0001__x0001__x0001_$@_x0001__x0001__x0001__x0001__x0001__x0001_$@_x0001__x0001__x0001__x0001__x0001__x0001_ @_x0001__x0001__x0001__x0001__x0001__x0001_$@_x0001__x0001__x0001__x0001__x0001__x0001_$@_x0001__x0001__x0001__x0001__x0001__x0001__x001C_@_x0001__x0001__x0001__x0001__x0001__x0001_$@_x0001__x0002__x0001__x0001__x0001__x0001__x0001__x0001__x001C_@_x0001__x0001__x0001__x0001__x0001__x0001_$@_x0001__x0001__x0001__x0001__x0001__x0001_ @_x0001__x0001__x0001__x0001__x0001__x0001_"@_x0001__x0001__x0001__x0001__x0001__x0001_ @_x0001__x0001__x0001__x0001__x0001__x0001__x001C_@_x0001__x0001__x0001__x0001__x0001__x0001_ @_x0001__x0001__x0001__x0001__x0001__x0001_ @_x0001__x0001__x0001__x0001__x0001__x0001_$@_x0001__x0001__x0001__x0001__x0001__x0001_"@_x0001__x0001__x0001__x0001__x0001__x0001_&amp;@_x0001__x0001__x0001__x0001__x0001__x0001_$@_x0001__x0001__x0001__x0001__x0001__x0001_&amp;@_x0001__x0001__x0001__x0001__x0001__x0001__x001C_@_x0001__x0001__x0001__x0001__x0001__x0001_ @_x0001__x0001__x0001__x0001__x0001__x0001__x001C_@_x0001__x0001__x0001__x0001__x0001__x0001__x001C_@_x0001__x0001__x0001__x0001__x0001__x0001__x001C_@_x0001__x0001__x0001__x0001__x0001__x0001_$@_x0001__x0001__x0001__x0001__x0001__x0001_ @_x0001__x0001__x0001__x0001__x0001__x0001__x001C_@_x0001__x0001__x0001__x0001__x0001__x0001_ @_x0001__x0001__x0001__x0001__x0001__x0001_$@_x0001__x0001__x0001__x0001__x0001__x0001_&amp;@_x0001__x0001__x0001__x0001__x0001__x0001_&amp;@_x0001__x0001__x0001__x0001__x0001__x0001_"@_x0001__x0001__x0001__x0001__x0001__x0001_ @_x0001__x0001__x0001__x0001__x0001__x0001_$@_x0001__x0001__x0001__x0001__x0001__x0001_ @_x0001__x0001__x0001__x0001__x0001__x0001_&amp;@_x0001__x0001__x0001__x0001__x0001__x0001__x0018_@_x0001__x0001__x0001__x0001__x0001__x0002__x0001__x0001_$@_x0001__x0001__x0001__x0001__x0001__x0001_$@_x0001__x0001__x0001__x0001__x0001__x0001_$@_x0001__x0001__x0001__x0001__x0001__x0001__x001C_@_x0001__x0001__x0001__x0001__x0001__x0001_"@_x0001__x0001__x0001__x0001__x0001__x0001__x001C_@_x0001__x0001__x0001__x0001__x0001__x0001_ @_x0001__x0001__x0001__x0001__x0001__x0001_ @_x0001__x0001__x0001__x0001__x0001__x0001_$@_x0001__x0001__x0001__x0001__x0001__x0001_"@_x0001__x0001__x0001__x0001__x0001__x0001_"@_x0001__x0001__x0001__x0001__x0001__x0001_ @_x0001__x0001__x0001__x0001__x0001__x0001_$@_x0001__x0001__x0001__x0001__x0001__x0001_$@_x0001__x0001__x0001__x0001__x0001__x0001_&amp;@_x0001__x0001__x0001__x0001__x0001__x0001_"@_x0001__x0001__x0001__x0001__x0001__x0001_ @_x0001__x0001__x0001__x0001__x0001__x0001_"@_x0001__x0001__x0001__x0001__x0001__x0001__x001C_@_x0001__x0001__x0001__x0001__x0001__x0001_$@_x0001__x0001__x0001__x0001__x0001__x0001_$@_x0001__x0001__x0001__x0001__x0001__x0001_ @_x0001__x0001__x0001__x0001__x0001__x0001_"@_x0001__x0001__x0001__x0001__x0001__x0001_$@_x0001__x0001__x0001__x0001__x0001__x0001_ @_x0001__x0001__x0001__x0001__x0001__x0001_$@_x0001__x0001__x0001__x0001__x0001__x0001_"@_x0001__x0001__x0001__x0001__x0001__x0001_ @_x0001__x0001__x0001__x0001__x0001__x0001_"@_x0001__x0001__x0001__x0001__x0001__x0001_ @_x0001__x0001__x0001__x0001__x0001__x0001_ @_x0001__x0001__x0001__x0001__x0001__x0001__x0018_@_x0001__x0002__x0001__x0001__x0001__x0001__x0001__x0001_"@_x0001__x0001__x0001__x0001__x0001__x0001_$@_x0001__x0001__x0001__x0001__x0001__x0001_&amp;@_x0001__x0001__x0001__x0001__x0001__x0001_ @_x0001__x0001__x0001__x0001__x0001__x0001_ @_x0001__x0001__x0001__x0001__x0001__x0001_"@_x0001__x0001__x0001__x0001__x0001__x0001__x001C_@_x0001__x0001__x0001__x0001__x0001__x0001_$@_x0001__x0001__x0001__x0001__x0001__x0001_ @_x0001__x0001__x0001__x0001__x0001__x0001_&amp;@_x0001__x0001__x0001__x0001__x0001__x0001_$@_x0001__x0001__x0001__x0001__x0001__x0001_"@_x0001__x0001__x0001__x0001__x0001__x0001_"@_x0001__x0001__x0001__x0001__x0001__x0001_"@_x0001__x0001__x0001__x0001__x0001__x0001_$@_x0001__x0001__x0001__x0001__x0001__x0001_&amp;@_x0001__x0001__x0001__x0001__x0001__x0001_ @_x0001__x0001__x0001__x0001__x0001__x0001_&amp;@_x0001__x0001__x0001__x0001__x0001__x0001_$@_x0001__x0001__x0001__x0001__x0001__x0001_ @_x0001__x0001__x0001__x0001__x0001__x0001_$@_x0001__x0001__x0001__x0001__x0001__x0001_&amp;@_x0001__x0001__x0001__x0001__x0001__x0001_(@_x0001__x0001__x0001__x0001__x0001__x0001_ @_x0001__x0001__x0001__x0001__x0001__x0001_&amp;@_x0001__x0001__x0001__x0001__x0001__x0001_$@_x0001__x0001__x0001__x0001__x0001__x0001__x001C_@_x0001__x0001__x0001__x0001__x0001__x0001_"@_x0001__x0001__x0001__x0001__x0001__x0001__x001C_@_x0001__x0001__x0001__x0001__x0001__x0001__x0018_@_x0001__x0001__x0001__x0001__x0001__x0001__x001C_@_x0001__x0001__x0001__x0001__x0001__x0002__x0001__x0001_&amp;@_x0001__x0001__x0001__x0001__x0001__x0001_ @_x0001__x0001__x0001__x0001__x0001__x0001_"@_x0001__x0001__x0001__x0001__x0001__x0001_"@_x0001__x0001__x0001__x0001__x0001__x0001_$@_x0001__x0001__x0001__x0001__x0001__x0001__x001C_@_x0001__x0001__x0001__x0001__x0001__x0001_"@_x0001__x0001__x0001__x0001__x0001__x0001_(@_x0001__x0001__x0001__x0001__x0001__x0001_"@_x0001__x0001__x0001__x0001__x0001__x0001_ @_x0001__x0001__x0001__x0001__x0001__x0001_$@_x0001__x0001__x0001__x0001__x0001__x0001_"@_x0001__x0001__x0001__x0001__x0001__x0001_ @_x0001__x0001__x0001__x0001__x0001__x0001__x001C_@_x0001__x0001__x0001__x0001__x0001__x0001_"@_x0001__x0001__x0001__x0001__x0001__x0001_$@_x0001__x0001__x0001__x0001__x0001__x0001_$@_x0001__x0001__x0001__x0001__x0001__x0001__x001C_@_x0001__x0001__x0001__x0001__x0001__x0001_*@_x0001__x0001__x0001__x0001__x0001__x0001_$@_x0001__x0001__x0001__x0001__x0001__x0001_&amp;@_x0001__x0001__x0001__x0001__x0001__x0001__x001C_@_x0001__x0001__x0001__x0001__x0001__x0001_(@_x0001__x0001__x0001__x0001__x0001__x0001_&amp;@_x0001__x0001__x0001__x0001__x0001__x0001_&amp;@_x0001__x0001__x0001__x0001__x0001__x0001_$@_x0001__x0001__x0001__x0001__x0001__x0001__x001C_@_x0001__x0001__x0001__x0001__x0001__x0001_"@_x0001__x0001__x0001__x0001__x0001__x0001_ @_x0001__x0001__x0001__x0001__x0001__x0001_$@_x0001__x0001__x0001__x0001__x0001__x0001_$@_x0001__x0001__x0001__x0001__x0001__x0001_"@_x0001__x0002__x0001__x0001__x0001__x0001__x0001__x0001_ @_x0001__x0001__x0001__x0001__x0001__x0001_$@_x0001__x0001__x0001__x0001__x0001__x0001_"@_x0001__x0001__x0001__x0001__x0001__x0001_&amp;@_x0001__x0001__x0001__x0001__x0001__x0001__x001C_@_x0001__x0001__x0001__x0001__x0001__x0001_ @_x0001__x0001__x0001__x0001__x0001__x0001_"@_x0001__x0001__x0001__x0001__x0001__x0001__x001C_@_x0001__x0001__x0001__x0001__x0001__x0001_ @_x0001__x0001__x0001__x0001__x0001__x0001__x001C_@_x0001__x0001__x0001__x0001__x0001__x0001_$@_x0001__x0001__x0001__x0001__x0001__x0001_&amp;@_x0001__x0001__x0001__x0001__x0001__x0001_ @_x0001__x0001__x0001__x0001__x0001__x0001_$@_x0001__x0001__x0001__x0001__x0001__x0001__x001C_@_x0001__x0001__x0001__x0001__x0001__x0001_ @_x0001__x0001__x0001__x0001__x0001__x0001_ @_x0001__x0001__x0001__x0001__x0001__x0001_ @_x0001__x0001__x0001__x0001__x0001__x0001_"@_x0001__x0001__x0001__x0001__x0001__x0001_ @_x0001__x0001__x0001__x0001__x0001__x0001_$@_x0001__x0001__x0001__x0001__x0001__x0001_&amp;@_x0001__x0001__x0001__x0001__x0001__x0001_ @_x0001__x0001__x0001__x0001__x0001__x0001_"@_x0001__x0001__x0001__x0001__x0001__x0001_ @_x0001__x0001__x0001__x0001__x0001__x0001_ @_x0001__x0001__x0001__x0001__x0001__x0001_$@_x0001__x0001__x0001__x0001__x0001__x0001_ @_x0001__x0001__x0001__x0001__x0001__x0001_"@_x0001__x0001__x0001__x0001__x0001__x0001_"@_x0001__x0001__x0001__x0001__x0001__x0001_"@_x0001__x0001__x0001__x0001__x0001__x0002__x0001__x0001_"@_x0001__x0001__x0001__x0001__x0001__x0001_ @_x0001__x0001__x0001__x0001__x0001__x0001_&amp;@_x0001__x0001__x0001__x0001__x0001__x0001_"@_x0001__x0001__x0001__x0001__x0001__x0001_ @_x0001__x0001__x0001__x0001__x0001__x0001__x001C_@_x0001__x0001__x0001__x0001__x0001__x0001_(@_x0001__x0001__x0001__x0001__x0001__x0001_$@_x0001__x0001__x0001__x0001__x0001__x0001_"@_x0001__x0001__x0001__x0001__x0001__x0001_ @_x0001__x0001__x0001__x0001__x0001__x0001_$@_x0001__x0001__x0001__x0001__x0001__x0001_$@_x0001__x0001__x0001__x0001__x0001__x0001_$@_x0001__x0001__x0001__x0001__x0001__x0001_$@_x0001__x0001__x0001__x0001__x0001__x0001__x001C_@_x0001__x0001__x0001__x0001__x0001__x0001_$@_x0001__x0001__x0001__x0001__x0001__x0001_"@_x0001__x0001__x0001__x0001__x0001__x0001_&amp;@_x0001__x0001__x0001__x0001__x0001__x0001_"@_x0001__x0001__x0001__x0001__x0001__x0001__x001C_@_x0001__x0001__x0001__x0001__x0001__x0001_ @_x0001__x0001__x0001__x0001__x0001__x0001_"@_x0001__x0001__x0001__x0001__x0001__x0001_"@_x0001__x0001__x0001__x0001__x0001__x0001__x001C_@_x0001__x0001__x0001__x0001__x0001__x0001__x001C_@_x0001__x0001__x0001__x0001__x0001__x0001_ @_x0001__x0001__x0001__x0001__x0001__x0001_$@_x0001__x0001__x0001__x0001__x0001__x0001_ @_x0001__x0001__x0001__x0001__x0001__x0001_"@_x0001__x0001__x0001__x0001__x0001__x0001_"@_x0001__x0001__x0001__x0001__x0001__x0001_ @_x0001__x0001__x0001__x0001__x0001__x0001_$@_x0001__x0002__x0001__x0001__x0001__x0001__x0001__x0001_&amp;@_x0001__x0001__x0001__x0001__x0001__x0001_$@_x0001__x0001__x0001__x0001__x0001__x0001_"@_x0001__x0001__x0001__x0001__x0001__x0001_$@_x0001__x0001__x0001__x0001__x0001__x0001__x001C_@_x0001__x0001__x0001__x0001__x0001__x0001__x001C_@_x0001__x0001__x0001__x0001__x0001__x0001__x001C_@_x0001__x0001__x0001__x0001__x0001__x0001_&amp;@_x0001__x0001__x0001__x0001__x0001__x0001_$@_x0001__x0001__x0001__x0001__x0001__x0001_$@_x0001__x0001__x0001__x0001__x0001__x0001_$@_x0001__x0001__x0001__x0001__x0001__x0001_$@_x0001__x0001__x0001__x0001__x0001__x0001_$@_x0001__x0001__x0001__x0001__x0001__x0001_ @_x0001__x0001__x0001__x0001__x0001__x0001_&amp;@_x0001__x0001__x0001__x0001__x0001__x0001_ @_x0001__x0001__x0001__x0001__x0001__x0001_"@_x0001__x0001__x0001__x0001__x0001__x0001_ @_x0001__x0001__x0001__x0001__x0001__x0001_ @_x0001__x0001__x0001__x0001__x0001__x0001_ @_x0001__x0001__x0001__x0001__x0001__x0001_$@_x0001__x0001__x0001__x0001__x0001__x0001_&amp;@_x0001__x0001__x0001__x0001__x0001__x0001_(@_x0001__x0001__x0001__x0001__x0001__x0001_ @_x0001__x0001__x0001__x0001__x0001__x0001_&amp;@_x0001__x0001__x0001__x0001__x0001__x0001_"@_x0001__x0001__x0001__x0001__x0001__x0001_ @_x0001__x0001__x0001__x0001__x0001__x0001_&amp;@_x0001__x0001__x0001__x0001__x0001__x0001__x001C_@_x0001__x0001__x0001__x0001__x0001__x0001_$@_x0001__x0001__x0001__x0001__x0001__x0001_$@_x0001__x0001__x0001__x0001__x0001__x0002__x0001__x0001_ @_x0001__x0001__x0001__x0001__x0001__x0001_"@_x0001__x0001__x0001__x0001__x0001__x0001_"@_x0001__x0001__x0001__x0001__x0001__x0001_$@_x0001__x0001__x0001__x0001__x0001__x0001_ @_x0001__x0001__x0001__x0001__x0001__x0001_$@_x0001__x0001__x0001__x0001__x0001__x0001__x001C_@_x0001__x0001__x0001__x0001__x0001__x0001_&amp;@_x0001__x0001__x0001__x0001__x0001__x0001_&amp;@_x0001__x0001__x0001__x0001__x0001__x0001__x001C_@_x0001__x0001__x0001__x0001__x0001__x0001_"@_x0001__x0001__x0001__x0001__x0001__x0001_"@_x0001__x0001__x0001__x0001__x0001__x0001_ @_x0001__x0001__x0001__x0001__x0001__x0001_$@_x0001__x0001__x0001__x0001__x0001__x0001_$@_x0001__x0001__x0001__x0001__x0001__x0001_$@_x0001__x0001__x0001__x0001__x0001__x0001__x001C_@_x0001__x0001__x0001__x0001__x0001__x0001_ @_x0001__x0001__x0001__x0001__x0001__x0001_$@_x0001__x0001__x0001__x0001__x0001__x0001_ @_x0001__x0001__x0001__x0001__x0001__x0001_$@_x0001__x0001__x0001__x0001__x0001__x0001_$@_x0001__x0001__x0001__x0001__x0001__x0001__x001C_@_x0001__x0001__x0001__x0001__x0001__x0001_*@_x0001__x0001__x0001__x0001__x0001__x0001__x001C_@_x0001__x0001__x0001__x0001__x0001__x0001_&amp;@_x0001__x0001__x0001__x0001__x0001__x0001_"@_x0001__x0001__x0001__x0001__x0001__x0001__x001C_@_x0001__x0001__x0001__x0001__x0001__x0001__x0018_@_x0001__x0001__x0001__x0001__x0001__x0001__x001C_@_x0001__x0001__x0001__x0001__x0001__x0001_$@_x0001__x0001__x0001__x0001__x0001__x0001__x001C_@_x0001__x0002__x0001__x0001__x0001__x0001__x0001__x0001_"@_x0001__x0001__x0001__x0001__x0001__x0001_"@_x0001__x0001__x0001__x0001__x0001__x0001_"@_x0001__x0001__x0001__x0001__x0001__x0001_$@_x0001__x0001__x0001__x0001__x0001__x0001__x0018_@_x0001__x0001__x0001__x0001__x0001__x0001__x0018_@_x0001__x0001__x0001__x0001__x0001__x0001_"@_x0001__x0001__x0001__x0001__x0001__x0001_ @_x0001__x0001__x0001__x0001__x0001__x0001_$@_x0001__x0001__x0001__x0001__x0001__x0001__x001C_@_x0001__x0001__x0001__x0001__x0001__x0001_ @_x0001__x0001__x0001__x0001__x0001__x0001_&amp;@_x0001__x0001__x0001__x0001__x0001__x0001_"@_x0001__x0001__x0001__x0001__x0001__x0001_&amp;@_x0001__x0001__x0001__x0001__x0001__x0001_ @_x0001__x0001__x0001__x0001__x0001__x0001_&amp;@_x0001__x0001__x0001__x0001__x0001__x0001__x001C_@_x0001__x0001__x0001__x0001__x0001__x0001_ @_x0001__x0001__x0001__x0001__x0001__x0001_$@_x0001__x0001__x0001__x0001__x0001__x0001_ @_x0001__x0001__x0001__x0001__x0001__x0001_ @_x0001__x0001__x0001__x0001__x0001__x0001_&amp;@_x0001__x0001__x0001__x0001__x0001__x0001_&amp;@_x0001__x0001__x0001__x0001__x0001__x0001_$@_x0001__x0001__x0001__x0001__x0001__x0001_ @_x0001__x0001__x0001__x0001__x0001__x0001_ @_x0001__x0001__x0001__x0001__x0001__x0001_&amp;@_x0001__x0001__x0001__x0001__x0001__x0001_&amp;@_x0001__x0001__x0001__x0001__x0001__x0001_$@_x0001__x0001__x0001__x0001__x0001__x0001_$@_x0001__x0001__x0001__x0001__x0001__x0001__x001C_@_x0001__x0001__x0001__x0001__x0001__x0002__x0001__x0001_$@_x0001__x0001__x0001__x0001__x0001__x0001_"@_x0001__x0001__x0001__x0001__x0001__x0001_ @_x0001__x0001__x0001__x0001__x0001__x0001__x001C_@_x0001__x0001__x0001__x0001__x0001__x0001_$@_x0001__x0001__x0001__x0001__x0001__x0001_ @_x0001__x0001__x0001__x0001__x0001__x0001_$@_x0001__x0001__x0001__x0001__x0001__x0001_ @_x0001__x0001__x0001__x0001__x0001__x0001_"@_x0001__x0001__x0001__x0001__x0001__x0001_$@_x0001__x0001__x0001__x0001__x0001__x0001_"@_x0001__x0001__x0001__x0001__x0001__x0001_ @_x0001__x0001__x0001__x0001__x0001__x0001__x001C_@_x0001__x0001__x0001__x0001__x0001__x0001__x001C_@_x0001__x0001__x0001__x0001__x0001__x0001_$@_x0001__x0001__x0001__x0001__x0001__x0001_(@_x0001__x0001__x0001__x0001__x0001__x0001_$@_x0001__x0001__x0001__x0001__x0001__x0001__x001C_@_x0001__x0001__x0001__x0001__x0001__x0001__x001C_@_x0001__x0001__x0001__x0001__x0001__x0001_"@_x0001__x0001__x0001__x0001__x0001__x0001_"@_x0001__x0001__x0001__x0001__x0001__x0001_"@_x0001__x0001__x0001__x0001__x0001__x0001__x0018_@_x0001__x0001__x0001__x0001__x0001__x0001_&amp;@_x0001__x0001__x0001__x0001__x0001__x0001_ @_x0001__x0001__x0001__x0001__x0001__x0001_&amp;@_x0001__x0001__x0001__x0001__x0001__x0001_"@_x0001__x0001__x0001__x0001__x0001__x0001_ @_x0001__x0001__x0001__x0001__x0001__x0001_(@_x0001__x0001__x0001__x0001__x0001__x0001_*@_x0001__x0001__x0001__x0001__x0001__x0001_$@_x0001__x0001__x0001__x0001__x0001__x0001_"@_x0001__x0002__x0001__x0001__x0001__x0001__x0001__x0001_&amp;@_x0001__x0001__x0001__x0001__x0001__x0001_ @_x0001__x0001__x0001__x0001__x0001__x0001_"@_x0001__x0001__x0001__x0001__x0001__x0001_ @_x0001__x0001__x0001__x0001__x0001__x0001_"@_x0001__x0001__x0001__x0001__x0001__x0001_"@_x0001__x0001__x0001__x0001__x0001__x0001_ @_x0001__x0001__x0001__x0001__x0001__x0001__x001C_@_x0001__x0001__x0001__x0001__x0001__x0001_"@_x0001__x0001__x0001__x0001__x0001__x0001_"@_x0001__x0001__x0001__x0001__x0001__x0001_$@_x0001__x0001__x0001__x0001__x0001__x0001_(@_x0001__x0001__x0001__x0001__x0001__x0001_"@_x0001__x0001__x0001__x0001__x0001__x0001_ @_x0001__x0001__x0001__x0001__x0001__x0001__x001C_@_x0001__x0001__x0001__x0001__x0001__x0001__x001C_@_x0001__x0001__x0001__x0001__x0001__x0001_ @_x0001__x0001__x0001__x0001__x0001__x0001_$@_x0001__x0001__x0001__x0001__x0001__x0001_$@_x0001__x0001__x0001__x0001__x0001__x0001_ @_x0001__x0001__x0001__x0001__x0001__x0001_&amp;@_x0001__x0001__x0001__x0001__x0001__x0001_$@_x0001__x0001__x0001__x0001__x0001__x0001_ @_x0001__x0001__x0001__x0001__x0001__x0001_ @_x0001__x0001__x0001__x0001__x0001__x0001_"@_x0001__x0001__x0001__x0001__x0001__x0001_$@_x0001__x0001__x0001__x0001__x0001__x0001_&amp;@_x0001__x0001__x0001__x0001__x0001__x0001_&amp;@_x0001__x0001__x0001__x0001__x0001__x0001_$@_x0001__x0001__x0001__x0001__x0001__x0001_ @_x0001__x0001__x0001__x0001__x0001__x0001_"@_x0001__x0001__x0001__x0001__x0001__x0002__x0001__x0001_$@_x0001__x0001__x0001__x0001__x0001__x0001_ @_x0001__x0001__x0001__x0001__x0001__x0001_ @_x0001__x0001__x0001__x0001__x0001__x0001_"@_x0001__x0001__x0001__x0001__x0001__x0001_&amp;@_x0001__x0001__x0001__x0001__x0001__x0001_ @_x0001__x0001__x0001__x0001__x0001__x0001_&amp;@_x0001__x0001__x0001__x0001__x0001__x0001_$@_x0001__x0001__x0001__x0001__x0001__x0001__x0014_@_x0001__x0001__x0001__x0001__x0001__x0001_"@_x0001__x0001__x0001__x0001__x0001__x0001_&amp;@_x0001__x0001__x0001__x0001__x0001__x0001_$@_x0001__x0001__x0001__x0001__x0001__x0001_"@_x0001__x0001__x0001__x0001__x0001__x0001__x001C_@_x0001__x0001__x0001__x0001__x0001__x0001_$@_x0001__x0001__x0001__x0001__x0001__x0001_"@_x0001__x0001__x0001__x0001__x0001__x0001_ @_x0001__x0001__x0001__x0001__x0001__x0001_$@_x0001__x0001__x0001__x0001__x0001__x0001_$@_x0001__x0001__x0001__x0001__x0001__x0001_$@_x0001__x0001__x0001__x0001__x0001__x0001_$@_x0001__x0001__x0001__x0001__x0001__x0001_$@_x0001__x0001__x0001__x0001__x0001__x0001_$@_x0001__x0001__x0001__x0001__x0001__x0001_$@_x0001__x0001__x0001__x0001__x0001__x0001_ @_x0001__x0001__x0001__x0001__x0001__x0001_"@_x0001__x0001__x0001__x0001__x0001__x0001__x001C_@_x0001__x0001__x0001__x0001__x0001__x0001_$@_x0001__x0001__x0001__x0001__x0001__x0001_"@_x0001__x0001__x0001__x0001__x0001__x0001__x001C_@_x0001__x0001__x0001__x0001__x0001__x0001__x001C_@_x0001__x0001__x0001__x0001__x0001__x0001_$@_x0001__x0002__x0001__x0001__x0001__x0001__x0001__x0001_ @_x0001__x0001__x0001__x0001__x0001__x0001_"@_x0001__x0001__x0001__x0001__x0001__x0001_"@_x0001__x0001__x0001__x0001__x0001__x0001_"@_x0001__x0001__x0001__x0001__x0001__x0001_*@_x0001__x0001__x0001__x0001__x0001__x0001_ @_x0001__x0001__x0001__x0001__x0001__x0001_&amp;@_x0001__x0001__x0001__x0001__x0001__x0001__x001C_@_x0001__x0001__x0001__x0001__x0001__x0001_$@_x0001__x0001__x0001__x0001__x0001__x0001_(@_x0001__x0001__x0001__x0001__x0001__x0001_ @_x0001__x0001__x0001__x0001__x0001__x0001_"@_x0001__x0001__x0001__x0001__x0001__x0001_ @_x0001__x0001__x0001__x0001__x0001__x0001_*@_x0001__x0001__x0001__x0001__x0001__x0001_"@_x0001__x0001__x0001__x0001__x0001__x0001_ @_x0001__x0001__x0001__x0001__x0001__x0001_$@_x0001__x0001__x0001__x0001__x0001__x0001_$@_x0001__x0001__x0001__x0001__x0001__x0001_"@_x0001__x0001__x0001__x0001__x0001__x0001_&amp;@_x0001__x0001__x0001__x0001__x0001__x0001_"@_x0001__x0001__x0001__x0001__x0001__x0001_$@_x0001__x0001__x0001__x0001__x0001__x0001_$@_x0001__x0001__x0001__x0001__x0001__x0001_"@_x0001__x0001__x0001__x0001__x0001__x0001_"@_x0001__x0001__x0001__x0001__x0001__x0001__x001C_@_x0001__x0001__x0001__x0001__x0001__x0001_$@_x0001__x0001__x0001__x0001__x0001__x0001_ @_x0001__x0001__x0001__x0001__x0001__x0001_&amp;@_x0001__x0001__x0001__x0001__x0001__x0001_$@_x0001__x0001__x0001__x0001__x0001__x0001_"@_x0001__x0001__x0001__x0001__x0001__x0002__x0001__x0001_$@_x0001__x0001__x0001__x0001__x0001__x0001_ @_x0001__x0001__x0001__x0001__x0001__x0001__x001C_@_x0001__x0001__x0001__x0001__x0001__x0001_"@_x0001__x0001__x0001__x0001__x0001__x0001_&amp;@_x0001__x0001__x0001__x0001__x0001__x0001_"@_x0001__x0001__x0001__x0001__x0001__x0001_*@_x0001__x0001__x0001__x0001__x0001__x0001_$@_x0001__x0001__x0001__x0001__x0001__x0001_$@_x0001__x0001__x0001__x0001__x0001__x0001_ @_x0001__x0001__x0001__x0001__x0001__x0001__x001C_@_x0001__x0001__x0001__x0001__x0001__x0001_$@_x0001__x0001__x0001__x0001__x0001__x0001_ @_x0001__x0001__x0001__x0001__x0001__x0001__x001C_@_x0001__x0001__x0001__x0001__x0001__x0001_*@_x0001__x0001__x0001__x0001__x0001__x0001_"@_x0001__x0001__x0001__x0001__x0001__x0001_"@_x0001__x0001__x0001__x0001__x0001__x0001__x001C_@_x0001__x0001__x0001__x0001__x0001__x0001_"@_x0001__x0001__x0001__x0001__x0001__x0001_(@_x0001__x0001__x0001__x0001__x0001__x0001__x001C_@_x0001__x0001__x0001__x0001__x0001__x0001_"@_x0001__x0001__x0001__x0001__x0001__x0001_&amp;@_x0001__x0001__x0001__x0001__x0001__x0001_$@_x0001__x0001__x0001__x0001__x0001__x0001_"@_x0001__x0001__x0001__x0001__x0001__x0001_ @_x0001__x0001__x0001__x0001__x0001__x0001_$@_x0001__x0001__x0001__x0001__x0001__x0001_&amp;@_x0001__x0001__x0001__x0001__x0001__x0001_$@_x0001__x0001__x0001__x0001__x0001__x0001_$@_x0001__x0001__x0001__x0001__x0001__x0001_"@_x0001__x0001__x0001__x0001__x0001__x0001_ @_x0001__x0002__x0001__x0001__x0001__x0001__x0001__x0001__x001C_@_x0001__x0001__x0001__x0001__x0001__x0001_ @_x0001__x0001__x0001__x0001__x0001__x0001_$@_x0001__x0001__x0001__x0001__x0001__x0001_$@_x0001__x0001__x0001__x0001__x0001__x0001_ @_x0001__x0001__x0001__x0001__x0001__x0001_ @_x0001__x0001__x0001__x0001__x0001__x0001_"@_x0001__x0001__x0001__x0001__x0001__x0001_$@_x0001__x0001__x0001__x0001__x0001__x0001_"@_x0001__x0001__x0001__x0001__x0001__x0001_$@_x0001__x0001__x0001__x0001__x0001__x0001_ @_x0001__x0001__x0001__x0001__x0001__x0001_&amp;@_x0001__x0001__x0001__x0001__x0001__x0001_$@_x0001__x0001__x0001__x0001__x0001__x0001_"@_x0001__x0001__x0001__x0001__x0001__x0001_&amp;@_x0001__x0001__x0001__x0001__x0001__x0001_$@_x0001__x0001__x0001__x0001__x0001__x0001_ @_x0001__x0001__x0001__x0001__x0001__x0001_$@_x0001__x0001__x0001__x0001__x0001__x0001_"@_x0001__x0001__x0001__x0001__x0001__x0001_&amp;@_x0001__x0001__x0001__x0001__x0001__x0001_$@_x0001__x0001__x0001__x0001__x0001__x0001_"@_x0001__x0001__x0001__x0001__x0001__x0001_$@_x0001__x0001__x0001__x0001__x0001__x0001_$@_x0001__x0001__x0001__x0001__x0001__x0001_$@_x0001__x0001__x0001__x0001__x0001__x0001_$@_x0001__x0001__x0001__x0001__x0001__x0001_$@_x0001__x0001__x0001__x0001__x0001__x0001__x001C_@_x0001__x0001__x0001__x0001__x0001__x0001_(@_x0001__x0001__x0001__x0001__x0001__x0001_$@_x0001__x0001__x0001__x0001__x0001__x0001_&amp;@_x0001__x0001__x0001__x0001__x0001__x0002__x0001__x0001_&amp;@_x0001__x0001__x0001__x0001__x0001__x0001_&amp;@_x0001__x0001__x0001__x0001__x0001__x0001__x001C_@_x0001__x0001__x0001__x0001__x0001__x0001_$@_x0001__x0001__x0001__x0001__x0001__x0001__x0018_@_x0001__x0001__x0001__x0001__x0001__x0001_&amp;@_x0001__x0001__x0001__x0001__x0001__x0001_*@_x0001__x0001__x0001__x0001__x0001__x0001_$@_x0001__x0001__x0001__x0001__x0001__x0001_ @_x0001__x0001__x0001__x0001__x0001__x0001_$@_x0001__x0001__x0001__x0001__x0001__x0001_$@_x0001__x0001__x0001__x0001__x0001__x0001__x001C_@_x0001__x0001__x0001__x0001__x0001__x0001__x001C_@_x0001__x0001__x0001__x0001__x0001__x0001_$@_x0001__x0001__x0001__x0001__x0001__x0001_&amp;@_x0001__x0001__x0001__x0001__x0001__x0001_ @_x0001__x0001__x0001__x0001__x0001__x0001_$@_x0001__x0001__x0001__x0001__x0001__x0001_$@_x0001__x0001__x0001__x0001__x0001__x0001_$@_x0001__x0001__x0001__x0001__x0001__x0001_ @_x0001__x0001__x0001__x0001__x0001__x0001_$@_x0001__x0001__x0001__x0001__x0001__x0001_ @_x0001__x0001__x0001__x0001__x0001__x0001_$@_x0001__x0001__x0001__x0001__x0001__x0001_"@_x0001__x0001__x0001__x0001__x0001__x0001_&amp;@_x0001__x0001__x0001__x0001__x0001__x0001_$@_x0001__x0001__x0001__x0001__x0001__x0001_"@_x0001__x0001__x0001__x0001__x0001__x0001_"@_x0001__x0001__x0001__x0001__x0001__x0001_(@_x0001__x0001__x0001__x0001__x0001__x0001_$@_x0001__x0001__x0001__x0001__x0001__x0001_ @_x0001__x0001__x0001__x0001__x0001__x0001_"@_x0001__x0002__x0001__x0001__x0001__x0001__x0001__x0001_ @_x0001__x0001__x0001__x0001__x0001__x0001__x0018_@_x0001__x0001__x0001__x0001__x0001__x0001_ @_x0001__x0001__x0001__x0001__x0001__x0001_&amp;@_x0001__x0001__x0001__x0001__x0001__x0001_&amp;@_x0001__x0001__x0001__x0001__x0001__x0001_"@_x0001__x0001__x0001__x0001__x0001__x0001_"@_x0001__x0001__x0001__x0001__x0001__x0001_ @_x0001__x0001__x0001__x0001__x0001__x0001_"@_x0001__x0001__x0001__x0001__x0001__x0001_"@_x0001__x0001__x0001__x0001__x0001__x0001_$@_x0001__x0001__x0001__x0001__x0001__x0001_&amp;@_x0001__x0001__x0001__x0001__x0001__x0001_"@_x0001__x0001__x0001__x0001__x0001__x0001_$@_x0001__x0001__x0001__x0001__x0001__x0001_$@_x0001__x0001__x0001__x0001__x0001__x0001_ @_x0001__x0001__x0001__x0001__x0001__x0001_$@_x0001__x0001__x0001__x0001__x0001__x0001__x001C_@_x0001__x0001__x0001__x0001__x0001__x0001__x001C_@_x0001__x0001__x0001__x0001__x0001__x0001_ @_x0001__x0001__x0001__x0001__x0001__x0001_"@_x0001__x0001__x0001__x0001__x0001__x0001_"@_x0001__x0001__x0001__x0001__x0001__x0001_"@_x0001__x0001__x0001__x0001__x0001__x0001_$@_x0001__x0001__x0001__x0001__x0001__x0001_"@_x0001__x0001__x0001__x0001__x0001__x0001_"@_x0001__x0001__x0001__x0001__x0001__x0001_ @_x0001__x0001__x0001__x0001__x0001__x0001_ @_x0001__x0001__x0001__x0001__x0001__x0001_ @_x0001__x0001__x0001__x0001__x0001__x0001__x001C_@_x0001__x0001__x0001__x0001__x0001__x0001__x001C_@_x0001__x0001__x0001__x0001__x0001__x0002__x0001__x0001_$@_x0001__x0001__x0001__x0001__x0001__x0001_$@_x0001__x0001__x0001__x0001__x0001__x0001_$@_x0001__x0001__x0001__x0001__x0001__x0001_"@_x0001__x0001__x0001__x0001__x0001__x0001_ @_x0001__x0001__x0001__x0001__x0001__x0001_ @_x0001__x0001__x0001__x0001__x0001__x0001_ @_x0001__x0001__x0001__x0001__x0001__x0001_$@_x0001__x0001__x0001__x0001__x0001__x0001_ @_x0001__x0001__x0001__x0001__x0001__x0001_"@_x0001__x0001__x0001__x0001__x0001__x0001_ @_x0001__x0001__x0001__x0001__x0001__x0001_"@_x0001__x0001__x0001__x0001__x0001__x0001_$@_x0001__x0001__x0001__x0001__x0001__x0001__x001C_@_x0001__x0001__x0001__x0001__x0001__x0001__x001C_@_x0001__x0001__x0001__x0001__x0001__x0001__x001C_@_x0001__x0001__x0001__x0001__x0001__x0001_ @_x0001__x0001__x0001__x0001__x0001__x0001_$@_x0001__x0001__x0001__x0001__x0001__x0001_ @_x0001__x0001__x0001__x0001__x0001__x0001_$@_x0001__x0001__x0001__x0001__x0001__x0001__x001C_@_x0001__x0001__x0001__x0001__x0001__x0001__x001C_@_x0001__x0001__x0001__x0001__x0001__x0001_"@_x0001__x0001__x0001__x0001__x0001__x0001_"@_x0001__x0001__x0001__x0001__x0001__x0001_$@_x0001__x0001__x0001__x0001__x0001__x0001_$@_x0001__x0001__x0001__x0001__x0001__x0001_&amp;@_x0001__x0001__x0001__x0001__x0001__x0001_"@_x0001__x0001__x0001__x0001__x0001__x0001_ @_x0001__x0001__x0001__x0001__x0001__x0001__x001C_@_x0001__x0001__x0001__x0001__x0001__x0001_$@_x0001__x0001__x0001__x0001__x0001__x0001_"@_x0001__x0002__x0001__x0001__x0001__x0001__x0001__x0001_$@_x0001__x0001__x0001__x0001__x0001__x0001_&amp;@_x0001__x0001__x0001__x0001__x0001__x0001_ @_x0001__x0001__x0001__x0001__x0001__x0001_$@_x0001__x0001__x0001__x0001__x0001__x0001_ @_x0001__x0001__x0001__x0001__x0001__x0001_&amp;@_x0001__x0001__x0001__x0001__x0001__x0001_&amp;@_x0001__x0001__x0001__x0001__x0001__x0001__x0014_@_x0001__x0001__x0001__x0001__x0001__x0001_&amp;@_x0001__x0001__x0001__x0001__x0001__x0001_$@_x0001__x0001__x0001__x0001__x0001__x0001__x0018_@_x0001__x0001__x0001__x0001__x0001__x0001_"@_x0001__x0001__x0001__x0001__x0001__x0001_$@_x0001__x0001__x0001__x0001__x0001__x0001_"@_x0001__x0001__x0001__x0001__x0001__x0001_"@_x0001__x0001__x0001__x0001__x0001__x0001__x001C_@_x0001__x0001__x0001__x0001__x0001__x0001_&amp;@_x0001__x0001__x0001__x0001__x0001__x0001_$@_x0001__x0001__x0001__x0001__x0001__x0001_ @_x0001__x0001__x0001__x0001__x0001__x0001__x001C_@_x0001__x0001__x0001__x0001__x0001__x0001__x001C_@_x0001__x0001__x0001__x0001__x0001__x0001_"@_x0001__x0001__x0001__x0001__x0001__x0001_$@_x0001__x0001__x0001__x0001__x0001__x0001_"@_x0001__x0001__x0001__x0001__x0001__x0001_$@_x0001__x0001__x0001__x0001__x0001__x0001_&amp;@_x0001__x0001__x0001__x0001__x0001__x0001_$@_x0001__x0001__x0001__x0001__x0001__x0001_$@_x0001__x0001__x0001__x0001__x0001__x0001_ @_x0001__x0001__x0001__x0001__x0001__x0001_$@_x0001__x0001__x0001__x0001__x0001__x0001_&amp;@_x0001__x0001__x0001__x0001__x0001__x0002__x0001__x0001_ @_x0001__x0001__x0001__x0001__x0001__x0001_ @_x0001__x0001__x0001__x0001__x0001__x0001_$@_x0001__x0001__x0001__x0001__x0001__x0001_$@_x0001__x0001__x0001__x0001__x0001__x0001_ @_x0001__x0001__x0001__x0001__x0001__x0001_"@_x0001__x0001__x0001__x0001__x0001__x0001__x001C_@_x0001__x0001__x0001__x0001__x0001__x0001_$@_x0001__x0001__x0001__x0001__x0001__x0001_"@_x0001__x0001__x0001__x0001__x0001__x0001_"@_x0001__x0001__x0001__x0001__x0001__x0001_ @_x0001__x0001__x0001__x0001__x0001__x0001_$@_x0001__x0001__x0001__x0001__x0001__x0001_ @_x0001__x0001__x0001__x0001__x0001__x0001_ @_x0001__x0001__x0001__x0001__x0001__x0001_"@_x0001__x0001__x0001__x0001__x0001__x0001__x0018_@_x0001__x0001__x0001__x0001__x0001__x0001_$@_x0001__x0001__x0001__x0001__x0001__x0001_$@_x0001__x0001__x0001__x0001__x0001__x0001_$@_x0001__x0001__x0001__x0001__x0001__x0001_"@_x0001__x0001__x0001__x0001__x0001__x0001_$@_x0001__x0001__x0001__x0001__x0001__x0001_$@_x0001__x0001__x0001__x0001__x0001__x0001_"@_x0001__x0001__x0001__x0001__x0001__x0001_$@_x0001__x0001__x0001__x0001__x0001__x0001_"@_x0001__x0001__x0001__x0001__x0001__x0001_$@_x0001__x0001__x0001__x0001__x0001__x0001_$@_x0001__x0001__x0001__x0001__x0001__x0001_$@_x0001__x0001__x0001__x0001__x0001__x0001_(@_x0001__x0001__x0001__x0001__x0001__x0001_ @_x0001__x0001__x0001__x0001__x0001__x0001_$@_x0001__x0001__x0001__x0001__x0001__x0001_"@_x0001__x0002__x0001__x0001__x0001__x0001__x0001__x0001_(@_x0001__x0001__x0001__x0001__x0001__x0001_ @_x0001__x0001__x0001__x0001__x0001__x0001_$@_x0001__x0001__x0001__x0001__x0001__x0001_"@_x0001__x0001__x0001__x0001__x0001__x0001_ @_x0001__x0001__x0001__x0001__x0001__x0001_"@_x0001__x0001__x0001__x0001__x0001__x0001_$@_x0001__x0001__x0001__x0001__x0001__x0001_&amp;@_x0001__x0001__x0001__x0001__x0001__x0001_"@_x0001__x0001__x0001__x0001__x0001__x0001_&amp;@_x0001__x0001__x0001__x0001__x0001__x0001_"@_x0001__x0001__x0001__x0001__x0001__x0001__x001C_@_x0001__x0001__x0001__x0001__x0001__x0001_"@_x0001__x0001__x0001__x0001__x0001__x0001_&amp;@_x0001__x0001__x0001__x0001__x0001__x0001_$@_x0001__x0001__x0001__x0001__x0001__x0001_"@_x0001__x0001__x0001__x0001__x0001__x0001__x001C_@_x0001__x0001__x0001__x0001__x0001__x0001_$@_x0001__x0001__x0001__x0001__x0001__x0001_"@_x0001__x0001__x0001__x0001__x0001__x0001__x001C_@_x0001__x0001__x0001__x0001__x0001__x0001_"@_x0001__x0001__x0001__x0001__x0001__x0001_$@_x0001__x0001__x0001__x0001__x0001__x0001_"@_x0001__x0001__x0001__x0001__x0001__x0001_ @_x0001__x0001__x0001__x0001__x0001__x0001_$@_x0001__x0001__x0001__x0001__x0001__x0001_&amp;@_x0001__x0001__x0001__x0001__x0001__x0001__x001C_@_x0001__x0001__x0001__x0001__x0001__x0001_"@_x0001__x0001__x0001__x0001__x0001__x0001_"@_x0001__x0001__x0001__x0001__x0001__x0001_ @_x0001__x0001__x0001__x0001__x0001__x0001_ @_x0001__x0001__x0001__x0001__x0001__x0002__x0001__x0001_$@_x0001__x0001__x0001__x0001__x0001__x0001_&amp;@_x0001__x0001__x0001__x0001__x0001__x0001_&amp;@_x0001__x0001__x0001__x0001__x0001__x0001_"@_x0001__x0001__x0001__x0001__x0001__x0001_"@_x0001__x0001__x0001__x0001__x0001__x0001_$@_x0001__x0001__x0001__x0001__x0001__x0001_ @_x0001__x0001__x0001__x0001__x0001__x0001_ @_x0001__x0001__x0001__x0001__x0001__x0001_$@_x0001__x0001__x0001__x0001__x0001__x0001__x001C_@_x0001__x0001__x0001__x0001__x0001__x0001_"@_x0001__x0001__x0001__x0001__x0001__x0001__x001C_@_x0001__x0001__x0001__x0001__x0001__x0001_$@_x0001__x0001__x0001__x0001__x0001__x0001_ @_x0001__x0001__x0001__x0001__x0001__x0001_ @_x0001__x0001__x0001__x0001__x0001__x0001_"@_x0001__x0001__x0001__x0001__x0001__x0001__x001C_@_x0001__x0001__x0001__x0001__x0001__x0001_$@_x0001__x0001__x0001__x0001__x0001__x0001_ @_x0001__x0001__x0001__x0001__x0001__x0001_ @_x0001__x0001__x0001__x0001__x0001__x0001_(@_x0001__x0001__x0001__x0001__x0001__x0001_"@_x0001__x0001__x0001__x0001__x0001__x0001_"@_x0001__x0001__x0001__x0001__x0001__x0001_"@_x0001__x0001__x0001__x0001__x0001__x0001_&amp;@_x0001__x0001__x0001__x0001__x0001__x0001_ @_x0001__x0001__x0001__x0001__x0001__x0001_ @_x0001__x0001__x0001__x0001__x0001__x0001_$@_x0001__x0001__x0001__x0001__x0001__x0001_$@_x0001__x0001__x0001__x0001__x0001__x0001_ @_x0001__x0001__x0001__x0001__x0001__x0001_$@_x0001__x0001__x0001__x0001__x0001__x0001_"@_x0001__x0002__x0001__x0001__x0001__x0001__x0001__x0001_$@_x0001__x0001__x0001__x0001__x0001__x0001__x001C_@_x0001__x0001__x0001__x0001__x0001__x0001_ @_x0001__x0001__x0001__x0001__x0001__x0001_ @_x0001__x0001__x0001__x0001__x0001__x0001_"@_x0001__x0001__x0001__x0001__x0001__x0001_(@_x0001__x0001__x0001__x0001__x0001__x0001_$@_x0001__x0001__x0001__x0001__x0001__x0001_ @_x0001__x0001__x0001__x0001__x0001__x0001_&amp;@_x0001__x0001__x0001__x0001__x0001__x0001_$@_x0001__x0001__x0001__x0001__x0001__x0001__x001C_@_x0001__x0001__x0001__x0001__x0001__x0001_"@_x0001__x0001__x0001__x0001__x0001__x0001_&amp;@_x0001__x0001__x0001__x0001__x0001__x0001_ @_x0001__x0001__x0001__x0001__x0001__x0001_ @_x0001__x0001__x0001__x0001__x0001__x0001_"@_x0001__x0001__x0001__x0001__x0001__x0001_"@_x0001__x0001__x0001__x0001__x0001__x0001_ @_x0001__x0001__x0001__x0001__x0001__x0001__x001C_@_x0001__x0001__x0001__x0001__x0001__x0001_&amp;@_x0001__x0001__x0001__x0001__x0001__x0001_ @_x0001__x0001__x0001__x0001__x0001__x0001_ @_x0001__x0001__x0001__x0001__x0001__x0001_&amp;@_x0001__x0001__x0001__x0001__x0001__x0001_$@_x0001__x0001__x0001__x0001__x0001__x0001_"@_x0001__x0001__x0001__x0001__x0001__x0001_$@_x0001__x0001__x0001__x0001__x0001__x0001_$@_x0001__x0001__x0001__x0001__x0001__x0001_$@_x0001__x0001__x0001__x0001__x0001__x0001_&amp;@_x0001__x0001__x0001__x0001__x0001__x0001_&amp;@_x0001__x0001__x0001__x0001__x0001__x0001_"@_x0001__x0001__x0001__x0001__x0001__x0002__x0001__x0001_&amp;@_x0001__x0001__x0001__x0001__x0001__x0001__x001C_@_x0001__x0001__x0001__x0001__x0001__x0001__x0018_@_x0001__x0001__x0001__x0001__x0001__x0001_$@_x0001__x0001__x0001__x0001__x0001__x0001_"@_x0001__x0001__x0001__x0001__x0001__x0001_$@_x0001__x0001__x0001__x0001__x0001__x0001_ @_x0001__x0001__x0001__x0001__x0001__x0001_"@_x0001__x0001__x0001__x0001__x0001__x0001_ @_x0001__x0001__x0001__x0001__x0001__x0001_"@_x0001__x0001__x0001__x0001__x0001__x0001_"@_x0001__x0001__x0001__x0001__x0001__x0001_$@_x0001__x0001__x0001__x0001__x0001__x0001_ @_x0001__x0001__x0001__x0001__x0001__x0001_ @_x0001__x0001__x0001__x0001__x0001__x0001_,@_x0001__x0001__x0001__x0001__x0001__x0001_$@_x0001__x0001__x0001__x0001__x0001__x0001_$@_x0001__x0001__x0001__x0001__x0001__x0001_$@_x0001__x0001__x0001__x0001__x0001__x0001_"@_x0001__x0001__x0001__x0001__x0001__x0001_"@_x0001__x0001__x0001__x0001__x0001__x0001_$@_x0001__x0001__x0001__x0001__x0001__x0001_ @_x0001__x0001__x0001__x0001__x0001__x0001_$@_x0001__x0001__x0001__x0001__x0001__x0001__x0018_@_x0001__x0001__x0001__x0001__x0001__x0001_"@_x0001__x0001__x0001__x0001__x0001__x0001_$@_x0001__x0001__x0001__x0001__x0001__x0001_$@_x0001__x0001__x0001__x0001__x0001__x0001_$@_x0001__x0001__x0001__x0001__x0001__x0001_"@_x0001__x0001__x0001__x0001__x0001__x0001_"@_x0001__x0001__x0001__x0001__x0001__x0001_"@_x0001__x0001__x0001__x0001__x0001__x0001_ @_x0001__x0002__x0001__x0001__x0001__x0001__x0001__x0001_"@_x0001__x0001__x0001__x0001__x0001__x0001_ @_x0001__x0001__x0001__x0001__x0001__x0001_ @_x0001__x0001__x0001__x0001__x0001__x0001_"@_x0001__x0001__x0001__x0001__x0001__x0001_$@_x0001__x0001__x0001__x0001__x0001__x0001_ @_x0001__x0001__x0001__x0001__x0001__x0001_ @_x0001__x0001__x0001__x0001__x0001__x0001__x001C_@_x0001__x0001__x0001__x0001__x0001__x0001_&amp;@_x0001__x0001__x0001__x0001__x0001__x0001_$@_x0001__x0001__x0001__x0001__x0001__x0001_$@_x0001__x0001__x0001__x0001__x0001__x0001_ @_x0001__x0001__x0001__x0001__x0001__x0001_$@_x0001__x0001__x0001__x0001__x0001__x0001_ @_x0001__x0001__x0001__x0001__x0001__x0001_ @_x0001__x0001__x0001__x0001__x0001__x0001_$@_x0001__x0001__x0001__x0001__x0001__x0001_$@_x0001__x0001__x0001__x0001__x0001__x0001_$@_x0001__x0001__x0001__x0001__x0001__x0001_*@_x0001__x0001__x0001__x0001__x0001__x0001_&amp;@_x0001__x0001__x0001__x0001__x0001__x0001_ @_x0001__x0001__x0001__x0001__x0001__x0001_ @_x0001__x0001__x0001__x0001__x0001__x0001_*@_x0001__x0001__x0001__x0001__x0001__x0001_$@_x0001__x0001__x0001__x0001__x0001__x0001_"@_x0001__x0001__x0001__x0001__x0001__x0001_$@_x0001__x0001__x0001__x0001__x0001__x0001_$@_x0001__x0001__x0001__x0001__x0001__x0001_"@_x0001__x0001__x0001__x0001__x0001__x0001__x001C_@_x0001__x0001__x0001__x0001__x0001__x0001_$@_x0001__x0001__x0001__x0001__x0001__x0001_$@_x0001__x0001__x0001__x0001__x0001__x0002__x0001__x0001__x001C_@_x0001__x0001__x0001__x0001__x0001__x0001__x0018_@_x0001__x0001__x0001__x0001__x0001__x0001_ @_x0001__x0001__x0001__x0001__x0001__x0001_(@_x0001__x0001__x0001__x0001__x0001__x0001_"@_x0001__x0001__x0001__x0001__x0001__x0001__x001C_@_x0001__x0001__x0001__x0001__x0001__x0001_&amp;@_x0001__x0001__x0001__x0001__x0001__x0001_"@_x0001__x0001__x0001__x0001__x0001__x0001_&amp;@_x0001__x0001__x0001__x0001__x0001__x0001_ @_x0001__x0001__x0001__x0001__x0001__x0001_ @_x0001__x0001__x0001__x0001__x0001__x0001_"@_x0001__x0001__x0001__x0001__x0001__x0001_*@_x0001__x0001__x0001__x0001__x0001__x0001_$@_x0001__x0001__x0001__x0001__x0001__x0001_ @_x0001__x0001__x0001__x0001__x0001__x0001_ @_x0001__x0001__x0001__x0001__x0001__x0001__x001C_@_x0001__x0001__x0001__x0001__x0001__x0001_&amp;@_x0001__x0001__x0001__x0001__x0001__x0001_"@_x0001__x0001__x0001__x0001__x0001__x0001_ @_x0001__x0001__x0001__x0001__x0001__x0001_ @_x0001__x0001__x0001__x0001__x0001__x0001_"@_x0001__x0001__x0001__x0001__x0001__x0001_ @_x0001__x0001__x0001__x0001__x0001__x0001_$@_x0001__x0001__x0001__x0001__x0001__x0001_&amp;@_x0001__x0001__x0001__x0001__x0001__x0001_"@_x0001__x0001__x0001__x0001__x0001__x0001_&amp;@_x0001__x0001__x0001__x0001__x0001__x0001_$@_x0001__x0001__x0001__x0001__x0001__x0001_ @_x0001__x0001__x0001__x0001__x0001__x0001_ @_x0001__x0001__x0001__x0001__x0001__x0001_"@_x0001__x0001__x0001__x0001__x0001__x0001_ @_x0001__x0002__x0001__x0001__x0001__x0001__x0001__x0001__x001C_@_x0001__x0001__x0001__x0001__x0001__x0001_$@_x0001__x0001__x0001__x0001__x0001__x0001_"@_x0001__x0001__x0001__x0001__x0001__x0001__x001C_@_x0001__x0001__x0001__x0001__x0001__x0001_$@_x0001__x0001__x0001__x0001__x0001__x0001_ @_x0001__x0001__x0001__x0001__x0001__x0001_$@_x0001__x0001__x0001__x0001__x0001__x0001_$@_x0001__x0001__x0001__x0001__x0001__x0001_ @_x0001__x0001__x0001__x0001__x0001__x0001_$@_x0001__x0001__x0001__x0001__x0001__x0001_*@_x0001__x0001__x0001__x0001__x0001__x0001_"@_x0001__x0001__x0001__x0001__x0001__x0001_"@_x0001__x0001__x0001__x0001__x0001__x0001_$@_x0001__x0001__x0001__x0001__x0001__x0001_$@_x0001__x0001__x0001__x0001__x0001__x0001_$@_x0001__x0001__x0001__x0001__x0001__x0001__x001C_@_x0001__x0001__x0001__x0001__x0001__x0001_$@_x0001__x0001__x0001__x0001__x0001__x0001_"@_x0001__x0001__x0001__x0001__x0001__x0001_"@_x0001__x0001__x0001__x0001__x0001__x0001__x001C_@_x0001__x0001__x0001__x0001__x0001__x0001__x001C_@_x0001__x0001__x0001__x0001__x0001__x0001_ @_x0001__x0001__x0001__x0001__x0001__x0001_$@_x0001__x0001__x0001__x0001__x0001__x0001_&amp;@_x0001__x0001__x0001__x0001__x0001__x0001_"@_x0001__x0001__x0001__x0001__x0001__x0001_$@_x0001__x0001__x0001__x0001__x0001__x0001_"@_x0001__x0001__x0001__x0001__x0001__x0001_&amp;@_x0001__x0001__x0001__x0001__x0001__x0001_$@_x0001__x0001__x0001__x0001__x0001__x0001_$@_x0001__x0001__x0001__x0001__x0001__x0002__x0001__x0001__x0018_@_x0001__x0001__x0001__x0001__x0001__x0001_ @_x0001__x0001__x0001__x0001__x0001__x0001_"@_x0001__x0001__x0001__x0001__x0001__x0001_$@_x0001__x0001__x0001__x0001__x0001__x0001__x0018_@_x0001__x0001__x0001__x0001__x0001__x0001_$@_x0001__x0001__x0001__x0001__x0001__x0001_$@_x0001__x0001__x0001__x0001__x0001__x0001_ @_x0001__x0001__x0001__x0001__x0001__x0001_$@_x0001__x0001__x0001__x0001__x0001__x0001_ @_x0001__x0001__x0001__x0001__x0001__x0001_ @_x0001__x0001__x0001__x0001__x0001__x0001_$@_x0001__x0001__x0001__x0001__x0001__x0001_$@_x0001__x0001__x0001__x0001__x0001__x0001_(@_x0001__x0001__x0001__x0001__x0001__x0001_(@_x0001__x0001__x0001__x0001__x0001__x0001_ @_x0001__x0001__x0001__x0001__x0001__x0001_&amp;@_x0001__x0001__x0001__x0001__x0001__x0001_ @_x0001__x0001__x0001__x0001__x0001__x0001_ @_x0001__x0001__x0001__x0001__x0001__x0001_$@_x0001__x0001__x0001__x0001__x0001__x0001_$@_x0001__x0001__x0001__x0001__x0001__x0001_&amp;@_x0001__x0001__x0001__x0001__x0001__x0001__x001C_@_x0001__x0001__x0001__x0001__x0001__x0001_$@_x0001__x0001__x0001__x0001__x0001__x0001_ @_x0001__x0001__x0001__x0001__x0001__x0001_ @_x0001__x0001__x0001__x0001__x0001__x0001_$@_x0001__x0001__x0001__x0001__x0001__x0001_"@_x0001__x0001__x0001__x0001__x0001__x0001__x001C_@_x0001__x0001__x0001__x0001__x0001__x0001_ @_x0001__x0001__x0001__x0001__x0001__x0001_$@_x0001__x0001__x0001__x0001__x0001__x0001_(@_x0001__x0002__x0001__x0001__x0001__x0001__x0001__x0001_"@_x0001__x0001__x0001__x0001__x0001__x0001_"@_x0001__x0001__x0001__x0001__x0001__x0001_"@_x0001__x0001__x0001__x0001__x0001__x0001_"@_x0001__x0001__x0001__x0001__x0001__x0001_"@_x0001__x0001__x0001__x0001__x0001__x0001__x001C_@_x0001__x0001__x0001__x0001__x0001__x0001_&amp;@_x0001__x0001__x0001__x0001__x0001__x0001_ @_x0001__x0001__x0001__x0001__x0001__x0001__x001C_@_x0001__x0001__x0001__x0001__x0001__x0001__x001C_@_x0001__x0001__x0001__x0001__x0001__x0001_&amp;@_x0001__x0001__x0001__x0001__x0001__x0001_"@_x0001__x0001__x0001__x0001__x0001__x0001_$@_x0001__x0001__x0001__x0001__x0001__x0001__x0018_@_x0001__x0001__x0001__x0001__x0001__x0001_$@_x0001__x0001__x0001__x0001__x0001__x0001_&amp;@_x0001__x0001__x0001__x0001__x0001__x0001__x0018_@_x0001__x0001__x0001__x0001__x0001__x0001_&amp;@_x0001__x0001__x0001__x0001__x0001__x0001_&amp;@_x0001__x0001__x0001__x0001__x0001__x0001_(@_x0001__x0001__x0001__x0001__x0001__x0001_$@_x0001__x0001__x0001__x0001__x0001__x0001_$@_x0001__x0001__x0001__x0001__x0001__x0001_ @_x0001__x0001__x0001__x0001__x0001__x0001__x001C_@_x0001__x0001__x0001__x0001__x0001__x0001__x001C_@_x0001__x0001__x0001__x0001__x0001__x0001__x001C_@_x0001__x0001__x0001__x0001__x0001__x0001_"@_x0001__x0001__x0001__x0001__x0001__x0001_&amp;@_x0001__x0001__x0001__x0001__x0001__x0001_&amp;@_x0001__x0001__x0001__x0001__x0001__x0001__x001C_@_x0001__x0001__x0001__x0001__x0001__x0001_$@_x0001__x0001__x0001__x0001__x0001__x0002__x0001__x0001_"@_x0001__x0001__x0001__x0001__x0001__x0001_$@_x0001__x0001__x0001__x0001__x0001__x0001_ @_x0001__x0001__x0001__x0001__x0001__x0001_ @_x0001__x0001__x0001__x0001__x0001__x0001_ @_x0001__x0001__x0001__x0001__x0001__x0001_ @_x0001__x0001__x0001__x0001__x0001__x0001_$@_x0001__x0001__x0001__x0001__x0001__x0001_ @_x0001__x0001__x0001__x0001__x0001__x0001_ @_x0001__x0001__x0001__x0001__x0001__x0001_"@_x0001__x0001__x0001__x0001__x0001__x0001_$@_x0001__x0001__x0001__x0001__x0001__x0001_ @_x0001__x0001__x0001__x0001__x0001__x0001_$@_x0001__x0001__x0001__x0001__x0001__x0001_$@_x0001__x0001__x0001__x0001__x0001__x0001__x001C_@_x0001__x0001__x0001__x0001__x0001__x0001_ @_x0001__x0001__x0001__x0001__x0001__x0001__x001C_@_x0001__x0001__x0001__x0001__x0001__x0001__x001C_@_x0001__x0001__x0001__x0001__x0001__x0001_&amp;@_x0001__x0001__x0001__x0001__x0001__x0001__x001C_@_x0001__x0001__x0001__x0001__x0001__x0001_&amp;@_x0001__x0001__x0001__x0001__x0001__x0001_"@_x0001__x0001__x0001__x0001__x0001__x0001_$@_x0001__x0001__x0001__x0001__x0001__x0001_$@_x0001__x0001__x0001__x0001__x0001__x0001_&amp;@_x0001__x0001__x0001__x0001__x0001__x0001_ @_x0001__x0001__x0001__x0001__x0001__x0001_$@_x0001__x0001__x0001__x0001__x0001__x0001_$@_x0001__x0001__x0001__x0001__x0001__x0001_$@_x0001__x0001__x0001__x0001__x0001__x0001_ @_x0001__x0001__x0001__x0001__x0001__x0001_ @_x0001__x0001__x0001__x0001__x0001__x0001__x001C_@_x0001__x0002__x0001__x0001__x0001__x0001__x0001__x0001_ @_x0001__x0001__x0001__x0001__x0001__x0001_&amp;@_x0001__x0001__x0001__x0001__x0001__x0001__x001C_@_x0001__x0001__x0001__x0001__x0001__x0001_ @_x0001__x0001__x0001__x0001__x0001__x0001_ @_x0001__x0001__x0001__x0001__x0001__x0001_"@_x0001__x0001__x0001__x0001__x0001__x0001_$@_x0001__x0001__x0001__x0001__x0001__x0001_"@_x0001__x0001__x0001__x0001__x0001__x0001_ @_x0001__x0001__x0001__x0001__x0001__x0001_ @_x0001__x0001__x0001__x0001__x0001__x0001_&amp;@_x0001__x0001__x0001__x0001__x0001__x0001__x001C_@_x0001__x0001__x0001__x0001__x0001__x0001_$@_x0001__x0001__x0001__x0001__x0001__x0001_"@_x0001__x0001__x0001__x0001__x0001__x0001_ @_x0001__x0001__x0001__x0001__x0001__x0001__x001C_@_x0001__x0001__x0001__x0001__x0001__x0001_ @_x0001__x0001__x0001__x0001__x0001__x0001_ @_x0001__x0001__x0001__x0001__x0001__x0001_$@_x0001__x0001__x0001__x0001__x0001__x0001_$@_x0001__x0001__x0001__x0001__x0001__x0001__x001C_@_x0001__x0001__x0001__x0001__x0001__x0001_$@_x0001__x0001__x0001__x0001__x0001__x0001__x001C_@_x0001__x0001__x0001__x0001__x0001__x0001_$@_x0001__x0001__x0001__x0001__x0001__x0001_$@_x0001__x0001__x0001__x0001__x0001__x0001_$@_x0001__x0001__x0001__x0001__x0001__x0001_ @_x0001__x0001__x0001__x0001__x0001__x0001_"@_x0001__x0001__x0001__x0001__x0001__x0001__x0018_@_x0001__x0001__x0001__x0001__x0001__x0001_$@_x0001__x0001__x0001__x0001__x0001__x0001_&amp;@_x0001__x0001__x0001__x0001__x0001__x0002__x0001__x0001_"@_x0001__x0001__x0001__x0001__x0001__x0001_$@_x0001__x0001__x0001__x0001__x0001__x0001_"@_x0001__x0001__x0001__x0001__x0001__x0001_$@_x0001__x0001__x0001__x0001__x0001__x0001_$@_x0001__x0001__x0001__x0001__x0001__x0001_*@_x0001__x0001__x0001__x0001__x0001__x0001_$@_x0001__x0001__x0001__x0001__x0001__x0001_&amp;@_x0001__x0001__x0001__x0001__x0001__x0001_ @_x0001__x0001__x0001__x0001__x0001__x0001_ @_x0001__x0001__x0001__x0001__x0001__x0001_$@_x0001__x0001__x0001__x0001__x0001__x0001_&amp;@_x0001__x0001__x0001__x0001__x0001__x0001_$@_x0001__x0001__x0001__x0001__x0001__x0001_$@_x0001__x0001__x0001__x0001__x0001__x0001_ @_x0001__x0001__x0001__x0001__x0001__x0001__x001C_@_x0001__x0001__x0001__x0001__x0001__x0001__x001C_@_x0001__x0001__x0001__x0001__x0001__x0001_ @_x0001__x0001__x0001__x0001__x0001__x0001_&amp;@_x0001__x0001__x0001__x0001__x0001__x0001_&amp;@_x0001__x0001__x0001__x0001__x0001__x0001_ @_x0001__x0001__x0001__x0001__x0001__x0001__x001C_@_x0001__x0001__x0001__x0001__x0001__x0001_$@_x0001__x0001__x0001__x0001__x0001__x0001_$@_x0001__x0001__x0001__x0001__x0001__x0001_&amp;@_x0001__x0001__x0001__x0001__x0001__x0001_(@_x0001__x0001__x0001__x0001__x0001__x0001_&amp;@_x0001__x0001__x0001__x0001__x0001__x0001_ @_x0001__x0001__x0001__x0001__x0001__x0001__x001C_@_x0001__x0001__x0001__x0001__x0001__x0001_ @_x0001__x0001__x0001__x0001__x0001__x0001_"@_x0001__x0001__x0001__x0001__x0001__x0001__x001C_@_x0001__x0002__x0001__x0001__x0001__x0001__x0001__x0001_&amp;@_x0001__x0001__x0001__x0001__x0001__x0001__x0018_@_x0001__x0001__x0001__x0001__x0001__x0001__x001C_@_x0001__x0001__x0001__x0001__x0001__x0001_ @_x0001__x0001__x0001__x0001__x0001__x0001__x001C_@_x0001__x0001__x0001__x0001__x0001__x0001_ @_x0001__x0001__x0001__x0001__x0001__x0001__x001C_@_x0001__x0001__x0001__x0001__x0001__x0001_ @_x0001__x0001__x0001__x0001__x0001__x0001_&amp;@_x0001__x0001__x0001__x0001__x0001__x0001_"@_x0001__x0001__x0001__x0001__x0001__x0001_"@_x0001__x0001__x0001__x0001__x0001__x0001__x001C_@_x0001__x0001__x0001__x0001__x0001__x0001__x001C_@_x0001__x0001__x0001__x0001__x0001__x0001_ @_x0001__x0001__x0001__x0001__x0001__x0001_"@_x0001__x0001__x0001__x0001__x0001__x0001__x001C_@_x0001__x0001__x0001__x0001__x0001__x0001__x0018_@_x0001__x0001__x0001__x0001__x0001__x0001_$@_x0001__x0001__x0001__x0001__x0001__x0001_&amp;@_x0001__x0001__x0001__x0001__x0001__x0001_$@_x0001__x0001__x0001__x0001__x0001__x0001_$@_x0001__x0001__x0001__x0001__x0001__x0001_$@_x0001__x0001__x0001__x0001__x0001__x0001_$@_x0001__x0001__x0001__x0001__x0001__x0001_$@_x0001__x0001__x0001__x0001__x0001__x0001_&amp;@_x0001__x0001__x0001__x0001__x0001__x0001__x001C_@_x0001__x0001__x0001__x0001__x0001__x0001_&amp;@_x0001__x0001__x0001__x0001__x0001__x0001_$@_x0001__x0001__x0001__x0001__x0001__x0001__x0018_@_x0001__x0001__x0001__x0001__x0001__x0001_$@_x0001__x0001__x0001__x0001__x0001__x0001_&amp;@_x0001__x0001__x0001__x0001__x0001__x0002__x0001__x0001_ @_x0001__x0001__x0001__x0001__x0001__x0001__x001C_@_x0001__x0001__x0001__x0001__x0001__x0001_$@_x0001__x0001__x0001__x0001__x0001__x0001_ @_x0001__x0001__x0001__x0001__x0001__x0001_"@_x0001__x0001__x0001__x0001__x0001__x0001_$@_x0001__x0001__x0001__x0001__x0001__x0001_"@_x0001__x0001__x0001__x0001__x0001__x0001__x001C_@_x0001__x0001__x0001__x0001__x0001__x0001_ @_x0001__x0001__x0001__x0001__x0001__x0001_&amp;@_x0001__x0001__x0001__x0001__x0001__x0001_"@_x0001__x0001__x0001__x0001__x0001__x0001_"@_x0001__x0001__x0001__x0001__x0001__x0001_ @_x0001__x0001__x0001__x0001__x0001__x0001_$@_x0001__x0001__x0001__x0001__x0001__x0001_$@_x0001__x0001__x0001__x0001__x0001__x0001_$@_x0001__x0001__x0001__x0001__x0001__x0001_$@_x0001__x0001__x0001__x0001__x0001__x0001_$@_x0001__x0001__x0001__x0001__x0001__x0001__x001C_@_x0001__x0001__x0001__x0001__x0001__x0001_$@_x0001__x0001__x0001__x0001__x0001__x0001_"@_x0001__x0001__x0001__x0001__x0001__x0001_"@_x0001__x0001__x0001__x0001__x0001__x0001_"@_x0001__x0001__x0001__x0001__x0001__x0001__x001C_@_x0001__x0001__x0001__x0001__x0001__x0001_"@_x0001__x0001__x0001__x0001__x0001__x0001__x001C_@_x0001__x0001__x0001__x0001__x0001__x0001_ @_x0001__x0001__x0001__x0001__x0001__x0001_$@_x0001__x0001__x0001__x0001__x0001__x0001_ @_x0001__x0001__x0001__x0001__x0001__x0001_$@_x0001__x0001__x0001__x0001__x0001__x0001_&amp;@_x0001__x0001__x0001__x0001__x0001__x0001__x001C_@_x0001__x0002__x0001__x0001__x0001__x0001__x0001__x0001_ @_x0001__x0001__x0001__x0001__x0001__x0001_ @_x0001__x0001__x0001__x0001__x0001__x0001_ @_x0001__x0001__x0001__x0001__x0001__x0001_"@_x0001__x0001__x0001__x0001__x0001__x0001__x0018_@_x0001__x0001__x0001__x0001__x0001__x0001_$@_x0001__x0001__x0001__x0001__x0001__x0001__x001C_@_x0001__x0001__x0001__x0001__x0001__x0001__x001C_@_x0001__x0001__x0001__x0001__x0001__x0001_&amp;@_x0001__x0001__x0001__x0001__x0001__x0001_&amp;@_x0001__x0001__x0001__x0001__x0001__x0001_ @_x0001__x0001__x0001__x0001__x0001__x0001_$@_x0001__x0001__x0001__x0001__x0001__x0001_ @_x0001__x0001__x0001__x0001__x0001__x0001_ @_x0001__x0001__x0001__x0001__x0001__x0001_"@_x0001__x0001__x0001__x0001__x0001__x0001_$@_x0001__x0001__x0001__x0001__x0001__x0001_$@_x0001__x0001__x0001__x0001__x0001__x0001_$@_x0001__x0001__x0001__x0001__x0001__x0001_&amp;@_x0001__x0001__x0001__x0001__x0001__x0001_$@_x0001__x0001__x0001__x0001__x0001__x0001__x001C_@_x0001__x0001__x0001__x0001__x0001__x0001_ @_x0001__x0001__x0001__x0001__x0001__x0001_ @_x0001__x0001__x0001__x0001__x0001__x0001_&amp;@_x0001__x0001__x0001__x0001__x0001__x0001_ @_x0001__x0001__x0001__x0001__x0001__x0001_ @_x0001__x0001__x0001__x0001__x0001__x0001_&amp;@_x0001__x0001__x0001__x0001__x0001__x0001__x001C_@_x0001__x0001__x0001__x0001__x0001__x0001_$@_x0001__x0001__x0001__x0001__x0001__x0001_(@_x0001__x0001__x0001__x0001__x0001__x0001_$@_x0001__x0001__x0001__x0001__x0001__x0002__x0001__x0001_&amp;@_x0001__x0001__x0001__x0001__x0001__x0001_ @_x0001__x0001__x0001__x0001__x0001__x0001__x001C_@_x0001__x0001__x0001__x0001__x0001__x0001_$@_x0001__x0001__x0001__x0001__x0001__x0001_$@_x0001__x0001__x0001__x0001__x0001__x0001_$@_x0001__x0001__x0001__x0001__x0001__x0001_$@_x0001__x0001__x0001__x0001__x0001__x0001_$@_x0001__x0001__x0001__x0001__x0001__x0001_$@_x0001__x0001__x0001__x0001__x0001__x0001_ @_x0001__x0001__x0001__x0001__x0001__x0001_"@_x0001__x0001__x0001__x0001__x0001__x0001__x001C_@_x0001__x0001__x0001__x0001__x0001__x0001__x001C_@_x0001__x0001__x0001__x0001__x0001__x0001_ @_x0001__x0001__x0001__x0001__x0001__x0001_$@_x0001__x0001__x0001__x0001__x0001__x0001_&amp;@_x0001__x0001__x0001__x0001__x0001__x0001_"@_x0001__x0001__x0001__x0001__x0001__x0001_$@_x0001__x0001__x0001__x0001__x0001__x0001_$@_x0001__x0001__x0001__x0001__x0001__x0001_"@_x0001__x0001__x0001__x0001__x0001__x0001_ @_x0001__x0001__x0001__x0001__x0001__x0001__x001C_@_x0001__x0001__x0001__x0001__x0001__x0001_ @_x0001__x0001__x0001__x0001__x0001__x0001_(@_x0001__x0001__x0001__x0001__x0001__x0001_ @_x0001__x0001__x0001__x0001__x0001__x0001_$@_x0001__x0001__x0001__x0001__x0001__x0001_$@_x0001__x0001__x0001__x0001__x0001__x0001_"@_x0001__x0001__x0001__x0001__x0001__x0001_"@_x0001__x0001__x0001__x0001__x0001__x0001_ @_x0001__x0001__x0001__x0001__x0001__x0001_&amp;@_x0001__x0001__x0001__x0001__x0001__x0001_$@_x0001__x0002__x0001__x0001__x0001__x0001__x0001__x0001_$@_x0001__x0001__x0001__x0001__x0001__x0001_$@_x0001__x0001__x0001__x0001__x0001__x0001_$@_x0001__x0001__x0001__x0001__x0001__x0001_$@_x0001__x0001__x0001__x0001__x0001__x0001_&amp;@_x0001__x0001__x0001__x0001__x0001__x0001_"@_x0001__x0001__x0001__x0001__x0001__x0001_$@_x0001__x0001__x0001__x0001__x0001__x0001_ @_x0001__x0001__x0001__x0001__x0001__x0001_$@_x0001__x0001__x0001__x0001__x0001__x0001_ @_x0001__x0001__x0001__x0001__x0001__x0001_$@_x0001__x0001__x0001__x0001__x0001__x0001__x001C_@_x0001__x0001__x0001__x0001__x0001__x0001_$@_x0001__x0001__x0001__x0001__x0001__x0001_"@_x0001__x0001__x0001__x0001__x0001__x0001_&amp;@_x0001__x0001__x0001__x0001__x0001__x0001_&amp;@_x0001__x0001__x0001__x0001__x0001__x0001_&amp;@_x0001__x0001__x0001__x0001__x0001__x0001_"@_x0001__x0001__x0001__x0001__x0001__x0001_$@_x0001__x0001__x0001__x0001__x0001__x0001_"@_x0001__x0001__x0001__x0001__x0001__x0001_$@_x0001__x0001__x0001__x0001__x0001__x0001_$@_x0001__x0001__x0001__x0001__x0001__x0001_"@_x0001__x0001__x0001__x0001__x0001__x0001_"@_x0001__x0001__x0001__x0001__x0001__x0001_ @_x0001__x0001__x0001__x0001__x0001__x0001_$@_x0001__x0001__x0001__x0001__x0001__x0001_ @_x0001__x0001__x0001__x0001__x0001__x0001_$@_x0001__x0001__x0001__x0001__x0001__x0001_&amp;@_x0001__x0001__x0001__x0001__x0001__x0001_ @_x0001__x0001__x0001__x0001__x0001__x0001_ @_x0001__x0001__x0001__x0001__x0001__x0002__x0001__x0001_(@_x0001__x0001__x0001__x0001__x0001__x0001_$@_x0001__x0001__x0001__x0001__x0001__x0001_$@_x0001__x0001__x0001__x0001__x0001__x0001_$@_x0001__x0001__x0001__x0001__x0001__x0001_"@_x0001__x0001__x0001__x0001__x0001__x0001_$@_x0001__x0001__x0001__x0001__x0001__x0001_ @_x0001__x0001__x0001__x0001__x0001__x0001_"@_x0001__x0001__x0001__x0001__x0001__x0001_$@_x0001__x0001__x0001__x0001__x0001__x0001_"@_x0001__x0001__x0001__x0001__x0001__x0001_ @_x0001__x0001__x0001__x0001__x0001__x0001_$@_x0001__x0001__x0001__x0001__x0001__x0001_"@_x0001__x0001__x0001__x0001__x0001__x0001_$@_x0001__x0001__x0001__x0001__x0001__x0001_&amp;@_x0001__x0001__x0001__x0001__x0001__x0001_"@_x0001__x0001__x0001__x0001__x0001__x0001__x001C_@_x0001__x0001__x0001__x0001__x0001__x0001_$@_x0001__x0001__x0001__x0001__x0001__x0001__x001C_@_x0001__x0001__x0001__x0001__x0001__x0001_ @_x0001__x0001__x0001__x0001__x0001__x0001_"@_x0001__x0001__x0001__x0001__x0001__x0001_"@_x0001__x0001__x0001__x0001__x0001__x0001_"@_x0001__x0001__x0001__x0001__x0001__x0001_ @_x0001__x0001__x0001__x0001__x0001__x0001_"@_x0001__x0001__x0001__x0001__x0001__x0001_$@_x0001__x0001__x0001__x0001__x0001__x0001_$@_x0001__x0001__x0001__x0001__x0001__x0001__x001C_@_x0001__x0001__x0001__x0001__x0001__x0001_ @_x0001__x0001__x0001__x0001__x0001__x0001_"@_x0001__x0001__x0001__x0001__x0001__x0001_&amp;@_x0001__x0001__x0001__x0001__x0001__x0001__x001C_@_x0001__x0002__x0001__x0001__x0001__x0001__x0001__x0001_$@_x0001__x0001__x0001__x0001__x0001__x0001_ @_x0001__x0001__x0001__x0001__x0001__x0001_ @_x0001__x0001__x0001__x0001__x0001__x0001_ @_x0001__x0001__x0001__x0001__x0001__x0001_&amp;@_x0001__x0001__x0001__x0001__x0001__x0001_"@_x0001__x0001__x0001__x0001__x0001__x0001_ @_x0001__x0001__x0001__x0001__x0001__x0001_&amp;@_x0001__x0001__x0001__x0001__x0001__x0001_&amp;@_x0001__x0001__x0001__x0001__x0001__x0001_$@_x0001__x0001__x0001__x0001__x0001__x0001_ @_x0001__x0001__x0001__x0001__x0001__x0001_ @_x0001__x0001__x0001__x0001__x0001__x0001_$@_x0001__x0001__x0001__x0001__x0001__x0001_$@_x0001__x0001__x0001__x0001__x0001__x0001__x0018_@_x0001__x0001__x0001__x0001__x0001__x0001__x001C_@_x0001__x0001__x0001__x0001__x0001__x0001_ @_x0001__x0001__x0001__x0001__x0001__x0001_ @_x0001__x0001__x0001__x0001__x0001__x0001_$@_x0001__x0001__x0001__x0001__x0001__x0001_"@_x0001__x0001__x0001__x0001__x0001__x0001_"@_x0001__x0001__x0001__x0001__x0001__x0001_$@_x0001__x0001__x0001__x0001__x0001__x0001_ @_x0001__x0001__x0001__x0001__x0001__x0001_ @_x0001__x0001__x0001__x0001__x0001__x0001_"@_x0001__x0001__x0001__x0001__x0001__x0001_&amp;@_x0001__x0001__x0001__x0001__x0001__x0001_&amp;@_x0001__x0001__x0001__x0001__x0001__x0001_&amp;@_x0001__x0001__x0001__x0001__x0001__x0001__x001C_@_x0001__x0001__x0001__x0001__x0001__x0001__x001C_@_x0001__x0001__x0001__x0001__x0001__x0001_&amp;@_x0001__x0001__x0001__x0001__x0001__x0002__x0001__x0001_"@_x0001__x0001__x0001__x0001__x0001__x0001_&amp;@_x0001__x0001__x0001__x0001__x0001__x0001__x001C_@_x0001__x0001__x0001__x0001__x0001__x0001_ @_x0001__x0001__x0001__x0001__x0001__x0001_"@_x0001__x0001__x0001__x0001__x0001__x0001_$@_x0001__x0001__x0001__x0001__x0001__x0001__x001C_@_x0001__x0001__x0001__x0001__x0001__x0001_&amp;@_x0001__x0001__x0001__x0001__x0001__x0001_ @_x0001__x0001__x0001__x0001__x0001__x0001_$@_x0001__x0001__x0001__x0001__x0001__x0001__x001C_@_x0001__x0001__x0001__x0001__x0001__x0001_ @_x0001__x0001__x0001__x0001__x0001__x0001_$@_x0001__x0001__x0001__x0001__x0001__x0001_$@_x0001__x0001__x0001__x0001__x0001__x0001_$@_x0001__x0001__x0001__x0001__x0001__x0001_ @_x0001__x0001__x0001__x0001__x0001__x0001_&amp;@_x0001__x0001__x0001__x0001__x0001__x0001_$@_x0001__x0001__x0001__x0001__x0001__x0001_(@_x0001__x0001__x0001__x0001__x0001__x0001_&amp;@_x0001__x0001__x0001__x0001__x0001__x0001_&amp;@_x0001__x0001__x0001__x0001__x0001__x0001_ @_x0001__x0001__x0001__x0001__x0001__x0001_ @_x0001__x0001__x0001__x0001__x0001__x0001_$@_x0001__x0001__x0001__x0001__x0001__x0001_"@_x0001__x0001__x0001__x0001__x0001__x0001_"@_x0001__x0001__x0001__x0001__x0001__x0001_"@_x0001__x0001__x0001__x0001__x0001__x0001__x0018_@_x0001__x0001__x0001__x0001__x0001__x0001_"@_x0001__x0001__x0001__x0001__x0001__x0001_"@_x0001__x0001__x0001__x0001__x0001__x0001__x001C_@_x0001__x0001__x0001__x0001__x0001__x0001_$@_x0001__x0002__x0001__x0001__x0001__x0001__x0001__x0001_$@_x0001__x0001__x0001__x0001__x0001__x0001_$@_x0001__x0001__x0001__x0001__x0001__x0001_ @_x0001__x0001__x0001__x0001__x0001__x0001_&amp;@_x0001__x0001__x0001__x0001__x0001__x0001_&amp;@_x0001__x0001__x0001__x0001__x0001__x0001_"@_x0001__x0001__x0001__x0001__x0001__x0001_ @_x0001__x0001__x0001__x0001__x0001__x0001_$@_x0001__x0001__x0001__x0001__x0001__x0001_&amp;@_x0001__x0001__x0001__x0001__x0001__x0001_$@_x0001__x0001__x0001__x0001__x0001__x0001_$@_x0001__x0001__x0001__x0001__x0001__x0001_ @_x0001__x0001__x0001__x0001__x0001__x0001_"@_x0001__x0001__x0001__x0001__x0001__x0001_"@_x0001__x0001__x0001__x0001__x0001__x0001_ @_x0001__x0001__x0001__x0001__x0001__x0001_$@_x0001__x0001__x0001__x0001__x0001__x0001_ @_x0001__x0001__x0001__x0001__x0001__x0001_ @_x0001__x0001__x0001__x0001__x0001__x0001_ @_x0001__x0001__x0001__x0001__x0001__x0001__x0018_@_x0001__x0001__x0001__x0001__x0001__x0001_$@_x0001__x0001__x0001__x0001__x0001__x0001_ @_x0001__x0001__x0001__x0001__x0001__x0001_"@_x0001__x0001__x0001__x0001__x0001__x0001_$@_x0001__x0001__x0001__x0001__x0001__x0001_ @_x0001__x0001__x0001__x0001__x0001__x0001_(@_x0001__x0001__x0001__x0001__x0001__x0001_&amp;@_x0001__x0001__x0001__x0001__x0001__x0001_"@_x0001__x0001__x0001__x0001__x0001__x0001__x0018_@_x0001__x0001__x0001__x0001__x0001__x0001_$@_x0001__x0001__x0001__x0001__x0001__x0001_$@_x0001__x0001__x0001__x0001__x0001__x0002__x0001__x0001__x0018_@_x0001__x0001__x0001__x0001__x0001__x0001_&amp;@_x0001__x0001__x0001__x0001__x0001__x0001_$@_x0001__x0001__x0001__x0001__x0001__x0001_ @_x0001__x0001__x0001__x0001__x0001__x0001_ @_x0001__x0001__x0001__x0001__x0001__x0001_ @_x0001__x0001__x0001__x0001__x0001__x0001_$@_x0001__x0001__x0001__x0001__x0001__x0001_$@_x0001__x0001__x0001__x0001__x0001__x0001_"@_x0001__x0001__x0001__x0001__x0001__x0001_&amp;@_x0001__x0001__x0001__x0001__x0001__x0001__x001C_@_x0001__x0001__x0001__x0001__x0001__x0001_$@_x0001__x0001__x0001__x0001__x0001__x0001_"@_x0001__x0001__x0001__x0001__x0001__x0001_&amp;@_x0001__x0001__x0001__x0001__x0001__x0001_$@_x0001__x0001__x0001__x0001__x0001__x0001_$@_x0001__x0001__x0001__x0001__x0001__x0001_ @_x0001__x0001__x0001__x0001__x0001__x0001_&amp;@_x0001__x0001__x0001__x0001__x0001__x0001_ @_x0001__x0001__x0001__x0001__x0001__x0001_$@_x0001__x0001__x0001__x0001__x0001__x0001_$@_x0001__x0001__x0001__x0001__x0001__x0001_ @_x0001__x0001__x0001__x0001__x0001__x0001_"@_x0001__x0001__x0001__x0001__x0001__x0001_$@_x0001__x0001__x0001__x0001__x0001__x0001__x001C_@_x0001__x0001__x0001__x0001__x0001__x0001_"@_x0001__x0001__x0001__x0001__x0001__x0001_$@_x0001__x0001__x0001__x0001__x0001__x0001_ @_x0001__x0001__x0001__x0001__x0001__x0001_$@_x0001__x0001__x0001__x0001__x0001__x0001_$@_x0001__x0001__x0001__x0001__x0001__x0001__x001C_@_x0001__x0001__x0001__x0001__x0001__x0001_$@_x0001__x0002__x0001__x0001__x0001__x0001__x0001__x0001_ @_x0001__x0001__x0001__x0001__x0001__x0001__x001C_@_x0001__x0001__x0001__x0001__x0001__x0001__x001C_@_x0001__x0001__x0001__x0001__x0001__x0001_&amp;@_x0001__x0001__x0001__x0001__x0001__x0001_ @_x0001__x0001__x0001__x0001__x0001__x0001__x001C_@_x0001__x0001__x0001__x0001__x0001__x0001_"@_x0001__x0001__x0001__x0001__x0001__x0001_ @_x0001__x0001__x0001__x0001__x0001__x0001_$@_x0001__x0001__x0001__x0001__x0001__x0001_&amp;@_x0001__x0001__x0001__x0001__x0001__x0001_$@_x0001__x0001__x0001__x0001__x0001__x0001_ @_x0001__x0001__x0001__x0001__x0001__x0001_ @_x0001__x0001__x0001__x0001__x0001__x0001_$@_x0001__x0001__x0001__x0001__x0001__x0001__x001C_@_x0001__x0001__x0001__x0001__x0001__x0001_ @_x0001__x0001__x0001__x0001__x0001__x0001_$@_x0001__x0001__x0001__x0001__x0001__x0001__x001C_@_x0001__x0001__x0001__x0001__x0001__x0001_$@_x0001__x0001__x0001__x0001__x0001__x0001_"@_x0001__x0001__x0001__x0001__x0001__x0001_ @_x0001__x0001__x0001__x0001__x0001__x0001_"@_x0001__x0001__x0001__x0001__x0001__x0001_"@_x0001__x0001__x0001__x0001__x0001__x0001_$@_x0001__x0001__x0001__x0001__x0001__x0001_ @_x0001__x0001__x0001__x0001__x0001__x0001_&amp;@_x0001__x0001__x0001__x0001__x0001__x0001__x001C_@_x0001__x0001__x0001__x0001__x0001__x0001_$@_x0001__x0001__x0001__x0001__x0001__x0001_$@_x0001__x0001__x0001__x0001__x0001__x0001_*@_x0001__x0001__x0001__x0001__x0001__x0001_$@_x0001__x0001__x0001__x0001__x0001__x0002__x0001__x0001__x001C_@_x0001__x0001__x0001__x0001__x0001__x0001_$@_x0001__x0001__x0001__x0001__x0001__x0001_ @_x0001__x0001__x0001__x0001__x0001__x0001_(@_x0001__x0001__x0001__x0001__x0001__x0001_ @_x0001__x0001__x0001__x0001__x0001__x0001_(@_x0001__x0001__x0001__x0001__x0001__x0001_"@_x0001__x0001__x0001__x0001__x0001__x0001__x001C_@_x0001__x0001__x0001__x0001__x0001__x0001_$@_x0001__x0001__x0001__x0001__x0001__x0001_ @_x0001__x0001__x0001__x0001__x0001__x0001_ @_x0001__x0001__x0001__x0001__x0001__x0001_"@_x0001__x0001__x0001__x0001__x0001__x0001_ @_x0001__x0001__x0001__x0001__x0001__x0001__x001C_@_x0001__x0001__x0001__x0001__x0001__x0001_ @_x0001__x0001__x0001__x0001__x0001__x0001_ @_x0001__x0001__x0001__x0001__x0001__x0001_"@_x0001__x0001__x0001__x0001__x0001__x0001__x001C_@_x0001__x0001__x0001__x0001__x0001__x0001_ @_x0001__x0001__x0001__x0001__x0001__x0001_"@_x0001__x0001__x0001__x0001__x0001__x0001__x001C_@_x0001__x0001__x0001__x0001__x0001__x0001_ @_x0001__x0001__x0001__x0001__x0001__x0001_"@_x0001__x0001__x0001__x0001__x0001__x0001_ @_x0001__x0001__x0001__x0001__x0001__x0001_&amp;@_x0001__x0001__x0001__x0001__x0001__x0001_"@_x0001__x0001__x0001__x0001__x0001__x0001_&amp;@_x0001__x0001__x0001__x0001__x0001__x0001_$@_x0001__x0001__x0001__x0001__x0001__x0001_$@_x0001__x0001__x0001__x0001__x0001__x0001_"@_x0001__x0001__x0001__x0001__x0001__x0001__x001C_@_x0001__x0001__x0001__x0001__x0001__x0001_"@_x0001__x0002__x0001__x0001__x0001__x0001__x0001__x0001_ @_x0001__x0001__x0001__x0001__x0001__x0001_$@_x0001__x0001__x0001__x0001__x0001__x0001_$@_x0001__x0001__x0001__x0001__x0001__x0001__x001C_@_x0001__x0001__x0001__x0001__x0001__x0001_&amp;@_x0001__x0001__x0001__x0001__x0001__x0001_*@_x0001__x0001__x0001__x0001__x0001__x0001__x001C_@_x0001__x0001__x0001__x0001__x0001__x0001_"@_x0001__x0001__x0001__x0001__x0001__x0001_ @_x0001__x0001__x0001__x0001__x0001__x0001_$@_x0001__x0001__x0001__x0001__x0001__x0001_$@_x0001__x0001__x0001__x0001__x0001__x0001_ @_x0001__x0001__x0001__x0001__x0001__x0001_&amp;@_x0001__x0001__x0001__x0001__x0001__x0001_&amp;@_x0001__x0001__x0001__x0001__x0001__x0001_ @_x0001__x0001__x0001__x0001__x0001__x0001_$@_x0001__x0001__x0001__x0001__x0001__x0001_&amp;@_x0001__x0001__x0001__x0001__x0001__x0001_ @_x0001__x0001__x0001__x0001__x0001__x0001_&amp;@_x0001__x0001__x0001__x0001__x0001__x0001_"@_x0001__x0001__x0001__x0001__x0001__x0001_$@_x0001__x0001__x0001__x0001__x0001__x0001_ @_x0001__x0001__x0001__x0001__x0001__x0001_"@_x0001__x0001__x0001__x0001__x0001__x0001_ @_x0001__x0001__x0001__x0001__x0001__x0001_$@_x0001__x0001__x0001__x0001__x0001__x0001__x001C_@_x0001__x0001__x0001__x0001__x0001__x0001_"@_x0001__x0001__x0001__x0001__x0001__x0001_$@_x0001__x0001__x0001__x0001__x0001__x0001_ @_x0001__x0001__x0001__x0001__x0001__x0001__x001C_@_x0001__x0001__x0001__x0001__x0001__x0001_$@_x0001__x0001__x0001__x0001__x0001__x0002__x0001__x0001__x001C_@_x0001__x0001__x0001__x0001__x0001__x0001_$@_x0001__x0001__x0001__x0001__x0001__x0001_ @_x0001__x0001__x0001__x0001__x0001__x0001_$@_x0001__x0001__x0001__x0001__x0001__x0001_$@_x0001__x0001__x0001__x0001__x0001__x0001_ @_x0001__x0001__x0001__x0001__x0001__x0001_"@_x0001__x0001__x0001__x0001__x0001__x0001_$@_x0001__x0001__x0001__x0001__x0001__x0001__x001C_@_x0001__x0001__x0001__x0001__x0001__x0001_ @_x0001__x0001__x0001__x0001__x0001__x0001_&amp;@_x0001__x0001__x0001__x0001__x0001__x0001_$@_x0001__x0001__x0001__x0001__x0001__x0001_ @_x0001__x0001__x0001__x0001__x0001__x0001_"@_x0001__x0001__x0001__x0001__x0001__x0001_ @_x0001__x0001__x0001__x0001__x0001__x0001_ @_x0001__x0001__x0001__x0001__x0001__x0001_"@_x0001__x0001__x0001__x0001__x0001__x0001_ @_x0001__x0001__x0001__x0001__x0001__x0001_&amp;@_x0001__x0001__x0001__x0001__x0001__x0001_"@_x0001__x0001__x0001__x0001__x0001__x0001__x001C_@_x0001__x0001__x0001__x0001__x0001__x0001__x001C_@_x0001__x0001__x0001__x0001__x0001__x0001_$@_x0001__x0001__x0001__x0001__x0001__x0001_"@_x0001__x0001__x0001__x0001__x0001__x0001_$@_x0001__x0001__x0001__x0001__x0001__x0001_ @_x0001__x0001__x0001__x0001__x0001__x0001_$@_x0001__x0001__x0001__x0001__x0001__x0001_$@_x0001__x0001__x0001__x0001__x0001__x0001_$@_x0001__x0001__x0001__x0001__x0001__x0001_&amp;@_x0001__x0001__x0001__x0001__x0001__x0001_&amp;@_x0001__x0001__x0001__x0001__x0001__x0001_"@_x0001__x0002__x0001__x0001__x0001__x0001__x0001__x0001__x001C_@_x0001__x0001__x0001__x0001__x0001__x0001_$@_x0001__x0001__x0001__x0001__x0001__x0001_$@_x0001__x0001__x0001__x0001__x0001__x0001_$@_x0001__x0001__x0001__x0001__x0001__x0001__x001C_@_x0001__x0001__x0001__x0001__x0001__x0001__x001C_@_x0001__x0001__x0001__x0001__x0001__x0001_&amp;@_x0001__x0001__x0001__x0001__x0001__x0001__x001C_@_x0001__x0001__x0001__x0001__x0001__x0001_&amp;@_x0001__x0001__x0001__x0001__x0001__x0001_"@_x0001__x0001__x0001__x0001__x0001__x0001_$@_x0001__x0001__x0001__x0001__x0001__x0001__x001C_@_x0001__x0001__x0001__x0001__x0001__x0001_(@_x0001__x0001__x0001__x0001__x0001__x0001_ @_x0001__x0001__x0001__x0001__x0001__x0001_ @_x0001__x0001__x0001__x0001__x0001__x0001_ @_x0001__x0001__x0001__x0001__x0001__x0001_"@_x0001__x0001__x0001__x0001__x0001__x0001_$@_x0001__x0001__x0001__x0001__x0001__x0001_$@_x0001__x0001__x0001__x0001__x0001__x0001_"@_x0001__x0001__x0001__x0001__x0001__x0001_"@_x0001__x0001__x0001__x0001__x0001__x0001__x001C_@_x0001__x0001__x0001__x0001__x0001__x0001_$@_x0001__x0001__x0001__x0001__x0001__x0001_$@_x0001__x0001__x0001__x0001__x0001__x0001_$@_x0001__x0001__x0001__x0001__x0001__x0001_&amp;@_x0001__x0001__x0001__x0001__x0001__x0001_ @_x0001__x0001__x0001__x0001__x0001__x0001_"@_x0001__x0001__x0001__x0001__x0001__x0001_ @_x0001__x0001__x0001__x0001__x0001__x0001_&amp;@_x0001__x0001__x0001__x0001__x0001__x0001__x001C_@_x0001__x0001__x0001__x0001__x0001__x0002__x0001__x0001_$@_x0001__x0001__x0001__x0001__x0001__x0001__x001C_@_x0001__x0001__x0001__x0001__x0001__x0001_&amp;@_x0001__x0001__x0001__x0001__x0001__x0001_&amp;@_x0001__x0001__x0001__x0001__x0001__x0001__x0018_@_x0001__x0001__x0001__x0001__x0001__x0001__x001C_@_x0001__x0001__x0001__x0001__x0001__x0001_$@_x0001__x0001__x0001__x0001__x0001__x0001__x001C_@_x0001__x0001__x0001__x0001__x0001__x0001_"@_x0001__x0001__x0001__x0001__x0001__x0001__x001C_@_x0001__x0001__x0001__x0001__x0001__x0001_ @_x0001__x0001__x0001__x0001__x0001__x0001_ @_x0001__x0001__x0001__x0001__x0001__x0001_$@_x0001__x0001__x0001__x0001__x0001__x0001_ @_x0001__x0001__x0001__x0001__x0001__x0001__x001C_@_x0001__x0001__x0001__x0001__x0001__x0001__x001C_@_x0001__x0001__x0001__x0001__x0001__x0001_$@_x0001__x0001__x0001__x0001__x0001__x0001_ @_x0001__x0001__x0001__x0001__x0001__x0001_ @_x0001__x0001__x0001__x0001__x0001__x0001__x001C_@_x0001__x0001__x0001__x0001__x0001__x0001_$@_x0001__x0001__x0001__x0001__x0001__x0001_"@_x0001__x0001__x0001__x0001__x0001__x0001_$@_x0001__x0001__x0001__x0001__x0001__x0001_$@_x0001__x0001__x0001__x0001__x0001__x0001_$@_x0001__x0001__x0001__x0001__x0001__x0001_"@_x0001__x0001__x0001__x0001__x0001__x0001_"@_x0001__x0001__x0001__x0001__x0001__x0001_ @_x0001__x0001__x0001__x0001__x0001__x0001_ @_x0001__x0001__x0001__x0001__x0001__x0001_ @_x0001__x0001__x0001__x0001__x0001__x0001_$@_x0001__x0001__x0001__x0001__x0001__x0001_ @_x0001__x0002__x0001__x0001__x0001__x0001__x0001__x0001_"@_x0001__x0001__x0001__x0001__x0001__x0001__x001C_@_x0001__x0001__x0001__x0001__x0001__x0001_$@_x0001__x0001__x0001__x0001__x0001__x0001_$@_x0001__x0001__x0001__x0001__x0001__x0001_ @_x0001__x0001__x0001__x0001__x0001__x0001_ @_x0001__x0001__x0001__x0001__x0001__x0001_ @_x0001__x0001__x0001__x0001__x0001__x0001_ @_x0001__x0001__x0001__x0001__x0001__x0001_$@_x0001__x0001__x0001__x0001__x0001__x0001_$@_x0001__x0001__x0001__x0001__x0001__x0001_$@_x0001__x0001__x0001__x0001__x0001__x0001_$@_x0001__x0001__x0001__x0001__x0001__x0001_$@_x0001__x0001__x0001__x0001__x0001__x0001_$@_x0001__x0001__x0001__x0001__x0001__x0001_$@_x0001__x0001__x0001__x0001__x0001__x0001_ @_x0001__x0001__x0001__x0001__x0001__x0001_ @_x0001__x0001__x0001__x0001__x0001__x0001_ @_x0001__x0001__x0001__x0001__x0001__x0001_$@_x0001__x0001__x0001__x0001__x0001__x0001__x001C_@_x0001__x0001__x0001__x0001__x0001__x0001_ @_x0001__x0001__x0001__x0001__x0001__x0001_"@_x0001__x0001__x0001__x0001__x0001__x0001__x001C_@_x0001__x0001__x0001__x0001__x0001__x0001_$@_x0001__x0001__x0001__x0001__x0001__x0001_ @_x0001__x0001__x0001__x0001__x0001__x0001_$@_x0001__x0001__x0001__x0001__x0001__x0001_&amp;@_x0001__x0001__x0001__x0001__x0001__x0001_&amp;@_x0001__x0001__x0001__x0001__x0001__x0001_"@_x0001__x0001__x0001__x0001__x0001__x0001_$@_x0001__x0001__x0001__x0001__x0001__x0001_$@_x0001__x0001__x0001__x0001__x0001__x0002__x0001__x0001_ @_x0001__x0001__x0001__x0001__x0001__x0001_ @_x0001__x0001__x0001__x0001__x0001__x0001__x001C_@_x0001__x0001__x0001__x0001__x0001__x0001_$@_x0001__x0001__x0001__x0001__x0001__x0001__x001C_@_x0001__x0001__x0001__x0001__x0001__x0001_"@_x0001__x0001__x0001__x0001__x0001__x0001_ @_x0001__x0001__x0001__x0001__x0001__x0001_ @_x0001__x0001__x0001__x0001__x0001__x0001_$@_x0001__x0001__x0001__x0001__x0001__x0001_ @_x0001__x0001__x0001__x0001__x0001__x0001__x001C_@_x0001__x0001__x0001__x0001__x0001__x0001_ @_x0001__x0001__x0001__x0001__x0001__x0001_&amp;@_x0001__x0001__x0001__x0001__x0001__x0001_ @_x0001__x0001__x0001__x0001__x0001__x0001_ @_x0001__x0001__x0001__x0001__x0001__x0001_$@_x0001__x0001__x0001__x0001__x0001__x0001__x001C_@_x0001__x0001__x0001__x0001__x0001__x0001_"@_x0001__x0001__x0001__x0001__x0001__x0001__x001C_@_x0001__x0001__x0001__x0001__x0001__x0001__x001C_@_x0001__x0001__x0001__x0001__x0001__x0001__x001C_@_x0001__x0001__x0001__x0001__x0001__x0001_$@_x0001__x0001__x0001__x0001__x0001__x0001_$@_x0001__x0001__x0001__x0001__x0001__x0001_&amp;@_x0001__x0001__x0001__x0001__x0001__x0001_ @_x0001__x0001__x0001__x0001__x0001__x0001__x001C_@_x0001__x0001__x0001__x0001__x0001__x0001_ @_x0001__x0001__x0001__x0001__x0001__x0001_(@_x0001__x0001__x0001__x0001__x0001__x0001_(@_x0001__x0001__x0001__x0001__x0001__x0001_$@_x0001__x0001__x0001__x0001__x0001__x0001_"@_x0001__x0001__x0001__x0001__x0001__x0001_&amp;@_x0001__x0002__x0001__x0001__x0001__x0001__x0001__x0001_ @_x0001__x0001__x0001__x0001__x0001__x0001_*@_x0001__x0001__x0001__x0001__x0001__x0001_ @_x0001__x0001__x0001__x0001__x0001__x0001_$@_x0001__x0001__x0001__x0001__x0001__x0001_"@_x0001__x0001__x0001__x0001__x0001__x0001_$@_x0001__x0001__x0001__x0001__x0001__x0001_$@_x0001__x0001__x0001__x0001__x0001__x0001__x001C_@_x0001__x0001__x0001__x0001__x0001__x0001_ @_x0001__x0001__x0001__x0001__x0001__x0001_&amp;@_x0001__x0001__x0001__x0001__x0001__x0001_&amp;@_x0001__x0001__x0001__x0001__x0001__x0001_"@_x0001__x0001__x0001__x0001__x0001__x0001_$@_x0001__x0001__x0001__x0001__x0001__x0001_$@_x0001__x0001__x0001__x0001__x0001__x0001_$@_x0001__x0001__x0001__x0001__x0001__x0001_&amp;@_x0001__x0001__x0001__x0001__x0001__x0001_ @_x0001__x0001__x0001__x0001__x0001__x0001_$@_x0001__x0001__x0001__x0001__x0001__x0001_"@_x0001__x0001__x0001__x0001__x0001__x0001_$@_x0001__x0001__x0001__x0001__x0001__x0001_"@_x0001__x0001__x0001__x0001__x0001__x0001_&amp;@_x0001__x0001__x0001__x0001__x0001__x0001_$@_x0001__x0001__x0001__x0001__x0001__x0001_ @_x0001__x0001__x0001__x0001__x0001__x0001_&amp;@_x0001__x0001__x0001__x0001__x0001__x0001_$@_x0001__x0001__x0001__x0001__x0001__x0001_$@_x0001__x0001__x0001__x0001__x0001__x0001_&amp;@_x0001__x0001__x0001__x0001__x0001__x0001_"@_x0001__x0001__x0001__x0001__x0001__x0001_$@_x0001__x0001__x0001__x0001__x0001__x0001_&amp;@_x0001__x0001__x0001__x0001__x0001__x0002__x0001__x0001_ @_x0001__x0001__x0001__x0001__x0001__x0001_$@_x0001__x0001__x0001__x0001__x0001__x0001_&amp;@_x0001__x0001__x0001__x0001__x0001__x0001__x0018_@_x0001__x0001__x0001__x0001__x0001__x0001_ @_x0001__x0001__x0001__x0001__x0001__x0001__x001C_@_x0001__x0001__x0001__x0001__x0001__x0001_&amp;@_x0001__x0001__x0001__x0001__x0001__x0001_ @_x0001__x0001__x0001__x0001__x0001__x0001_$@_x0001__x0001__x0001__x0001__x0001__x0001_"@_x0001__x0001__x0001__x0001__x0001__x0001_"@_x0001__x0001__x0001__x0001__x0001__x0001_$@_x0001__x0001__x0001__x0001__x0001__x0001_$@_x0001__x0001__x0001__x0001__x0001__x0001__x001C_@_x0001__x0001__x0001__x0001__x0001__x0001__x001C_@_x0001__x0001__x0001__x0001__x0001__x0001_"@_x0001__x0001__x0001__x0001__x0001__x0001_ @_x0001__x0001__x0001__x0001__x0001__x0001_ @_x0001__x0001__x0001__x0001__x0001__x0001_$@_x0001__x0001__x0001__x0001__x0001__x0001_ @_x0001__x0001__x0001__x0001__x0001__x0001_&amp;@_x0001__x0001__x0001__x0001__x0001__x0001_$@_x0001__x0001__x0001__x0001__x0001__x0001_"@_x0001__x0001__x0001__x0001__x0001__x0001_"@_x0001__x0001__x0001__x0001__x0001__x0001__x001C_@_x0001__x0001__x0001__x0001__x0001__x0001__x001C_@_x0001__x0001__x0001__x0001__x0001__x0001_"@_x0001__x0001__x0001__x0001__x0001__x0001_&amp;@_x0001__x0001__x0001__x0001__x0001__x0001_"@_x0001__x0001__x0001__x0001__x0001__x0001_&amp;@_x0001__x0001__x0001__x0001__x0001__x0001_$@_x0001__x0001__x0001__x0001__x0001__x0001_$@_x0001__x0002__x0001__x0001__x0001__x0001__x0001__x0001_$@_x0001__x0001__x0001__x0001__x0001__x0001_"@_x0001__x0001__x0001__x0001__x0001__x0001_$@_x0001__x0001__x0001__x0001__x0001__x0001_ @_x0001__x0001__x0001__x0001__x0001__x0001_"@_x0001__x0001__x0001__x0001__x0001__x0001_ @_x0001__x0001__x0001__x0001__x0001__x0001_ @_x0001__x0001__x0001__x0001__x0001__x0001_&amp;@_x0001__x0001__x0001__x0001__x0001__x0001_ @_x0001__x0001__x0001__x0001__x0001__x0001_$@_x0001__x0001__x0001__x0001__x0001__x0001_"@_x0001__x0001__x0001__x0001__x0001__x0001__x001C_@_x0001__x0001__x0001__x0001__x0001__x0001_ @_x0001__x0001__x0001__x0001__x0001__x0001_"@_x0001__x0001__x0001__x0001__x0001__x0001_"@_x0001__x0001__x0001__x0001__x0001__x0001_ @_x0001__x0001__x0001__x0001__x0001__x0001_"@_x0001__x0001__x0001__x0001__x0001__x0001_$@_x0001__x0001__x0001__x0001__x0001__x0001_&amp;@_x0001__x0001__x0001__x0001__x0001__x0001_"@_x0001__x0001__x0001__x0001__x0001__x0001__x001C_@_x0001__x0001__x0001__x0001__x0001__x0001_$@_x0001__x0001__x0001__x0001__x0001__x0001__x001C_@_x0001__x0001__x0001__x0001__x0001__x0001_"@_x0001__x0001__x0001__x0001__x0001__x0001_ @_x0001__x0001__x0001__x0001__x0001__x0001_$@_x0001__x0001__x0001__x0001__x0001__x0001_$@_x0001__x0001__x0001__x0001__x0001__x0001_"@_x0001__x0001__x0001__x0001__x0001__x0001_"@_x0001__x0001__x0001__x0001__x0001__x0001__x001C_@_x0001__x0001__x0001__x0001__x0001__x0001__x001C_@_x0001__x0001__x0001__x0001__x0001__x0002__x0001__x0001__x001C_@_x0001__x0001__x0001__x0001__x0001__x0001_$@_x0001__x0001__x0001__x0001__x0001__x0001_$@_x0001__x0001__x0001__x0001__x0001__x0001_ @_x0001__x0001__x0001__x0001__x0001__x0001__x001C_@_x0001__x0001__x0001__x0001__x0001__x0001_$@_x0001__x0001__x0001__x0001__x0001__x0001_$@_x0001__x0001__x0001__x0001__x0001__x0001__x001C_@_x0001__x0001__x0001__x0001__x0001__x0001_ @_x0001__x0001__x0001__x0001__x0001__x0001_"@_x0001__x0001__x0001__x0001__x0001__x0001_$@_x0001__x0001__x0001__x0001__x0001__x0001_ @_x0001__x0001__x0001__x0001__x0001__x0001_$@_x0001__x0001__x0001__x0001__x0001__x0001_"@_x0001__x0001__x0001__x0001__x0001__x0001_$@_x0001__x0001__x0001__x0001__x0001__x0001__x001C_@_x0001__x0001__x0001__x0001__x0001__x0001_"@_x0001__x0001__x0001__x0001__x0001__x0001_$@_x0001__x0001__x0001__x0001__x0001__x0001__x001C_@_x0001__x0001__x0001__x0001__x0001__x0001_$@_x0001__x0001__x0001__x0001__x0001__x0001_ @_x0001__x0001__x0001__x0001__x0001__x0001_$@_x0001__x0001__x0001__x0001__x0001__x0001_&amp;@_x0001__x0001__x0001__x0001__x0001__x0001_$@_x0001__x0001__x0001__x0001__x0001__x0001_ @_x0001__x0001__x0001__x0001__x0001__x0001_$@_x0001__x0001__x0001__x0001__x0001__x0001_ @_x0001__x0001__x0001__x0001__x0001__x0001_$@_x0001__x0001__x0001__x0001__x0001__x0001_$@_x0001__x0001__x0001__x0001__x0001__x0001_ @_x0001__x0001__x0001__x0001__x0001__x0001_$@_x0001__x0001__x0001__x0001__x0001__x0001_&amp;@_x0001__x0002__x0001__x0001__x0001__x0001__x0001__x0001_&amp;@_x0001__x0001__x0001__x0001__x0001__x0001_$@_x0001__x0001__x0001__x0001__x0001__x0001_ @_x0001__x0001__x0001__x0001__x0001__x0001_$@_x0001__x0001__x0001__x0001__x0001__x0001_$@_x0001__x0001__x0001__x0001__x0001__x0001_$@_x0001__x0001__x0001__x0001__x0001__x0001_"@_x0001__x0001__x0001__x0001__x0001__x0001__x001C_@_x0001__x0001__x0001__x0001__x0001__x0001_ @_x0001__x0001__x0001__x0001__x0001__x0001_$@_x0001__x0001__x0001__x0001__x0001__x0001__x001C_@_x0001__x0001__x0001__x0001__x0001__x0001_$@_x0001__x0001__x0001__x0001__x0001__x0001_&amp;@_x0001__x0001__x0001__x0001__x0001__x0001_ @_x0001__x0001__x0001__x0001__x0001__x0001__x001C_@_x0001__x0001__x0001__x0001__x0001__x0001_$@_x0001__x0001__x0001__x0001__x0001__x0001_ @_x0001__x0001__x0001__x0001__x0001__x0001_ @_x0001__x0001__x0001__x0001__x0001__x0001_$@_x0001__x0001__x0001__x0001__x0001__x0001_"@_x0001__x0001__x0001__x0001__x0001__x0001_$@_x0001__x0001__x0001__x0001__x0001__x0001_&amp;@_x0001__x0001__x0001__x0001__x0001__x0001_ @_x0001__x0001__x0001__x0001__x0001__x0001_$@_x0001__x0001__x0001__x0001__x0001__x0001_$@_x0001__x0001__x0001__x0001__x0001__x0001__x001C_@_x0001__x0001__x0001__x0001__x0001__x0001_$@_x0001__x0001__x0001__x0001__x0001__x0001_&amp;@_x0001__x0001__x0001__x0001__x0001__x0001_ @_x0001__x0001__x0001__x0001__x0001__x0001_ @_x0001__x0001__x0001__x0001__x0001__x0001_"@_x0001__x0001__x0001__x0001__x0001__x0002__x0001__x0001_&amp;@_x0001__x0001__x0001__x0001__x0001__x0001_&amp;@_x0001__x0001__x0001__x0001__x0001__x0001_ @_x0001__x0001__x0001__x0001__x0001__x0001_ @_x0001__x0001__x0001__x0001__x0001__x0001_"@_x0001__x0001__x0001__x0001__x0001__x0001_"@_x0001__x0001__x0001__x0001__x0001__x0001__x001C_@_x0001__x0001__x0001__x0001__x0001__x0001_*@_x0001__x0001__x0001__x0001__x0001__x0001_$@_x0001__x0001__x0001__x0001__x0001__x0001__x001C_@_x0001__x0001__x0001__x0001__x0001__x0001_ @_x0001__x0001__x0001__x0001__x0001__x0001__x001C_@_x0001__x0001__x0001__x0001__x0001__x0001__x001C_@_x0001__x0001__x0001__x0001__x0001__x0001_&amp;@_x0001__x0001__x0001__x0001__x0001__x0001__x0018_@_x0001__x0001__x0001__x0001__x0001__x0001__x001C_@_x0001__x0001__x0001__x0001__x0001__x0001_&amp;@_x0001__x0001__x0001__x0001__x0001__x0001_ @_x0001__x0001__x0001__x0001__x0001__x0001__x001C_@_x0001__x0001__x0001__x0001__x0001__x0001__x001C_@_x0001__x0001__x0001__x0001__x0001__x0001_$@_x0001__x0001__x0001__x0001__x0001__x0001_ @_x0001__x0001__x0001__x0001__x0001__x0001_&amp;@_x0001__x0001__x0001__x0001__x0001__x0001_$@_x0001__x0001__x0001__x0001__x0001__x0001_ @_x0001__x0001__x0001__x0001__x0001__x0001_&amp;@_x0001__x0001__x0001__x0001__x0001__x0001_"@_x0001__x0001__x0001__x0001__x0001__x0001_$@_x0001__x0001__x0001__x0001__x0001__x0001_&amp;@_x0001__x0001__x0001__x0001__x0001__x0001_$@_x0001__x0001__x0001__x0001__x0001__x0001_$@_x0001__x0001__x0001__x0001__x0001__x0001_$@_x0001__x0002__x0001__x0001__x0001__x0001__x0001__x0001__x001C_@_x0001__x0001__x0001__x0001__x0001__x0001_$@_x0001__x0001__x0001__x0001__x0001__x0001_"@_x0001__x0001__x0001__x0001__x0001__x0001_ @_x0001__x0001__x0001__x0001__x0001__x0001_ @_x0001__x0001__x0001__x0001__x0001__x0001_$@_x0001__x0001__x0001__x0001__x0001__x0001_"@_x0001__x0001__x0001__x0001__x0001__x0001_$@_x0001__x0001__x0001__x0001__x0001__x0001_$@_x0001__x0001__x0001__x0001__x0001__x0001_ @_x0001__x0001__x0001__x0001__x0001__x0001_$@_x0001__x0001__x0001__x0001__x0001__x0001_$@_x0001__x0001__x0001__x0001__x0001__x0001_$@_x0001__x0001__x0001__x0001__x0001__x0001_ @_x0001__x0001__x0001__x0001__x0001__x0001_"@_x0001__x0001__x0001__x0001__x0001__x0001_(@_x0001__x0001__x0001__x0001__x0001__x0001_&amp;@_x0001__x0001__x0001__x0001__x0001__x0001_ @_x0001__x0001__x0001__x0001__x0001__x0001_ @_x0001__x0001__x0001__x0001__x0001__x0001_$@_x0001__x0001__x0001__x0001__x0001__x0001_$@_x0001__x0001__x0001__x0001__x0001__x0001_"@_x0001__x0001__x0001__x0001__x0001__x0001_$@_x0001__x0001__x0001__x0001__x0001__x0001_&amp;@_x0001__x0001__x0001__x0001__x0001__x0001_&amp;@_x0001__x0001__x0001__x0001__x0001__x0001_&amp;@_x0001__x0001__x0001__x0001__x0001__x0001_&amp;@_x0001__x0001__x0001__x0001__x0001__x0001_"@_x0001__x0001__x0001__x0001__x0001__x0001_$@_x0001__x0001__x0001__x0001__x0001__x0001_$@_x0001__x0001__x0001__x0001__x0001__x0001_$@_x0001__x0001__x0001__x0001__x0001__x0002__x0001__x0001_ @_x0001__x0001__x0001__x0001__x0001__x0001_"@_x0001__x0001__x0001__x0001__x0001__x0001_"@_x0001__x0001__x0001__x0001__x0001__x0001_"@_x0001__x0001__x0001__x0001__x0001__x0001_ @_x0001__x0001__x0001__x0001__x0001__x0001__x0018_@_x0001__x0001__x0001__x0001__x0001__x0001_$@_x0001__x0001__x0001__x0001__x0001__x0001_"@_x0001__x0001__x0001__x0001__x0001__x0001_$@_x0001__x0001__x0001__x0001__x0001__x0001_&amp;@_x0001__x0001__x0001__x0001__x0001__x0001_ @_x0001__x0001__x0001__x0001__x0001__x0001__x001C_@_x0001__x0001__x0001__x0001__x0001__x0001__x001C_@_x0001__x0001__x0001__x0001__x0001__x0001__x001C_@_x0001__x0001__x0001__x0001__x0001__x0001_ @_x0001__x0001__x0001__x0001__x0001__x0001_ @_x0001__x0001__x0001__x0001__x0001__x0001__x001C_@_x0001__x0001__x0001__x0001__x0001__x0001_$@_x0001__x0001__x0001__x0001__x0001__x0001_$@_x0001__x0001__x0001__x0001__x0001__x0001_ @_x0001__x0001__x0001__x0001__x0001__x0001_"@_x0001__x0001__x0001__x0001__x0001__x0001_ @_x0001__x0001__x0001__x0001__x0001__x0001_"@_x0001__x0001__x0001__x0001__x0001__x0001_$@_x0001__x0001__x0001__x0001__x0001__x0001__x0018_@_x0001__x0001__x0001__x0001__x0001__x0001_"@_x0001__x0001__x0001__x0001__x0001__x0001_(@_x0001__x0001__x0001__x0001__x0001__x0001__x001C_@_x0001__x0001__x0001__x0001__x0001__x0001_$@_x0001__x0001__x0001__x0001__x0001__x0001__x001C_@_x0001__x0001__x0001__x0001__x0001__x0001_"@_x0001__x0001__x0001__x0001__x0001__x0001__x001C_@_x0001__x0002__x0001__x0001__x0001__x0001__x0001__x0001_ @_x0001__x0001__x0001__x0001__x0001__x0001_$@_x0001__x0001__x0001__x0001__x0001__x0001_ @_x0001__x0001__x0001__x0001__x0001__x0001_ @_x0001__x0001__x0001__x0001__x0001__x0001_$@_x0001__x0001__x0001__x0001__x0001__x0001_ @_x0001__x0001__x0001__x0001__x0001__x0001__x001C_@_x0001__x0001__x0001__x0001__x0001__x0001_"@_x0001__x0001__x0001__x0001__x0001__x0001_"@_x0001__x0001__x0001__x0001__x0001__x0001_$@_x0001__x0001__x0001__x0001__x0001__x0001__x0018_@_x0001__x0001__x0001__x0001__x0001__x0001__x001C_@_x0001__x0001__x0001__x0001__x0001__x0001_ @_x0001__x0001__x0001__x0001__x0001__x0001__x001C_@_x0001__x0001__x0001__x0001__x0001__x0001_"@_x0001__x0001__x0001__x0001__x0001__x0001_$@_x0001__x0001__x0001__x0001__x0001__x0001_$@_x0001__x0001__x0001__x0001__x0001__x0001_ @_x0001__x0001__x0001__x0001__x0001__x0001_"@_x0001__x0001__x0001__x0001__x0001__x0001_"@_x0001__x0001__x0001__x0001__x0001__x0001_ @_x0001__x0001__x0001__x0001__x0001__x0001_$@_x0001__x0001__x0001__x0001__x0001__x0001_ @_x0001__x0001__x0001__x0001__x0001__x0001_ @_x0001__x0001__x0001__x0001__x0001__x0001_$@_x0001__x0001__x0001__x0001__x0001__x0001__x001C_@_x0001__x0001__x0001__x0001__x0001__x0001_$@_x0001__x0001__x0001__x0001__x0001__x0001_$@_x0001__x0001__x0001__x0001__x0001__x0001_$@_x0001__x0001__x0001__x0001__x0001__x0001_$@_x0001__x0001__x0001__x0001__x0001__x0001__x0018_@_x0001__x0001__x0001__x0001__x0001__x0002__x0001__x0001_ @_x0001__x0001__x0001__x0001__x0001__x0001_$@_x0001__x0001__x0001__x0001__x0001__x0001_&amp;@_x0001__x0001__x0001__x0001__x0001__x0001_ @_x0001__x0001__x0001__x0001__x0001__x0001_$@_x0001__x0001__x0001__x0001__x0001__x0001_"@_x0001__x0001__x0001__x0001__x0001__x0001_$@_x0001__x0001__x0001__x0001__x0001__x0001_$@_x0001__x0001__x0001__x0001__x0001__x0001_$@_x0001__x0001__x0001__x0001__x0001__x0001_ @_x0001__x0001__x0001__x0001__x0001__x0001_ @_x0001__x0001__x0001__x0001__x0001__x0001_$@_x0001__x0001__x0001__x0001__x0001__x0001_$@_x0001__x0001__x0001__x0001__x0001__x0001__x001C_@_x0001__x0001__x0001__x0001__x0001__x0001_(@_x0001__x0001__x0001__x0001__x0001__x0001_$@_x0001__x0001__x0001__x0001__x0001__x0001_$@_x0001__x0001__x0001__x0001__x0001__x0001_ @_x0001__x0001__x0001__x0001__x0001__x0001_&amp;@_x0001__x0001__x0001__x0001__x0001__x0001_$@_x0001__x0001__x0001__x0001__x0001__x0001__x001C_@_x0001__x0001__x0001__x0001__x0001__x0001_$@_x0001__x0001__x0001__x0001__x0001__x0001_ @_x0001__x0001__x0001__x0001__x0001__x0001_ @_x0001__x0001__x0001__x0001__x0001__x0001_ @_x0001__x0001__x0001__x0001__x0001__x0001_&amp;@_x0001__x0001__x0001__x0001__x0001__x0001_ @_x0001__x0001__x0001__x0001__x0001__x0001_$@_x0001__x0001__x0001__x0001__x0001__x0001_$@_x0001__x0001__x0001__x0001__x0001__x0001_&amp;@_x0001__x0001__x0001__x0001__x0001__x0001_$@_x0001__x0001__x0001__x0001__x0001__x0001_&amp;@_x0001__x0002__x0001__x0001__x0001__x0001__x0001__x0001_$@_x0001__x0001__x0001__x0001__x0001__x0001_ @_x0001__x0001__x0001__x0001__x0001__x0001_ @_x0001__x0001__x0001__x0001__x0001__x0001_$@_x0001__x0001__x0001__x0001__x0001__x0001_$@_x0001__x0001__x0001__x0001__x0001__x0001_$@_x0001__x0001__x0001__x0001__x0001__x0001_&amp;@_x0001__x0001__x0001__x0001__x0001__x0001_"@_x0001__x0001__x0001__x0001__x0001__x0001_ @_x0001__x0001__x0001__x0001__x0001__x0001__x001C_@_x0001__x0001__x0001__x0001__x0001__x0001_"@_x0001__x0001__x0001__x0001__x0001__x0001_$@_x0001__x0001__x0001__x0001__x0001__x0001_"@_x0001__x0001__x0001__x0001__x0001__x0001_&amp;@_x0001__x0001__x0001__x0001__x0001__x0001_ @_x0001__x0001__x0001__x0001__x0001__x0001_ @_x0001__x0001__x0001__x0001__x0001__x0001_ @_x0001__x0001__x0001__x0001__x0001__x0001_"@_x0001__x0001__x0001__x0001__x0001__x0001_ @_x0001__x0001__x0001__x0001__x0001__x0001__x001C_@_x0001__x0001__x0001__x0001__x0001__x0001_ @_x0001__x0001__x0001__x0001__x0001__x0001_ @_x0001__x0001__x0001__x0001__x0001__x0001_ @_x0001__x0001__x0001__x0001__x0001__x0001_$@_x0001__x0001__x0001__x0001__x0001__x0001_ @_x0001__x0001__x0001__x0001__x0001__x0001_&amp;@_x0001__x0001__x0001__x0001__x0001__x0001_ @_x0001__x0001__x0001__x0001__x0001__x0001_"@_x0001__x0001__x0001__x0001__x0001__x0001_ @_x0001__x0001__x0001__x0001__x0001__x0001_$@_x0001__x0001__x0001__x0001__x0001__x0001_"@_x0001__x0001__x0001__x0001__x0001__x0002__x0001__x0001_ @_x0001__x0001__x0001__x0001__x0001__x0001_"@_x0001__x0001__x0001__x0001__x0001__x0001_$@_x0001__x0001__x0001__x0001__x0001__x0001_"@_x0001__x0001__x0001__x0001__x0001__x0001_$@_x0001__x0001__x0001__x0001__x0001__x0001_"@_x0001__x0001__x0001__x0001__x0001__x0001_$@_x0001__x0001__x0001__x0001__x0001__x0001_ @_x0001__x0001__x0001__x0001__x0001__x0001_"@_x0001__x0001__x0001__x0001__x0001__x0001_ @_x0001__x0001__x0001__x0001__x0001__x0001_"@_x0001__x0001__x0001__x0001__x0001__x0001__x001C_@_x0001__x0001__x0001__x0001__x0001__x0001__x001C_@_x0001__x0001__x0001__x0001__x0001__x0001_ @_x0001__x0001__x0001__x0001__x0001__x0001_$@_x0001__x0001__x0001__x0001__x0001__x0001_&amp;@_x0001__x0001__x0001__x0001__x0001__x0001_$@_x0001__x0001__x0001__x0001__x0001__x0001_&amp;@_x0001__x0001__x0001__x0001__x0001__x0001_$@_x0001__x0001__x0001__x0001__x0001__x0001__x001C_@_x0001__x0001__x0001__x0001__x0001__x0001_"@_x0001__x0001__x0001__x0001__x0001__x0001_ @_x0001__x0001__x0001__x0001__x0001__x0001__x001C_@_x0001__x0001__x0001__x0001__x0001__x0001_"@_x0001__x0001__x0001__x0001__x0001__x0001_&amp;@_x0001__x0001__x0001__x0001__x0001__x0001_$@_x0001__x0001__x0001__x0001__x0001__x0001_ @_x0001__x0001__x0001__x0001__x0001__x0001_$@_x0001__x0001__x0001__x0001__x0001__x0001_$@_x0001__x0001__x0001__x0001__x0001__x0001_&amp;@_x0001__x0001__x0001__x0001__x0001__x0001_ @_x0001__x0001__x0001__x0001__x0001__x0001_ @_x0001__x0002__x0001__x0001__x0001__x0001__x0001__x0001_&amp;@_x0001__x0001__x0001__x0001__x0001__x0001_$@_x0001__x0001__x0001__x0001__x0001__x0001_&amp;@_x0001__x0001__x0001__x0001__x0001__x0001_$@_x0001__x0001__x0001__x0001__x0001__x0001_(@_x0001__x0001__x0001__x0001__x0001__x0001_$@_x0001__x0001__x0001__x0001__x0001__x0001_ @_x0001__x0001__x0001__x0001__x0001__x0001_ @_x0001__x0001__x0001__x0001__x0001__x0001_$@_x0001__x0001__x0001__x0001__x0001__x0001_ @_x0001__x0001__x0001__x0001__x0001__x0001_$@_x0001__x0001__x0001__x0001__x0001__x0001__x001C_@_x0001__x0001__x0001__x0001__x0001__x0001__x001C_@_x0001__x0001__x0001__x0001__x0001__x0001_ @_x0001__x0001__x0001__x0001__x0001__x0001__x001C_@_x0001__x0001__x0001__x0001__x0001__x0001_$@_x0001__x0001__x0001__x0001__x0001__x0001_ @_x0001__x0001__x0001__x0001__x0001__x0001__x001C_@_x0001__x0001__x0001__x0001__x0001__x0001_$@_x0001__x0001__x0001__x0001__x0001__x0001_&amp;@_x0001__x0001__x0001__x0001__x0001__x0001_&amp;@_x0001__x0001__x0001__x0001__x0001__x0001_&amp;@_x0001__x0001__x0001__x0001__x0001__x0001_ @_x0001__x0001__x0001__x0001__x0001__x0001_ @_x0001__x0001__x0001__x0001__x0001__x0001_&amp;@_x0001__x0001__x0001__x0001__x0001__x0001__x001C_@_x0001__x0001__x0001__x0001__x0001__x0001_$@_x0001__x0001__x0001__x0001__x0001__x0001_(@_x0001__x0001__x0001__x0001__x0001__x0001_ @_x0001__x0001__x0001__x0001__x0001__x0001_$@_x0001__x0001__x0001__x0001__x0001__x0001_$@_x0001__x0001__x0001__x0001__x0001__x0002__x0001__x0001_&amp;@_x0001__x0001__x0001__x0001__x0001__x0001__x001C_@_x0001__x0001__x0001__x0001__x0001__x0001_$@_x0001__x0001__x0001__x0001__x0001__x0001_$@_x0001__x0001__x0001__x0001__x0001__x0001_(@_x0001__x0001__x0001__x0001__x0001__x0001_ @_x0001__x0001__x0001__x0001__x0001__x0001_$@_x0001__x0001__x0001__x0001__x0001__x0001_"@_x0001__x0001__x0001__x0001__x0001__x0001_"@_x0001__x0001__x0001__x0001__x0001__x0001_&amp;@_x0001__x0001__x0001__x0001__x0001__x0001_$@_x0001__x0001__x0001__x0001__x0001__x0001_"@_x0001__x0001__x0001__x0001__x0001__x0001_ @_x0001__x0001__x0001__x0001__x0001__x0001_&amp;@_x0001__x0001__x0001__x0001__x0001__x0001_&amp;@_x0001__x0001__x0001__x0001__x0001__x0001_$@_x0001__x0001__x0001__x0001__x0001__x0001_ @_x0001__x0001__x0001__x0001__x0001__x0001_$@_x0001__x0001__x0001__x0001__x0001__x0001_ @_x0001__x0001__x0001__x0001__x0001__x0001_&amp;@_x0001__x0001__x0001__x0001__x0001__x0001_&amp;@_x0001__x0001__x0001__x0001__x0001__x0001_$@_x0001__x0001__x0001__x0001__x0001__x0001_ @_x0001__x0001__x0001__x0001__x0001__x0001_$@_x0001__x0001__x0001__x0001__x0001__x0001_"@_x0001__x0001__x0001__x0001__x0001__x0001_$@_x0001__x0001__x0001__x0001__x0001__x0001__x001C_@_x0001__x0001__x0001__x0001__x0001__x0001_$@_x0001__x0001__x0001__x0001__x0001__x0001_$@_x0001__x0001__x0001__x0001__x0001__x0001_ @_x0001__x0001__x0001__x0001__x0001__x0001_ @_x0001__x0001__x0001__x0001__x0001__x0001_ @_x0001__x0002__x0001__x0001__x0001__x0001__x0001__x0001_$@_x0001__x0001__x0001__x0001__x0001__x0001_ @_x0001__x0001__x0001__x0001__x0001__x0001_$@_x0001__x0001__x0001__x0001__x0001__x0001_"@_x0001__x0001__x0001__x0001__x0001__x0001_ @_x0001__x0001__x0001__x0001__x0001__x0001_ @_x0001__x0001__x0001__x0001__x0001__x0001_$@_x0001__x0001__x0001__x0001__x0001__x0001__x001C_@_x0001__x0001__x0001__x0001__x0001__x0001_&amp;@_x0001__x0001__x0001__x0001__x0001__x0001_$@_x0001__x0001__x0001__x0001__x0001__x0001_ @_x0001__x0001__x0001__x0001__x0001__x0001_&amp;@_x0001__x0001__x0001__x0001__x0001__x0001_$@_x0001__x0001__x0001__x0001__x0001__x0001_"@_x0001__x0001__x0001__x0001__x0001__x0001_&amp;@_x0001__x0001__x0001__x0001__x0001__x0001_ @_x0001__x0001__x0001__x0001__x0001__x0001_ @_x0001__x0001__x0001__x0001__x0001__x0001__x001C_@_x0001__x0001__x0001__x0001__x0001__x0001__x001C_@_x0001__x0001__x0001__x0001__x0001__x0001_$@_x0001__x0001__x0001__x0001__x0001__x0001_ @_x0001__x0001__x0001__x0001__x0001__x0001_ @_x0001__x0001__x0001__x0001__x0001__x0001_"@_x0001__x0001__x0001__x0001__x0001__x0001_&amp;@_x0001__x0001__x0001__x0001__x0001__x0001_&amp;@_x0001__x0001__x0001__x0001__x0001__x0001_&amp;@_x0001__x0001__x0001__x0001__x0001__x0001_(@_x0001__x0001__x0001__x0001__x0001__x0001_"@_x0001__x0001__x0001__x0001__x0001__x0001_&amp;@_x0001__x0001__x0001__x0001__x0001__x0001__x001C_@_x0001__x0001__x0001__x0001__x0001__x0001_"@_x0001__x0001__x0001__x0001__x0001__x0002__x0001__x0001_"@_x0001__x0001__x0001__x0001__x0001__x0001_"@_x0001__x0001__x0001__x0001__x0001__x0001_&amp;@_x0001__x0001__x0001__x0001__x0001__x0001_ @_x0001__x0001__x0001__x0001__x0001__x0001__x001C_@_x0001__x0001__x0001__x0001__x0001__x0001_*@_x0001__x0001__x0001__x0001__x0001__x0001_"@_x0001__x0001__x0001__x0001__x0001__x0001__x001C_@_x0001__x0001__x0001__x0001__x0001__x0001_$@_x0001__x0001__x0001__x0001__x0001__x0001_$@_x0001__x0001__x0001__x0001__x0001__x0001_$@_x0001__x0001__x0001__x0001__x0001__x0001__x001C_@_x0001__x0001__x0001__x0001__x0001__x0001_$@_x0001__x0001__x0001__x0001__x0001__x0001_$@_x0001__x0001__x0001__x0001__x0001__x0001_ @_x0001__x0001__x0001__x0001__x0001__x0001_ @_x0001__x0001__x0001__x0001__x0001__x0001_$@_x0001__x0001__x0001__x0001__x0001__x0001_$@_x0001__x0001__x0001__x0001__x0001__x0001_"@_x0001__x0001__x0001__x0001__x0001__x0001__x001C_@_x0001__x0001__x0001__x0001__x0001__x0001_ @_x0001__x0001__x0001__x0001__x0001__x0001_$@_x0001__x0001__x0001__x0001__x0001__x0001_"@_x0001__x0001__x0001__x0001__x0001__x0001__x001C_@_x0001__x0001__x0001__x0001__x0001__x0001_$@_x0001__x0001__x0001__x0001__x0001__x0001_ @_x0001__x0001__x0001__x0001__x0001__x0001_ @_x0001__x0001__x0001__x0001__x0001__x0001_&amp;@_x0001__x0001__x0001__x0001__x0001__x0001_$@_x0001__x0001__x0001__x0001__x0001__x0001_ @_x0001__x0001__x0001__x0001__x0001__x0001_&amp;@_x0001__x0001__x0001__x0001__x0001__x0001_$@_x0001__x0002__x0001__x0001__x0001__x0001__x0001__x0001_"@_x0001__x0001__x0001__x0001__x0001__x0001_ @_x0001__x0001__x0001__x0001__x0001__x0001_"@_x0001__x0001__x0001__x0001__x0001__x0001_ @_x0001__x0001__x0001__x0001__x0001__x0001_$@_x0001__x0001__x0001__x0001__x0001__x0001_$@_x0001__x0001__x0001__x0001__x0001__x0001__x001C_@_x0001__x0001__x0001__x0001__x0001__x0001_$@_x0001__x0001__x0001__x0001__x0001__x0001_ @_x0001__x0001__x0001__x0001__x0001__x0001_ @_x0001__x0001__x0001__x0001__x0001__x0001_ @_x0001__x0001__x0001__x0001__x0001__x0001_$@_x0001__x0001__x0001__x0001__x0001__x0001_ @_x0001__x0001__x0001__x0001__x0001__x0001_"@_x0001__x0001__x0001__x0001__x0001__x0001_*@_x0001__x0001__x0001__x0001__x0001__x0001_$@_x0001__x0001__x0001__x0001__x0001__x0001__x0014_@_x0001__x0001__x0001__x0001__x0001__x0001_$@_x0001__x0001__x0001__x0001__x0001__x0001_"@_x0001__x0001__x0001__x0001__x0001__x0001_&amp;@_x0001__x0001__x0001__x0001__x0001__x0001__x001C_@_x0001__x0001__x0001__x0001__x0001__x0001_$@_x0001__x0001__x0001__x0001__x0001__x0001__x001C_@_x0001__x0001__x0001__x0001__x0001__x0001_(@_x0001__x0001__x0001__x0001__x0001__x0001_$@_x0001__x0001__x0001__x0001__x0001__x0001_ @_x0001__x0001__x0001__x0001__x0001__x0001_&amp;@_x0001__x0001__x0001__x0001__x0001__x0001_ @_x0001__x0001__x0001__x0001__x0001__x0001_$@_x0001__x0001__x0001__x0001__x0001__x0001_"@_x0001__x0001__x0001__x0001__x0001__x0001_"@_x0001__x0001__x0001__x0001__x0001__x0002__x0001__x0001_$@_x0001__x0001__x0001__x0001__x0001__x0001_&amp;@_x0001__x0001__x0001__x0001__x0001__x0001_$@_x0001__x0001__x0001__x0001__x0001__x0001_ @_x0001__x0001__x0001__x0001__x0001__x0001_ @_x0001__x0001__x0001__x0001__x0001__x0001_ @_x0001__x0001__x0001__x0001__x0001__x0001__x001C_@_x0001__x0001__x0001__x0001__x0001__x0001_(@_x0001__x0001__x0001__x0001__x0001__x0001_ @_x0001__x0001__x0001__x0001__x0001__x0001_*@_x0001__x0001__x0001__x0001__x0001__x0001_$@_x0001__x0001__x0001__x0001__x0001__x0001_"@_x0001__x0001__x0001__x0001__x0001__x0001_$@_x0001__x0001__x0001__x0001__x0001__x0001_ @_x0001__x0001__x0001__x0001__x0001__x0001_&amp;@_x0001__x0001__x0001__x0001__x0001__x0001_$@_x0001__x0001__x0001__x0001__x0001__x0001__x001C_@_x0001__x0001__x0001__x0001__x0001__x0001_&amp;@_x0001__x0001__x0001__x0001__x0001__x0001__x001C_@_x0001__x0001__x0001__x0001__x0001__x0001_"@_x0001__x0001__x0001__x0001__x0001__x0001_&amp;@_x0001__x0001__x0001__x0001__x0001__x0001_"@_x0001__x0001__x0001__x0001__x0001__x0001__x001C_@_x0001__x0001__x0001__x0001__x0001__x0001_ @_x0001__x0001__x0001__x0001__x0001__x0001_&amp;@_x0001__x0001__x0001__x0001__x0001__x0001_"@_x0001__x0001__x0001__x0001__x0001__x0001_$@_x0001__x0001__x0001__x0001__x0001__x0001_$@_x0001__x0001__x0001__x0001__x0001__x0001_"@_x0001__x0001__x0001__x0001__x0001__x0001__x001C_@_x0001__x0001__x0001__x0001__x0001__x0001__x0018_@_x0001__x0001__x0001__x0001__x0001__x0001_"@_x0001__x0002__x0001__x0001__x0001__x0001__x0001__x0001__x001C_@_x0001__x0001__x0001__x0001__x0001__x0001_*@_x0001__x0001__x0001__x0001__x0001__x0001_"@_x0001__x0001__x0001__x0001__x0001__x0001_$@_x0001__x0001__x0001__x0001__x0001__x0001__x001C_@_x0001__x0001__x0001__x0001__x0001__x0001_$@_x0001__x0001__x0001__x0001__x0001__x0001_ @_x0001__x0001__x0001__x0001__x0001__x0001__x001C_@_x0001__x0001__x0001__x0001__x0001__x0001_ @_x0001__x0001__x0001__x0001__x0001__x0001__x001C_@_x0001__x0001__x0001__x0001__x0001__x0001__x0018_@_x0001__x0001__x0001__x0001__x0001__x0001_"@_x0001__x0001__x0001__x0001__x0001__x0001_ @_x0001__x0001__x0001__x0001__x0001__x0001_"@_x0001__x0001__x0001__x0001__x0001__x0001_$@_x0001__x0001__x0001__x0001__x0001__x0001_$@_x0001__x0001__x0001__x0001__x0001__x0001__x001C_@_x0001__x0001__x0001__x0001__x0001__x0001_$@_x0001__x0001__x0001__x0001__x0001__x0001_ @_x0001__x0001__x0001__x0001__x0001__x0001__x001C_@_x0001__x0001__x0001__x0001__x0001__x0001_$@_x0001__x0001__x0001__x0001__x0001__x0001_ @_x0001__x0001__x0001__x0001__x0001__x0001_(@_x0001__x0001__x0001__x0001__x0001__x0001__x001C_@_x0001__x0001__x0001__x0001__x0001__x0001__x001C_@_x0001__x0001__x0001__x0001__x0001__x0001_$@_x0001__x0001__x0001__x0001__x0001__x0001__x001C_@_x0001__x0001__x0001__x0001__x0001__x0001_ @_x0001__x0001__x0001__x0001__x0001__x0001_ @_x0001__x0001__x0001__x0001__x0001__x0001_"@_x0001__x0001__x0001__x0001__x0001__x0001_ @_x0001__x0001__x0001__x0001__x0001__x0002__x0001__x0001_$@_x0001__x0001__x0001__x0001__x0001__x0001_$@_x0001__x0001__x0001__x0001__x0001__x0001_"@_x0001__x0001__x0001__x0001__x0001__x0001_"@_x0001__x0001__x0001__x0001__x0001__x0001_$@_x0001__x0001__x0001__x0001__x0001__x0001__x001C_@_x0001__x0001__x0001__x0001__x0001__x0001_ @_x0001__x0001__x0001__x0001__x0001__x0001_"@_x0001__x0001__x0001__x0001__x0001__x0001_&amp;@_x0001__x0001__x0001__x0001__x0001__x0001_ @_x0001__x0001__x0001__x0001__x0001__x0001_ @_x0001__x0001__x0001__x0001__x0001__x0001_&amp;@_x0001__x0001__x0001__x0001__x0001__x0001_ @_x0001__x0001__x0001__x0001__x0001__x0001_$@_x0001__x0001__x0001__x0001__x0001__x0001_ @_x0001__x0001__x0001__x0001__x0001__x0001__x001C_@_x0001__x0001__x0001__x0001__x0001__x0001__x001C_@_x0001__x0001__x0001__x0001__x0001__x0001_&amp;@_x0001__x0001__x0001__x0001__x0001__x0001__x001C_@_x0001__x0001__x0001__x0001__x0001__x0001_"@_x0001__x0001__x0001__x0001__x0001__x0001_&amp;@_x0001__x0001__x0001__x0001__x0001__x0001_&amp;@_x0001__x0001__x0001__x0001__x0001__x0001_"@_x0001__x0001__x0001__x0001__x0001__x0001_ @_x0001__x0001__x0001__x0001__x0001__x0001_ @_x0001__x0001__x0001__x0001__x0001__x0001__x001C_@_x0001__x0001__x0001__x0001__x0001__x0001_"@_x0001__x0001__x0001__x0001__x0001__x0001_$@_x0001__x0001__x0001__x0001__x0001__x0001_&amp;@_x0001__x0001__x0001__x0001__x0001__x0001__x001C_@_x0001__x0001__x0001__x0001__x0001__x0001_$@_x0001__x0001__x0001__x0001__x0001__x0001_$@_x0001__x0002__x0001__x0001__x0001__x0001__x0001__x0001_"@_x0001__x0001__x0001__x0001__x0001__x0001_ @_x0001__x0001__x0001__x0001__x0001__x0001__x001C_@_x0001__x0001__x0001__x0001__x0001__x0001_ @_x0001__x0001__x0001__x0001__x0001__x0001_$@_x0001__x0001__x0001__x0001__x0001__x0001__x001C_@_x0001__x0001__x0001__x0001__x0001__x0001_"@_x0001__x0001__x0001__x0001__x0001__x0001_&amp;@_x0001__x0001__x0001__x0001__x0001__x0001_&amp;@_x0001__x0001__x0001__x0001__x0001__x0001_"@_x0001__x0001__x0001__x0001__x0001__x0001_ @_x0001__x0001__x0001__x0001__x0001__x0001_ @_x0001__x0001__x0001__x0001__x0001__x0001_$@_x0001__x0001__x0001__x0001__x0001__x0001_$@_x0001__x0001__x0001__x0001__x0001__x0001_"@_x0001__x0001__x0001__x0001__x0001__x0001_"@_x0001__x0001__x0001__x0001__x0001__x0001_ @_x0001__x0001__x0001__x0001__x0001__x0001__x001C_@_x0001__x0001__x0001__x0001__x0001__x0001_"@_x0001__x0001__x0001__x0001__x0001__x0001_$@_x0001__x0001__x0001__x0001__x0001__x0001_ @_x0001__x0001__x0001__x0001__x0001__x0001_(@_x0001__x0001__x0001__x0001__x0001__x0001__x001C_@_x0001__x0001__x0001__x0001__x0001__x0001_$@_x0001__x0001__x0001__x0001__x0001__x0001_ @_x0001__x0001__x0001__x0001__x0001__x0001_&amp;@_x0001__x0001__x0001__x0001__x0001__x0001_*@_x0001__x0001__x0001__x0001__x0001__x0001_&amp;@_x0001__x0001__x0001__x0001__x0001__x0001_"@_x0001__x0001__x0001__x0001__x0001__x0001__x001C_@_x0001__x0001__x0001__x0001__x0001__x0001_"@_x0001__x0001__x0001__x0001__x0001__x0002__x0001__x0001_&amp;@_x0001__x0001__x0001__x0001__x0001__x0001_&amp;@_x0001__x0001__x0001__x0001__x0001__x0001_$@_x0001__x0001__x0001__x0001__x0001__x0001_$@_x0001__x0001__x0001__x0001__x0001__x0001_&amp;@_x0001__x0001__x0001__x0001__x0001__x0001_(@_x0001__x0001__x0001__x0001__x0001__x0001_ @_x0001__x0001__x0001__x0001__x0001__x0001_$@_x0001__x0001__x0001__x0001__x0001__x0001_ @_x0001__x0001__x0001__x0001__x0001__x0001_ @_x0001__x0001__x0001__x0001__x0001__x0001_$@_x0001__x0001__x0001__x0001__x0001__x0001_$@_x0001__x0001__x0001__x0001__x0001__x0001__x001C_@_x0001__x0001__x0001__x0001__x0001__x0001_$@_x0001__x0001__x0001__x0001__x0001__x0001_ @_x0001__x0001__x0001__x0001__x0001__x0001_&amp;@_x0001__x0001__x0001__x0001__x0001__x0001_&amp;@_x0001__x0001__x0001__x0001__x0001__x0001_"@_x0001__x0001__x0001__x0001__x0001__x0001_$@_x0001__x0001__x0001__x0001__x0001__x0001_&amp;@_x0001__x0001__x0001__x0001__x0001__x0001_ @_x0001__x0001__x0001__x0001__x0001__x0001_ @_x0001__x0001__x0001__x0001__x0001__x0001_&amp;@_x0001__x0001__x0001__x0001__x0001__x0001_"@_x0001__x0001__x0001__x0001__x0001__x0001_"@_x0001__x0001__x0001__x0001__x0001__x0001__x001C_@_x0001__x0001__x0001__x0001__x0001__x0001__x0018_@_x0001__x0001__x0001__x0001__x0001__x0001_$@_x0001__x0001__x0001__x0001__x0001__x0001__x0018_@_x0001__x0001__x0001__x0001__x0001__x0001__x001C_@_x0001__x0001__x0001__x0001__x0001__x0001_$@_x0001__x0001__x0001__x0001__x0001__x0001__x0018_@_x0001__x0002__x0001__x0001__x0001__x0001__x0001__x0001_"@_x0001__x0001__x0001__x0001__x0001__x0001_$@_x0001__x0001__x0001__x0001__x0001__x0001__x001C_@_x0001__x0001__x0001__x0001__x0001__x0001_$@_x0001__x0001__x0001__x0001__x0001__x0001_"@_x0001__x0001__x0001__x0001__x0001__x0001_$@_x0001__x0001__x0001__x0001__x0001__x0001_ @_x0001__x0001__x0001__x0001__x0001__x0001__x0018_@_x0001__x0001__x0001__x0001__x0001__x0001_"@_x0001__x0001__x0001__x0001__x0001__x0001__x001C_@_x0001__x0001__x0001__x0001__x0001__x0001_(@_x0001__x0001__x0001__x0001__x0001__x0001_"@_x0001__x0001__x0001__x0001__x0001__x0001_ @_x0001__x0001__x0001__x0001__x0001__x0001_$@_x0001__x0001__x0001__x0001__x0001__x0001_"@_x0001__x0001__x0001__x0001__x0001__x0001_$@_x0001__x0001__x0001__x0001__x0001__x0001_ @_x0001__x0001__x0001__x0001__x0001__x0001_"@_x0001__x0001__x0001__x0001__x0001__x0001__x001C_@_x0001__x0001__x0001__x0001__x0001__x0001_$@_x0001__x0001__x0001__x0001__x0001__x0001_$@_x0001__x0001__x0001__x0001__x0001__x0001_$@_x0001__x0001__x0001__x0001__x0001__x0001_ @_x0001__x0001__x0001__x0001__x0001__x0001_"@_x0001__x0001__x0001__x0001__x0001__x0001_"@_x0001__x0001__x0001__x0001__x0001__x0001__x0018_@_x0001__x0001__x0001__x0001__x0001__x0001_&amp;@_x0001__x0001__x0001__x0001__x0001__x0001_$@_x0001__x0001__x0001__x0001__x0001__x0001__x001C_@_x0001__x0001__x0001__x0001__x0001__x0001__x0018_@_x0001__x0001__x0001__x0001__x0001__x0001_"@_x0001__x0001__x0001__x0001__x0001__x0002__x0001__x0001_$@_x0001__x0001__x0001__x0001__x0001__x0001_ @_x0001__x0001__x0001__x0001__x0001__x0001__x001C_@_x0001__x0001__x0001__x0001__x0001__x0001_&amp;@_x0001__x0001__x0001__x0001__x0001__x0001_ @_x0001__x0001__x0001__x0001__x0001__x0001_"@_x0001__x0001__x0001__x0001__x0001__x0001__x001C_@_x0001__x0001__x0001__x0001__x0001__x0001_$@_x0001__x0001__x0001__x0001__x0001__x0001__x001C_@_x0001__x0001__x0001__x0001__x0001__x0001_$@_x0001__x0001__x0001__x0001__x0001__x0001_&amp;@_x0001__x0001__x0001__x0001__x0001__x0001_ @_x0001__x0001__x0001__x0001__x0001__x0001_ @_x0001__x0001__x0001__x0001__x0001__x0001__x001C_@_x0001__x0001__x0001__x0001__x0001__x0001_&amp;@_x0001__x0001__x0001__x0001__x0001__x0001_ @_x0001__x0001__x0001__x0001__x0001__x0001_ @_x0001__x0001__x0001__x0001__x0001__x0001_"@_x0001__x0001__x0001__x0001__x0001__x0001_"@_x0001__x0001__x0001__x0001__x0001__x0001__x001C_@_x0001__x0001__x0001__x0001__x0001__x0001_$@_x0001__x0001__x0001__x0001__x0001__x0001_ @_x0001__x0001__x0001__x0001__x0001__x0001_"@_x0001__x0001__x0001__x0001__x0001__x0001_"@_x0001__x0001__x0001__x0001__x0001__x0001_$@_x0001__x0001__x0001__x0001__x0001__x0001_ @_x0001__x0001__x0001__x0001__x0001__x0001_ @_x0001__x0001__x0001__x0001__x0001__x0001_$@_x0001__x0001__x0001__x0001__x0001__x0001_&amp;@_x0001__x0001__x0001__x0001__x0001__x0001_ @_x0001__x0001__x0001__x0001__x0001__x0001__x001C_@_x0001__x0001__x0001__x0001__x0001__x0001__x0018_@_x0001__x0002__x0001__x0001__x0001__x0001__x0001__x0001_$@_x0001__x0001__x0001__x0001__x0001__x0001_ @_x0001__x0001__x0001__x0001__x0001__x0001_&amp;@_x0001__x0001__x0001__x0001__x0001__x0001__x001C_@_x0001__x0001__x0001__x0001__x0001__x0001_$@_x0001__x0001__x0001__x0001__x0001__x0001_&amp;@_x0001__x0001__x0001__x0001__x0001__x0001_$@_x0001__x0001__x0001__x0001__x0001__x0001_ @_x0001__x0001__x0001__x0001__x0001__x0001_&amp;@_x0001__x0001__x0001__x0001__x0001__x0001_$@_x0001__x0001__x0001__x0001__x0001__x0001_ @_x0001__x0001__x0001__x0001__x0001__x0001_$@_x0001__x0001__x0001__x0001__x0001__x0001_$@_x0001__x0001__x0001__x0001__x0001__x0001_"@_x0001__x0001__x0001__x0001__x0001__x0001__x001C_@_x0001__x0001__x0001__x0001__x0001__x0001_"@_x0001__x0001__x0001__x0001__x0001__x0001_$@_x0001__x0001__x0001__x0001__x0001__x0001_"@_x0001__x0001__x0001__x0001__x0001__x0001_&amp;@_x0001__x0001__x0001__x0001__x0001__x0001_$@_x0001__x0001__x0001__x0001__x0001__x0001_$@_x0001__x0001__x0001__x0001__x0001__x0001__x001C_@_x0001__x0001__x0001__x0001__x0001__x0001_"@_x0001__x0001__x0001__x0001__x0001__x0001_"@_x0001__x0001__x0001__x0001__x0001__x0001_"@_x0001__x0001__x0001__x0001__x0001__x0001_"@_x0001__x0001__x0001__x0001__x0001__x0001_"@_x0001__x0001__x0001__x0001__x0001__x0001_"@_x0001__x0001__x0001__x0001__x0001__x0001_ @_x0001__x0001__x0001__x0001__x0001__x0001_ @_x0001__x0001__x0001__x0001__x0001__x0001_$@_x0001__x0001__x0001__x0001__x0001__x0002__x0001__x0001__x001C_@_x0001__x0001__x0001__x0001__x0001__x0001_ @_x0001__x0001__x0001__x0001__x0001__x0001_"@_x0001__x0001__x0001__x0001__x0001__x0001_$@_x0001__x0001__x0001__x0001__x0001__x0001_(@_x0001__x0001__x0001__x0001__x0001__x0001_"@_x0001__x0001__x0001__x0001__x0001__x0001_$@_x0001__x0001__x0001__x0001__x0001__x0001_"@_x0001__x0001__x0001__x0001__x0001__x0001__x0018_@_x0001__x0001__x0001__x0001__x0001__x0001_"@_x0001__x0001__x0001__x0001__x0001__x0001_$@_x0001__x0001__x0001__x0001__x0001__x0001__x001C_@_x0001__x0001__x0001__x0001__x0001__x0001_ @_x0001__x0001__x0001__x0001__x0001__x0001_ @_x0001__x0001__x0001__x0001__x0001__x0001_"@_x0001__x0001__x0001__x0001__x0001__x0001__x001C_@_x0001__x0001__x0001__x0001__x0001__x0001_ @_x0001__x0001__x0001__x0001__x0001__x0001_"@_x0001__x0001__x0001__x0001__x0001__x0001__x001C_@_x0001__x0001__x0001__x0001__x0001__x0001_"@_x0001__x0001__x0001__x0001__x0001__x0001_"@_x0001__x0001__x0001__x0001__x0001__x0001_$@_x0001__x0001__x0001__x0001__x0001__x0001__x001C_@_x0001__x0001__x0001__x0001__x0001__x0001_"@_x0001__x0001__x0001__x0001__x0001__x0001_$@_x0001__x0001__x0001__x0001__x0001__x0001__x001C_@_x0001__x0001__x0001__x0001__x0001__x0001_(@_x0001__x0001__x0001__x0001__x0001__x0001_&amp;@_x0001__x0001__x0001__x0001__x0001__x0001__x001C_@_x0001__x0001__x0001__x0001__x0001__x0001__x001C_@_x0001__x0001__x0001__x0001__x0001__x0001_ @_x0001__x0001__x0001__x0001__x0001__x0001_ @_x0001__x0002__x0001__x0001__x0001__x0001__x0001__x0001__x001C_@_x0001__x0001__x0001__x0001__x0001__x0001_ @_x0001__x0001__x0001__x0001__x0001__x0001__x001C_@_x0001__x0001__x0001__x0001__x0001__x0001_$@_x0001__x0001__x0001__x0001__x0001__x0001_&amp;@_x0001__x0001__x0001__x0001__x0001__x0001_ @_x0001__x0001__x0001__x0001__x0001__x0001_$@_x0001__x0001__x0001__x0001__x0001__x0001_$@_x0001__x0001__x0001__x0001__x0001__x0001_"@_x0001__x0001__x0001__x0001__x0001__x0001_"@_x0001__x0001__x0001__x0001__x0001__x0001_ @_x0001__x0001__x0001__x0001__x0001__x0001_ @_x0001__x0001__x0001__x0001__x0001__x0001_$@_x0001__x0001__x0001__x0001__x0001__x0001_$@_x0001__x0001__x0001__x0001__x0001__x0001_"@_x0001__x0001__x0001__x0001__x0001__x0001_$@_x0001__x0001__x0001__x0001__x0001__x0001_$@_x0001__x0001__x0001__x0001__x0001__x0001_ @_x0001__x0001__x0001__x0001__x0001__x0001_"@_x0001__x0001__x0001__x0001__x0001__x0001_ @_x0001__x0001__x0001__x0001__x0001__x0001_ @_x0001__x0001__x0001__x0001__x0001__x0001_"@_x0001__x0001__x0001__x0001__x0001__x0001_&amp;@_x0001__x0001__x0001__x0001__x0001__x0001_&amp;@_x0001__x0001__x0001__x0001__x0001__x0001_"@_x0001__x0001__x0001__x0001__x0001__x0001_$@_x0001__x0001__x0001__x0001__x0001__x0001_ @_x0001__x0001__x0001__x0001__x0001__x0001_"@_x0001__x0001__x0001__x0001__x0001__x0001__x001C_@_x0001__x0001__x0001__x0001__x0001__x0001_$@_x0001__x0001__x0001__x0001__x0001__x0001_$@_x0001__x0001__x0001__x0001__x0001__x0002__x0001__x0001_&amp;@_x0001__x0001__x0001__x0001__x0001__x0001_"@_x0001__x0001__x0001__x0001__x0001__x0001_$@_x0001__x0001__x0001__x0001__x0001__x0001__x001C_@_x0001__x0001__x0001__x0001__x0001__x0001_"@_x0001__x0001__x0001__x0001__x0001__x0001__x001C_@_x0001__x0001__x0001__x0001__x0001__x0001_"@_x0001__x0001__x0001__x0001__x0001__x0001_ @_x0001__x0001__x0001__x0001__x0001__x0001_&amp;@_x0001__x0001__x0001__x0001__x0001__x0001_$@_x0001__x0001__x0001__x0001__x0001__x0001_$@_x0001__x0001__x0001__x0001__x0001__x0001_"@_x0001__x0001__x0001__x0001__x0001__x0001_ @_x0001__x0001__x0001__x0001__x0001__x0001_ @_x0001__x0001__x0001__x0001__x0001__x0001_&amp;@_x0001__x0001__x0001__x0001__x0001__x0001_ @_x0001__x0001__x0001__x0001__x0001__x0001_$@_x0001__x0001__x0001__x0001__x0001__x0001_$@_x0001__x0001__x0001__x0001__x0001__x0001_"@_x0001__x0001__x0001__x0001__x0001__x0001_$@_x0001__x0001__x0001__x0001__x0001__x0001_ @_x0001__x0001__x0001__x0001__x0001__x0001_&amp;@_x0001__x0001__x0001__x0001__x0001__x0001_"@_x0001__x0001__x0001__x0001__x0001__x0001_$@_x0001__x0001__x0001__x0001__x0001__x0001_$@_x0001__x0001__x0001__x0001__x0001__x0001_"@_x0001__x0001__x0001__x0001__x0001__x0001_$@_x0001__x0001__x0001__x0001__x0001__x0001_"@_x0001__x0001__x0001__x0001__x0001__x0001_$@_x0001__x0001__x0001__x0001__x0001__x0001_"@_x0001__x0001__x0001__x0001__x0001__x0001__x001C_@_x0001__x0001__x0001__x0001__x0001__x0001_$@_x0001__x0002__x0001__x0001__x0001__x0001__x0001__x0001_$@_x0001__x0001__x0001__x0001__x0001__x0001_&amp;@_x0001__x0001__x0001__x0001__x0001__x0001_"@_x0001__x0001__x0001__x0001__x0001__x0001_"@_x0001__x0001__x0001__x0001__x0001__x0001_$@_x0001__x0001__x0001__x0001__x0001__x0001__x001C_@_x0001__x0001__x0001__x0001__x0001__x0001_$@_x0001__x0001__x0001__x0001__x0001__x0001_"@_x0001__x0001__x0001__x0001__x0001__x0001_$@_x0001__x0001__x0001__x0001__x0001__x0001_"@_x0001__x0001__x0001__x0001__x0001__x0001_$@_x0001__x0001__x0001__x0001__x0001__x0001_&amp;@_x0001__x0001__x0001__x0001__x0001__x0001_ @_x0001__x0001__x0001__x0001__x0001__x0001_$@_x0001__x0001__x0001__x0001__x0001__x0001_&amp;@_x0001__x0001__x0001__x0001__x0001__x0001_$@_x0001__x0001__x0001__x0001__x0001__x0001__x001C_@_x0001__x0001__x0001__x0001__x0001__x0001_$@_x0001__x0001__x0001__x0001__x0001__x0001_$@_x0001__x0001__x0001__x0001__x0001__x0001_$@_x0001__x0001__x0001__x0001__x0001__x0001_"@_x0001__x0001__x0001__x0001__x0001__x0001_ @_x0001__x0001__x0001__x0001__x0001__x0001_,@_x0001__x0001__x0001__x0001__x0001__x0001_(@_x0001__x0001__x0001__x0001__x0001__x0001__x001C_@_x0001__x0001__x0001__x0001__x0001__x0001_"@_x0001__x0001__x0001__x0001__x0001__x0001_ @_x0001__x0001__x0001__x0001__x0001__x0001_$@_x0001__x0001__x0001__x0001__x0001__x0001__x001C_@_x0001__x0001__x0001__x0001__x0001__x0001_$@_x0001__x0001__x0001__x0001__x0001__x0001_$@_x0001__x0001__x0001__x0001__x0001__x0002__x0001__x0001_$@_x0001__x0001__x0001__x0001__x0001__x0001_ @_x0001__x0001__x0001__x0001__x0001__x0001_ @_x0001__x0001__x0001__x0001__x0001__x0001_ @_x0001__x0001__x0001__x0001__x0001__x0001_ @_x0001__x0001__x0001__x0001__x0001__x0001_(@_x0001__x0001__x0001__x0001__x0001__x0001_"@_x0001__x0001__x0001__x0001__x0001__x0001_"@_x0001__x0001__x0001__x0001__x0001__x0001_"@_x0001__x0001__x0001__x0001__x0001__x0001_&amp;@_x0001__x0001__x0001__x0001__x0001__x0001__x001C_@_x0001__x0001__x0001__x0001__x0001__x0001_&amp;@_x0001__x0001__x0001__x0001__x0001__x0001__x001C_@_x0001__x0001__x0001__x0001__x0001__x0001_$@_x0001__x0001__x0001__x0001__x0001__x0001_&amp;@_x0001__x0001__x0001__x0001__x0001__x0001_(@_x0001__x0001__x0001__x0001__x0001__x0001_&amp;@_x0001__x0001__x0001__x0001__x0001__x0001__x001C_@_x0001__x0001__x0001__x0001__x0001__x0001_"@_x0001__x0001__x0001__x0001__x0001__x0001_$@_x0001__x0001__x0001__x0001__x0001__x0001_"@_x0001__x0001__x0001__x0001__x0001__x0001_ @_x0001__x0001__x0001__x0001__x0001__x0001_"@_x0001__x0001__x0001__x0001__x0001__x0001_$@_x0001__x0001__x0001__x0001__x0001__x0001_(@_x0001__x0001__x0001__x0001__x0001__x0001_$@_x0001__x0001__x0001__x0001__x0001__x0001_"@_x0001__x0001__x0001__x0001__x0001__x0001_$@_x0001__x0001__x0001__x0001__x0001__x0001_"@_x0001__x0001__x0001__x0001__x0001__x0001_$@_x0001__x0001__x0001__x0001__x0001__x0001_"@_x0001__x0001__x0001__x0001__x0001__x0001_$@_x0001__x0002__x0001__x0001__x0001__x0001__x0001__x0001_"@_x0001__x0001__x0001__x0001__x0001__x0001_"@_x0001__x0001__x0001__x0001__x0001__x0001_&amp;@_x0001__x0001__x0001__x0001__x0001__x0001_"@_x0001__x0001__x0001__x0001__x0001__x0001_ @_x0001__x0001__x0001__x0001__x0001__x0001_$@_x0001__x0001__x0001__x0001__x0001__x0001_"@_x0001__x0001__x0001__x0001__x0001__x0001_$@_x0001__x0001__x0001__x0001__x0001__x0001_$@_x0001__x0001__x0001__x0001__x0001__x0001_&amp;@_x0001__x0001__x0001__x0001__x0001__x0001_$@_x0001__x0001__x0001__x0001__x0001__x0001_"@_x0001__x0001__x0001__x0001__x0001__x0001__x001C_@_x0001__x0001__x0001__x0001__x0001__x0001_"@_x0001__x0001__x0001__x0001__x0001__x0001_$@_x0001__x0001__x0001__x0001__x0001__x0001_"@_x0001__x0001__x0001__x0001__x0001__x0001_"@_x0001__x0001__x0001__x0001__x0001__x0001_"@_x0001__x0001__x0001__x0001__x0001__x0001__x001C_@_x0001__x0001__x0001__x0001__x0001__x0001_$@_x0001__x0001__x0001__x0001__x0001__x0001__x001C_@_x0001__x0001__x0001__x0001__x0001__x0001_"@_x0001__x0001__x0001__x0001__x0001__x0001_ @_x0001__x0001__x0001__x0001__x0001__x0001_"@_x0001__x0001__x0001__x0001__x0001__x0001__x001C_@_x0001__x0001__x0001__x0001__x0001__x0001_$@_x0001__x0001__x0001__x0001__x0001__x0001_"@_x0001__x0001__x0001__x0001__x0001__x0001_&amp;@_x0001__x0001__x0001__x0001__x0001__x0001_$@_x0001__x0001__x0001__x0001__x0001__x0001_$@_x0001__x0001__x0001__x0001__x0001__x0001_&amp;@_x0001__x0001__x0001__x0001__x0001__x0002__x0001__x0001_&amp;@_x0001__x0001__x0001__x0001__x0001__x0001_ @_x0001__x0001__x0001__x0001__x0001__x0001_"@_x0001__x0001__x0001__x0001__x0001__x0001_$@_x0001__x0001__x0001__x0001__x0001__x0001_$@_x0001__x0001__x0001__x0001__x0001__x0001_"@_x0001__x0001__x0001__x0001__x0001__x0001_$@_x0001__x0001__x0001__x0001__x0001__x0001_$@_x0001__x0001__x0001__x0001__x0001__x0001_&amp;@_x0001__x0001__x0001__x0001__x0001__x0001_"@_x0001__x0001__x0001__x0001__x0001__x0001_$@_x0001__x0001__x0001__x0001__x0001__x0001_&amp;@_x0001__x0001__x0001__x0001__x0001__x0001_$@_x0001__x0001__x0001__x0001__x0001__x0001_ @_x0001__x0001__x0001__x0001__x0001__x0001_$@_x0001__x0001__x0001__x0001__x0001__x0001_"@_x0001__x0001__x0001__x0001__x0001__x0001_"@_x0001__x0001__x0001__x0001__x0001__x0001_$@_x0001__x0001__x0001__x0001__x0001__x0001_"@_x0001__x0001__x0001__x0001__x0001__x0001__x001C_@_x0001__x0001__x0001__x0001__x0001__x0001_ @_x0001__x0001__x0001__x0001__x0001__x0001_ @_x0001__x0001__x0001__x0001__x0001__x0001_ @_x0001__x0001__x0001__x0001__x0001__x0001_"@_x0001__x0001__x0001__x0001__x0001__x0001_$@_x0001__x0001__x0001__x0001__x0001__x0001_ @_x0001__x0001__x0001__x0001__x0001__x0001_ @_x0001__x0001__x0001__x0001__x0001__x0001_$@_x0001__x0001__x0001__x0001__x0001__x0001_$@_x0001__x0001__x0001__x0001__x0001__x0001__x0018_@_x0001__x0001__x0001__x0001__x0001__x0001__x001C_@_x0001__x0001__x0001__x0001__x0001__x0001__x001C_@_x0001__x0002__x0001__x0001__x0001__x0001__x0001__x0001_ @_x0001__x0001__x0001__x0001__x0001__x0001_$@_x0001__x0001__x0001__x0001__x0001__x0001_ @_x0001__x0001__x0001__x0001__x0001__x0001_ @_x0001__x0001__x0001__x0001__x0001__x0001_"@_x0001__x0001__x0001__x0001__x0001__x0001_$@_x0001__x0001__x0001__x0001__x0001__x0001__x001C_@_x0001__x0001__x0001__x0001__x0001__x0001_"@_x0001__x0001__x0001__x0001__x0001__x0001__x001C_@_x0001__x0001__x0001__x0001__x0001__x0001_$@_x0001__x0001__x0001__x0001__x0001__x0001_ @_x0001__x0001__x0001__x0001__x0001__x0001_$@_x0001__x0001__x0001__x0001__x0001__x0001_&amp;@_x0001__x0001__x0001__x0001__x0001__x0001_$@_x0001__x0001__x0001__x0001__x0001__x0001__x001C_@_x0001__x0001__x0001__x0001__x0001__x0001_&amp;@_x0001__x0001__x0001__x0001__x0001__x0001_"@_x0001__x0001__x0001__x0001__x0001__x0001_$@_x0001__x0001__x0001__x0001__x0001__x0001_"@_x0001__x0001__x0001__x0001__x0001__x0001_"@_x0001__x0001__x0001__x0001__x0001__x0001_ @_x0001__x0001__x0001__x0001__x0001__x0001_"@_x0001__x0001__x0001__x0001__x0001__x0001_ @_x0001__x0001__x0001__x0001__x0001__x0001__x001C_@_x0001__x0001__x0001__x0001__x0001__x0001_$@_x0001__x0001__x0001__x0001__x0001__x0001_ @_x0001__x0001__x0001__x0001__x0001__x0001_$@_x0001__x0001__x0001__x0001__x0001__x0001_$@_x0001__x0001__x0001__x0001__x0001__x0001_$@_x0001__x0001__x0001__x0001__x0001__x0001_&amp;@_x0001__x0001__x0001__x0001__x0001__x0001_&amp;@_x0001__x0001__x0001__x0001__x0001__x0002__x0001__x0001_*@_x0001__x0001__x0001__x0001__x0001__x0001_ @_x0001__x0001__x0001__x0001__x0001__x0001_&amp;@_x0001__x0001__x0001__x0001__x0001__x0001_ @_x0001__x0001__x0001__x0001__x0001__x0001_$@_x0001__x0001__x0001__x0001__x0001__x0001_ @_x0001__x0001__x0001__x0001__x0001__x0001_&amp;@_x0001__x0001__x0001__x0001__x0001__x0001_"@_x0001__x0001__x0001__x0001__x0001__x0001_(@_x0001__x0001__x0001__x0001__x0001__x0001__x0018_@_x0001__x0001__x0001__x0001__x0001__x0001_$@_x0001__x0001__x0001__x0001__x0001__x0001__x001C_@_x0001__x0001__x0001__x0001__x0001__x0001__x001C_@_x0001__x0001__x0001__x0001__x0001__x0001_"@_x0001__x0001__x0001__x0001__x0001__x0001_&amp;@_x0001__x0001__x0001__x0001__x0001__x0001_$@_x0001__x0001__x0001__x0001__x0001__x0001_$@_x0001__x0001__x0001__x0001__x0001__x0001_ @_x0001__x0001__x0001__x0001__x0001__x0001_ @_x0001__x0001__x0001__x0001__x0001__x0001_"@_x0001__x0001__x0001__x0001__x0001__x0001_&amp;@_x0001__x0001__x0001__x0001__x0001__x0001_ @_x0001__x0001__x0001__x0001__x0001__x0001_"@_x0001__x0001__x0001__x0001__x0001__x0001_"@_x0001__x0001__x0001__x0001__x0001__x0001__x001C_@_x0001__x0001__x0001__x0001__x0001__x0001_"@_x0001__x0001__x0001__x0001__x0001__x0001_&amp;@_x0001__x0001__x0001__x0001__x0001__x0001_&amp;@_x0001__x0001__x0001__x0001__x0001__x0001_ @_x0001__x0001__x0001__x0001__x0001__x0001__x001C_@_x0001__x0001__x0001__x0001__x0001__x0001_ @_x0001__x0001__x0001__x0001__x0001__x0001_$@_x0001__x0002__x0001__x0001__x0001__x0001__x0001__x0001_ @_x0001__x0001__x0001__x0001__x0001__x0001__x001C_@_x0001__x0001__x0001__x0001__x0001__x0001_&amp;@_x0001__x0001__x0001__x0001__x0001__x0001_"@_x0001__x0001__x0001__x0001__x0001__x0001_$@_x0001__x0001__x0001__x0001__x0001__x0001_&amp;@_x0001__x0001__x0001__x0001__x0001__x0001_$@_x0001__x0001__x0001__x0001__x0001__x0001_$@_x0001__x0001__x0001__x0001__x0001__x0001_$@_x0001__x0001__x0001__x0001__x0001__x0001_$@_x0001__x0001__x0001__x0001__x0001__x0001_&amp;@_x0001__x0001__x0001__x0001__x0001__x0001_ @_x0001__x0001__x0001__x0001__x0001__x0001_&amp;@_x0001__x0001__x0001__x0001__x0001__x0001_$@_x0001__x0001__x0001__x0001__x0001__x0001_$@_x0001__x0001__x0001__x0001__x0001__x0001_ @_x0001__x0001__x0001__x0001__x0001__x0001_"@_x0001__x0001__x0001__x0001__x0001__x0001_"@_x0001__x0001__x0001__x0001__x0001__x0001_"@_x0001__x0001__x0001__x0001__x0001__x0001_ @_x0001__x0001__x0001__x0001__x0001__x0001_"@_x0001__x0001__x0001__x0001__x0001__x0001_$@_x0001__x0001__x0001__x0001__x0001__x0001_"@_x0001__x0001__x0001__x0001__x0001__x0001_&amp;@_x0001__x0001__x0001__x0001__x0001__x0001_"@_x0001__x0001__x0001__x0001__x0001__x0001_&amp;@_x0001__x0001__x0001__x0001__x0001__x0001_ @_x0001__x0001__x0001__x0001__x0001__x0001_"@_x0001__x0001__x0001__x0001__x0001__x0001_"@_x0001__x0001__x0001__x0001__x0001__x0001_ @_x0001__x0001__x0001__x0001__x0001__x0001_$@_x0001__x0001__x0001__x0001__x0001__x0002__x0001__x0001_"@_x0001__x0001__x0001__x0001__x0001__x0001_$@_x0001__x0001__x0001__x0001__x0001__x0001_ @_x0001__x0001__x0001__x0001__x0001__x0001_"@_x0001__x0001__x0001__x0001__x0001__x0001_"@_x0001__x0001__x0001__x0001__x0001__x0001_ @_x0001__x0001__x0001__x0001__x0001__x0001_&amp;@_x0001__x0001__x0001__x0001__x0001__x0001_&amp;@_x0001__x0001__x0001__x0001__x0001__x0001_"@_x0001__x0001__x0001__x0001__x0001__x0001_$@_x0001__x0001__x0001__x0001__x0001__x0001_"@_x0001__x0001__x0001__x0001__x0001__x0001_ @_x0001__x0001__x0001__x0001__x0001__x0001_&amp;@_x0001__x0001__x0001__x0001__x0001__x0001_$@_x0001__x0001__x0001__x0001__x0001__x0001_"@_x0001__x0001__x0001__x0001__x0001__x0001_&amp;@_x0001__x0001__x0001__x0001__x0001__x0001_ @_x0001__x0001__x0001__x0001__x0001__x0001_$@_x0001__x0001__x0001__x0001__x0001__x0001_$@_x0001__x0001__x0001__x0001__x0001__x0001_"@_x0001__x0001__x0001__x0001__x0001__x0001_"@_x0001__x0001__x0001__x0001__x0001__x0001_&amp;@_x0001__x0001__x0001__x0001__x0001__x0001_&amp;@_x0001__x0001__x0001__x0001__x0001__x0001_ @_x0001__x0001__x0001__x0001__x0001__x0001_ @_x0001__x0001__x0001__x0001__x0001__x0001_ @_x0001__x0001__x0001__x0001__x0001__x0001_&amp;@_x0001__x0001__x0001__x0001__x0001__x0001__x0014_@_x0001__x0001__x0001__x0001__x0001__x0001__x0018_@_x0001__x0001__x0001__x0001__x0001__x0001_$@_x0001__x0001__x0001__x0001__x0001__x0001_ @_x0001__x0001__x0001__x0001__x0001__x0001_$@_x0001__x0002__x0001__x0001__x0001__x0001__x0001__x0001_ @_x0001__x0001__x0001__x0001__x0001__x0001_"@_x0001__x0001__x0001__x0001__x0001__x0001_$@_x0001__x0001__x0001__x0001__x0001__x0001_ @_x0001__x0001__x0001__x0001__x0001__x0001_$@_x0001__x0001__x0001__x0001__x0001__x0001_$@_x0001__x0001__x0001__x0001__x0001__x0001__x001C_@_x0001__x0001__x0001__x0001__x0001__x0001_$@_x0001__x0001__x0001__x0001__x0001__x0001_$@_x0001__x0001__x0001__x0001__x0001__x0001_"@_x0001__x0001__x0001__x0001__x0001__x0001_&amp;@_x0001__x0001__x0001__x0001__x0001__x0001_ @_x0001__x0001__x0001__x0001__x0001__x0001_&amp;@_x0001__x0001__x0001__x0001__x0001__x0001_ @_x0001__x0001__x0001__x0001__x0001__x0001__x001C_@_x0001__x0001__x0001__x0001__x0001__x0001_$@_x0001__x0001__x0001__x0001__x0001__x0001__x001C_@_x0001__x0001__x0001__x0001__x0001__x0001_&amp;@_x0001__x0001__x0001__x0001__x0001__x0001_$@_x0001__x0001__x0001__x0001__x0001__x0001_$@_x0001__x0001__x0001__x0001__x0001__x0001_ @_x0001__x0001__x0001__x0001__x0001__x0001__x001C_@_x0001__x0001__x0001__x0001__x0001__x0001_ @_x0001__x0001__x0001__x0001__x0001__x0001_&amp;@_x0001__x0001__x0001__x0001__x0001__x0001_ @_x0001__x0001__x0001__x0001__x0001__x0001_$@_x0001__x0001__x0001__x0001__x0001__x0001__x001C_@_x0001__x0001__x0001__x0001__x0001__x0001_ @_x0001__x0001__x0001__x0001__x0001__x0001_$@_x0001__x0001__x0001__x0001__x0001__x0001_"@_x0001__x0001__x0001__x0001__x0001__x0001_$@_x0001__x0001__x0001__x0001__x0001__x0002__x0001__x0001_$@_x0001__x0001__x0001__x0001__x0001__x0001_"@_x0001__x0001__x0001__x0001__x0001__x0001_&amp;@_x0001__x0001__x0001__x0001__x0001__x0001__x001C_@_x0001__x0001__x0001__x0001__x0001__x0001_"@_x0001__x0001__x0001__x0001__x0001__x0001_ @_x0001__x0001__x0001__x0001__x0001__x0001_&amp;@_x0001__x0001__x0001__x0001__x0001__x0001_"@_x0001__x0001__x0001__x0001__x0001__x0001_&amp;@_x0001__x0001__x0001__x0001__x0001__x0001__x001C_@_x0001__x0001__x0001__x0001__x0001__x0001_$@_x0001__x0001__x0001__x0001__x0001__x0001_ @_x0001__x0001__x0001__x0001__x0001__x0001_ @_x0001__x0001__x0001__x0001__x0001__x0001_"@_x0001__x0001__x0001__x0001__x0001__x0001_"@_x0001__x0001__x0001__x0001__x0001__x0001_ @_x0001__x0001__x0001__x0001__x0001__x0001_$@_x0001__x0001__x0001__x0001__x0001__x0001_$@_x0001__x0001__x0001__x0001__x0001__x0001_ @_x0001__x0001__x0001__x0001__x0001__x0001_ @_x0001__x0001__x0001__x0001__x0001__x0001_$@_x0001__x0001__x0001__x0001__x0001__x0001_ @_x0001__x0001__x0001__x0001__x0001__x0001_&amp;@_x0001__x0001__x0001__x0001__x0001__x0001_"@_x0001__x0001__x0001__x0001__x0001__x0001_"@_x0001__x0001__x0001__x0001__x0001__x0001_ @_x0001__x0001__x0001__x0001__x0001__x0001_$@_x0001__x0001__x0001__x0001__x0001__x0001_ @_x0001__x0001__x0001__x0001__x0001__x0001_"@_x0001__x0001__x0001__x0001__x0001__x0001_$@_x0001__x0001__x0001__x0001__x0001__x0001_$@_x0001__x0001__x0001__x0001__x0001__x0001_"@_x0001__x0002__x0001__x0001__x0001__x0001__x0001__x0001_ @_x0001__x0001__x0001__x0001__x0001__x0001__x001C_@_x0001__x0001__x0001__x0001__x0001__x0001_$@_x0001__x0001__x0001__x0001__x0001__x0001_$@_x0001__x0001__x0001__x0001__x0001__x0001_"@_x0001__x0001__x0001__x0001__x0001__x0001_$@_x0001__x0001__x0001__x0001__x0001__x0001_$@_x0001__x0001__x0001__x0001__x0001__x0001__x001C_@_x0001__x0001__x0001__x0001__x0001__x0001_ @_x0001__x0001__x0001__x0001__x0001__x0001_&amp;@_x0001__x0001__x0001__x0001__x0001__x0001_$@_x0001__x0001__x0001__x0001__x0001__x0001__x001C_@_x0001__x0001__x0001__x0001__x0001__x0001_ @_x0001__x0001__x0001__x0001__x0001__x0001_$@_x0001__x0001__x0001__x0001__x0001__x0001_"@_x0001__x0001__x0001__x0001__x0001__x0001_ @_x0001__x0001__x0001__x0001__x0001__x0001_"@_x0001__x0001__x0001__x0001__x0001__x0001_$@_x0001__x0001__x0001__x0001__x0001__x0001_ @_x0001__x0001__x0001__x0001__x0001__x0001__x001C_@_x0001__x0001__x0001__x0001__x0001__x0001_$@_x0001__x0001__x0001__x0001__x0001__x0001_ @_x0001__x0001__x0001__x0001__x0001__x0001_$@_x0001__x0001__x0001__x0001__x0001__x0001_"@_x0001__x0001__x0001__x0001__x0001__x0001_"@_x0001__x0001__x0001__x0001__x0001__x0001_(@_x0001__x0001__x0001__x0001__x0001__x0001__x001C_@_x0001__x0001__x0001__x0001__x0001__x0001_$@_x0001__x0001__x0001__x0001__x0001__x0001_ @_x0001__x0001__x0001__x0001__x0001__x0001_$@_x0001__x0001__x0001__x0001__x0001__x0001__x001C_@_x0001__x0001__x0001__x0001__x0001__x0002__x0001__x0001_ @_x0001__x0001__x0001__x0001__x0001__x0001_"@_x0001__x0001__x0001__x0001__x0001__x0001_$@_x0001__x0001__x0001__x0001__x0001__x0001_ @_x0001__x0001__x0001__x0001__x0001__x0001_"@_x0001__x0001__x0001__x0001__x0001__x0001_$@_x0001__x0001__x0001__x0001__x0001__x0001__x001C_@_x0001__x0001__x0001__x0001__x0001__x0001_$@_x0001__x0001__x0001__x0001__x0001__x0001__x001C_@_x0001__x0001__x0001__x0001__x0001__x0001__x0018_@_x0001__x0001__x0001__x0001__x0001__x0001_"@_x0001__x0001__x0001__x0001__x0001__x0001_"@_x0001__x0001__x0001__x0001__x0001__x0001_$@_x0001__x0001__x0001__x0001__x0001__x0001_"@_x0001__x0001__x0001__x0001__x0001__x0001_$@_x0001__x0001__x0001__x0001__x0001__x0001_$@_x0001__x0001__x0001__x0001__x0001__x0001_ @_x0001__x0001__x0001__x0001__x0001__x0001_$@_x0001__x0001__x0001__x0001__x0001__x0001__x001C_@_x0001__x0001__x0001__x0001__x0001__x0001__x001C_@_x0001__x0001__x0001__x0001__x0001__x0001_ @_x0001__x0001__x0001__x0001__x0001__x0001_ @_x0001__x0001__x0001__x0001__x0001__x0001__x001C_@_x0001__x0001__x0001__x0001__x0001__x0001_ @_x0001__x0001__x0001__x0001__x0001__x0001__x001C_@_x0001__x0001__x0001__x0001__x0001__x0001__x001C_@_x0001__x0001__x0001__x0001__x0001__x0001__x001C_@_x0001__x0001__x0001__x0001__x0001__x0001_$@_x0001__x0001__x0001__x0001__x0001__x0001_$@_x0001__x0001__x0001__x0001__x0001__x0001__x001C_@_x0001__x0001__x0001__x0001__x0001__x0001_ @_x0001__x0001__x0001__x0001__x0001__x0001__x001C_@</t>
  </si>
  <si>
    <t>00b05a830cc347e7a5a5cc77549de441_x0001__x0002__x0001__x0001__x0001__x0001__x0001__x0001_"@_x0001__x0001__x0001__x0001__x0001__x0001_ @_x0001__x0001__x0001__x0001__x0001__x0001_ @_x0001__x0001__x0001__x0001__x0001__x0001_(@_x0001__x0001__x0001__x0001__x0001__x0001__x0018_@_x0001__x0001__x0001__x0001__x0001__x0001_"@_x0001__x0001__x0001__x0001__x0001__x0001__x001C_@_x0001__x0001__x0001__x0001__x0001__x0001_$@_x0001__x0001__x0001__x0001__x0001__x0001_ @_x0001__x0001__x0001__x0001__x0001__x0001_&amp;@_x0001__x0001__x0001__x0001__x0001__x0001_"@_x0001__x0001__x0001__x0001__x0001__x0001_ @_x0001__x0001__x0001__x0001__x0001__x0001_"@_x0001__x0001__x0001__x0001__x0001__x0001_$@_x0001__x0001__x0001__x0001__x0001__x0001_&amp;@_x0001__x0001__x0001__x0001__x0001__x0001_ @_x0001__x0001__x0001__x0001__x0001__x0001_"@_x0001__x0001__x0001__x0001__x0001__x0001_$@_x0001__x0001__x0001__x0001__x0001__x0001_ @_x0001__x0001__x0001__x0001__x0001__x0001_ @_x0001__x0001__x0001__x0001__x0001__x0001_ @_x0001__x0001__x0001__x0001__x0001__x0001_ @_x0001__x0001__x0001__x0001__x0001__x0001__x0018_@_x0001__x0001__x0001__x0001__x0001__x0001_"@_x0001__x0001__x0001__x0001__x0001__x0001__x001C_@_x0001__x0001__x0001__x0001__x0001__x0001_"@_x0001__x0001__x0001__x0001__x0001__x0001_$@_x0001__x0001__x0001__x0001__x0001__x0001_"@_x0001__x0001__x0001__x0001__x0001__x0001_ @_x0001__x0001__x0001__x0001__x0001__x0001_$@_x0001__x0001__x0001__x0001__x0001__x0001__x001C_@_x0001__x0001__x0001__x0001__x0001__x0002__x0001__x0001_$@_x0001__x0001__x0001__x0001__x0001__x0001_ @_x0001__x0001__x0001__x0001__x0001__x0001_$@_x0001__x0001__x0001__x0001__x0001__x0001_"@_x0001__x0001__x0001__x0001__x0001__x0001__x001C_@_x0001__x0001__x0001__x0001__x0001__x0001_"@_x0001__x0001__x0001__x0001__x0001__x0001_ @_x0001__x0001__x0001__x0001__x0001__x0001_$@_x0001__x0001__x0001__x0001__x0001__x0001_"@_x0001__x0001__x0001__x0001__x0001__x0001_"@_x0001__x0001__x0001__x0001__x0001__x0001_$@_x0001__x0001__x0001__x0001__x0001__x0001_ @_x0001__x0001__x0001__x0001__x0001__x0001_&amp;@_x0001__x0001__x0001__x0001__x0001__x0001_&amp;@_x0001__x0001__x0001__x0001__x0001__x0001__x001C_@_x0001__x0001__x0001__x0001__x0001__x0001__x001C_@_x0001__x0001__x0001__x0001__x0001__x0001_$@_x0001__x0001__x0001__x0001__x0001__x0001_"@_x0001__x0001__x0001__x0001__x0001__x0001_"@_x0001__x0001__x0001__x0001__x0001__x0001_"@_x0001__x0001__x0001__x0001__x0001__x0001_$@_x0001__x0001__x0001__x0001__x0001__x0001_"@_x0001__x0001__x0001__x0001__x0001__x0001_ @_x0001__x0001__x0001__x0001__x0001__x0001_$@_x0001__x0001__x0001__x0001__x0001__x0001_$@_x0001__x0001__x0001__x0001__x0001__x0001_ @_x0001__x0001__x0001__x0001__x0001__x0001_$@_x0001__x0001__x0001__x0001__x0001__x0001_&amp;@_x0001__x0001__x0001__x0001__x0001__x0001_ @_x0001__x0001__x0001__x0001__x0001__x0001__x001C_@_x0001__x0001__x0001__x0001__x0001__x0001__x001C_@_x0001__x0001__x0001__x0001__x0001__x0001_$@_x0001__x0002__x0001__x0001__x0001__x0001__x0001__x0001_ @_x0001__x0001__x0001__x0001__x0001__x0001_&amp;@_x0001__x0001__x0001__x0001__x0001__x0001_ @_x0001__x0001__x0001__x0001__x0001__x0001_$@_x0001__x0001__x0001__x0001__x0001__x0001_$@_x0001__x0001__x0001__x0001__x0001__x0001_"@_x0001__x0001__x0001__x0001__x0001__x0001_ @_x0001__x0001__x0001__x0001__x0001__x0001_&amp;@_x0001__x0001__x0001__x0001__x0001__x0001_$@_x0001__x0001__x0001__x0001__x0001__x0001_"@_x0001__x0001__x0001__x0001__x0001__x0001_$@_x0001__x0001__x0001__x0001__x0001__x0001_$@_x0001__x0001__x0001__x0001__x0001__x0001_ @_x0001__x0001__x0001__x0001__x0001__x0001_$@_x0001__x0001__x0001__x0001__x0001__x0001_ @_x0001__x0001__x0001__x0001__x0001__x0001_ @_x0001__x0001__x0001__x0001__x0001__x0001_ @_x0001__x0001__x0001__x0001__x0001__x0001_$@_x0001__x0001__x0001__x0001__x0001__x0001_ @_x0001__x0001__x0001__x0001__x0001__x0001_ @_x0001__x0001__x0001__x0001__x0001__x0001__x0018_@_x0001__x0001__x0001__x0001__x0001__x0001_ @_x0001__x0001__x0001__x0001__x0001__x0001_ @_x0001__x0001__x0001__x0001__x0001__x0001__x001C_@_x0001__x0001__x0001__x0001__x0001__x0001_ @_x0001__x0001__x0001__x0001__x0001__x0001__x001C_@_x0001__x0001__x0001__x0001__x0001__x0001_$@_x0001__x0001__x0001__x0001__x0001__x0001_ @_x0001__x0001__x0001__x0001__x0001__x0001__x001C_@_x0001__x0001__x0001__x0001__x0001__x0001_"@_x0001__x0001__x0001__x0001__x0001__x0001__x001C_@_x0001__x0001__x0001__x0001__x0001__x0002__x0001__x0001__x001C_@_x0001__x0001__x0001__x0001__x0001__x0001_$@_x0001__x0001__x0001__x0001__x0001__x0001_&amp;@_x0001__x0001__x0001__x0001__x0001__x0001_$@_x0001__x0001__x0001__x0001__x0001__x0001_&amp;@_x0001__x0001__x0001__x0001__x0001__x0001_ @_x0001__x0001__x0001__x0001__x0001__x0001_"@_x0001__x0001__x0001__x0001__x0001__x0001_&amp;@_x0001__x0001__x0001__x0001__x0001__x0001_&amp;@_x0001__x0001__x0001__x0001__x0001__x0001__x001C_@_x0001__x0001__x0001__x0001__x0001__x0001_$@_x0001__x0001__x0001__x0001__x0001__x0001_ @_x0001__x0001__x0001__x0001__x0001__x0001_&amp;@_x0001__x0001__x0001__x0001__x0001__x0001_$@_x0001__x0001__x0001__x0001__x0001__x0001_"@_x0001__x0001__x0001__x0001__x0001__x0001_$@_x0001__x0001__x0001__x0001__x0001__x0001_$@_x0001__x0001__x0001__x0001__x0001__x0001_$@_x0001__x0001__x0001__x0001__x0001__x0001_ @_x0001__x0001__x0001__x0001__x0001__x0001_$@_x0001__x0001__x0001__x0001__x0001__x0001_$@_x0001__x0001__x0001__x0001__x0001__x0001_$@_x0001__x0001__x0001__x0001__x0001__x0001_"@_x0001__x0001__x0001__x0001__x0001__x0001_$@_x0001__x0001__x0001__x0001__x0001__x0001_"@_x0001__x0001__x0001__x0001__x0001__x0001_"@_x0001__x0001__x0001__x0001__x0001__x0001_$@_x0001__x0001__x0001__x0001__x0001__x0001_ @_x0001__x0001__x0001__x0001__x0001__x0001__x001C_@_x0001__x0001__x0001__x0001__x0001__x0001_ @_x0001__x0001__x0001__x0001__x0001__x0001_"@_x0001__x0001__x0001__x0001__x0001__x0001_"@_x0001__x0002__x0001__x0001__x0001__x0001__x0001__x0001_$@_x0001__x0001__x0001__x0001__x0001__x0001_*@_x0001__x0001__x0001__x0001__x0001__x0001_"@_x0001__x0001__x0001__x0001__x0001__x0001_"@_x0001__x0001__x0001__x0001__x0001__x0001_"@_x0001__x0001__x0001__x0001__x0001__x0001_$@_x0001__x0001__x0001__x0001__x0001__x0001_$@_x0001__x0001__x0001__x0001__x0001__x0001_"@_x0001__x0001__x0001__x0001__x0001__x0001__x001C_@_x0001__x0001__x0001__x0001__x0001__x0001_"@_x0001__x0001__x0001__x0001__x0001__x0001_"@_x0001__x0001__x0001__x0001__x0001__x0001_"@_x0001__x0001__x0001__x0001__x0001__x0001_&amp;@_x0001__x0001__x0001__x0001__x0001__x0001_$@_x0001__x0001__x0001__x0001__x0001__x0001__x001C_@_x0001__x0001__x0001__x0001__x0001__x0001__x001C_@_x0001__x0001__x0001__x0001__x0001__x0001_&amp;@_x0001__x0001__x0001__x0001__x0001__x0001__x001C_@_x0001__x0001__x0001__x0001__x0001__x0001_(@_x0001__x0001__x0001__x0001__x0001__x0001_ @_x0001__x0001__x0001__x0001__x0001__x0001_ @_x0001__x0001__x0001__x0001__x0001__x0001_"@_x0001__x0001__x0001__x0001__x0001__x0001_ @_x0001__x0001__x0001__x0001__x0001__x0001_$@_x0001__x0001__x0001__x0001__x0001__x0001_"@_x0001__x0001__x0001__x0001__x0001__x0001_ @_x0001__x0001__x0001__x0001__x0001__x0001_"@_x0001__x0001__x0001__x0001__x0001__x0001__x001C_@_x0001__x0001__x0001__x0001__x0001__x0001_"@_x0001__x0001__x0001__x0001__x0001__x0001_$@_x0001__x0001__x0001__x0001__x0001__x0001_&amp;@_x0001__x0001__x0001__x0001__x0001__x0002__x0001__x0001_ @_x0001__x0001__x0001__x0001__x0001__x0001_ @_x0001__x0001__x0001__x0001__x0001__x0001_$@_x0001__x0001__x0001__x0001__x0001__x0001_"@_x0001__x0001__x0001__x0001__x0001__x0001_$@_x0001__x0001__x0001__x0001__x0001__x0001_$@_x0001__x0001__x0001__x0001__x0001__x0001_ @_x0001__x0001__x0001__x0001__x0001__x0001_ @_x0001__x0001__x0001__x0001__x0001__x0001_ @_x0001__x0001__x0001__x0001__x0001__x0001_$@_x0001__x0001__x0001__x0001__x0001__x0001_"@_x0001__x0001__x0001__x0001__x0001__x0001_"@_x0001__x0001__x0001__x0001__x0001__x0001_$@_x0001__x0001__x0001__x0001__x0001__x0001_*@_x0001__x0001__x0001__x0001__x0001__x0001_$@_x0001__x0001__x0001__x0001__x0001__x0001_"@_x0001__x0001__x0001__x0001__x0001__x0001_$@_x0001__x0001__x0001__x0001__x0001__x0001__x001C_@_x0001__x0001__x0001__x0001__x0001__x0001_"@_x0001__x0001__x0001__x0001__x0001__x0001_ @_x0001__x0001__x0001__x0001__x0001__x0001__x001C_@_x0001__x0001__x0001__x0001__x0001__x0001_ @_x0001__x0001__x0001__x0001__x0001__x0001_"@_x0001__x0001__x0001__x0001__x0001__x0001_ @_x0001__x0001__x0001__x0001__x0001__x0001_$@_x0001__x0001__x0001__x0001__x0001__x0001__x0018_@_x0001__x0001__x0001__x0001__x0001__x0001_(@_x0001__x0001__x0001__x0001__x0001__x0001_ @_x0001__x0001__x0001__x0001__x0001__x0001_"@_x0001__x0001__x0001__x0001__x0001__x0001__x001C_@_x0001__x0001__x0001__x0001__x0001__x0001_ @_x0001__x0001__x0001__x0001__x0001__x0001__x001C_@_x0001__x0002__x0001__x0001__x0001__x0001__x0001__x0001_$@_x0001__x0001__x0001__x0001__x0001__x0001_"@_x0001__x0001__x0001__x0001__x0001__x0001_ @_x0001__x0001__x0001__x0001__x0001__x0001_$@_x0001__x0001__x0001__x0001__x0001__x0001_"@_x0001__x0001__x0001__x0001__x0001__x0001_&amp;@_x0001__x0001__x0001__x0001__x0001__x0001_$@_x0001__x0001__x0001__x0001__x0001__x0001_"@_x0001__x0001__x0001__x0001__x0001__x0001_"@_x0001__x0001__x0001__x0001__x0001__x0001_ @_x0001__x0001__x0001__x0001__x0001__x0001_ @_x0001__x0001__x0001__x0001__x0001__x0001_$@_x0001__x0001__x0001__x0001__x0001__x0001__x001C_@_x0001__x0001__x0001__x0001__x0001__x0001_&amp;@_x0001__x0001__x0001__x0001__x0001__x0001_$@_x0001__x0001__x0001__x0001__x0001__x0001_ @_x0001__x0001__x0001__x0001__x0001__x0001_ @_x0001__x0001__x0001__x0001__x0001__x0001_ @_x0001__x0001__x0001__x0001__x0001__x0001_$@_x0001__x0001__x0001__x0001__x0001__x0001_&amp;@_x0001__x0001__x0001__x0001__x0001__x0001_"@_x0001__x0001__x0001__x0001__x0001__x0001_ @_x0001__x0001__x0001__x0001__x0001__x0001_$@_x0001__x0001__x0001__x0001__x0001__x0001__x001C_@_x0001__x0001__x0001__x0001__x0001__x0001_ @_x0001__x0001__x0001__x0001__x0001__x0001_"@_x0001__x0001__x0001__x0001__x0001__x0001_"@_x0001__x0001__x0001__x0001__x0001__x0001_&amp;@_x0001__x0001__x0001__x0001__x0001__x0001_"@_x0001__x0001__x0001__x0001__x0001__x0001__x0018_@_x0001__x0001__x0001__x0001__x0001__x0001__x0018_@_x0001__x0001__x0001__x0001__x0001__x0002__x0001__x0001__x001C_@_x0001__x0001__x0001__x0001__x0001__x0001_(@_x0001__x0001__x0001__x0001__x0001__x0001__x001C_@_x0001__x0001__x0001__x0001__x0001__x0001__x001C_@_x0001__x0001__x0001__x0001__x0001__x0001_"@_x0001__x0001__x0001__x0001__x0001__x0001_&amp;@_x0001__x0001__x0001__x0001__x0001__x0001_&amp;@_x0001__x0001__x0001__x0001__x0001__x0001_&amp;@_x0001__x0001__x0001__x0001__x0001__x0001_$@_x0001__x0001__x0001__x0001__x0001__x0001__x001C_@_x0001__x0001__x0001__x0001__x0001__x0001_ @_x0001__x0001__x0001__x0001__x0001__x0001_$@_x0001__x0001__x0001__x0001__x0001__x0001_"@_x0001__x0001__x0001__x0001__x0001__x0001_$@_x0001__x0001__x0001__x0001__x0001__x0001_$@_x0001__x0001__x0001__x0001__x0001__x0001_"@_x0001__x0001__x0001__x0001__x0001__x0001__x001C_@_x0001__x0001__x0001__x0001__x0001__x0001_$@_x0001__x0001__x0001__x0001__x0001__x0001__x001C_@_x0001__x0001__x0001__x0001__x0001__x0001__x0018_@_x0001__x0001__x0001__x0001__x0001__x0001_$@_x0001__x0001__x0001__x0001__x0001__x0001_$@_x0001__x0001__x0001__x0001__x0001__x0001_ @_x0001__x0001__x0001__x0001__x0001__x0001_"@_x0001__x0001__x0001__x0001__x0001__x0001_$@_x0001__x0001__x0001__x0001__x0001__x0001_$@_x0001__x0001__x0001__x0001__x0001__x0001_"@_x0001__x0001__x0001__x0001__x0001__x0001_ @_x0001__x0001__x0001__x0001__x0001__x0001_&amp;@_x0001__x0001__x0001__x0001__x0001__x0001_"@_x0001__x0001__x0001__x0001__x0001__x0001_&amp;@_x0001__x0001__x0001__x0001__x0001__x0001_$@_x0001__x0002__x0001__x0001__x0001__x0001__x0001__x0001__x001C_@_x0001__x0001__x0001__x0001__x0001__x0001_$@_x0001__x0001__x0001__x0001__x0001__x0001__x001C_@_x0001__x0001__x0001__x0001__x0001__x0001_ @_x0001__x0001__x0001__x0001__x0001__x0001_$@_x0001__x0001__x0001__x0001__x0001__x0001_ @_x0001__x0001__x0001__x0001__x0001__x0001_$@_x0001__x0001__x0001__x0001__x0001__x0001_ @_x0001__x0001__x0001__x0001__x0001__x0001_ @_x0001__x0001__x0001__x0001__x0001__x0001__x001C_@_x0001__x0001__x0001__x0001__x0001__x0001_(@_x0001__x0001__x0001__x0001__x0001__x0001_"@_x0001__x0001__x0001__x0001__x0001__x0001_$@_x0001__x0001__x0001__x0001__x0001__x0001_$@_x0001__x0001__x0001__x0001__x0001__x0001__x001C_@_x0001__x0001__x0001__x0001__x0001__x0001_$@_x0001__x0001__x0001__x0001__x0001__x0001_"@_x0001__x0001__x0001__x0001__x0001__x0001_"@_x0001__x0001__x0001__x0001__x0001__x0001_&amp;@_x0001__x0001__x0001__x0001__x0001__x0001_ @_x0001__x0001__x0001__x0001__x0001__x0001_ @_x0001__x0001__x0001__x0001__x0001__x0001_ @_x0001__x0001__x0001__x0001__x0001__x0001_$@_x0001__x0001__x0001__x0001__x0001__x0001_"@_x0001__x0001__x0001__x0001__x0001__x0001_$@_x0001__x0001__x0001__x0001__x0001__x0001_$@_x0001__x0001__x0001__x0001__x0001__x0001_"@_x0001__x0001__x0001__x0001__x0001__x0001_"@_x0001__x0001__x0001__x0001__x0001__x0001_$@_x0001__x0001__x0001__x0001__x0001__x0001_$@_x0001__x0001__x0001__x0001__x0001__x0001_$@_x0001__x0001__x0001__x0001__x0001__x0002__x0001__x0001_$@_x0001__x0001__x0001__x0001__x0001__x0001_"@_x0001__x0001__x0001__x0001__x0001__x0001_ @_x0001__x0001__x0001__x0001__x0001__x0001_"@_x0001__x0001__x0001__x0001__x0001__x0001_ @_x0001__x0001__x0001__x0001__x0001__x0001_ @_x0001__x0001__x0001__x0001__x0001__x0001_"@_x0001__x0001__x0001__x0001__x0001__x0001_ @_x0001__x0001__x0001__x0001__x0001__x0001_&amp;@_x0001__x0001__x0001__x0001__x0001__x0001_&amp;@_x0001__x0001__x0001__x0001__x0001__x0001_"@_x0001__x0001__x0001__x0001__x0001__x0001_ @_x0001__x0001__x0001__x0001__x0001__x0001_ @_x0001__x0001__x0001__x0001__x0001__x0001_ @_x0001__x0001__x0001__x0001__x0001__x0001_"@_x0001__x0001__x0001__x0001__x0001__x0001_$@_x0001__x0001__x0001__x0001__x0001__x0001_"@_x0001__x0001__x0001__x0001__x0001__x0001_"@_x0001__x0001__x0001__x0001__x0001__x0001__x001C_@_x0001__x0001__x0001__x0001__x0001__x0001__x001C_@_x0001__x0001__x0001__x0001__x0001__x0001_"@_x0001__x0001__x0001__x0001__x0001__x0001_"@_x0001__x0001__x0001__x0001__x0001__x0001__x001C_@_x0001__x0001__x0001__x0001__x0001__x0001_$@_x0001__x0001__x0001__x0001__x0001__x0001_"@_x0001__x0001__x0001__x0001__x0001__x0001__x001C_@_x0001__x0001__x0001__x0001__x0001__x0001_$@_x0001__x0001__x0001__x0001__x0001__x0001_$@_x0001__x0001__x0001__x0001__x0001__x0001_"@_x0001__x0001__x0001__x0001__x0001__x0001__x001C_@_x0001__x0001__x0001__x0001__x0001__x0001_$@_x0001__x0001__x0001__x0001__x0001__x0001_$@_x0001__x0002__x0001__x0001__x0001__x0001__x0001__x0001__x001C_@_x0001__x0001__x0001__x0001__x0001__x0001_ @_x0001__x0001__x0001__x0001__x0001__x0001_$@_x0001__x0001__x0001__x0001__x0001__x0001_"@_x0001__x0001__x0001__x0001__x0001__x0001_$@_x0001__x0001__x0001__x0001__x0001__x0001_$@_x0001__x0001__x0001__x0001__x0001__x0001__x001C_@_x0001__x0001__x0001__x0001__x0001__x0001_ @_x0001__x0001__x0001__x0001__x0001__x0001_"@_x0001__x0001__x0001__x0001__x0001__x0001_ @_x0001__x0001__x0001__x0001__x0001__x0001_$@_x0001__x0001__x0001__x0001__x0001__x0001_ @_x0001__x0001__x0001__x0001__x0001__x0001_$@_x0001__x0001__x0001__x0001__x0001__x0001_&amp;@_x0001__x0001__x0001__x0001__x0001__x0001_$@_x0001__x0001__x0001__x0001__x0001__x0001__x001C_@_x0001__x0001__x0001__x0001__x0001__x0001_$@_x0001__x0001__x0001__x0001__x0001__x0001_$@_x0001__x0001__x0001__x0001__x0001__x0001_"@_x0001__x0001__x0001__x0001__x0001__x0001_&amp;@_x0001__x0001__x0001__x0001__x0001__x0001_"@_x0001__x0001__x0001__x0001__x0001__x0001_"@_x0001__x0001__x0001__x0001__x0001__x0001_$@_x0001__x0001__x0001__x0001__x0001__x0001__x001C_@_x0001__x0001__x0001__x0001__x0001__x0001_&amp;@_x0001__x0001__x0001__x0001__x0001__x0001_"@_x0001__x0001__x0001__x0001__x0001__x0001_"@_x0001__x0001__x0001__x0001__x0001__x0001_"@_x0001__x0001__x0001__x0001__x0001__x0001__x001C_@_x0001__x0001__x0001__x0001__x0001__x0001_$@_x0001__x0001__x0001__x0001__x0001__x0001_*@_x0001__x0001__x0001__x0001__x0001__x0002__x0001__x0001_ @_x0001__x0001__x0001__x0001__x0001__x0001_ @_x0001__x0001__x0001__x0001__x0001__x0001_$@_x0001__x0001__x0001__x0001__x0001__x0001_ @_x0001__x0001__x0001__x0001__x0001__x0001_ @_x0001__x0001__x0001__x0001__x0001__x0001_$@_x0001__x0001__x0001__x0001__x0001__x0001_ @_x0001__x0001__x0001__x0001__x0001__x0001_$@_x0001__x0001__x0001__x0001__x0001__x0001_ @_x0001__x0001__x0001__x0001__x0001__x0001_$@_x0001__x0001__x0001__x0001__x0001__x0001_ @_x0001__x0001__x0001__x0001__x0001__x0001_$@_x0001__x0001__x0001__x0001__x0001__x0001_$@_x0001__x0001__x0001__x0001__x0001__x0001_$@_x0001__x0001__x0001__x0001__x0001__x0001_$@_x0001__x0001__x0001__x0001__x0001__x0001_"@_x0001__x0001__x0001__x0001__x0001__x0001_ @_x0001__x0001__x0001__x0001__x0001__x0001_ @_x0001__x0001__x0001__x0001__x0001__x0001_&amp;@_x0001__x0001__x0001__x0001__x0001__x0001_&amp;@_x0001__x0001__x0001__x0001__x0001__x0001_ @_x0001__x0001__x0001__x0001__x0001__x0001__x001C_@_x0001__x0001__x0001__x0001__x0001__x0001__x001C_@_x0001__x0001__x0001__x0001__x0001__x0001_"@_x0001__x0001__x0001__x0001__x0001__x0001_ @_x0001__x0001__x0001__x0001__x0001__x0001_$@_x0001__x0001__x0001__x0001__x0001__x0001_"@_x0001__x0001__x0001__x0001__x0001__x0001_"@_x0001__x0001__x0001__x0001__x0001__x0001_$@_x0001__x0001__x0001__x0001__x0001__x0001_$@_x0001__x0001__x0001__x0001__x0001__x0001__x001C_@_x0001__x0001__x0001__x0001__x0001__x0001_"@_x0001__x0002__x0001__x0001__x0001__x0001__x0001__x0001__x001C_@_x0001__x0001__x0001__x0001__x0001__x0001_ @_x0001__x0001__x0001__x0001__x0001__x0001_ @_x0001__x0001__x0001__x0001__x0001__x0001_$@_x0001__x0001__x0001__x0001__x0001__x0001__x001C_@_x0001__x0001__x0001__x0001__x0001__x0001_"@_x0001__x0001__x0001__x0001__x0001__x0001_$@_x0001__x0001__x0001__x0001__x0001__x0001_$@_x0001__x0001__x0001__x0001__x0001__x0001_"@_x0001__x0001__x0001__x0001__x0001__x0001_ @_x0001__x0001__x0001__x0001__x0001__x0001__x001C_@_x0001__x0001__x0001__x0001__x0001__x0001_$@_x0001__x0001__x0001__x0001__x0001__x0001_$@_x0001__x0001__x0001__x0001__x0001__x0001_$@_x0001__x0001__x0001__x0001__x0001__x0001_"@_x0001__x0001__x0001__x0001__x0001__x0001__x001C_@_x0001__x0001__x0001__x0001__x0001__x0001_"@_x0001__x0001__x0001__x0001__x0001__x0001_$@_x0001__x0001__x0001__x0001__x0001__x0001_$@_x0001__x0001__x0001__x0001__x0001__x0001_$@_x0001__x0001__x0001__x0001__x0001__x0001_$@_x0001__x0001__x0001__x0001__x0001__x0001__x001C_@_x0001__x0001__x0001__x0001__x0001__x0001_$@_x0001__x0001__x0001__x0001__x0001__x0001_$@_x0001__x0001__x0001__x0001__x0001__x0001_ @_x0001__x0001__x0001__x0001__x0001__x0001_$@_x0001__x0001__x0001__x0001__x0001__x0001_$@_x0001__x0001__x0001__x0001__x0001__x0001_$@_x0001__x0001__x0001__x0001__x0001__x0001_$@_x0001__x0001__x0001__x0001__x0001__x0001_ @_x0001__x0001__x0001__x0001__x0001__x0001_ @_x0001__x0001__x0001__x0001__x0001__x0002__x0001__x0001_$@_x0001__x0001__x0001__x0001__x0001__x0001_$@_x0001__x0001__x0001__x0001__x0001__x0001_ @_x0001__x0001__x0001__x0001__x0001__x0001_"@_x0001__x0001__x0001__x0001__x0001__x0001_$@_x0001__x0001__x0001__x0001__x0001__x0001_"@_x0001__x0001__x0001__x0001__x0001__x0001_&amp;@_x0001__x0001__x0001__x0001__x0001__x0001_ @_x0001__x0001__x0001__x0001__x0001__x0001__x001C_@_x0001__x0001__x0001__x0001__x0001__x0001_$@_x0001__x0001__x0001__x0001__x0001__x0001_$@_x0001__x0001__x0001__x0001__x0001__x0001_&amp;@_x0001__x0001__x0001__x0001__x0001__x0001_$@_x0001__x0001__x0001__x0001__x0001__x0001_$@_x0001__x0001__x0001__x0001__x0001__x0001__x001C_@_x0001__x0001__x0001__x0001__x0001__x0001_ @_x0001__x0001__x0001__x0001__x0001__x0001_"@_x0001__x0001__x0001__x0001__x0001__x0001_&amp;@_x0001__x0001__x0001__x0001__x0001__x0001_"@_x0001__x0001__x0001__x0001__x0001__x0001_ @_x0001__x0001__x0001__x0001__x0001__x0001_ @_x0001__x0001__x0001__x0001__x0001__x0001_"@_x0001__x0001__x0001__x0001__x0001__x0001__x001C_@_x0001__x0001__x0001__x0001__x0001__x0001_"@_x0001__x0001__x0001__x0001__x0001__x0001_$@_x0001__x0001__x0001__x0001__x0001__x0001_$@_x0001__x0001__x0001__x0001__x0001__x0001_ @_x0001__x0001__x0001__x0001__x0001__x0001_$@_x0001__x0001__x0001__x0001__x0001__x0001_ @_x0001__x0001__x0001__x0001__x0001__x0001_$@_x0001__x0001__x0001__x0001__x0001__x0001_$@_x0001__x0001__x0001__x0001__x0001__x0001_$@_x0001__x0002__x0001__x0001__x0001__x0001__x0001__x0001_ @_x0001__x0001__x0001__x0001__x0001__x0001_&amp;@_x0001__x0001__x0001__x0001__x0001__x0001_ @_x0001__x0001__x0001__x0001__x0001__x0001_$@_x0001__x0001__x0001__x0001__x0001__x0001_ @_x0001__x0001__x0001__x0001__x0001__x0001_$@_x0001__x0001__x0001__x0001__x0001__x0001_&amp;@_x0001__x0001__x0001__x0001__x0001__x0001_"@_x0001__x0001__x0001__x0001__x0001__x0001_&amp;@_x0001__x0001__x0001__x0001__x0001__x0001_ @_x0001__x0001__x0001__x0001__x0001__x0001_&amp;@_x0001__x0001__x0001__x0001__x0001__x0001_"@_x0001__x0001__x0001__x0001__x0001__x0001__x001C_@_x0001__x0001__x0001__x0001__x0001__x0001_ @_x0001__x0001__x0001__x0001__x0001__x0001_$@_x0001__x0001__x0001__x0001__x0001__x0001_"@_x0001__x0001__x0001__x0001__x0001__x0001_$@_x0001__x0001__x0001__x0001__x0001__x0001_"@_x0001__x0001__x0001__x0001__x0001__x0001_$@_x0001__x0001__x0001__x0001__x0001__x0001_&amp;@_x0001__x0001__x0001__x0001__x0001__x0001_(@_x0001__x0001__x0001__x0001__x0001__x0001_&amp;@_x0001__x0001__x0001__x0001__x0001__x0001_$@_x0001__x0001__x0001__x0001__x0001__x0001_$@_x0001__x0001__x0001__x0001__x0001__x0001_ @_x0001__x0001__x0001__x0001__x0001__x0001_ @_x0001__x0001__x0001__x0001__x0001__x0001_&amp;@_x0001__x0001__x0001__x0001__x0001__x0001_"@_x0001__x0001__x0001__x0001__x0001__x0001_"@_x0001__x0001__x0001__x0001__x0001__x0001_$@_x0001__x0001__x0001__x0001__x0001__x0001_&amp;@_x0001__x0001__x0001__x0001__x0001__x0002__x0001__x0001__x001C_@_x0001__x0001__x0001__x0001__x0001__x0001_$@_x0001__x0001__x0001__x0001__x0001__x0001_$@_x0001__x0001__x0001__x0001__x0001__x0001_$@_x0001__x0001__x0001__x0001__x0001__x0001_ @_x0001__x0001__x0001__x0001__x0001__x0001_"@_x0001__x0001__x0001__x0001__x0001__x0001_$@_x0001__x0001__x0001__x0001__x0001__x0001_$@_x0001__x0001__x0001__x0001__x0001__x0001_ @_x0001__x0001__x0001__x0001__x0001__x0001_"@_x0001__x0001__x0001__x0001__x0001__x0001__x001C_@_x0001__x0001__x0001__x0001__x0001__x0001_$@_x0001__x0001__x0001__x0001__x0001__x0001_$@_x0001__x0001__x0001__x0001__x0001__x0001_&amp;@_x0001__x0001__x0001__x0001__x0001__x0001_$@_x0001__x0001__x0001__x0001__x0001__x0001_$@_x0001__x0001__x0001__x0001__x0001__x0001_"@_x0001__x0001__x0001__x0001__x0001__x0001_&amp;@_x0001__x0001__x0001__x0001__x0001__x0001_$@_x0001__x0001__x0001__x0001__x0001__x0001__x001C_@_x0001__x0001__x0001__x0001__x0001__x0001_$@_x0001__x0001__x0001__x0001__x0001__x0001_ @_x0001__x0001__x0001__x0001__x0001__x0001_$@_x0001__x0001__x0001__x0001__x0001__x0001__x001C_@_x0001__x0001__x0001__x0001__x0001__x0001_$@_x0001__x0001__x0001__x0001__x0001__x0001__x001C_@_x0001__x0001__x0001__x0001__x0001__x0001_ @_x0001__x0001__x0001__x0001__x0001__x0001_"@_x0001__x0001__x0001__x0001__x0001__x0001_&amp;@_x0001__x0001__x0001__x0001__x0001__x0001_ @_x0001__x0001__x0001__x0001__x0001__x0001_$@_x0001__x0001__x0001__x0001__x0001__x0001_$@_x0001__x0002__x0001__x0001__x0001__x0001__x0001__x0001__x001C_@_x0001__x0001__x0001__x0001__x0001__x0001__x001C_@_x0001__x0001__x0001__x0001__x0001__x0001_ @_x0001__x0001__x0001__x0001__x0001__x0001_$@_x0001__x0001__x0001__x0001__x0001__x0001_ @_x0001__x0001__x0001__x0001__x0001__x0001_"@_x0001__x0001__x0001__x0001__x0001__x0001_ @_x0001__x0001__x0001__x0001__x0001__x0001_"@_x0001__x0001__x0001__x0001__x0001__x0001_"@_x0001__x0001__x0001__x0001__x0001__x0001__x001C_@_x0001__x0001__x0001__x0001__x0001__x0001_$@_x0001__x0001__x0001__x0001__x0001__x0001_ @_x0001__x0001__x0001__x0001__x0001__x0001__x0018_@_x0001__x0001__x0001__x0001__x0001__x0001_$@_x0001__x0001__x0001__x0001__x0001__x0001_ @_x0001__x0001__x0001__x0001__x0001__x0001_ @_x0001__x0001__x0001__x0001__x0001__x0001__x001C_@_x0001__x0001__x0001__x0001__x0001__x0001_*@_x0001__x0001__x0001__x0001__x0001__x0001_ @_x0001__x0001__x0001__x0001__x0001__x0001_ @_x0001__x0001__x0001__x0001__x0001__x0001_"@_x0001__x0001__x0001__x0001__x0001__x0001_$@_x0001__x0001__x0001__x0001__x0001__x0001_$@_x0001__x0001__x0001__x0001__x0001__x0001_&amp;@_x0001__x0001__x0001__x0001__x0001__x0001_ @_x0001__x0001__x0001__x0001__x0001__x0001_"@_x0001__x0001__x0001__x0001__x0001__x0001_$@_x0001__x0001__x0001__x0001__x0001__x0001_$@_x0001__x0001__x0001__x0001__x0001__x0001_$@_x0001__x0001__x0001__x0001__x0001__x0001_ @_x0001__x0001__x0001__x0001__x0001__x0001_$@_x0001__x0001__x0001__x0001__x0001__x0002__x0001__x0001_$@_x0001__x0001__x0001__x0001__x0001__x0001_"@_x0001__x0001__x0001__x0001__x0001__x0001__x001C_@_x0001__x0001__x0001__x0001__x0001__x0001_$@_x0001__x0001__x0001__x0001__x0001__x0001__x001C_@_x0001__x0001__x0001__x0001__x0001__x0001_ @_x0001__x0001__x0001__x0001__x0001__x0001__x0018_@_x0001__x0001__x0001__x0001__x0001__x0001_$@_x0001__x0001__x0001__x0001__x0001__x0001_ @_x0001__x0001__x0001__x0001__x0001__x0001_&amp;@_x0001__x0001__x0001__x0001__x0001__x0001_&amp;@_x0001__x0001__x0001__x0001__x0001__x0001_ @_x0001__x0001__x0001__x0001__x0001__x0001_$@_x0001__x0001__x0001__x0001__x0001__x0001_$@_x0001__x0001__x0001__x0001__x0001__x0001_$@_x0001__x0001__x0001__x0001__x0001__x0001_$@_x0001__x0001__x0001__x0001__x0001__x0001_"@_x0001__x0001__x0001__x0001__x0001__x0001__x0018_@_x0001__x0001__x0001__x0001__x0001__x0001_"@_x0001__x0001__x0001__x0001__x0001__x0001_"@_x0001__x0001__x0001__x0001__x0001__x0001_ @_x0001__x0001__x0001__x0001__x0001__x0001_$@_x0001__x0001__x0001__x0001__x0001__x0001_&amp;@_x0001__x0001__x0001__x0001__x0001__x0001_"@_x0001__x0001__x0001__x0001__x0001__x0001_ @_x0001__x0001__x0001__x0001__x0001__x0001_$@_x0001__x0001__x0001__x0001__x0001__x0001_&amp;@_x0001__x0001__x0001__x0001__x0001__x0001_$@_x0001__x0001__x0001__x0001__x0001__x0001_ @_x0001__x0001__x0001__x0001__x0001__x0001_ @_x0001__x0001__x0001__x0001__x0001__x0001_$@_x0001__x0001__x0001__x0001__x0001__x0001_$@_x0001__x0002__x0001__x0001__x0001__x0001__x0001__x0001_$@_x0001__x0001__x0001__x0001__x0001__x0001__x001C_@_x0001__x0001__x0001__x0001__x0001__x0001_"@_x0001__x0001__x0001__x0001__x0001__x0001_&amp;@_x0001__x0001__x0001__x0001__x0001__x0001_$@_x0001__x0001__x0001__x0001__x0001__x0001_&amp;@_x0001__x0001__x0001__x0001__x0001__x0001_$@_x0001__x0001__x0001__x0001__x0001__x0001_"@_x0001__x0001__x0001__x0001__x0001__x0001_ @_x0001__x0001__x0001__x0001__x0001__x0001_$@_x0001__x0001__x0001__x0001__x0001__x0001__x0018_@_x0001__x0001__x0001__x0001__x0001__x0001_ @_x0001__x0001__x0001__x0001__x0001__x0001_*@_x0001__x0001__x0001__x0001__x0001__x0001_"@_x0001__x0001__x0001__x0001__x0001__x0001_$@_x0001__x0001__x0001__x0001__x0001__x0001_ @_x0001__x0001__x0001__x0001__x0001__x0001_"@_x0001__x0001__x0001__x0001__x0001__x0001__x001C_@_x0001__x0001__x0001__x0001__x0001__x0001_&amp;@_x0001__x0001__x0001__x0001__x0001__x0001_$@_x0001__x0001__x0001__x0001__x0001__x0001__x001C_@_x0001__x0001__x0001__x0001__x0001__x0001_"@_x0001__x0001__x0001__x0001__x0001__x0001__x001C_@_x0001__x0001__x0001__x0001__x0001__x0001_"@_x0001__x0001__x0001__x0001__x0001__x0001_ @_x0001__x0001__x0001__x0001__x0001__x0001_$@_x0001__x0001__x0001__x0001__x0001__x0001_&amp;@_x0001__x0001__x0001__x0001__x0001__x0001_ @_x0001__x0001__x0001__x0001__x0001__x0001__x0018_@_x0001__x0001__x0001__x0001__x0001__x0001_$@_x0001__x0001__x0001__x0001__x0001__x0001_&amp;@_x0001__x0001__x0001__x0001__x0001__x0002__x0001__x0001_ @_x0001__x0001__x0001__x0001__x0001__x0001_$@_x0001__x0001__x0001__x0001__x0001__x0001_$@_x0001__x0001__x0001__x0001__x0001__x0001_$@_x0001__x0001__x0001__x0001__x0001__x0001__x001C_@_x0001__x0001__x0001__x0001__x0001__x0001__x001C_@_x0001__x0001__x0001__x0001__x0001__x0001__x001C_@_x0001__x0001__x0001__x0001__x0001__x0001_"@_x0001__x0001__x0001__x0001__x0001__x0001__x001C_@_x0001__x0001__x0001__x0001__x0001__x0001_$@_x0001__x0001__x0001__x0001__x0001__x0001_&amp;@_x0001__x0001__x0001__x0001__x0001__x0001_ @_x0001__x0001__x0001__x0001__x0001__x0001_ @_x0001__x0001__x0001__x0001__x0001__x0001_ @_x0001__x0001__x0001__x0001__x0001__x0001_ @_x0001__x0001__x0001__x0001__x0001__x0001__x001C_@_x0001__x0001__x0001__x0001__x0001__x0001_$@_x0001__x0001__x0001__x0001__x0001__x0001_$@_x0001__x0001__x0001__x0001__x0001__x0001__x001C_@_x0001__x0001__x0001__x0001__x0001__x0001_$@_x0001__x0001__x0001__x0001__x0001__x0001_ @_x0001__x0001__x0001__x0001__x0001__x0001_&amp;@_x0001__x0001__x0001__x0001__x0001__x0001__x001C_@_x0001__x0001__x0001__x0001__x0001__x0001__x001C_@_x0001__x0001__x0001__x0001__x0001__x0001__x001C_@_x0001__x0001__x0001__x0001__x0001__x0001_ @_x0001__x0001__x0001__x0001__x0001__x0001_ @_x0001__x0001__x0001__x0001__x0001__x0001_$@_x0001__x0001__x0001__x0001__x0001__x0001_$@_x0001__x0001__x0001__x0001__x0001__x0001_"@_x0001__x0001__x0001__x0001__x0001__x0001_"@_x0001__x0001__x0001__x0001__x0001__x0001_$@_x0001__x0002__x0001__x0001__x0001__x0001__x0001__x0001_$@_x0001__x0001__x0001__x0001__x0001__x0001_"@_x0001__x0001__x0001__x0001__x0001__x0001_&amp;@_x0001__x0001__x0001__x0001__x0001__x0001_"@_x0001__x0001__x0001__x0001__x0001__x0001_ @_x0001__x0001__x0001__x0001__x0001__x0001_ @_x0001__x0001__x0001__x0001__x0001__x0001_&amp;@_x0001__x0001__x0001__x0001__x0001__x0001_ @_x0001__x0001__x0001__x0001__x0001__x0001_$@_x0001__x0001__x0001__x0001__x0001__x0001_$@_x0001__x0001__x0001__x0001__x0001__x0001_$@_x0001__x0001__x0001__x0001__x0001__x0001_&amp;@_x0001__x0001__x0001__x0001__x0001__x0001_"@_x0001__x0001__x0001__x0001__x0001__x0001_$@_x0001__x0001__x0001__x0001__x0001__x0001_$@_x0001__x0001__x0001__x0001__x0001__x0001_"@_x0001__x0001__x0001__x0001__x0001__x0001__x001C_@_x0001__x0001__x0001__x0001__x0001__x0001_ @_x0001__x0001__x0001__x0001__x0001__x0001_"@_x0001__x0001__x0001__x0001__x0001__x0001_$@_x0001__x0001__x0001__x0001__x0001__x0001_$@_x0001__x0001__x0001__x0001__x0001__x0001_$@_x0001__x0001__x0001__x0001__x0001__x0001_"@_x0001__x0001__x0001__x0001__x0001__x0001__x001C_@_x0001__x0001__x0001__x0001__x0001__x0001_$@_x0001__x0001__x0001__x0001__x0001__x0001_ @_x0001__x0001__x0001__x0001__x0001__x0001_"@_x0001__x0001__x0001__x0001__x0001__x0001_$@_x0001__x0001__x0001__x0001__x0001__x0001_"@_x0001__x0001__x0001__x0001__x0001__x0001_&amp;@_x0001__x0001__x0001__x0001__x0001__x0001_ @_x0001__x0001__x0001__x0001__x0001__x0002__x0001__x0001_ @_x0001__x0001__x0001__x0001__x0001__x0001_ @_x0001__x0001__x0001__x0001__x0001__x0001_"@_x0001__x0001__x0001__x0001__x0001__x0001_(@_x0001__x0001__x0001__x0001__x0001__x0001_$@_x0001__x0001__x0001__x0001__x0001__x0001_ @_x0001__x0001__x0001__x0001__x0001__x0001_"@_x0001__x0001__x0001__x0001__x0001__x0001_"@_x0001__x0001__x0001__x0001__x0001__x0001_$@_x0001__x0001__x0001__x0001__x0001__x0001_ @_x0001__x0001__x0001__x0001__x0001__x0001_ @_x0001__x0001__x0001__x0001__x0001__x0001_$@_x0001__x0001__x0001__x0001__x0001__x0001_ @_x0001__x0001__x0001__x0001__x0001__x0001_$@_x0001__x0001__x0001__x0001__x0001__x0001_ @_x0001__x0001__x0001__x0001__x0001__x0001__x001C_@_x0001__x0001__x0001__x0001__x0001__x0001_"@_x0001__x0001__x0001__x0001__x0001__x0001__x001C_@_x0001__x0001__x0001__x0001__x0001__x0001_$@_x0001__x0001__x0001__x0001__x0001__x0001_"@_x0001__x0001__x0001__x0001__x0001__x0001_ @_x0001__x0001__x0001__x0001__x0001__x0001_"@_x0001__x0001__x0001__x0001__x0001__x0001__x001C_@_x0001__x0001__x0001__x0001__x0001__x0001_(@_x0001__x0001__x0001__x0001__x0001__x0001_&amp;@_x0001__x0001__x0001__x0001__x0001__x0001__x001C_@_x0001__x0001__x0001__x0001__x0001__x0001_ @_x0001__x0001__x0001__x0001__x0001__x0001_"@_x0001__x0001__x0001__x0001__x0001__x0001_$@_x0001__x0001__x0001__x0001__x0001__x0001_*@_x0001__x0001__x0001__x0001__x0001__x0001_(@_x0001__x0001__x0001__x0001__x0001__x0001_$@_x0001__x0002__x0001__x0001__x0001__x0001__x0001__x0001_"@_x0001__x0001__x0001__x0001__x0001__x0001_ @_x0001__x0001__x0001__x0001__x0001__x0001_&amp;@_x0001__x0001__x0001__x0001__x0001__x0001__x001C_@_x0001__x0001__x0001__x0001__x0001__x0001_"@_x0001__x0001__x0001__x0001__x0001__x0001_"@_x0001__x0001__x0001__x0001__x0001__x0001_&amp;@_x0001__x0001__x0001__x0001__x0001__x0001_"@_x0001__x0001__x0001__x0001__x0001__x0001_"@_x0001__x0001__x0001__x0001__x0001__x0001_"@_x0001__x0001__x0001__x0001__x0001__x0001__x001C_@_x0001__x0001__x0001__x0001__x0001__x0001_$@_x0001__x0001__x0001__x0001__x0001__x0001_$@_x0001__x0001__x0001__x0001__x0001__x0001_"@_x0001__x0001__x0001__x0001__x0001__x0001_&amp;@_x0001__x0001__x0001__x0001__x0001__x0001_$@_x0001__x0001__x0001__x0001__x0001__x0001__x001C_@_x0001__x0001__x0001__x0001__x0001__x0001_"@_x0001__x0001__x0001__x0001__x0001__x0001__x001C_@_x0001__x0001__x0001__x0001__x0001__x0001_$@_x0001__x0001__x0001__x0001__x0001__x0001_ @_x0001__x0001__x0001__x0001__x0001__x0001_"@_x0001__x0001__x0001__x0001__x0001__x0001_$@_x0001__x0001__x0001__x0001__x0001__x0001_"@_x0001__x0001__x0001__x0001__x0001__x0001__x001C_@_x0001__x0001__x0001__x0001__x0001__x0001_*@_x0001__x0001__x0001__x0001__x0001__x0001_"@_x0001__x0001__x0001__x0001__x0001__x0001_ @_x0001__x0001__x0001__x0001__x0001__x0001__x0014_@_x0001__x0001__x0001__x0001__x0001__x0001_&amp;@_x0001__x0001__x0001__x0001__x0001__x0001_"@_x0001__x0001__x0001__x0001__x0001__x0002__x0001__x0001__x001C_@_x0001__x0001__x0001__x0001__x0001__x0001_"@_x0001__x0001__x0001__x0001__x0001__x0001__x001C_@_x0001__x0001__x0001__x0001__x0001__x0001__x001C_@_x0001__x0001__x0001__x0001__x0001__x0001_ @_x0001__x0001__x0001__x0001__x0001__x0001_ @_x0001__x0001__x0001__x0001__x0001__x0001__x0018_@_x0001__x0001__x0001__x0001__x0001__x0001_"@_x0001__x0001__x0001__x0001__x0001__x0001_&amp;@_x0001__x0001__x0001__x0001__x0001__x0001_ @_x0001__x0001__x0001__x0001__x0001__x0001_ @_x0001__x0001__x0001__x0001__x0001__x0001_$@_x0001__x0001__x0001__x0001__x0001__x0001__x001C_@_x0001__x0001__x0001__x0001__x0001__x0001_$@_x0001__x0001__x0001__x0001__x0001__x0001_ @_x0001__x0001__x0001__x0001__x0001__x0001__x001C_@_x0001__x0001__x0001__x0001__x0001__x0001_"@_x0001__x0001__x0001__x0001__x0001__x0001_$@_x0001__x0001__x0001__x0001__x0001__x0001__x001C_@_x0001__x0001__x0001__x0001__x0001__x0001_&amp;@_x0001__x0001__x0001__x0001__x0001__x0001_ @_x0001__x0001__x0001__x0001__x0001__x0001_ @_x0001__x0001__x0001__x0001__x0001__x0001__x001C_@_x0001__x0001__x0001__x0001__x0001__x0001_$@_x0001__x0001__x0001__x0001__x0001__x0001_$@_x0001__x0001__x0001__x0001__x0001__x0001_$@_x0001__x0001__x0001__x0001__x0001__x0001_&amp;@_x0001__x0001__x0001__x0001__x0001__x0001_$@_x0001__x0001__x0001__x0001__x0001__x0001_&amp;@_x0001__x0001__x0001__x0001__x0001__x0001_"@_x0001__x0001__x0001__x0001__x0001__x0001_ @_x0001__x0001__x0001__x0001__x0001__x0001__x001C_@_x0001__x0002__x0001__x0001__x0001__x0001__x0001__x0001_ @_x0001__x0001__x0001__x0001__x0001__x0001_$@_x0001__x0001__x0001__x0001__x0001__x0001_ @_x0001__x0001__x0001__x0001__x0001__x0001_*@_x0001__x0001__x0001__x0001__x0001__x0001_"@_x0001__x0001__x0001__x0001__x0001__x0001_"@_x0001__x0001__x0001__x0001__x0001__x0001_ @_x0001__x0001__x0001__x0001__x0001__x0001_"@_x0001__x0001__x0001__x0001__x0001__x0001_ @_x0001__x0001__x0001__x0001__x0001__x0001_$@_x0001__x0001__x0001__x0001__x0001__x0001_$@_x0001__x0001__x0001__x0001__x0001__x0001_$@_x0001__x0001__x0001__x0001__x0001__x0001__x001C_@_x0001__x0001__x0001__x0001__x0001__x0001_$@_x0001__x0001__x0001__x0001__x0001__x0001_$@_x0001__x0001__x0001__x0001__x0001__x0001_ @_x0001__x0001__x0001__x0001__x0001__x0001_$@_x0001__x0001__x0001__x0001__x0001__x0001_"@_x0001__x0001__x0001__x0001__x0001__x0001_ @_x0001__x0001__x0001__x0001__x0001__x0001__x001C_@_x0001__x0001__x0001__x0001__x0001__x0001__x001C_@_x0001__x0001__x0001__x0001__x0001__x0001_$@_x0001__x0001__x0001__x0001__x0001__x0001__x001C_@_x0001__x0001__x0001__x0001__x0001__x0001_$@_x0001__x0001__x0001__x0001__x0001__x0001_$@_x0001__x0001__x0001__x0001__x0001__x0001__x001C_@_x0001__x0001__x0001__x0001__x0001__x0001_ @_x0001__x0001__x0001__x0001__x0001__x0001_$@_x0001__x0001__x0001__x0001__x0001__x0001_$@_x0001__x0001__x0001__x0001__x0001__x0001_"@_x0001__x0001__x0001__x0001__x0001__x0001_"@_x0001__x0001__x0001__x0001__x0001__x0002__x0001__x0001_$@_x0001__x0001__x0001__x0001__x0001__x0001_&amp;@_x0001__x0001__x0001__x0001__x0001__x0001_$@_x0001__x0001__x0001__x0001__x0001__x0001__x001C_@_x0001__x0001__x0001__x0001__x0001__x0001_"@_x0001__x0001__x0001__x0001__x0001__x0001_$@_x0001__x0001__x0001__x0001__x0001__x0001_"@_x0001__x0001__x0001__x0001__x0001__x0001_$@_x0001__x0001__x0001__x0001__x0001__x0001_&amp;@_x0001__x0001__x0001__x0001__x0001__x0001__x001C_@_x0001__x0001__x0001__x0001__x0001__x0001__x001C_@_x0001__x0001__x0001__x0001__x0001__x0001_"@_x0001__x0001__x0001__x0001__x0001__x0001_&amp;@_x0001__x0001__x0001__x0001__x0001__x0001_"@_x0001__x0001__x0001__x0001__x0001__x0001_&amp;@_x0001__x0001__x0001__x0001__x0001__x0001_$@_x0001__x0001__x0001__x0001__x0001__x0001_&amp;@_x0001__x0001__x0001__x0001__x0001__x0001_ @_x0001__x0001__x0001__x0001__x0001__x0001_$@_x0001__x0001__x0001__x0001__x0001__x0001_$@_x0001__x0001__x0001__x0001__x0001__x0001_&amp;@_x0001__x0001__x0001__x0001__x0001__x0001_"@_x0001__x0001__x0001__x0001__x0001__x0001_ @_x0001__x0001__x0001__x0001__x0001__x0001_$@_x0001__x0001__x0001__x0001__x0001__x0001_&amp;@_x0001__x0001__x0001__x0001__x0001__x0001__x001C_@_x0001__x0001__x0001__x0001__x0001__x0001_"@_x0001__x0001__x0001__x0001__x0001__x0001_$@_x0001__x0001__x0001__x0001__x0001__x0001_$@_x0001__x0001__x0001__x0001__x0001__x0001__x0018_@_x0001__x0001__x0001__x0001__x0001__x0001_&amp;@_x0001__x0001__x0001__x0001__x0001__x0001_ @_x0001__x0002__x0001__x0001__x0001__x0001__x0001__x0001_ @_x0001__x0001__x0001__x0001__x0001__x0001_$@_x0001__x0001__x0001__x0001__x0001__x0001_$@_x0001__x0001__x0001__x0001__x0001__x0001_&amp;@_x0001__x0001__x0001__x0001__x0001__x0001_$@_x0001__x0001__x0001__x0001__x0001__x0001_"@_x0001__x0001__x0001__x0001__x0001__x0001_"@_x0001__x0001__x0001__x0001__x0001__x0001_$@_x0001__x0001__x0001__x0001__x0001__x0001_$@_x0001__x0001__x0001__x0001__x0001__x0001_$@_x0001__x0001__x0001__x0001__x0001__x0001_$@_x0001__x0001__x0001__x0001__x0001__x0001_$@_x0001__x0001__x0001__x0001__x0001__x0001_ @_x0001__x0001__x0001__x0001__x0001__x0001_ @_x0001__x0001__x0001__x0001__x0001__x0001_ @_x0001__x0001__x0001__x0001__x0001__x0001_ @_x0001__x0001__x0001__x0001__x0001__x0001_ @_x0001__x0001__x0001__x0001__x0001__x0001_ @_x0001__x0001__x0001__x0001__x0001__x0001_$@_x0001__x0001__x0001__x0001__x0001__x0001_"@_x0001__x0001__x0001__x0001__x0001__x0001_$@_x0001__x0001__x0001__x0001__x0001__x0001_&amp;@_x0001__x0001__x0001__x0001__x0001__x0001_&amp;@_x0001__x0001__x0001__x0001__x0001__x0001_ @_x0001__x0001__x0001__x0001__x0001__x0001_$@_x0001__x0001__x0001__x0001__x0001__x0001_"@_x0001__x0001__x0001__x0001__x0001__x0001_"@_x0001__x0001__x0001__x0001__x0001__x0001_$@_x0001__x0001__x0001__x0001__x0001__x0001_ @_x0001__x0001__x0001__x0001__x0001__x0001_"@_x0001__x0001__x0001__x0001__x0001__x0001_$@_x0001__x0001__x0001__x0001__x0001__x0002__x0001__x0001_ @_x0001__x0001__x0001__x0001__x0001__x0001_ @_x0001__x0001__x0001__x0001__x0001__x0001_$@_x0001__x0001__x0001__x0001__x0001__x0001_"@_x0001__x0001__x0001__x0001__x0001__x0001_ @_x0001__x0001__x0001__x0001__x0001__x0001_"@_x0001__x0001__x0001__x0001__x0001__x0001_(@_x0001__x0001__x0001__x0001__x0001__x0001_"@_x0001__x0001__x0001__x0001__x0001__x0001_$@_x0001__x0001__x0001__x0001__x0001__x0001__x001C_@_x0001__x0001__x0001__x0001__x0001__x0001_$@_x0001__x0001__x0001__x0001__x0001__x0001_"@_x0001__x0001__x0001__x0001__x0001__x0001_ @_x0001__x0001__x0001__x0001__x0001__x0001__x001C_@_x0001__x0001__x0001__x0001__x0001__x0001_$@_x0001__x0001__x0001__x0001__x0001__x0001_$@_x0001__x0001__x0001__x0001__x0001__x0001_(@_x0001__x0001__x0001__x0001__x0001__x0001_$@_x0001__x0001__x0001__x0001__x0001__x0001_(@_x0001__x0001__x0001__x0001__x0001__x0001__x001C_@_x0001__x0001__x0001__x0001__x0001__x0001_"@_x0001__x0001__x0001__x0001__x0001__x0001_"@_x0001__x0001__x0001__x0001__x0001__x0001__x001C_@_x0001__x0001__x0001__x0001__x0001__x0001__x001C_@_x0001__x0001__x0001__x0001__x0001__x0001_ @_x0001__x0001__x0001__x0001__x0001__x0001_$@_x0001__x0001__x0001__x0001__x0001__x0001_"@_x0001__x0001__x0001__x0001__x0001__x0001_"@_x0001__x0001__x0001__x0001__x0001__x0001__x001C_@_x0001__x0001__x0001__x0001__x0001__x0001__x001C_@_x0001__x0001__x0001__x0001__x0001__x0001_"@_x0001__x0001__x0001__x0001__x0001__x0001_"@_x0001__x0002__x0001__x0001__x0001__x0001__x0001__x0001_$@_x0001__x0001__x0001__x0001__x0001__x0001_ @_x0001__x0001__x0001__x0001__x0001__x0001__x001C_@_x0001__x0001__x0001__x0001__x0001__x0001_ @_x0001__x0001__x0001__x0001__x0001__x0001_$@_x0001__x0001__x0001__x0001__x0001__x0001_ @_x0001__x0001__x0001__x0001__x0001__x0001__x001C_@_x0001__x0001__x0001__x0001__x0001__x0001_"@_x0001__x0001__x0001__x0001__x0001__x0001_ @_x0001__x0001__x0001__x0001__x0001__x0001_ @_x0001__x0001__x0001__x0001__x0001__x0001_(@_x0001__x0001__x0001__x0001__x0001__x0001_$@_x0001__x0001__x0001__x0001__x0001__x0001_"@_x0001__x0001__x0001__x0001__x0001__x0001_ @_x0001__x0001__x0001__x0001__x0001__x0001__x0018_@_x0001__x0001__x0001__x0001__x0001__x0001_$@_x0001__x0001__x0001__x0001__x0001__x0001_ @_x0001__x0001__x0001__x0001__x0001__x0001_$@_x0001__x0001__x0001__x0001__x0001__x0001_$@_x0001__x0001__x0001__x0001__x0001__x0001_ @_x0001__x0001__x0001__x0001__x0001__x0001_$@_x0001__x0001__x0001__x0001__x0001__x0001_"@_x0001__x0001__x0001__x0001__x0001__x0001_$@_x0001__x0001__x0001__x0001__x0001__x0001_$@_x0001__x0001__x0001__x0001__x0001__x0001_$@_x0001__x0001__x0001__x0001__x0001__x0001_ @_x0001__x0001__x0001__x0001__x0001__x0001_&amp;@_x0001__x0001__x0001__x0001__x0001__x0001_&amp;@_x0001__x0001__x0001__x0001__x0001__x0001_$@_x0001__x0001__x0001__x0001__x0001__x0001_"@_x0001__x0001__x0001__x0001__x0001__x0001_"@_x0001__x0001__x0001__x0001__x0001__x0002__x0001__x0001_&amp;@_x0001__x0001__x0001__x0001__x0001__x0001_&amp;@_x0001__x0001__x0001__x0001__x0001__x0001__x001C_@_x0001__x0001__x0001__x0001__x0001__x0001_$@_x0001__x0001__x0001__x0001__x0001__x0001_"@_x0001__x0001__x0001__x0001__x0001__x0001_&amp;@_x0001__x0001__x0001__x0001__x0001__x0001_&amp;@_x0001__x0001__x0001__x0001__x0001__x0001_ @_x0001__x0001__x0001__x0001__x0001__x0001__x001C_@_x0001__x0001__x0001__x0001__x0001__x0001_$@_x0001__x0001__x0001__x0001__x0001__x0001__x001C_@_x0001__x0001__x0001__x0001__x0001__x0001_$@_x0001__x0001__x0001__x0001__x0001__x0001_ @_x0001__x0001__x0001__x0001__x0001__x0001_$@_x0001__x0001__x0001__x0001__x0001__x0001_$@_x0001__x0001__x0001__x0001__x0001__x0001_&amp;@_x0001__x0001__x0001__x0001__x0001__x0001__x001C_@_x0001__x0001__x0001__x0001__x0001__x0001__x001C_@_x0001__x0001__x0001__x0001__x0001__x0001_"@_x0001__x0001__x0001__x0001__x0001__x0001_"@_x0001__x0001__x0001__x0001__x0001__x0001_ @_x0001__x0001__x0001__x0001__x0001__x0001__x001C_@_x0001__x0001__x0001__x0001__x0001__x0001_"@_x0001__x0001__x0001__x0001__x0001__x0001_$@_x0001__x0001__x0001__x0001__x0001__x0001__x001C_@_x0001__x0001__x0001__x0001__x0001__x0001_ @_x0001__x0001__x0001__x0001__x0001__x0001_$@_x0001__x0001__x0001__x0001__x0001__x0001_$@_x0001__x0001__x0001__x0001__x0001__x0001_ @_x0001__x0001__x0001__x0001__x0001__x0001_&amp;@_x0001__x0001__x0001__x0001__x0001__x0001__x001C_@_x0001__x0001__x0001__x0001__x0001__x0001_"@_x0001__x0002__x0001__x0001__x0001__x0001__x0001__x0001_"@_x0001__x0001__x0001__x0001__x0001__x0001__x001C_@_x0001__x0001__x0001__x0001__x0001__x0001_ @_x0001__x0001__x0001__x0001__x0001__x0001_$@_x0001__x0001__x0001__x0001__x0001__x0001__x001C_@_x0001__x0001__x0001__x0001__x0001__x0001_"@_x0001__x0001__x0001__x0001__x0001__x0001_&amp;@_x0001__x0001__x0001__x0001__x0001__x0001_ @_x0001__x0001__x0001__x0001__x0001__x0001_"@_x0001__x0001__x0001__x0001__x0001__x0001_$@_x0001__x0001__x0001__x0001__x0001__x0001_$@_x0001__x0001__x0001__x0001__x0001__x0001_ @_x0001__x0001__x0001__x0001__x0001__x0001__x001C_@_x0001__x0001__x0001__x0001__x0001__x0001_$@_x0001__x0001__x0001__x0001__x0001__x0001_$@_x0001__x0001__x0001__x0001__x0001__x0001_ @_x0001__x0001__x0001__x0001__x0001__x0001_"@_x0001__x0001__x0001__x0001__x0001__x0001_$@_x0001__x0001__x0001__x0001__x0001__x0001_ @_x0001__x0001__x0001__x0001__x0001__x0001_ @_x0001__x0001__x0001__x0001__x0001__x0001_$@_x0001__x0001__x0001__x0001__x0001__x0001__x001C_@_x0001__x0001__x0001__x0001__x0001__x0001_ @_x0001__x0001__x0001__x0001__x0001__x0001_ @_x0001__x0001__x0001__x0001__x0001__x0001_(@_x0001__x0001__x0001__x0001__x0001__x0001_"@_x0001__x0001__x0001__x0001__x0001__x0001_$@_x0001__x0001__x0001__x0001__x0001__x0001_"@_x0001__x0001__x0001__x0001__x0001__x0001__x001C_@_x0001__x0001__x0001__x0001__x0001__x0001_"@_x0001__x0001__x0001__x0001__x0001__x0001_&amp;@_x0001__x0001__x0001__x0001__x0001__x0002__x0001__x0001__x001C_@_x0001__x0001__x0001__x0001__x0001__x0001_"@_x0001__x0001__x0001__x0001__x0001__x0001_"@_x0001__x0001__x0001__x0001__x0001__x0001_&amp;@_x0001__x0001__x0001__x0001__x0001__x0001_"@_x0001__x0001__x0001__x0001__x0001__x0001_$@_x0001__x0001__x0001__x0001__x0001__x0001_$@_x0001__x0001__x0001__x0001__x0001__x0001_$@_x0001__x0001__x0001__x0001__x0001__x0001_$@_x0001__x0001__x0001__x0001__x0001__x0001__x001C_@_x0001__x0001__x0001__x0001__x0001__x0001_$@_x0001__x0001__x0001__x0001__x0001__x0001__x0018_@_x0001__x0001__x0001__x0001__x0001__x0001_$@_x0001__x0001__x0001__x0001__x0001__x0001_"@_x0001__x0001__x0001__x0001__x0001__x0001_&amp;@_x0001__x0001__x0001__x0001__x0001__x0001_"@_x0001__x0001__x0001__x0001__x0001__x0001_$@_x0001__x0001__x0001__x0001__x0001__x0001_$@_x0001__x0001__x0001__x0001__x0001__x0001_&amp;@_x0001__x0001__x0001__x0001__x0001__x0001_ @_x0001__x0001__x0001__x0001__x0001__x0001_&amp;@_x0001__x0001__x0001__x0001__x0001__x0001_&amp;@_x0001__x0001__x0001__x0001__x0001__x0001_ @_x0001__x0001__x0001__x0001__x0001__x0001_$@_x0001__x0001__x0001__x0001__x0001__x0001_ @_x0001__x0001__x0001__x0001__x0001__x0001_$@_x0001__x0001__x0001__x0001__x0001__x0001_$@_x0001__x0001__x0001__x0001__x0001__x0001__x001C_@_x0001__x0001__x0001__x0001__x0001__x0001_"@_x0001__x0001__x0001__x0001__x0001__x0001_"@_x0001__x0001__x0001__x0001__x0001__x0001__x001C_@_x0001__x0001__x0001__x0001__x0001__x0001_"@_x0001__x0002__x0001__x0001__x0001__x0001__x0001__x0001_ @_x0001__x0001__x0001__x0001__x0001__x0001_&amp;@_x0001__x0001__x0001__x0001__x0001__x0001_"@_x0001__x0001__x0001__x0001__x0001__x0001__x001C_@_x0001__x0001__x0001__x0001__x0001__x0001_$@_x0001__x0001__x0001__x0001__x0001__x0001_ @_x0001__x0001__x0001__x0001__x0001__x0001_$@_x0001__x0001__x0001__x0001__x0001__x0001_"@_x0001__x0001__x0001__x0001__x0001__x0001_(@_x0001__x0001__x0001__x0001__x0001__x0001_$@_x0001__x0001__x0001__x0001__x0001__x0001_$@_x0001__x0001__x0001__x0001__x0001__x0001_"@_x0001__x0001__x0001__x0001__x0001__x0001__x001C_@_x0001__x0001__x0001__x0001__x0001__x0001_"@_x0001__x0001__x0001__x0001__x0001__x0001_ @_x0001__x0001__x0001__x0001__x0001__x0001_$@_x0001__x0001__x0001__x0001__x0001__x0001_$@_x0001__x0001__x0001__x0001__x0001__x0001_$@_x0001__x0001__x0001__x0001__x0001__x0001_*@_x0001__x0001__x0001__x0001__x0001__x0001_$@_x0001__x0001__x0001__x0001__x0001__x0001__x001C_@_x0001__x0001__x0001__x0001__x0001__x0001__x001C_@_x0001__x0001__x0001__x0001__x0001__x0001_&amp;@_x0001__x0001__x0001__x0001__x0001__x0001_ @_x0001__x0001__x0001__x0001__x0001__x0001_(@_x0001__x0001__x0001__x0001__x0001__x0001_ @_x0001__x0001__x0001__x0001__x0001__x0001_&amp;@_x0001__x0001__x0001__x0001__x0001__x0001_$@_x0001__x0001__x0001__x0001__x0001__x0001_"@_x0001__x0001__x0001__x0001__x0001__x0001_"@_x0001__x0001__x0001__x0001__x0001__x0001__x001C_@_x0001__x0001__x0001__x0001__x0001__x0002__x0001__x0001__x001C_@_x0001__x0001__x0001__x0001__x0001__x0001_ @_x0001__x0001__x0001__x0001__x0001__x0001_(@_x0001__x0001__x0001__x0001__x0001__x0001_$@_x0001__x0001__x0001__x0001__x0001__x0001_&amp;@_x0001__x0001__x0001__x0001__x0001__x0001_$@_x0001__x0001__x0001__x0001__x0001__x0001_"@_x0001__x0001__x0001__x0001__x0001__x0001__x001C_@_x0001__x0001__x0001__x0001__x0001__x0001_$@_x0001__x0001__x0001__x0001__x0001__x0001_ @_x0001__x0001__x0001__x0001__x0001__x0001_$@_x0001__x0001__x0001__x0001__x0001__x0001_$@_x0001__x0001__x0001__x0001__x0001__x0001_$@_x0001__x0001__x0001__x0001__x0001__x0001_ @_x0001__x0001__x0001__x0001__x0001__x0001__x0018_@_x0001__x0001__x0001__x0001__x0001__x0001_ @_x0001__x0001__x0001__x0001__x0001__x0001_ @_x0001__x0001__x0001__x0001__x0001__x0001_&amp;@_x0001__x0001__x0001__x0001__x0001__x0001_"@_x0001__x0001__x0001__x0001__x0001__x0001_&amp;@_x0001__x0001__x0001__x0001__x0001__x0001_&amp;@_x0001__x0001__x0001__x0001__x0001__x0001_$@_x0001__x0001__x0001__x0001__x0001__x0001__x001C_@_x0001__x0001__x0001__x0001__x0001__x0001_ @_x0001__x0001__x0001__x0001__x0001__x0001__x001C_@_x0001__x0001__x0001__x0001__x0001__x0001_$@_x0001__x0001__x0001__x0001__x0001__x0001__x001C_@_x0001__x0001__x0001__x0001__x0001__x0001_"@_x0001__x0001__x0001__x0001__x0001__x0001_"@_x0001__x0001__x0001__x0001__x0001__x0001_$@_x0001__x0001__x0001__x0001__x0001__x0001_$@_x0001__x0001__x0001__x0001__x0001__x0001_ @_x0001__x0002__x0001__x0001__x0001__x0001__x0001__x0001_ @_x0001__x0001__x0001__x0001__x0001__x0001_$@_x0001__x0001__x0001__x0001__x0001__x0001_(@_x0001__x0001__x0001__x0001__x0001__x0001_$@_x0001__x0001__x0001__x0001__x0001__x0001__x001C_@_x0001__x0001__x0001__x0001__x0001__x0001_"@_x0001__x0001__x0001__x0001__x0001__x0001_$@_x0001__x0001__x0001__x0001__x0001__x0001_"@_x0001__x0001__x0001__x0001__x0001__x0001_$@_x0001__x0001__x0001__x0001__x0001__x0001_ @_x0001__x0001__x0001__x0001__x0001__x0001__x001C_@_x0001__x0001__x0001__x0001__x0001__x0001_"@_x0001__x0001__x0001__x0001__x0001__x0001_ @_x0001__x0001__x0001__x0001__x0001__x0001_ @_x0001__x0001__x0001__x0001__x0001__x0001__x001C_@_x0001__x0001__x0001__x0001__x0001__x0001_"@_x0001__x0001__x0001__x0001__x0001__x0001_ @_x0001__x0001__x0001__x0001__x0001__x0001__x001C_@_x0001__x0001__x0001__x0001__x0001__x0001_ @_x0001__x0001__x0001__x0001__x0001__x0001_(@_x0001__x0001__x0001__x0001__x0001__x0001_ @_x0001__x0001__x0001__x0001__x0001__x0001_"@_x0001__x0001__x0001__x0001__x0001__x0001_$@_x0001__x0001__x0001__x0001__x0001__x0001_&amp;@_x0001__x0001__x0001__x0001__x0001__x0001__x001C_@_x0001__x0001__x0001__x0001__x0001__x0001_&amp;@_x0001__x0001__x0001__x0001__x0001__x0001_$@_x0001__x0001__x0001__x0001__x0001__x0001_$@_x0001__x0001__x0001__x0001__x0001__x0001_&amp;@_x0001__x0001__x0001__x0001__x0001__x0001_$@_x0001__x0001__x0001__x0001__x0001__x0001_ @_x0001__x0001__x0001__x0001__x0001__x0002__x0001__x0001__x001C_@_x0001__x0001__x0001__x0001__x0001__x0001_(@_x0001__x0001__x0001__x0001__x0001__x0001_ @_x0001__x0001__x0001__x0001__x0001__x0001_"@_x0001__x0001__x0001__x0001__x0001__x0001_(@_x0001__x0001__x0001__x0001__x0001__x0001_ @_x0001__x0001__x0001__x0001__x0001__x0001_"@_x0001__x0001__x0001__x0001__x0001__x0001_ @_x0001__x0001__x0001__x0001__x0001__x0001_ @_x0001__x0001__x0001__x0001__x0001__x0001_$@_x0001__x0001__x0001__x0001__x0001__x0001_"@_x0001__x0001__x0001__x0001__x0001__x0001__x001C_@_x0001__x0001__x0001__x0001__x0001__x0001_$@_x0001__x0001__x0001__x0001__x0001__x0001_"@_x0001__x0001__x0001__x0001__x0001__x0001_&amp;@_x0001__x0001__x0001__x0001__x0001__x0001_ @_x0001__x0001__x0001__x0001__x0001__x0001_$@_x0001__x0001__x0001__x0001__x0001__x0001__x001C_@_x0001__x0001__x0001__x0001__x0001__x0001_$@_x0001__x0001__x0001__x0001__x0001__x0001_ @_x0001__x0001__x0001__x0001__x0001__x0001_$@_x0001__x0001__x0001__x0001__x0001__x0001_$@_x0001__x0001__x0001__x0001__x0001__x0001_"@_x0001__x0001__x0001__x0001__x0001__x0001_&amp;@_x0001__x0001__x0001__x0001__x0001__x0001__x001C_@_x0001__x0001__x0001__x0001__x0001__x0001_$@_x0001__x0001__x0001__x0001__x0001__x0001_&amp;@_x0001__x0001__x0001__x0001__x0001__x0001_ @_x0001__x0001__x0001__x0001__x0001__x0001__x001C_@_x0001__x0001__x0001__x0001__x0001__x0001_$@_x0001__x0001__x0001__x0001__x0001__x0001_$@_x0001__x0001__x0001__x0001__x0001__x0001_"@_x0001__x0002__x0001__x0001__x0001__x0001__x0001__x0001_ @_x0001__x0001__x0001__x0001__x0001__x0001_$@_x0001__x0001__x0001__x0001__x0001__x0001_$@_x0001__x0001__x0001__x0001__x0001__x0001_$@_x0001__x0001__x0001__x0001__x0001__x0001_$@_x0001__x0001__x0001__x0001__x0001__x0001_&amp;@_x0001__x0001__x0001__x0001__x0001__x0001_$@_x0001__x0001__x0001__x0001__x0001__x0001_ @_x0001__x0001__x0001__x0001__x0001__x0001_"@_x0001__x0001__x0001__x0001__x0001__x0001_ @_x0001__x0001__x0001__x0001__x0001__x0001_$@_x0001__x0001__x0001__x0001__x0001__x0001_&amp;@_x0001__x0001__x0001__x0001__x0001__x0001_$@_x0001__x0001__x0001__x0001__x0001__x0001_"@_x0001__x0001__x0001__x0001__x0001__x0001_"@_x0001__x0001__x0001__x0001__x0001__x0001__x001C_@_x0001__x0001__x0001__x0001__x0001__x0001_&amp;@_x0001__x0001__x0001__x0001__x0001__x0001_ @_x0001__x0001__x0001__x0001__x0001__x0001_&amp;@_x0001__x0001__x0001__x0001__x0001__x0001_ @_x0001__x0001__x0001__x0001__x0001__x0001_ @_x0001__x0001__x0001__x0001__x0001__x0001__x001C_@_x0001__x0001__x0001__x0001__x0001__x0001_ @_x0001__x0001__x0001__x0001__x0001__x0001__x001C_@_x0001__x0001__x0001__x0001__x0001__x0001_ @_x0001__x0001__x0001__x0001__x0001__x0001_$@_x0001__x0001__x0001__x0001__x0001__x0001_"@_x0001__x0001__x0001__x0001__x0001__x0001_ @_x0001__x0001__x0001__x0001__x0001__x0001_$@_x0001__x0001__x0001__x0001__x0001__x0001_&amp;@_x0001__x0001__x0001__x0001__x0001__x0001_ @_x0001__x0001__x0001__x0001__x0001__x0002__x0001__x0001__x001C_@_x0001__x0001__x0001__x0001__x0001__x0001_&amp;@_x0001__x0001__x0001__x0001__x0001__x0001_"@_x0001__x0001__x0001__x0001__x0001__x0001_ @_x0001__x0001__x0001__x0001__x0001__x0001__x001C_@_x0001__x0001__x0001__x0001__x0001__x0001_&amp;@_x0001__x0001__x0001__x0001__x0001__x0001_$@_x0001__x0001__x0001__x0001__x0001__x0001_"@_x0001__x0001__x0001__x0001__x0001__x0001_$@_x0001__x0001__x0001__x0001__x0001__x0001_ @_x0001__x0001__x0001__x0001__x0001__x0001_ @_x0001__x0001__x0001__x0001__x0001__x0001_&amp;@_x0001__x0001__x0001__x0001__x0001__x0001_$@_x0001__x0001__x0001__x0001__x0001__x0001_$@_x0001__x0001__x0001__x0001__x0001__x0001_"@_x0001__x0001__x0001__x0001__x0001__x0001_ @_x0001__x0001__x0001__x0001__x0001__x0001_$@_x0001__x0001__x0001__x0001__x0001__x0001_$@_x0001__x0001__x0001__x0001__x0001__x0001_"@_x0001__x0001__x0001__x0001__x0001__x0001_ @_x0001__x0001__x0001__x0001__x0001__x0001_&amp;@_x0001__x0001__x0001__x0001__x0001__x0001__x001C_@_x0001__x0001__x0001__x0001__x0001__x0001_$@_x0001__x0001__x0001__x0001__x0001__x0001__x001C_@_x0001__x0001__x0001__x0001__x0001__x0001_$@_x0001__x0001__x0001__x0001__x0001__x0001_$@_x0001__x0001__x0001__x0001__x0001__x0001_"@_x0001__x0001__x0001__x0001__x0001__x0001_ @_x0001__x0001__x0001__x0001__x0001__x0001_$@_x0001__x0001__x0001__x0001__x0001__x0001_$@_x0001__x0001__x0001__x0001__x0001__x0001_$@_x0001__x0001__x0001__x0001__x0001__x0001_ @_x0001__x0002__x0001__x0001__x0001__x0001__x0001__x0001_"@_x0001__x0001__x0001__x0001__x0001__x0001_$@_x0001__x0001__x0001__x0001__x0001__x0001_$@_x0001__x0001__x0001__x0001__x0001__x0001__x001C_@_x0001__x0001__x0001__x0001__x0001__x0001_ @_x0001__x0001__x0001__x0001__x0001__x0001_$@_x0001__x0001__x0001__x0001__x0001__x0001_$@_x0001__x0001__x0001__x0001__x0001__x0001_$@_x0001__x0001__x0001__x0001__x0001__x0001__x001C_@_x0001__x0001__x0001__x0001__x0001__x0001_$@_x0001__x0001__x0001__x0001__x0001__x0001__x001C_@_x0001__x0001__x0001__x0001__x0001__x0001_&amp;@_x0001__x0001__x0001__x0001__x0001__x0001_$@_x0001__x0001__x0001__x0001__x0001__x0001_$@_x0001__x0001__x0001__x0001__x0001__x0001_(@_x0001__x0001__x0001__x0001__x0001__x0001_"@_x0001__x0001__x0001__x0001__x0001__x0001_ @_x0001__x0001__x0001__x0001__x0001__x0001_"@_x0001__x0001__x0001__x0001__x0001__x0001_"@_x0001__x0001__x0001__x0001__x0001__x0001_&amp;@_x0001__x0001__x0001__x0001__x0001__x0001_ @_x0001__x0001__x0001__x0001__x0001__x0001__x001C_@_x0001__x0001__x0001__x0001__x0001__x0001_"@_x0001__x0001__x0001__x0001__x0001__x0001_"@_x0001__x0001__x0001__x0001__x0001__x0001_"@_x0001__x0001__x0001__x0001__x0001__x0001_$@_x0001__x0001__x0001__x0001__x0001__x0001_$@_x0001__x0001__x0001__x0001__x0001__x0001__x001C_@_x0001__x0001__x0001__x0001__x0001__x0001_$@_x0001__x0001__x0001__x0001__x0001__x0001_"@_x0001__x0001__x0001__x0001__x0001__x0001_ @_x0001__x0001__x0001__x0001__x0001__x0002__x0001__x0001_ @_x0001__x0001__x0001__x0001__x0001__x0001_"@_x0001__x0001__x0001__x0001__x0001__x0001_$@_x0001__x0001__x0001__x0001__x0001__x0001_&amp;@_x0001__x0001__x0001__x0001__x0001__x0001_ @_x0001__x0001__x0001__x0001__x0001__x0001_"@_x0001__x0001__x0001__x0001__x0001__x0001_ @_x0001__x0001__x0001__x0001__x0001__x0001_$@_x0001__x0001__x0001__x0001__x0001__x0001_$@_x0001__x0001__x0001__x0001__x0001__x0001_ @_x0001__x0001__x0001__x0001__x0001__x0001_"@_x0001__x0001__x0001__x0001__x0001__x0001_"@_x0001__x0001__x0001__x0001__x0001__x0001_$@_x0001__x0001__x0001__x0001__x0001__x0001__x001C_@_x0001__x0001__x0001__x0001__x0001__x0001_&amp;@_x0001__x0001__x0001__x0001__x0001__x0001_$@_x0001__x0001__x0001__x0001__x0001__x0001_$@_x0001__x0001__x0001__x0001__x0001__x0001_"@_x0001__x0001__x0001__x0001__x0001__x0001_$@_x0001__x0001__x0001__x0001__x0001__x0001_&amp;@_x0001__x0001__x0001__x0001__x0001__x0001_&amp;@_x0001__x0001__x0001__x0001__x0001__x0001_ @_x0001__x0001__x0001__x0001__x0001__x0001_ @_x0001__x0001__x0001__x0001__x0001__x0001__x001C_@_x0001__x0001__x0001__x0001__x0001__x0001_$@_x0001__x0001__x0001__x0001__x0001__x0001_ @_x0001__x0001__x0001__x0001__x0001__x0001_"@_x0001__x0001__x0001__x0001__x0001__x0001_$@_x0001__x0001__x0001__x0001__x0001__x0001_"@_x0001__x0001__x0001__x0001__x0001__x0001_$@_x0001__x0001__x0001__x0001__x0001__x0001__x001C_@_x0001__x0001__x0001__x0001__x0001__x0001_"@_x0001__x0002__x0001__x0001__x0001__x0001__x0001__x0001_$@_x0001__x0001__x0001__x0001__x0001__x0001__x001C_@_x0001__x0001__x0001__x0001__x0001__x0001_$@_x0001__x0001__x0001__x0001__x0001__x0001_ @_x0001__x0001__x0001__x0001__x0001__x0001_&amp;@_x0001__x0001__x0001__x0001__x0001__x0001_$@_x0001__x0001__x0001__x0001__x0001__x0001_"@_x0001__x0001__x0001__x0001__x0001__x0001_$@_x0001__x0001__x0001__x0001__x0001__x0001_$@_x0001__x0001__x0001__x0001__x0001__x0001__x001C_@_x0001__x0001__x0001__x0001__x0001__x0001_ @_x0001__x0001__x0001__x0001__x0001__x0001__x001C_@_x0001__x0001__x0001__x0001__x0001__x0001_$@_x0001__x0001__x0001__x0001__x0001__x0001_ @_x0001__x0001__x0001__x0001__x0001__x0001_ @_x0001__x0001__x0001__x0001__x0001__x0001__x001C_@_x0001__x0001__x0001__x0001__x0001__x0001__x001C_@_x0001__x0001__x0001__x0001__x0001__x0001_"@_x0001__x0001__x0001__x0001__x0001__x0001_ @_x0001__x0001__x0001__x0001__x0001__x0001__x001C_@_x0001__x0001__x0001__x0001__x0001__x0001_&amp;@_x0001__x0001__x0001__x0001__x0001__x0001_$@_x0001__x0001__x0001__x0001__x0001__x0001_ @_x0001__x0001__x0001__x0001__x0001__x0001_&amp;@_x0001__x0001__x0001__x0001__x0001__x0001_"@_x0001__x0001__x0001__x0001__x0001__x0001_ @_x0001__x0001__x0001__x0001__x0001__x0001_$@_x0001__x0001__x0001__x0001__x0001__x0001_"@_x0001__x0001__x0001__x0001__x0001__x0001__x001C_@_x0001__x0001__x0001__x0001__x0001__x0001_"@_x0001__x0001__x0001__x0001__x0001__x0001_&amp;@_x0001__x0001__x0001__x0001__x0001__x0002__x0001__x0001_"@_x0001__x0001__x0001__x0001__x0001__x0001__x001C_@_x0001__x0001__x0001__x0001__x0001__x0001_$@_x0001__x0001__x0001__x0001__x0001__x0001_$@_x0001__x0001__x0001__x0001__x0001__x0001_ @_x0001__x0001__x0001__x0001__x0001__x0001_ @_x0001__x0001__x0001__x0001__x0001__x0001_$@_x0001__x0001__x0001__x0001__x0001__x0001_$@_x0001__x0001__x0001__x0001__x0001__x0001__x001C_@_x0001__x0001__x0001__x0001__x0001__x0001_ @_x0001__x0001__x0001__x0001__x0001__x0001_$@_x0001__x0001__x0001__x0001__x0001__x0001_ @_x0001__x0001__x0001__x0001__x0001__x0001_$@_x0001__x0001__x0001__x0001__x0001__x0001_$@_x0001__x0001__x0001__x0001__x0001__x0001_ @_x0001__x0001__x0001__x0001__x0001__x0001__x0018_@_x0001__x0001__x0001__x0001__x0001__x0001__x001C_@_x0001__x0001__x0001__x0001__x0001__x0001_$@_x0001__x0001__x0001__x0001__x0001__x0001_$@_x0001__x0001__x0001__x0001__x0001__x0001__x0018_@_x0001__x0001__x0001__x0001__x0001__x0001_$@_x0001__x0001__x0001__x0001__x0001__x0001_ @_x0001__x0001__x0001__x0001__x0001__x0001_"@_x0001__x0001__x0001__x0001__x0001__x0001__x001C_@_x0001__x0001__x0001__x0001__x0001__x0001_ @_x0001__x0001__x0001__x0001__x0001__x0001__x001C_@_x0001__x0001__x0001__x0001__x0001__x0001_ @_x0001__x0001__x0001__x0001__x0001__x0001_$@_x0001__x0001__x0001__x0001__x0001__x0001_ @_x0001__x0001__x0001__x0001__x0001__x0001_$@_x0001__x0001__x0001__x0001__x0001__x0001_$@_x0001__x0001__x0001__x0001__x0001__x0001_"@_x0001__x0002__x0001__x0001__x0001__x0001__x0001__x0001_ @_x0001__x0001__x0001__x0001__x0001__x0001_ @_x0001__x0001__x0001__x0001__x0001__x0001_$@_x0001__x0001__x0001__x0001__x0001__x0001_"@_x0001__x0001__x0001__x0001__x0001__x0001_"@_x0001__x0001__x0001__x0001__x0001__x0001_"@_x0001__x0001__x0001__x0001__x0001__x0001_ @_x0001__x0001__x0001__x0001__x0001__x0001_ @_x0001__x0001__x0001__x0001__x0001__x0001_"@_x0001__x0001__x0001__x0001__x0001__x0001_&amp;@_x0001__x0001__x0001__x0001__x0001__x0001__x001C_@_x0001__x0001__x0001__x0001__x0001__x0001_"@_x0001__x0001__x0001__x0001__x0001__x0001_&amp;@_x0001__x0001__x0001__x0001__x0001__x0001_&amp;@_x0001__x0001__x0001__x0001__x0001__x0001_$@_x0001__x0001__x0001__x0001__x0001__x0001_ @_x0001__x0001__x0001__x0001__x0001__x0001_$@_x0001__x0001__x0001__x0001__x0001__x0001_"@_x0001__x0001__x0001__x0001__x0001__x0001_ @_x0001__x0001__x0001__x0001__x0001__x0001_$@_x0001__x0001__x0001__x0001__x0001__x0001_$@_x0001__x0001__x0001__x0001__x0001__x0001_ @_x0001__x0001__x0001__x0001__x0001__x0001_ @_x0001__x0001__x0001__x0001__x0001__x0001__x001C_@_x0001__x0001__x0001__x0001__x0001__x0001__x001C_@_x0001__x0001__x0001__x0001__x0001__x0001_ @_x0001__x0001__x0001__x0001__x0001__x0001_&amp;@_x0001__x0001__x0001__x0001__x0001__x0001_"@_x0001__x0001__x0001__x0001__x0001__x0001_&amp;@_x0001__x0001__x0001__x0001__x0001__x0001_"@_x0001__x0001__x0001__x0001__x0001__x0001_ @_x0001__x0001__x0001__x0001__x0001__x0002__x0001__x0001_$@_x0001__x0001__x0001__x0001__x0001__x0001_ @_x0001__x0001__x0001__x0001__x0001__x0001_"@_x0001__x0001__x0001__x0001__x0001__x0001_$@_x0001__x0001__x0001__x0001__x0001__x0001_"@_x0001__x0001__x0001__x0001__x0001__x0001_&amp;@_x0001__x0001__x0001__x0001__x0001__x0001__x001C_@_x0001__x0001__x0001__x0001__x0001__x0001_ @_x0001__x0001__x0001__x0001__x0001__x0001_&amp;@_x0001__x0001__x0001__x0001__x0001__x0001_"@_x0001__x0001__x0001__x0001__x0001__x0001_$@_x0001__x0001__x0001__x0001__x0001__x0001_&amp;@_x0001__x0001__x0001__x0001__x0001__x0001__x001C_@_x0001__x0001__x0001__x0001__x0001__x0001_&amp;@_x0001__x0001__x0001__x0001__x0001__x0001_&amp;@_x0001__x0001__x0001__x0001__x0001__x0001_ @_x0001__x0001__x0001__x0001__x0001__x0001_&amp;@_x0001__x0001__x0001__x0001__x0001__x0001_$@_x0001__x0001__x0001__x0001__x0001__x0001_&amp;@_x0001__x0001__x0001__x0001__x0001__x0001_"@_x0001__x0001__x0001__x0001__x0001__x0001__x001C_@_x0001__x0001__x0001__x0001__x0001__x0001_ @_x0001__x0001__x0001__x0001__x0001__x0001_"@_x0001__x0001__x0001__x0001__x0001__x0001__x001C_@_x0001__x0001__x0001__x0001__x0001__x0001_ @_x0001__x0001__x0001__x0001__x0001__x0001_"@_x0001__x0001__x0001__x0001__x0001__x0001_ @_x0001__x0001__x0001__x0001__x0001__x0001_&amp;@_x0001__x0001__x0001__x0001__x0001__x0001__x001C_@_x0001__x0001__x0001__x0001__x0001__x0001_ @_x0001__x0001__x0001__x0001__x0001__x0001__x0018_@_x0001__x0001__x0001__x0001__x0001__x0001_$@_x0001__x0002__x0001__x0001__x0001__x0001__x0001__x0001_$@_x0001__x0001__x0001__x0001__x0001__x0001_&amp;@_x0001__x0001__x0001__x0001__x0001__x0001_&amp;@_x0001__x0001__x0001__x0001__x0001__x0001_ @_x0001__x0001__x0001__x0001__x0001__x0001_$@_x0001__x0001__x0001__x0001__x0001__x0001_ @_x0001__x0001__x0001__x0001__x0001__x0001_"@_x0001__x0001__x0001__x0001__x0001__x0001_&amp;@_x0001__x0001__x0001__x0001__x0001__x0001_ @_x0001__x0001__x0001__x0001__x0001__x0001_ @_x0001__x0001__x0001__x0001__x0001__x0001_&amp;@_x0001__x0001__x0001__x0001__x0001__x0001_"@_x0001__x0001__x0001__x0001__x0001__x0001__x001C_@_x0001__x0001__x0001__x0001__x0001__x0001__x001C_@_x0001__x0001__x0001__x0001__x0001__x0001__x001C_@_x0001__x0001__x0001__x0001__x0001__x0001_$@_x0001__x0001__x0001__x0001__x0001__x0001_&amp;@_x0001__x0001__x0001__x0001__x0001__x0001_"@_x0001__x0001__x0001__x0001__x0001__x0001_(@_x0001__x0001__x0001__x0001__x0001__x0001__x001C_@_x0001__x0001__x0001__x0001__x0001__x0001_$@_x0001__x0001__x0001__x0001__x0001__x0001_&amp;@_x0001__x0001__x0001__x0001__x0001__x0001_$@_x0001__x0001__x0001__x0001__x0001__x0001_$@_x0001__x0001__x0001__x0001__x0001__x0001_$@_x0001__x0001__x0001__x0001__x0001__x0001_$@_x0001__x0001__x0001__x0001__x0001__x0001_$@_x0001__x0001__x0001__x0001__x0001__x0001_$@_x0001__x0001__x0001__x0001__x0001__x0001_"@_x0001__x0001__x0001__x0001__x0001__x0001__x001C_@_x0001__x0001__x0001__x0001__x0001__x0001_&amp;@_x0001__x0001__x0001__x0001__x0001__x0002__x0001__x0001_"@_x0001__x0001__x0001__x0001__x0001__x0001_ @_x0001__x0001__x0001__x0001__x0001__x0001_&amp;@_x0001__x0001__x0001__x0001__x0001__x0001_ @_x0001__x0001__x0001__x0001__x0001__x0001_$@_x0001__x0001__x0001__x0001__x0001__x0001_&amp;@_x0001__x0001__x0001__x0001__x0001__x0001_"@_x0001__x0001__x0001__x0001__x0001__x0001_"@_x0001__x0001__x0001__x0001__x0001__x0001_ @_x0001__x0001__x0001__x0001__x0001__x0001_&amp;@_x0001__x0001__x0001__x0001__x0001__x0001_ @_x0001__x0001__x0001__x0001__x0001__x0001__x001C_@_x0001__x0001__x0001__x0001__x0001__x0001_$@_x0001__x0001__x0001__x0001__x0001__x0001_ @_x0001__x0001__x0001__x0001__x0001__x0001_$@_x0001__x0001__x0001__x0001__x0001__x0001_(@_x0001__x0001__x0001__x0001__x0001__x0001_ @_x0001__x0001__x0001__x0001__x0001__x0001_$@_x0001__x0001__x0001__x0001__x0001__x0001__x001C_@_x0001__x0001__x0001__x0001__x0001__x0001_(@_x0001__x0001__x0001__x0001__x0001__x0001_ @_x0001__x0001__x0001__x0001__x0001__x0001_"@_x0001__x0001__x0001__x0001__x0001__x0001_$@_x0001__x0001__x0001__x0001__x0001__x0001_ @_x0001__x0001__x0001__x0001__x0001__x0001_ @_x0001__x0001__x0001__x0001__x0001__x0001_$@_x0001__x0001__x0001__x0001__x0001__x0001__x001C_@_x0001__x0001__x0001__x0001__x0001__x0001_"@_x0001__x0001__x0001__x0001__x0001__x0001_&amp;@_x0001__x0001__x0001__x0001__x0001__x0001_ @_x0001__x0001__x0001__x0001__x0001__x0001_ @_x0001__x0001__x0001__x0001__x0001__x0001_"@_x0001__x0002__x0001__x0001__x0001__x0001__x0001__x0001_"@_x0001__x0001__x0001__x0001__x0001__x0001_&amp;@_x0001__x0001__x0001__x0001__x0001__x0001_"@_x0001__x0001__x0001__x0001__x0001__x0001_"@_x0001__x0001__x0001__x0001__x0001__x0001_&amp;@_x0001__x0001__x0001__x0001__x0001__x0001_"@_x0001__x0001__x0001__x0001__x0001__x0001__x001C_@_x0001__x0001__x0001__x0001__x0001__x0001__x001C_@_x0001__x0001__x0001__x0001__x0001__x0001_"@_x0001__x0001__x0001__x0001__x0001__x0001_ @_x0001__x0001__x0001__x0001__x0001__x0001_"@_x0001__x0001__x0001__x0001__x0001__x0001_"@_x0001__x0001__x0001__x0001__x0001__x0001_ @_x0001__x0001__x0001__x0001__x0001__x0001_"@_x0001__x0001__x0001__x0001__x0001__x0001_ @_x0001__x0001__x0001__x0001__x0001__x0001_"@_x0001__x0001__x0001__x0001__x0001__x0001__x001C_@_x0001__x0001__x0001__x0001__x0001__x0001_$@_x0001__x0001__x0001__x0001__x0001__x0001_"@_x0001__x0001__x0001__x0001__x0001__x0001_$@_x0001__x0001__x0001__x0001__x0001__x0001_"@_x0001__x0001__x0001__x0001__x0001__x0001_"@_x0001__x0001__x0001__x0001__x0001__x0001_$@_x0001__x0001__x0001__x0001__x0001__x0001__x001C_@_x0001__x0001__x0001__x0001__x0001__x0001__x0018_@_x0001__x0001__x0001__x0001__x0001__x0001_$@_x0001__x0001__x0001__x0001__x0001__x0001_ @_x0001__x0001__x0001__x0001__x0001__x0001_ @_x0001__x0001__x0001__x0001__x0001__x0001_$@_x0001__x0001__x0001__x0001__x0001__x0001_ @_x0001__x0001__x0001__x0001__x0001__x0001_"@_x0001__x0001__x0001__x0001__x0001__x0002__x0001__x0001_$@_x0001__x0001__x0001__x0001__x0001__x0001_&amp;@_x0001__x0001__x0001__x0001__x0001__x0001_"@_x0001__x0001__x0001__x0001__x0001__x0001_"@_x0001__x0001__x0001__x0001__x0001__x0001_ @_x0001__x0001__x0001__x0001__x0001__x0001_$@_x0001__x0001__x0001__x0001__x0001__x0001_"@_x0001__x0001__x0001__x0001__x0001__x0001_&amp;@_x0001__x0001__x0001__x0001__x0001__x0001_$@_x0001__x0001__x0001__x0001__x0001__x0001__x001C_@_x0001__x0001__x0001__x0001__x0001__x0001_$@_x0001__x0001__x0001__x0001__x0001__x0001__x001C_@_x0001__x0001__x0001__x0001__x0001__x0001_(@_x0001__x0001__x0001__x0001__x0001__x0001_$@_x0001__x0001__x0001__x0001__x0001__x0001_"@_x0001__x0001__x0001__x0001__x0001__x0001_&amp;@_x0001__x0001__x0001__x0001__x0001__x0001_&amp;@_x0001__x0001__x0001__x0001__x0001__x0001_"@_x0001__x0001__x0001__x0001__x0001__x0001_&amp;@_x0001__x0001__x0001__x0001__x0001__x0001_$@_x0001__x0001__x0001__x0001__x0001__x0001_"@_x0001__x0001__x0001__x0001__x0001__x0001_ @_x0001__x0001__x0001__x0001__x0001__x0001_$@_x0001__x0001__x0001__x0001__x0001__x0001__x0018_@_x0001__x0001__x0001__x0001__x0001__x0001_"@_x0001__x0001__x0001__x0001__x0001__x0001_$@_x0001__x0001__x0001__x0001__x0001__x0001__x001C_@_x0001__x0001__x0001__x0001__x0001__x0001_ @_x0001__x0001__x0001__x0001__x0001__x0001_$@_x0001__x0001__x0001__x0001__x0001__x0001__x001C_@_x0001__x0001__x0001__x0001__x0001__x0001_$@_x0001__x0001__x0001__x0001__x0001__x0001_$@_x0001__x0002__x0001__x0001__x0001__x0001__x0001__x0001_$@_x0001__x0001__x0001__x0001__x0001__x0001_$@_x0001__x0001__x0001__x0001__x0001__x0001__x001C_@_x0001__x0001__x0001__x0001__x0001__x0001_"@_x0001__x0001__x0001__x0001__x0001__x0001_ @_x0001__x0001__x0001__x0001__x0001__x0001_&amp;@_x0001__x0001__x0001__x0001__x0001__x0001_$@_x0001__x0001__x0001__x0001__x0001__x0001_&amp;@_x0001__x0001__x0001__x0001__x0001__x0001__x0018_@_x0001__x0001__x0001__x0001__x0001__x0001__x001C_@_x0001__x0001__x0001__x0001__x0001__x0001_&amp;@_x0001__x0001__x0001__x0001__x0001__x0001_$@_x0001__x0001__x0001__x0001__x0001__x0001_$@_x0001__x0001__x0001__x0001__x0001__x0001__x001C_@_x0001__x0001__x0001__x0001__x0001__x0001_"@_x0001__x0001__x0001__x0001__x0001__x0001_ @_x0001__x0001__x0001__x0001__x0001__x0001__x001C_@_x0001__x0001__x0001__x0001__x0001__x0001_&amp;@_x0001__x0001__x0001__x0001__x0001__x0001_$@_x0001__x0001__x0001__x0001__x0001__x0001_"@_x0001__x0001__x0001__x0001__x0001__x0001_ @_x0001__x0001__x0001__x0001__x0001__x0001_"@_x0001__x0001__x0001__x0001__x0001__x0001_"@_x0001__x0001__x0001__x0001__x0001__x0001_ @_x0001__x0001__x0001__x0001__x0001__x0001_"@_x0001__x0001__x0001__x0001__x0001__x0001_$@_x0001__x0001__x0001__x0001__x0001__x0001_ @_x0001__x0001__x0001__x0001__x0001__x0001_ @_x0001__x0001__x0001__x0001__x0001__x0001_&amp;@_x0001__x0001__x0001__x0001__x0001__x0001__x001C_@_x0001__x0001__x0001__x0001__x0001__x0001_"@_x0001__x0001__x0001__x0001__x0001__x0002__x0001__x0001_"@_x0001__x0001__x0001__x0001__x0001__x0001_"@_x0001__x0001__x0001__x0001__x0001__x0001_&amp;@_x0001__x0001__x0001__x0001__x0001__x0001_$@_x0001__x0001__x0001__x0001__x0001__x0001_ @_x0001__x0001__x0001__x0001__x0001__x0001_ @_x0001__x0001__x0001__x0001__x0001__x0001_$@_x0001__x0001__x0001__x0001__x0001__x0001__x0018_@_x0001__x0001__x0001__x0001__x0001__x0001_$@_x0001__x0001__x0001__x0001__x0001__x0001__x001C_@_x0001__x0001__x0001__x0001__x0001__x0001__x001C_@_x0001__x0001__x0001__x0001__x0001__x0001_&amp;@_x0001__x0001__x0001__x0001__x0001__x0001_ @_x0001__x0001__x0001__x0001__x0001__x0001_$@_x0001__x0001__x0001__x0001__x0001__x0001_"@_x0001__x0001__x0001__x0001__x0001__x0001_$@_x0001__x0001__x0001__x0001__x0001__x0001_$@_x0001__x0001__x0001__x0001__x0001__x0001_ @_x0001__x0001__x0001__x0001__x0001__x0001_"@_x0001__x0001__x0001__x0001__x0001__x0001_$@_x0001__x0001__x0001__x0001__x0001__x0001_"@_x0001__x0001__x0001__x0001__x0001__x0001_ @_x0001__x0001__x0001__x0001__x0001__x0001_&amp;@_x0001__x0001__x0001__x0001__x0001__x0001_*@_x0001__x0001__x0001__x0001__x0001__x0001_$@_x0001__x0001__x0001__x0001__x0001__x0001_$@_x0001__x0001__x0001__x0001__x0001__x0001_&amp;@_x0001__x0001__x0001__x0001__x0001__x0001_$@_x0001__x0001__x0001__x0001__x0001__x0001_$@_x0001__x0001__x0001__x0001__x0001__x0001_"@_x0001__x0001__x0001__x0001__x0001__x0001_"@_x0001__x0001__x0001__x0001__x0001__x0001__x001C_@_x0001__x0002__x0001__x0001__x0001__x0001__x0001__x0001_ @_x0001__x0001__x0001__x0001__x0001__x0001_$@_x0001__x0001__x0001__x0001__x0001__x0001_$@_x0001__x0001__x0001__x0001__x0001__x0001_$@_x0001__x0001__x0001__x0001__x0001__x0001__x001C_@_x0001__x0001__x0001__x0001__x0001__x0001__x0018_@_x0001__x0001__x0001__x0001__x0001__x0001__x001C_@_x0001__x0001__x0001__x0001__x0001__x0001_&amp;@_x0001__x0001__x0001__x0001__x0001__x0001_$@_x0001__x0001__x0001__x0001__x0001__x0001_ @_x0001__x0001__x0001__x0001__x0001__x0001_$@_x0001__x0001__x0001__x0001__x0001__x0001_$@_x0001__x0001__x0001__x0001__x0001__x0001_$@_x0001__x0001__x0001__x0001__x0001__x0001_$@_x0001__x0001__x0001__x0001__x0001__x0001_ @_x0001__x0001__x0001__x0001__x0001__x0001_$@_x0001__x0001__x0001__x0001__x0001__x0001_&amp;@_x0001__x0001__x0001__x0001__x0001__x0001_"@_x0001__x0001__x0001__x0001__x0001__x0001_$@_x0001__x0001__x0001__x0001__x0001__x0001__x001C_@_x0001__x0001__x0001__x0001__x0001__x0001_ @_x0001__x0001__x0001__x0001__x0001__x0001__x001C_@_x0001__x0001__x0001__x0001__x0001__x0001__x001C_@_x0001__x0001__x0001__x0001__x0001__x0001_$@_x0001__x0001__x0001__x0001__x0001__x0001_$@_x0001__x0001__x0001__x0001__x0001__x0001_,@_x0001__x0001__x0001__x0001__x0001__x0001__x001C_@_x0001__x0001__x0001__x0001__x0001__x0001_"@_x0001__x0001__x0001__x0001__x0001__x0001_$@_x0001__x0001__x0001__x0001__x0001__x0001_ @_x0001__x0001__x0001__x0001__x0001__x0001_ @_x0001__x0001__x0001__x0001__x0001__x0002__x0001__x0001_$@_x0001__x0001__x0001__x0001__x0001__x0001_ @_x0001__x0001__x0001__x0001__x0001__x0001_"@_x0001__x0001__x0001__x0001__x0001__x0001_"@_x0001__x0001__x0001__x0001__x0001__x0001_$@_x0001__x0001__x0001__x0001__x0001__x0001_"@_x0001__x0001__x0001__x0001__x0001__x0001_$@_x0001__x0001__x0001__x0001__x0001__x0001__x001C_@_x0001__x0001__x0001__x0001__x0001__x0001_$@_x0001__x0001__x0001__x0001__x0001__x0001_$@_x0001__x0001__x0001__x0001__x0001__x0001_&amp;@_x0001__x0001__x0001__x0001__x0001__x0001__x001C_@_x0001__x0001__x0001__x0001__x0001__x0001_"@_x0001__x0001__x0001__x0001__x0001__x0001__x0018_@_x0001__x0001__x0001__x0001__x0001__x0001_ @_x0001__x0001__x0001__x0001__x0001__x0001_ @_x0001__x0001__x0001__x0001__x0001__x0001_$@_x0001__x0001__x0001__x0001__x0001__x0001_"@_x0001__x0001__x0001__x0001__x0001__x0001_$@_x0001__x0001__x0001__x0001__x0001__x0001_ @_x0001__x0001__x0001__x0001__x0001__x0001_&amp;@_x0001__x0001__x0001__x0001__x0001__x0001_$@_x0001__x0001__x0001__x0001__x0001__x0001_$@_x0001__x0001__x0001__x0001__x0001__x0001_"@_x0001__x0001__x0001__x0001__x0001__x0001_"@_x0001__x0001__x0001__x0001__x0001__x0001_$@_x0001__x0001__x0001__x0001__x0001__x0001_$@_x0001__x0001__x0001__x0001__x0001__x0001_ @_x0001__x0001__x0001__x0001__x0001__x0001_"@_x0001__x0001__x0001__x0001__x0001__x0001_$@_x0001__x0001__x0001__x0001__x0001__x0001_$@_x0001__x0001__x0001__x0001__x0001__x0001_"@_x0001__x0002__x0001__x0001__x0001__x0001__x0001__x0001__x001C_@_x0001__x0001__x0001__x0001__x0001__x0001__x001C_@_x0001__x0001__x0001__x0001__x0001__x0001_&amp;@_x0001__x0001__x0001__x0001__x0001__x0001_$@_x0001__x0001__x0001__x0001__x0001__x0001_"@_x0001__x0001__x0001__x0001__x0001__x0001_&amp;@_x0001__x0001__x0001__x0001__x0001__x0001_ @_x0001__x0001__x0001__x0001__x0001__x0001_$@_x0001__x0001__x0001__x0001__x0001__x0001_ @_x0001__x0001__x0001__x0001__x0001__x0001_&amp;@_x0001__x0001__x0001__x0001__x0001__x0001_&amp;@_x0001__x0001__x0001__x0001__x0001__x0001_&amp;@_x0001__x0001__x0001__x0001__x0001__x0001_$@_x0001__x0001__x0001__x0001__x0001__x0001_$@_x0001__x0001__x0001__x0001__x0001__x0001__x001C_@_x0001__x0001__x0001__x0001__x0001__x0001_$@_x0001__x0001__x0001__x0001__x0001__x0001_"@_x0001__x0001__x0001__x0001__x0001__x0001_$@_x0001__x0001__x0001__x0001__x0001__x0001__x001C_@_x0001__x0001__x0001__x0001__x0001__x0001_ @_x0001__x0001__x0001__x0001__x0001__x0001_&amp;@_x0001__x0001__x0001__x0001__x0001__x0001_"@_x0001__x0001__x0001__x0001__x0001__x0001_"@_x0001__x0001__x0001__x0001__x0001__x0001_$@_x0001__x0001__x0001__x0001__x0001__x0001_"@_x0001__x0001__x0001__x0001__x0001__x0001_$@_x0001__x0001__x0001__x0001__x0001__x0001_&amp;@_x0001__x0001__x0001__x0001__x0001__x0001_$@_x0001__x0001__x0001__x0001__x0001__x0001_"@_x0001__x0001__x0001__x0001__x0001__x0001_"@_x0001__x0001__x0001__x0001__x0001__x0001_"@_x0001__x0001__x0001__x0001__x0001__x0002__x0001__x0001_$@_x0001__x0001__x0001__x0001__x0001__x0001_ @_x0001__x0001__x0001__x0001__x0001__x0001_ @_x0001__x0001__x0001__x0001__x0001__x0001_$@_x0001__x0001__x0001__x0001__x0001__x0001_$@_x0001__x0001__x0001__x0001__x0001__x0001_"@_x0001__x0001__x0001__x0001__x0001__x0001_"@_x0001__x0001__x0001__x0001__x0001__x0001_"@_x0001__x0001__x0001__x0001__x0001__x0001_ @_x0001__x0001__x0001__x0001__x0001__x0001_$@_x0001__x0001__x0001__x0001__x0001__x0001__x001C_@_x0001__x0001__x0001__x0001__x0001__x0001_"@_x0001__x0001__x0001__x0001__x0001__x0001_&amp;@_x0001__x0001__x0001__x0001__x0001__x0001_&amp;@_x0001__x0001__x0001__x0001__x0001__x0001__x001C_@_x0001__x0001__x0001__x0001__x0001__x0001_&amp;@_x0001__x0001__x0001__x0001__x0001__x0001_&amp;@_x0001__x0001__x0001__x0001__x0001__x0001_ @_x0001__x0001__x0001__x0001__x0001__x0001_$@_x0001__x0001__x0001__x0001__x0001__x0001__x001C_@_x0001__x0001__x0001__x0001__x0001__x0001_ @_x0001__x0001__x0001__x0001__x0001__x0001_$@_x0001__x0001__x0001__x0001__x0001__x0001_(@_x0001__x0001__x0001__x0001__x0001__x0001_$@_x0001__x0001__x0001__x0001__x0001__x0001_ @_x0001__x0001__x0001__x0001__x0001__x0001_"@_x0001__x0001__x0001__x0001__x0001__x0001_"@_x0001__x0001__x0001__x0001__x0001__x0001_$@_x0001__x0001__x0001__x0001__x0001__x0001_"@_x0001__x0001__x0001__x0001__x0001__x0001__x001C_@_x0001__x0001__x0001__x0001__x0001__x0001_$@_x0001__x0001__x0001__x0001__x0001__x0001_$@_x0001__x0002__x0001__x0001__x0001__x0001__x0001__x0001_$@_x0001__x0001__x0001__x0001__x0001__x0001_ @_x0001__x0001__x0001__x0001__x0001__x0001_$@_x0001__x0001__x0001__x0001__x0001__x0001_&amp;@_x0001__x0001__x0001__x0001__x0001__x0001_&amp;@_x0001__x0001__x0001__x0001__x0001__x0001_$@_x0001__x0001__x0001__x0001__x0001__x0001_$@_x0001__x0001__x0001__x0001__x0001__x0001_&amp;@_x0001__x0001__x0001__x0001__x0001__x0001_&amp;@_x0001__x0001__x0001__x0001__x0001__x0001__x001C_@_x0001__x0001__x0001__x0001__x0001__x0001_ @_x0001__x0001__x0001__x0001__x0001__x0001_$@_x0001__x0001__x0001__x0001__x0001__x0001__x001C_@_x0001__x0001__x0001__x0001__x0001__x0001_&amp;@_x0001__x0001__x0001__x0001__x0001__x0001_"@_x0001__x0001__x0001__x0001__x0001__x0001_$@_x0001__x0001__x0001__x0001__x0001__x0001__x001C_@_x0001__x0001__x0001__x0001__x0001__x0001_(@_x0001__x0001__x0001__x0001__x0001__x0001_$@_x0001__x0001__x0001__x0001__x0001__x0001_&amp;@_x0001__x0001__x0001__x0001__x0001__x0001_$@_x0001__x0001__x0001__x0001__x0001__x0001_&amp;@_x0001__x0001__x0001__x0001__x0001__x0001__x001C_@_x0001__x0001__x0001__x0001__x0001__x0001_&amp;@_x0001__x0001__x0001__x0001__x0001__x0001_"@_x0001__x0001__x0001__x0001__x0001__x0001_$@_x0001__x0001__x0001__x0001__x0001__x0001_&amp;@_x0001__x0001__x0001__x0001__x0001__x0001_&amp;@_x0001__x0001__x0001__x0001__x0001__x0001_"@_x0001__x0001__x0001__x0001__x0001__x0001_$@_x0001__x0001__x0001__x0001__x0001__x0001_"@_x0001__x0001__x0001__x0001__x0001__x0002__x0001__x0001_ @_x0001__x0001__x0001__x0001__x0001__x0001_$@_x0001__x0001__x0001__x0001__x0001__x0001_ @_x0001__x0001__x0001__x0001__x0001__x0001_$@_x0001__x0001__x0001__x0001__x0001__x0001_$@_x0001__x0001__x0001__x0001__x0001__x0001_&amp;@_x0001__x0001__x0001__x0001__x0001__x0001_$@_x0001__x0001__x0001__x0001__x0001__x0001__x001C_@_x0001__x0001__x0001__x0001__x0001__x0001_$@_x0001__x0001__x0001__x0001__x0001__x0001_"@_x0001__x0001__x0001__x0001__x0001__x0001_ @_x0001__x0001__x0001__x0001__x0001__x0001_ @_x0001__x0001__x0001__x0001__x0001__x0001_&amp;@_x0001__x0001__x0001__x0001__x0001__x0001_&amp;@_x0001__x0001__x0001__x0001__x0001__x0001_"@_x0001__x0001__x0001__x0001__x0001__x0001_ @_x0001__x0001__x0001__x0001__x0001__x0001_$@_x0001__x0001__x0001__x0001__x0001__x0001_&amp;@_x0001__x0001__x0001__x0001__x0001__x0001_&amp;@_x0001__x0001__x0001__x0001__x0001__x0001_$@_x0001__x0001__x0001__x0001__x0001__x0001_ @_x0001__x0001__x0001__x0001__x0001__x0001_$@_x0001__x0001__x0001__x0001__x0001__x0001__x001C_@_x0001__x0001__x0001__x0001__x0001__x0001__x001C_@_x0001__x0001__x0001__x0001__x0001__x0001_ @_x0001__x0001__x0001__x0001__x0001__x0001_$@_x0001__x0001__x0001__x0001__x0001__x0001_"@_x0001__x0001__x0001__x0001__x0001__x0001__x001C_@_x0001__x0001__x0001__x0001__x0001__x0001_$@_x0001__x0001__x0001__x0001__x0001__x0001_ @_x0001__x0001__x0001__x0001__x0001__x0001__x001C_@_x0001__x0001__x0001__x0001__x0001__x0001_"@_x0001__x0002__x0001__x0001__x0001__x0001__x0001__x0001_$@_x0001__x0001__x0001__x0001__x0001__x0001_"@_x0001__x0001__x0001__x0001__x0001__x0001_&amp;@_x0001__x0001__x0001__x0001__x0001__x0001_&amp;@_x0001__x0001__x0001__x0001__x0001__x0001_$@_x0001__x0001__x0001__x0001__x0001__x0001_$@_x0001__x0001__x0001__x0001__x0001__x0001_&amp;@_x0001__x0001__x0001__x0001__x0001__x0001_&amp;@_x0001__x0001__x0001__x0001__x0001__x0001_"@_x0001__x0001__x0001__x0001__x0001__x0001_&amp;@_x0001__x0001__x0001__x0001__x0001__x0001_"@_x0001__x0001__x0001__x0001__x0001__x0001_$@_x0001__x0001__x0001__x0001__x0001__x0001_$@_x0001__x0001__x0001__x0001__x0001__x0001_$@_x0001__x0001__x0001__x0001__x0001__x0001__x001C_@_x0001__x0001__x0001__x0001__x0001__x0001_ @_x0001__x0001__x0001__x0001__x0001__x0001_$@_x0001__x0001__x0001__x0001__x0001__x0001_&amp;@_x0001__x0001__x0001__x0001__x0001__x0001_ @_x0001__x0001__x0001__x0001__x0001__x0001_$@_x0001__x0001__x0001__x0001__x0001__x0001_&amp;@_x0001__x0001__x0001__x0001__x0001__x0001_ @_x0001__x0001__x0001__x0001__x0001__x0001__x001C_@_x0001__x0001__x0001__x0001__x0001__x0001__x001C_@_x0001__x0001__x0001__x0001__x0001__x0001_"@_x0001__x0001__x0001__x0001__x0001__x0001_ @_x0001__x0001__x0001__x0001__x0001__x0001_"@_x0001__x0001__x0001__x0001__x0001__x0001__x001C_@_x0001__x0001__x0001__x0001__x0001__x0001_"@_x0001__x0001__x0001__x0001__x0001__x0001_&amp;@_x0001__x0001__x0001__x0001__x0001__x0001_$@_x0001__x0001__x0001__x0001__x0001__x0002__x0001__x0001_ @_x0001__x0001__x0001__x0001__x0001__x0001_$@_x0001__x0001__x0001__x0001__x0001__x0001_$@_x0001__x0001__x0001__x0001__x0001__x0001_ @_x0001__x0001__x0001__x0001__x0001__x0001__x001C_@_x0001__x0001__x0001__x0001__x0001__x0001_$@_x0001__x0001__x0001__x0001__x0001__x0001_$@_x0001__x0001__x0001__x0001__x0001__x0001_ @_x0001__x0001__x0001__x0001__x0001__x0001_ @_x0001__x0001__x0001__x0001__x0001__x0001_ @_x0001__x0001__x0001__x0001__x0001__x0001_ @_x0001__x0001__x0001__x0001__x0001__x0001_$@_x0001__x0001__x0001__x0001__x0001__x0001_"@_x0001__x0001__x0001__x0001__x0001__x0001_$@_x0001__x0001__x0001__x0001__x0001__x0001__x001C_@_x0001__x0001__x0001__x0001__x0001__x0001_ @_x0001__x0001__x0001__x0001__x0001__x0001_$@_x0001__x0001__x0001__x0001__x0001__x0001_&amp;@_x0001__x0001__x0001__x0001__x0001__x0001_$@_x0001__x0001__x0001__x0001__x0001__x0001_&amp;@_x0001__x0001__x0001__x0001__x0001__x0001__x001C_@_x0001__x0001__x0001__x0001__x0001__x0001__x001C_@_x0001__x0001__x0001__x0001__x0001__x0001_ @_x0001__x0001__x0001__x0001__x0001__x0001__x001C_@_x0001__x0001__x0001__x0001__x0001__x0001__x001C_@_x0001__x0001__x0001__x0001__x0001__x0001_"@_x0001__x0001__x0001__x0001__x0001__x0001_$@_x0001__x0001__x0001__x0001__x0001__x0001_"@_x0001__x0001__x0001__x0001__x0001__x0001_$@_x0001__x0001__x0001__x0001__x0001__x0001_"@_x0001__x0001__x0001__x0001__x0001__x0001_ @_x0001__x0001__x0001__x0001__x0001__x0001_ @_x0001__x0002__x0001__x0001__x0001__x0001__x0001__x0001_ @_x0001__x0001__x0001__x0001__x0001__x0001_$@_x0001__x0001__x0001__x0001__x0001__x0001_$@_x0001__x0001__x0001__x0001__x0001__x0001_"@_x0001__x0001__x0001__x0001__x0001__x0001__x0014_@_x0001__x0001__x0001__x0001__x0001__x0001_&amp;@_x0001__x0001__x0001__x0001__x0001__x0001_$@_x0001__x0001__x0001__x0001__x0001__x0001_&amp;@_x0001__x0001__x0001__x0001__x0001__x0001_ @_x0001__x0001__x0001__x0001__x0001__x0001_ @_x0001__x0001__x0001__x0001__x0001__x0001_&amp;@_x0001__x0001__x0001__x0001__x0001__x0001_$@_x0001__x0001__x0001__x0001__x0001__x0001_$@_x0001__x0001__x0001__x0001__x0001__x0001_&amp;@_x0001__x0001__x0001__x0001__x0001__x0001_"@_x0001__x0001__x0001__x0001__x0001__x0001_$@_x0001__x0001__x0001__x0001__x0001__x0001_ @_x0001__x0001__x0001__x0001__x0001__x0001__x001C_@_x0001__x0001__x0001__x0001__x0001__x0001_ @_x0001__x0001__x0001__x0001__x0001__x0001_&amp;@_x0001__x0001__x0001__x0001__x0001__x0001_"@_x0001__x0001__x0001__x0001__x0001__x0001_"@_x0001__x0001__x0001__x0001__x0001__x0001__x001C_@_x0001__x0001__x0001__x0001__x0001__x0001_&amp;@_x0001__x0001__x0001__x0001__x0001__x0001_$@_x0001__x0001__x0001__x0001__x0001__x0001__x0018_@_x0001__x0001__x0001__x0001__x0001__x0001__x0018_@_x0001__x0001__x0001__x0001__x0001__x0001_ @_x0001__x0001__x0001__x0001__x0001__x0001_ @_x0001__x0001__x0001__x0001__x0001__x0001_"@_x0001__x0001__x0001__x0001__x0001__x0001__x001C_@_x0001__x0001__x0001__x0001__x0001__x0002__x0001__x0001_$@_x0001__x0001__x0001__x0001__x0001__x0001_ @_x0001__x0001__x0001__x0001__x0001__x0001__x001C_@_x0001__x0001__x0001__x0001__x0001__x0001_ @_x0001__x0001__x0001__x0001__x0001__x0001_ @_x0001__x0001__x0001__x0001__x0001__x0001_"@_x0001__x0001__x0001__x0001__x0001__x0001_"@_x0001__x0001__x0001__x0001__x0001__x0001__x001C_@_x0001__x0001__x0001__x0001__x0001__x0001_ @_x0001__x0001__x0001__x0001__x0001__x0001_&amp;@_x0001__x0001__x0001__x0001__x0001__x0001_&amp;@_x0001__x0001__x0001__x0001__x0001__x0001_ @_x0001__x0001__x0001__x0001__x0001__x0001_ @_x0001__x0001__x0001__x0001__x0001__x0001_"@_x0001__x0001__x0001__x0001__x0001__x0001_&amp;@_x0001__x0001__x0001__x0001__x0001__x0001__x001C_@_x0001__x0001__x0001__x0001__x0001__x0001_$@_x0001__x0001__x0001__x0001__x0001__x0001_&amp;@_x0001__x0001__x0001__x0001__x0001__x0001_"@_x0001__x0001__x0001__x0001__x0001__x0001_$@_x0001__x0001__x0001__x0001__x0001__x0001_ @_x0001__x0001__x0001__x0001__x0001__x0001_ @_x0001__x0001__x0001__x0001__x0001__x0001_$@_x0001__x0001__x0001__x0001__x0001__x0001_$@_x0001__x0001__x0001__x0001__x0001__x0001_ @_x0001__x0001__x0001__x0001__x0001__x0001_&amp;@_x0001__x0001__x0001__x0001__x0001__x0001_ @_x0001__x0001__x0001__x0001__x0001__x0001_$@_x0001__x0001__x0001__x0001__x0001__x0001_ @_x0001__x0001__x0001__x0001__x0001__x0001_ @_x0001__x0001__x0001__x0001__x0001__x0001_&amp;@_x0001__x0001__x0001__x0001__x0001__x0001_$@_x0001__x0002__x0001__x0001__x0001__x0001__x0001__x0001_$@_x0001__x0001__x0001__x0001__x0001__x0001_"@_x0001__x0001__x0001__x0001__x0001__x0001_$@_x0001__x0001__x0001__x0001__x0001__x0001_$@_x0001__x0001__x0001__x0001__x0001__x0001_ @_x0001__x0001__x0001__x0001__x0001__x0001_&amp;@_x0001__x0001__x0001__x0001__x0001__x0001_$@_x0001__x0001__x0001__x0001__x0001__x0001_"@_x0001__x0001__x0001__x0001__x0001__x0001_&amp;@_x0001__x0001__x0001__x0001__x0001__x0001_$@_x0001__x0001__x0001__x0001__x0001__x0001_ @_x0001__x0001__x0001__x0001__x0001__x0001__x001C_@_x0001__x0001__x0001__x0001__x0001__x0001_$@_x0001__x0001__x0001__x0001__x0001__x0001_ @_x0001__x0001__x0001__x0001__x0001__x0001_&amp;@_x0001__x0001__x0001__x0001__x0001__x0001_"@_x0001__x0001__x0001__x0001__x0001__x0001__x0018_@_x0001__x0001__x0001__x0001__x0001__x0001__x001C_@_x0001__x0001__x0001__x0001__x0001__x0001_&amp;@_x0001__x0001__x0001__x0001__x0001__x0001_$@_x0001__x0001__x0001__x0001__x0001__x0001_$@_x0001__x0001__x0001__x0001__x0001__x0001_ @_x0001__x0001__x0001__x0001__x0001__x0001_ @_x0001__x0001__x0001__x0001__x0001__x0001__x001C_@_x0001__x0001__x0001__x0001__x0001__x0001_"@_x0001__x0001__x0001__x0001__x0001__x0001_&amp;@_x0001__x0001__x0001__x0001__x0001__x0001_&amp;@_x0001__x0001__x0001__x0001__x0001__x0001_ @_x0001__x0001__x0001__x0001__x0001__x0001_$@_x0001__x0001__x0001__x0001__x0001__x0001_$@_x0001__x0001__x0001__x0001__x0001__x0001_ @_x0001__x0001__x0001__x0001__x0001__x0002__x0001__x0001__x001C_@_x0001__x0001__x0001__x0001__x0001__x0001_ @_x0001__x0001__x0001__x0001__x0001__x0001_$@_x0001__x0001__x0001__x0001__x0001__x0001__x001C_@_x0001__x0001__x0001__x0001__x0001__x0001_"@_x0001__x0001__x0001__x0001__x0001__x0001_"@_x0001__x0001__x0001__x0001__x0001__x0001_ @_x0001__x0001__x0001__x0001__x0001__x0001_&amp;@_x0001__x0001__x0001__x0001__x0001__x0001_$@_x0001__x0001__x0001__x0001__x0001__x0001_ @_x0001__x0001__x0001__x0001__x0001__x0001_$@_x0001__x0001__x0001__x0001__x0001__x0001_ @_x0001__x0001__x0001__x0001__x0001__x0001_$@_x0001__x0001__x0001__x0001__x0001__x0001_ @_x0001__x0001__x0001__x0001__x0001__x0001_ @_x0001__x0001__x0001__x0001__x0001__x0001_ @_x0001__x0001__x0001__x0001__x0001__x0001_$@_x0001__x0001__x0001__x0001__x0001__x0001_ @_x0001__x0001__x0001__x0001__x0001__x0001_(@_x0001__x0001__x0001__x0001__x0001__x0001_$@_x0001__x0001__x0001__x0001__x0001__x0001_"@_x0001__x0001__x0001__x0001__x0001__x0001_$@_x0001__x0001__x0001__x0001__x0001__x0001_$@_x0001__x0001__x0001__x0001__x0001__x0001_&amp;@_x0001__x0001__x0001__x0001__x0001__x0001_"@_x0001__x0001__x0001__x0001__x0001__x0001_ @_x0001__x0001__x0001__x0001__x0001__x0001_"@_x0001__x0001__x0001__x0001__x0001__x0001_$@_x0001__x0001__x0001__x0001__x0001__x0001_$@_x0001__x0001__x0001__x0001__x0001__x0001_ @_x0001__x0001__x0001__x0001__x0001__x0001_ @_x0001__x0001__x0001__x0001__x0001__x0001_$@_x0001__x0002__x0001__x0001__x0001__x0001__x0001__x0001__x001C_@_x0001__x0001__x0001__x0001__x0001__x0001__x001C_@_x0001__x0001__x0001__x0001__x0001__x0001_"@_x0001__x0001__x0001__x0001__x0001__x0001_ @_x0001__x0001__x0001__x0001__x0001__x0001_"@_x0001__x0001__x0001__x0001__x0001__x0001__x001C_@_x0001__x0001__x0001__x0001__x0001__x0001_ @_x0001__x0001__x0001__x0001__x0001__x0001_ @_x0001__x0001__x0001__x0001__x0001__x0001_ @_x0001__x0001__x0001__x0001__x0001__x0001_&amp;@_x0001__x0001__x0001__x0001__x0001__x0001_"@_x0001__x0001__x0001__x0001__x0001__x0001_$@_x0001__x0001__x0001__x0001__x0001__x0001_"@_x0001__x0001__x0001__x0001__x0001__x0001__x001C_@_x0001__x0001__x0001__x0001__x0001__x0001_$@_x0001__x0001__x0001__x0001__x0001__x0001_&amp;@_x0001__x0001__x0001__x0001__x0001__x0001_$@_x0001__x0001__x0001__x0001__x0001__x0001_"@_x0001__x0001__x0001__x0001__x0001__x0001_"@_x0001__x0001__x0001__x0001__x0001__x0001_&amp;@_x0001__x0001__x0001__x0001__x0001__x0001_$@_x0001__x0001__x0001__x0001__x0001__x0001__x001C_@_x0001__x0001__x0001__x0001__x0001__x0001_ @_x0001__x0001__x0001__x0001__x0001__x0001_ @_x0001__x0001__x0001__x0001__x0001__x0001_"@_x0001__x0001__x0001__x0001__x0001__x0001_$@_x0001__x0001__x0001__x0001__x0001__x0001_$@_x0001__x0001__x0001__x0001__x0001__x0001__x001C_@_x0001__x0001__x0001__x0001__x0001__x0001_ @_x0001__x0001__x0001__x0001__x0001__x0001_$@_x0001__x0001__x0001__x0001__x0001__x0001_"@_x0001__x0001__x0001__x0001__x0001__x0002__x0001__x0001_$@_x0001__x0001__x0001__x0001__x0001__x0001_$@_x0001__x0001__x0001__x0001__x0001__x0001_$@_x0001__x0001__x0001__x0001__x0001__x0001_"@_x0001__x0001__x0001__x0001__x0001__x0001_$@_x0001__x0001__x0001__x0001__x0001__x0001_ @_x0001__x0001__x0001__x0001__x0001__x0001_"@_x0001__x0001__x0001__x0001__x0001__x0001__x001C_@_x0001__x0001__x0001__x0001__x0001__x0001_ @_x0001__x0001__x0001__x0001__x0001__x0001_ @_x0001__x0001__x0001__x0001__x0001__x0001_&amp;@_x0001__x0001__x0001__x0001__x0001__x0001__x001C_@_x0001__x0001__x0001__x0001__x0001__x0001_$@_x0001__x0001__x0001__x0001__x0001__x0001_&amp;@_x0001__x0001__x0001__x0001__x0001__x0001_$@_x0001__x0001__x0001__x0001__x0001__x0001_$@_x0001__x0001__x0001__x0001__x0001__x0001_"@_x0001__x0001__x0001__x0001__x0001__x0001__x001C_@_x0001__x0001__x0001__x0001__x0001__x0001_ @_x0001__x0001__x0001__x0001__x0001__x0001__x001C_@_x0001__x0001__x0001__x0001__x0001__x0001_(@_x0001__x0001__x0001__x0001__x0001__x0001_$@_x0001__x0001__x0001__x0001__x0001__x0001_$@_x0001__x0001__x0001__x0001__x0001__x0001_$@_x0001__x0001__x0001__x0001__x0001__x0001_"@_x0001__x0001__x0001__x0001__x0001__x0001_"@_x0001__x0001__x0001__x0001__x0001__x0001_&amp;@_x0001__x0001__x0001__x0001__x0001__x0001_ @_x0001__x0001__x0001__x0001__x0001__x0001_$@_x0001__x0001__x0001__x0001__x0001__x0001_ @_x0001__x0001__x0001__x0001__x0001__x0001_$@_x0001__x0001__x0001__x0001__x0001__x0001_$@_x0001__x0002__x0001__x0001__x0001__x0001__x0001__x0001_&amp;@_x0001__x0001__x0001__x0001__x0001__x0001__x0018_@_x0001__x0001__x0001__x0001__x0001__x0001__x001C_@_x0001__x0001__x0001__x0001__x0001__x0001_$@_x0001__x0001__x0001__x0001__x0001__x0001_ @_x0001__x0001__x0001__x0001__x0001__x0001_ @_x0001__x0001__x0001__x0001__x0001__x0001__x001C_@_x0001__x0001__x0001__x0001__x0001__x0001__x0018_@_x0001__x0001__x0001__x0001__x0001__x0001_$@_x0001__x0001__x0001__x0001__x0001__x0001_"@_x0001__x0001__x0001__x0001__x0001__x0001_"@_x0001__x0001__x0001__x0001__x0001__x0001__x001C_@_x0001__x0001__x0001__x0001__x0001__x0001_ @_x0001__x0001__x0001__x0001__x0001__x0001_"@_x0001__x0001__x0001__x0001__x0001__x0001__x001C_@_x0001__x0001__x0001__x0001__x0001__x0001_$@_x0001__x0001__x0001__x0001__x0001__x0001_$@_x0001__x0001__x0001__x0001__x0001__x0001__x001C_@_x0001__x0001__x0001__x0001__x0001__x0001_&amp;@_x0001__x0001__x0001__x0001__x0001__x0001_ @_x0001__x0001__x0001__x0001__x0001__x0001_$@_x0001__x0001__x0001__x0001__x0001__x0001_ @_x0001__x0001__x0001__x0001__x0001__x0001_$@_x0001__x0001__x0001__x0001__x0001__x0001_"@_x0001__x0001__x0001__x0001__x0001__x0001_$@_x0001__x0001__x0001__x0001__x0001__x0001_&amp;@_x0001__x0001__x0001__x0001__x0001__x0001_"@_x0001__x0001__x0001__x0001__x0001__x0001_$@_x0001__x0001__x0001__x0001__x0001__x0001_ @_x0001__x0001__x0001__x0001__x0001__x0001__x001C_@_x0001__x0001__x0001__x0001__x0001__x0001_$@_x0001__x0001__x0001__x0001__x0001__x0002__x0001__x0001_$@_x0001__x0001__x0001__x0001__x0001__x0001_,@_x0001__x0001__x0001__x0001__x0001__x0001_$@_x0001__x0001__x0001__x0001__x0001__x0001_&amp;@_x0001__x0001__x0001__x0001__x0001__x0001_&amp;@_x0001__x0001__x0001__x0001__x0001__x0001_$@_x0001__x0001__x0001__x0001__x0001__x0001_$@_x0001__x0001__x0001__x0001__x0001__x0001_"@_x0001__x0001__x0001__x0001__x0001__x0001_"@_x0001__x0001__x0001__x0001__x0001__x0001_$@_x0001__x0001__x0001__x0001__x0001__x0001_$@_x0001__x0001__x0001__x0001__x0001__x0001_ @_x0001__x0001__x0001__x0001__x0001__x0001_$@_x0001__x0001__x0001__x0001__x0001__x0001_$@_x0001__x0001__x0001__x0001__x0001__x0001__x001C_@_x0001__x0001__x0001__x0001__x0001__x0001__x0018_@_x0001__x0001__x0001__x0001__x0001__x0001_"@_x0001__x0001__x0001__x0001__x0001__x0001_$@_x0001__x0001__x0001__x0001__x0001__x0001_&amp;@_x0001__x0001__x0001__x0001__x0001__x0001_$@_x0001__x0001__x0001__x0001__x0001__x0001_"@_x0001__x0001__x0001__x0001__x0001__x0001__x001C_@_x0001__x0001__x0001__x0001__x0001__x0001_&amp;@_x0001__x0001__x0001__x0001__x0001__x0001_&amp;@_x0001__x0001__x0001__x0001__x0001__x0001_ @_x0001__x0001__x0001__x0001__x0001__x0001_$@_x0001__x0001__x0001__x0001__x0001__x0001_"@_x0001__x0001__x0001__x0001__x0001__x0001_$@_x0001__x0001__x0001__x0001__x0001__x0001__x001C_@_x0001__x0001__x0001__x0001__x0001__x0001__x001C_@_x0001__x0001__x0001__x0001__x0001__x0001_ @_x0001__x0001__x0001__x0001__x0001__x0001_$@_x0001__x0002__x0001__x0001__x0001__x0001__x0001__x0001_$@_x0001__x0001__x0001__x0001__x0001__x0001_$@_x0001__x0001__x0001__x0001__x0001__x0001_"@_x0001__x0001__x0001__x0001__x0001__x0001_"@_x0001__x0001__x0001__x0001__x0001__x0001_"@_x0001__x0001__x0001__x0001__x0001__x0001__x0018_@_x0001__x0001__x0001__x0001__x0001__x0001__x0018_@_x0001__x0001__x0001__x0001__x0001__x0001_"@_x0001__x0001__x0001__x0001__x0001__x0001_"@_x0001__x0001__x0001__x0001__x0001__x0001_ @_x0001__x0001__x0001__x0001__x0001__x0001_$@_x0001__x0001__x0001__x0001__x0001__x0001_$@_x0001__x0001__x0001__x0001__x0001__x0001_"@_x0001__x0001__x0001__x0001__x0001__x0001_"@_x0001__x0001__x0001__x0001__x0001__x0001_"@_x0001__x0001__x0001__x0001__x0001__x0001_ @_x0001__x0001__x0001__x0001__x0001__x0001_$@_x0001__x0001__x0001__x0001__x0001__x0001_"@_x0001__x0001__x0001__x0001__x0001__x0001_ @_x0001__x0001__x0001__x0001__x0001__x0001_&amp;@_x0001__x0001__x0001__x0001__x0001__x0001__x001C_@_x0001__x0001__x0001__x0001__x0001__x0001_$@_x0001__x0001__x0001__x0001__x0001__x0001_"@_x0001__x0001__x0001__x0001__x0001__x0001__x001C_@_x0001__x0001__x0001__x0001__x0001__x0001_$@_x0001__x0001__x0001__x0001__x0001__x0001__x0018_@_x0001__x0001__x0001__x0001__x0001__x0001__x001C_@_x0001__x0001__x0001__x0001__x0001__x0001_&amp;@_x0001__x0001__x0001__x0001__x0001__x0001_"@_x0001__x0001__x0001__x0001__x0001__x0001_ @_x0001__x0001__x0001__x0001__x0001__x0001_"@_x0001__x0001__x0001__x0001__x0001__x0002__x0001__x0001_ @_x0001__x0001__x0001__x0001__x0001__x0001_$@_x0001__x0001__x0001__x0001__x0001__x0001_$@_x0001__x0001__x0001__x0001__x0001__x0001_$@_x0001__x0001__x0001__x0001__x0001__x0001_"@_x0001__x0001__x0001__x0001__x0001__x0001_&amp;@_x0001__x0001__x0001__x0001__x0001__x0001_"@_x0001__x0001__x0001__x0001__x0001__x0001_"@_x0001__x0001__x0001__x0001__x0001__x0001_$@_x0001__x0001__x0001__x0001__x0001__x0001_$@_x0001__x0001__x0001__x0001__x0001__x0001_"@_x0001__x0001__x0001__x0001__x0001__x0001_$@_x0001__x0001__x0001__x0001__x0001__x0001_$@_x0001__x0001__x0001__x0001__x0001__x0001__x001C_@_x0001__x0001__x0001__x0001__x0001__x0001_$@_x0001__x0001__x0001__x0001__x0001__x0001_ @_x0001__x0001__x0001__x0001__x0001__x0001_"@_x0001__x0001__x0001__x0001__x0001__x0001_$@_x0001__x0001__x0001__x0001__x0001__x0001_$@_x0001__x0001__x0001__x0001__x0001__x0001_$@_x0001__x0001__x0001__x0001__x0001__x0001_"@_x0001__x0001__x0001__x0001__x0001__x0001_"@_x0001__x0001__x0001__x0001__x0001__x0001_ @_x0001__x0001__x0001__x0001__x0001__x0001_&amp;@_x0001__x0001__x0001__x0001__x0001__x0001_$@_x0001__x0001__x0001__x0001__x0001__x0001__x001C_@_x0001__x0001__x0001__x0001__x0001__x0001_&amp;@_x0001__x0001__x0001__x0001__x0001__x0001_"@_x0001__x0001__x0001__x0001__x0001__x0001__x001C_@_x0001__x0001__x0001__x0001__x0001__x0001_$@_x0001__x0001__x0001__x0001__x0001__x0001__x001C_@_x0001__x0001__x0001__x0001__x0001__x0001_"@_x0001__x0002__x0001__x0001__x0001__x0001__x0001__x0001_"@_x0001__x0001__x0001__x0001__x0001__x0001_$@_x0001__x0001__x0001__x0001__x0001__x0001_$@_x0001__x0001__x0001__x0001__x0001__x0001_"@_x0001__x0001__x0001__x0001__x0001__x0001_$@_x0001__x0001__x0001__x0001__x0001__x0001_"@_x0001__x0001__x0001__x0001__x0001__x0001__x0018_@_x0001__x0001__x0001__x0001__x0001__x0001__x001C_@_x0001__x0001__x0001__x0001__x0001__x0001_ @_x0001__x0001__x0001__x0001__x0001__x0001_ @_x0001__x0001__x0001__x0001__x0001__x0001_"@_x0001__x0001__x0001__x0001__x0001__x0001_&amp;@_x0001__x0001__x0001__x0001__x0001__x0001__x0018_@_x0001__x0001__x0001__x0001__x0001__x0001_$@_x0001__x0001__x0001__x0001__x0001__x0001_$@_x0001__x0001__x0001__x0001__x0001__x0001_$@_x0001__x0001__x0001__x0001__x0001__x0001_$@_x0001__x0001__x0001__x0001__x0001__x0001_$@_x0001__x0001__x0001__x0001__x0001__x0001_ @_x0001__x0001__x0001__x0001__x0001__x0001_$@_x0001__x0001__x0001__x0001__x0001__x0001_$@_x0001__x0001__x0001__x0001__x0001__x0001__x001C_@_x0001__x0001__x0001__x0001__x0001__x0001_$@_x0001__x0001__x0001__x0001__x0001__x0001__x001C_@_x0001__x0001__x0001__x0001__x0001__x0001_$@_x0001__x0001__x0001__x0001__x0001__x0001_ @_x0001__x0001__x0001__x0001__x0001__x0001_"@_x0001__x0001__x0001__x0001__x0001__x0001_ @_x0001__x0001__x0001__x0001__x0001__x0001__x001C_@_x0001__x0001__x0001__x0001__x0001__x0001_ @_x0001__x0001__x0001__x0001__x0001__x0001_ @_x0001__x0001__x0001__x0001__x0001__x0002__x0001__x0001_$@_x0001__x0001__x0001__x0001__x0001__x0001_"@_x0001__x0001__x0001__x0001__x0001__x0001_&amp;@_x0001__x0001__x0001__x0001__x0001__x0001_$@_x0001__x0001__x0001__x0001__x0001__x0001_&amp;@_x0001__x0001__x0001__x0001__x0001__x0001__x001C_@_x0001__x0001__x0001__x0001__x0001__x0001_ @_x0001__x0001__x0001__x0001__x0001__x0001__x001C_@_x0001__x0001__x0001__x0001__x0001__x0001__x001C_@_x0001__x0001__x0001__x0001__x0001__x0001__x001C_@_x0001__x0001__x0001__x0001__x0001__x0001_$@_x0001__x0001__x0001__x0001__x0001__x0001_ @_x0001__x0001__x0001__x0001__x0001__x0001__x001C_@_x0001__x0001__x0001__x0001__x0001__x0001_ @_x0001__x0001__x0001__x0001__x0001__x0001_$@_x0001__x0001__x0001__x0001__x0001__x0001_&amp;@_x0001__x0001__x0001__x0001__x0001__x0001_&amp;@_x0001__x0001__x0001__x0001__x0001__x0001_"@_x0001__x0001__x0001__x0001__x0001__x0001_ @_x0001__x0001__x0001__x0001__x0001__x0001_$@_x0001__x0001__x0001__x0001__x0001__x0001_ @_x0001__x0001__x0001__x0001__x0001__x0001_&amp;@_x0001__x0001__x0001__x0001__x0001__x0001__x0018_@_x0001__x0001__x0001__x0001__x0001__x0001_$@_x0001__x0001__x0001__x0001__x0001__x0001_$@_x0001__x0001__x0001__x0001__x0001__x0001_$@_x0001__x0001__x0001__x0001__x0001__x0001__x001C_@_x0001__x0001__x0001__x0001__x0001__x0001_"@_x0001__x0001__x0001__x0001__x0001__x0001__x001C_@_x0001__x0001__x0001__x0001__x0001__x0001_ @_x0001__x0001__x0001__x0001__x0001__x0001_ @_x0001__x0001__x0001__x0001__x0001__x0001_$@_x0001__x0002__x0001__x0001__x0001__x0001__x0001__x0001_"@_x0001__x0001__x0001__x0001__x0001__x0001_"@_x0001__x0001__x0001__x0001__x0001__x0001_ @_x0001__x0001__x0001__x0001__x0001__x0001_$@_x0001__x0001__x0001__x0001__x0001__x0001_$@_x0001__x0001__x0001__x0001__x0001__x0001_&amp;@_x0001__x0001__x0001__x0001__x0001__x0001_"@_x0001__x0001__x0001__x0001__x0001__x0001_ @_x0001__x0001__x0001__x0001__x0001__x0001_"@_x0001__x0001__x0001__x0001__x0001__x0001__x001C_@_x0001__x0001__x0001__x0001__x0001__x0001_$@_x0001__x0001__x0001__x0001__x0001__x0001_$@_x0001__x0001__x0001__x0001__x0001__x0001_ @_x0001__x0001__x0001__x0001__x0001__x0001_"@_x0001__x0001__x0001__x0001__x0001__x0001_$@_x0001__x0001__x0001__x0001__x0001__x0001_ @_x0001__x0001__x0001__x0001__x0001__x0001_$@_x0001__x0001__x0001__x0001__x0001__x0001_"@_x0001__x0001__x0001__x0001__x0001__x0001_ @_x0001__x0001__x0001__x0001__x0001__x0001_"@_x0001__x0001__x0001__x0001__x0001__x0001_ @_x0001__x0001__x0001__x0001__x0001__x0001_ @_x0001__x0001__x0001__x0001__x0001__x0001__x0018_@_x0001__x0001__x0001__x0001__x0001__x0001_"@_x0001__x0001__x0001__x0001__x0001__x0001_$@_x0001__x0001__x0001__x0001__x0001__x0001_&amp;@_x0001__x0001__x0001__x0001__x0001__x0001_ @_x0001__x0001__x0001__x0001__x0001__x0001_ @_x0001__x0001__x0001__x0001__x0001__x0001_"@_x0001__x0001__x0001__x0001__x0001__x0001__x001C_@_x0001__x0001__x0001__x0001__x0001__x0001_$@_x0001__x0001__x0001__x0001__x0001__x0002__x0001__x0001_ @_x0001__x0001__x0001__x0001__x0001__x0001_&amp;@_x0001__x0001__x0001__x0001__x0001__x0001_$@_x0001__x0001__x0001__x0001__x0001__x0001_"@_x0001__x0001__x0001__x0001__x0001__x0001_"@_x0001__x0001__x0001__x0001__x0001__x0001_"@_x0001__x0001__x0001__x0001__x0001__x0001_$@_x0001__x0001__x0001__x0001__x0001__x0001_&amp;@_x0001__x0001__x0001__x0001__x0001__x0001_ @_x0001__x0001__x0001__x0001__x0001__x0001_&amp;@_x0001__x0001__x0001__x0001__x0001__x0001_$@_x0001__x0001__x0001__x0001__x0001__x0001_ @_x0001__x0001__x0001__x0001__x0001__x0001_$@_x0001__x0001__x0001__x0001__x0001__x0001_&amp;@_x0001__x0001__x0001__x0001__x0001__x0001_(@_x0001__x0001__x0001__x0001__x0001__x0001_ @_x0001__x0001__x0001__x0001__x0001__x0001_&amp;@_x0001__x0001__x0001__x0001__x0001__x0001_$@_x0001__x0001__x0001__x0001__x0001__x0001__x001C_@_x0001__x0001__x0001__x0001__x0001__x0001_"@_x0001__x0001__x0001__x0001__x0001__x0001__x001C_@_x0001__x0001__x0001__x0001__x0001__x0001__x0018_@_x0001__x0001__x0001__x0001__x0001__x0001__x001C_@_x0001__x0001__x0001__x0001__x0001__x0001_&amp;@_x0001__x0001__x0001__x0001__x0001__x0001_ @_x0001__x0001__x0001__x0001__x0001__x0001_"@_x0001__x0001__x0001__x0001__x0001__x0001_"@_x0001__x0001__x0001__x0001__x0001__x0001_$@_x0001__x0001__x0001__x0001__x0001__x0001__x001C_@_x0001__x0001__x0001__x0001__x0001__x0001_"@_x0001__x0001__x0001__x0001__x0001__x0001_(@_x0001__x0001__x0001__x0001__x0001__x0001_"@_x0001__x0002__x0001__x0001__x0001__x0001__x0001__x0001_ @_x0001__x0001__x0001__x0001__x0001__x0001_$@_x0001__x0001__x0001__x0001__x0001__x0001_"@_x0001__x0001__x0001__x0001__x0001__x0001_ @_x0001__x0001__x0001__x0001__x0001__x0001__x001C_@_x0001__x0001__x0001__x0001__x0001__x0001_"@_x0001__x0001__x0001__x0001__x0001__x0001_$@_x0001__x0001__x0001__x0001__x0001__x0001_$@_x0001__x0001__x0001__x0001__x0001__x0001__x001C_@_x0001__x0001__x0001__x0001__x0001__x0001_*@_x0001__x0001__x0001__x0001__x0001__x0001_$@_x0001__x0001__x0001__x0001__x0001__x0001_&amp;@_x0001__x0001__x0001__x0001__x0001__x0001__x001C_@_x0001__x0001__x0001__x0001__x0001__x0001_(@_x0001__x0001__x0001__x0001__x0001__x0001_&amp;@_x0001__x0001__x0001__x0001__x0001__x0001_&amp;@_x0001__x0001__x0001__x0001__x0001__x0001_$@_x0001__x0001__x0001__x0001__x0001__x0001__x001C_@_x0001__x0001__x0001__x0001__x0001__x0001_"@_x0001__x0001__x0001__x0001__x0001__x0001_ @_x0001__x0001__x0001__x0001__x0001__x0001_$@_x0001__x0001__x0001__x0001__x0001__x0001_$@_x0001__x0001__x0001__x0001__x0001__x0001_"@_x0001__x0001__x0001__x0001__x0001__x0001_ @_x0001__x0001__x0001__x0001__x0001__x0001_$@_x0001__x0001__x0001__x0001__x0001__x0001_"@_x0001__x0001__x0001__x0001__x0001__x0001_&amp;@_x0001__x0001__x0001__x0001__x0001__x0001__x001C_@_x0001__x0001__x0001__x0001__x0001__x0001_ @_x0001__x0001__x0001__x0001__x0001__x0001_"@_x0001__x0001__x0001__x0001__x0001__x0001__x001C_@_x0001__x0001__x0001__x0001__x0001__x0002__x0001__x0001_ @_x0001__x0001__x0001__x0001__x0001__x0001__x001C_@_x0001__x0001__x0001__x0001__x0001__x0001_$@_x0001__x0001__x0001__x0001__x0001__x0001_&amp;@_x0001__x0001__x0001__x0001__x0001__x0001_ @_x0001__x0001__x0001__x0001__x0001__x0001_$@_x0001__x0001__x0001__x0001__x0001__x0001__x001C_@_x0001__x0001__x0001__x0001__x0001__x0001_ @_x0001__x0001__x0001__x0001__x0001__x0001_ @_x0001__x0001__x0001__x0001__x0001__x0001_ @_x0001__x0001__x0001__x0001__x0001__x0001_"@_x0001__x0001__x0001__x0001__x0001__x0001_ @_x0001__x0001__x0001__x0001__x0001__x0001_$@_x0001__x0001__x0001__x0001__x0001__x0001_&amp;@_x0001__x0001__x0001__x0001__x0001__x0001_ @_x0001__x0001__x0001__x0001__x0001__x0001_"@_x0001__x0001__x0001__x0001__x0001__x0001_ @_x0001__x0001__x0001__x0001__x0001__x0001_ @_x0001__x0001__x0001__x0001__x0001__x0001_$@_x0001__x0001__x0001__x0001__x0001__x0001_ @_x0001__x0001__x0001__x0001__x0001__x0001_"@_x0001__x0001__x0001__x0001__x0001__x0001_"@_x0001__x0001__x0001__x0001__x0001__x0001_"@_x0001__x0001__x0001__x0001__x0001__x0001_"@_x0001__x0001__x0001__x0001__x0001__x0001_ @_x0001__x0001__x0001__x0001__x0001__x0001_&amp;@_x0001__x0001__x0001__x0001__x0001__x0001_"@_x0001__x0001__x0001__x0001__x0001__x0001_ @_x0001__x0001__x0001__x0001__x0001__x0001__x001C_@_x0001__x0001__x0001__x0001__x0001__x0001_(@_x0001__x0001__x0001__x0001__x0001__x0001_$@_x0001__x0001__x0001__x0001__x0001__x0001_"@_x0001__x0002__x0001__x0001__x0001__x0001__x0001__x0001_ @_x0001__x0001__x0001__x0001__x0001__x0001_$@_x0001__x0001__x0001__x0001__x0001__x0001_$@_x0001__x0001__x0001__x0001__x0001__x0001_$@_x0001__x0001__x0001__x0001__x0001__x0001_$@_x0001__x0001__x0001__x0001__x0001__x0001__x001C_@_x0001__x0001__x0001__x0001__x0001__x0001_$@_x0001__x0001__x0001__x0001__x0001__x0001_"@_x0001__x0001__x0001__x0001__x0001__x0001_&amp;@_x0001__x0001__x0001__x0001__x0001__x0001_"@_x0001__x0001__x0001__x0001__x0001__x0001__x001C_@_x0001__x0001__x0001__x0001__x0001__x0001_ @_x0001__x0001__x0001__x0001__x0001__x0001_"@_x0001__x0001__x0001__x0001__x0001__x0001_"@_x0001__x0001__x0001__x0001__x0001__x0001__x001C_@_x0001__x0001__x0001__x0001__x0001__x0001__x001C_@_x0001__x0001__x0001__x0001__x0001__x0001_ @_x0001__x0001__x0001__x0001__x0001__x0001_$@_x0001__x0001__x0001__x0001__x0001__x0001_ @_x0001__x0001__x0001__x0001__x0001__x0001_"@_x0001__x0001__x0001__x0001__x0001__x0001_"@_x0001__x0001__x0001__x0001__x0001__x0001_ @_x0001__x0001__x0001__x0001__x0001__x0001_$@_x0001__x0001__x0001__x0001__x0001__x0001_&amp;@_x0001__x0001__x0001__x0001__x0001__x0001_$@_x0001__x0001__x0001__x0001__x0001__x0001_"@_x0001__x0001__x0001__x0001__x0001__x0001_$@_x0001__x0001__x0001__x0001__x0001__x0001__x001C_@_x0001__x0001__x0001__x0001__x0001__x0001__x001C_@_x0001__x0001__x0001__x0001__x0001__x0001__x001C_@_x0001__x0001__x0001__x0001__x0001__x0001_&amp;@_x0001__x0001__x0001__x0001__x0001__x0002__x0001__x0001_$@_x0001__x0001__x0001__x0001__x0001__x0001_$@_x0001__x0001__x0001__x0001__x0001__x0001_$@_x0001__x0001__x0001__x0001__x0001__x0001_$@_x0001__x0001__x0001__x0001__x0001__x0001_$@_x0001__x0001__x0001__x0001__x0001__x0001_ @_x0001__x0001__x0001__x0001__x0001__x0001_&amp;@_x0001__x0001__x0001__x0001__x0001__x0001_ @_x0001__x0001__x0001__x0001__x0001__x0001_"@_x0001__x0001__x0001__x0001__x0001__x0001_ @_x0001__x0001__x0001__x0001__x0001__x0001_ @_x0001__x0001__x0001__x0001__x0001__x0001_ @_x0001__x0001__x0001__x0001__x0001__x0001_$@_x0001__x0001__x0001__x0001__x0001__x0001_&amp;@_x0001__x0001__x0001__x0001__x0001__x0001_(@_x0001__x0001__x0001__x0001__x0001__x0001_ @_x0001__x0001__x0001__x0001__x0001__x0001_&amp;@_x0001__x0001__x0001__x0001__x0001__x0001_"@_x0001__x0001__x0001__x0001__x0001__x0001_ @_x0001__x0001__x0001__x0001__x0001__x0001_&amp;@_x0001__x0001__x0001__x0001__x0001__x0001__x001C_@_x0001__x0001__x0001__x0001__x0001__x0001_$@_x0001__x0001__x0001__x0001__x0001__x0001_$@_x0001__x0001__x0001__x0001__x0001__x0001_ @_x0001__x0001__x0001__x0001__x0001__x0001_"@_x0001__x0001__x0001__x0001__x0001__x0001_"@_x0001__x0001__x0001__x0001__x0001__x0001_$@_x0001__x0001__x0001__x0001__x0001__x0001_ @_x0001__x0001__x0001__x0001__x0001__x0001_$@_x0001__x0001__x0001__x0001__x0001__x0001__x001C_@_x0001__x0001__x0001__x0001__x0001__x0001_&amp;@_x0001__x0001__x0001__x0001__x0001__x0001_&amp;@_x0001__x0002__x0001__x0001__x0001__x0001__x0001__x0001__x001C_@_x0001__x0001__x0001__x0001__x0001__x0001_"@_x0001__x0001__x0001__x0001__x0001__x0001_"@_x0001__x0001__x0001__x0001__x0001__x0001_ @_x0001__x0001__x0001__x0001__x0001__x0001_$@_x0001__x0001__x0001__x0001__x0001__x0001_$@_x0001__x0001__x0001__x0001__x0001__x0001_$@_x0001__x0001__x0001__x0001__x0001__x0001__x001C_@_x0001__x0001__x0001__x0001__x0001__x0001_ @_x0001__x0001__x0001__x0001__x0001__x0001_$@_x0001__x0001__x0001__x0001__x0001__x0001_ @_x0001__x0001__x0001__x0001__x0001__x0001_$@_x0001__x0001__x0001__x0001__x0001__x0001_$@_x0001__x0001__x0001__x0001__x0001__x0001__x001C_@_x0001__x0001__x0001__x0001__x0001__x0001_*@_x0001__x0001__x0001__x0001__x0001__x0001__x001C_@_x0001__x0001__x0001__x0001__x0001__x0001_&amp;@_x0001__x0001__x0001__x0001__x0001__x0001_"@_x0001__x0001__x0001__x0001__x0001__x0001__x001C_@_x0001__x0001__x0001__x0001__x0001__x0001__x0018_@_x0001__x0001__x0001__x0001__x0001__x0001__x001C_@_x0001__x0001__x0001__x0001__x0001__x0001_$@_x0001__x0001__x0001__x0001__x0001__x0001__x001C_@_x0001__x0001__x0001__x0001__x0001__x0001_"@_x0001__x0001__x0001__x0001__x0001__x0001_"@_x0001__x0001__x0001__x0001__x0001__x0001_"@_x0001__x0001__x0001__x0001__x0001__x0001_$@_x0001__x0001__x0001__x0001__x0001__x0001__x0018_@_x0001__x0001__x0001__x0001__x0001__x0001__x0018_@_x0001__x0001__x0001__x0001__x0001__x0001_"@_x0001__x0001__x0001__x0001__x0001__x0001_ @_x0001__x0001__x0001__x0001__x0001__x0002__x0001__x0001_$@_x0001__x0001__x0001__x0001__x0001__x0001__x001C_@_x0001__x0001__x0001__x0001__x0001__x0001_ @_x0001__x0001__x0001__x0001__x0001__x0001_&amp;@_x0001__x0001__x0001__x0001__x0001__x0001_"@_x0001__x0001__x0001__x0001__x0001__x0001_&amp;@_x0001__x0001__x0001__x0001__x0001__x0001_ @_x0001__x0001__x0001__x0001__x0001__x0001_&amp;@_x0001__x0001__x0001__x0001__x0001__x0001__x001C_@_x0001__x0001__x0001__x0001__x0001__x0001_ @_x0001__x0001__x0001__x0001__x0001__x0001_$@_x0001__x0001__x0001__x0001__x0001__x0001_ @_x0001__x0001__x0001__x0001__x0001__x0001_ @_x0001__x0001__x0001__x0001__x0001__x0001_&amp;@_x0001__x0001__x0001__x0001__x0001__x0001_&amp;@_x0001__x0001__x0001__x0001__x0001__x0001_$@_x0001__x0001__x0001__x0001__x0001__x0001_ @_x0001__x0001__x0001__x0001__x0001__x0001_ @_x0001__x0001__x0001__x0001__x0001__x0001_&amp;@_x0001__x0001__x0001__x0001__x0001__x0001_&amp;@_x0001__x0001__x0001__x0001__x0001__x0001_$@_x0001__x0001__x0001__x0001__x0001__x0001_$@_x0001__x0001__x0001__x0001__x0001__x0001__x001C_@_x0001__x0001__x0001__x0001__x0001__x0001_$@_x0001__x0001__x0001__x0001__x0001__x0001_"@_x0001__x0001__x0001__x0001__x0001__x0001_ @_x0001__x0001__x0001__x0001__x0001__x0001__x001C_@_x0001__x0001__x0001__x0001__x0001__x0001_$@_x0001__x0001__x0001__x0001__x0001__x0001_ @_x0001__x0001__x0001__x0001__x0001__x0001_$@_x0001__x0001__x0001__x0001__x0001__x0001_ @_x0001__x0001__x0001__x0001__x0001__x0001_"@_x0001__x0002__x0001__x0001__x0001__x0001__x0001__x0001_$@_x0001__x0001__x0001__x0001__x0001__x0001_"@_x0001__x0001__x0001__x0001__x0001__x0001_ @_x0001__x0001__x0001__x0001__x0001__x0001__x001C_@_x0001__x0001__x0001__x0001__x0001__x0001__x001C_@_x0001__x0001__x0001__x0001__x0001__x0001_$@_x0001__x0001__x0001__x0001__x0001__x0001_(@_x0001__x0001__x0001__x0001__x0001__x0001_$@_x0001__x0001__x0001__x0001__x0001__x0001__x001C_@_x0001__x0001__x0001__x0001__x0001__x0001__x001C_@_x0001__x0001__x0001__x0001__x0001__x0001_"@_x0001__x0001__x0001__x0001__x0001__x0001_"@_x0001__x0001__x0001__x0001__x0001__x0001_"@_x0001__x0001__x0001__x0001__x0001__x0001__x0018_@_x0001__x0001__x0001__x0001__x0001__x0001_&amp;@_x0001__x0001__x0001__x0001__x0001__x0001_ @_x0001__x0001__x0001__x0001__x0001__x0001_&amp;@_x0001__x0001__x0001__x0001__x0001__x0001_"@_x0001__x0001__x0001__x0001__x0001__x0001_ @_x0001__x0001__x0001__x0001__x0001__x0001_(@_x0001__x0001__x0001__x0001__x0001__x0001_*@_x0001__x0001__x0001__x0001__x0001__x0001_$@_x0001__x0001__x0001__x0001__x0001__x0001_"@_x0001__x0001__x0001__x0001__x0001__x0001_&amp;@_x0001__x0001__x0001__x0001__x0001__x0001_ @_x0001__x0001__x0001__x0001__x0001__x0001_"@_x0001__x0001__x0001__x0001__x0001__x0001_ @_x0001__x0001__x0001__x0001__x0001__x0001_"@_x0001__x0001__x0001__x0001__x0001__x0001_"@_x0001__x0001__x0001__x0001__x0001__x0001_ @_x0001__x0001__x0001__x0001__x0001__x0001__x001C_@_x0001__x0001__x0001__x0001__x0001__x0002__x0001__x0001_"@_x0001__x0001__x0001__x0001__x0001__x0001_"@_x0001__x0001__x0001__x0001__x0001__x0001_$@_x0001__x0001__x0001__x0001__x0001__x0001_(@_x0001__x0001__x0001__x0001__x0001__x0001_"@_x0001__x0001__x0001__x0001__x0001__x0001_ @_x0001__x0001__x0001__x0001__x0001__x0001__x001C_@_x0001__x0001__x0001__x0001__x0001__x0001__x001C_@_x0001__x0001__x0001__x0001__x0001__x0001_ @_x0001__x0001__x0001__x0001__x0001__x0001_$@_x0001__x0001__x0001__x0001__x0001__x0001_$@_x0001__x0001__x0001__x0001__x0001__x0001_ @_x0001__x0001__x0001__x0001__x0001__x0001_&amp;@_x0001__x0001__x0001__x0001__x0001__x0001_$@_x0001__x0001__x0001__x0001__x0001__x0001_ @_x0001__x0001__x0001__x0001__x0001__x0001_ @_x0001__x0001__x0001__x0001__x0001__x0001_"@_x0001__x0001__x0001__x0001__x0001__x0001_$@_x0001__x0001__x0001__x0001__x0001__x0001_&amp;@_x0001__x0001__x0001__x0001__x0001__x0001_&amp;@_x0001__x0001__x0001__x0001__x0001__x0001_$@_x0001__x0001__x0001__x0001__x0001__x0001_ @_x0001__x0001__x0001__x0001__x0001__x0001_"@_x0001__x0001__x0001__x0001__x0001__x0001_$@_x0001__x0001__x0001__x0001__x0001__x0001_ @_x0001__x0001__x0001__x0001__x0001__x0001_ @_x0001__x0001__x0001__x0001__x0001__x0001_"@_x0001__x0001__x0001__x0001__x0001__x0001_&amp;@_x0001__x0001__x0001__x0001__x0001__x0001_ @_x0001__x0001__x0001__x0001__x0001__x0001_&amp;@_x0001__x0001__x0001__x0001__x0001__x0001_$@_x0001__x0001__x0001__x0001__x0001__x0001__x0014_@_x0001__x0002__x0001__x0001__x0001__x0001__x0001__x0001_"@_x0001__x0001__x0001__x0001__x0001__x0001_&amp;@_x0001__x0001__x0001__x0001__x0001__x0001_$@_x0001__x0001__x0001__x0001__x0001__x0001_"@_x0001__x0001__x0001__x0001__x0001__x0001__x001C_@_x0001__x0001__x0001__x0001__x0001__x0001_$@_x0001__x0001__x0001__x0001__x0001__x0001_"@_x0001__x0001__x0001__x0001__x0001__x0001_ @_x0001__x0001__x0001__x0001__x0001__x0001_$@_x0001__x0001__x0001__x0001__x0001__x0001_$@_x0001__x0001__x0001__x0001__x0001__x0001_$@_x0001__x0001__x0001__x0001__x0001__x0001_$@_x0001__x0001__x0001__x0001__x0001__x0001_$@_x0001__x0001__x0001__x0001__x0001__x0001_$@_x0001__x0001__x0001__x0001__x0001__x0001_$@_x0001__x0001__x0001__x0001__x0001__x0001_ @_x0001__x0001__x0001__x0001__x0001__x0001_"@_x0001__x0001__x0001__x0001__x0001__x0001__x001C_@_x0001__x0001__x0001__x0001__x0001__x0001_$@_x0001__x0001__x0001__x0001__x0001__x0001_"@_x0001__x0001__x0001__x0001__x0001__x0001__x001C_@_x0001__x0001__x0001__x0001__x0001__x0001__x001C_@_x0001__x0001__x0001__x0001__x0001__x0001_$@_x0001__x0001__x0001__x0001__x0001__x0001_ @_x0001__x0001__x0001__x0001__x0001__x0001_"@_x0001__x0001__x0001__x0001__x0001__x0001_"@_x0001__x0001__x0001__x0001__x0001__x0001_"@_x0001__x0001__x0001__x0001__x0001__x0001_*@_x0001__x0001__x0001__x0001__x0001__x0001_ @_x0001__x0001__x0001__x0001__x0001__x0001_&amp;@_x0001__x0001__x0001__x0001__x0001__x0001__x001C_@_x0001__x0001__x0001__x0001__x0001__x0002__x0001__x0001_$@_x0001__x0001__x0001__x0001__x0001__x0001_(@_x0001__x0001__x0001__x0001__x0001__x0001_ @_x0001__x0001__x0001__x0001__x0001__x0001_"@_x0001__x0001__x0001__x0001__x0001__x0001_ @_x0001__x0001__x0001__x0001__x0001__x0001_*@_x0001__x0001__x0001__x0001__x0001__x0001_"@_x0001__x0001__x0001__x0001__x0001__x0001_ @_x0001__x0001__x0001__x0001__x0001__x0001_$@_x0001__x0001__x0001__x0001__x0001__x0001_$@_x0001__x0001__x0001__x0001__x0001__x0001_"@_x0001__x0001__x0001__x0001__x0001__x0001_&amp;@_x0001__x0001__x0001__x0001__x0001__x0001_"@_x0001__x0001__x0001__x0001__x0001__x0001_$@_x0001__x0001__x0001__x0001__x0001__x0001_$@_x0001__x0001__x0001__x0001__x0001__x0001_"@_x0001__x0001__x0001__x0001__x0001__x0001_"@_x0001__x0001__x0001__x0001__x0001__x0001__x001C_@_x0001__x0001__x0001__x0001__x0001__x0001_$@_x0001__x0001__x0001__x0001__x0001__x0001_ @_x0001__x0001__x0001__x0001__x0001__x0001_&amp;@_x0001__x0001__x0001__x0001__x0001__x0001_$@_x0001__x0001__x0001__x0001__x0001__x0001_"@_x0001__x0001__x0001__x0001__x0001__x0001_$@_x0001__x0001__x0001__x0001__x0001__x0001_ @_x0001__x0001__x0001__x0001__x0001__x0001__x001C_@_x0001__x0001__x0001__x0001__x0001__x0001_"@_x0001__x0001__x0001__x0001__x0001__x0001_&amp;@_x0001__x0001__x0001__x0001__x0001__x0001_"@_x0001__x0001__x0001__x0001__x0001__x0001_*@_x0001__x0001__x0001__x0001__x0001__x0001_$@_x0001__x0001__x0001__x0001__x0001__x0001_$@_x0001__x0002__x0001__x0001__x0001__x0001__x0001__x0001_ @_x0001__x0001__x0001__x0001__x0001__x0001__x001C_@_x0001__x0001__x0001__x0001__x0001__x0001_$@_x0001__x0001__x0001__x0001__x0001__x0001_ @_x0001__x0001__x0001__x0001__x0001__x0001__x001C_@_x0001__x0001__x0001__x0001__x0001__x0001_*@_x0001__x0001__x0001__x0001__x0001__x0001_"@_x0001__x0001__x0001__x0001__x0001__x0001_"@_x0001__x0001__x0001__x0001__x0001__x0001__x001C_@_x0001__x0001__x0001__x0001__x0001__x0001_"@_x0001__x0001__x0001__x0001__x0001__x0001_(@_x0001__x0001__x0001__x0001__x0001__x0001__x001C_@_x0001__x0001__x0001__x0001__x0001__x0001_"@_x0001__x0001__x0001__x0001__x0001__x0001_&amp;@_x0001__x0001__x0001__x0001__x0001__x0001_$@_x0001__x0001__x0001__x0001__x0001__x0001_"@_x0001__x0001__x0001__x0001__x0001__x0001_ @_x0001__x0001__x0001__x0001__x0001__x0001_$@_x0001__x0001__x0001__x0001__x0001__x0001_&amp;@_x0001__x0001__x0001__x0001__x0001__x0001_$@_x0001__x0001__x0001__x0001__x0001__x0001_$@_x0001__x0001__x0001__x0001__x0001__x0001_"@_x0001__x0001__x0001__x0001__x0001__x0001_ @_x0001__x0001__x0001__x0001__x0001__x0001__x001C_@_x0001__x0001__x0001__x0001__x0001__x0001_ @_x0001__x0001__x0001__x0001__x0001__x0001_$@_x0001__x0001__x0001__x0001__x0001__x0001_$@_x0001__x0001__x0001__x0001__x0001__x0001_ @_x0001__x0001__x0001__x0001__x0001__x0001_ @_x0001__x0001__x0001__x0001__x0001__x0001_"@_x0001__x0001__x0001__x0001__x0001__x0001_$@_x0001__x0001__x0001__x0001__x0001__x0002__x0001__x0001_"@_x0001__x0001__x0001__x0001__x0001__x0001_$@_x0001__x0001__x0001__x0001__x0001__x0001_ @_x0001__x0001__x0001__x0001__x0001__x0001_&amp;@_x0001__x0001__x0001__x0001__x0001__x0001_$@_x0001__x0001__x0001__x0001__x0001__x0001_"@_x0001__x0001__x0001__x0001__x0001__x0001_&amp;@_x0001__x0001__x0001__x0001__x0001__x0001_$@_x0001__x0001__x0001__x0001__x0001__x0001_ @_x0001__x0001__x0001__x0001__x0001__x0001_$@_x0001__x0001__x0001__x0001__x0001__x0001_"@_x0001__x0001__x0001__x0001__x0001__x0001_&amp;@_x0001__x0001__x0001__x0001__x0001__x0001_$@_x0001__x0001__x0001__x0001__x0001__x0001_"@_x0001__x0001__x0001__x0001__x0001__x0001_$@_x0001__x0001__x0001__x0001__x0001__x0001_$@_x0001__x0001__x0001__x0001__x0001__x0001_$@_x0001__x0001__x0001__x0001__x0001__x0001_$@_x0001__x0001__x0001__x0001__x0001__x0001_$@_x0001__x0001__x0001__x0001__x0001__x0001__x001C_@_x0001__x0001__x0001__x0001__x0001__x0001_(@_x0001__x0001__x0001__x0001__x0001__x0001_$@_x0001__x0001__x0001__x0001__x0001__x0001_&amp;@_x0001__x0001__x0001__x0001__x0001__x0001_&amp;@_x0001__x0001__x0001__x0001__x0001__x0001_&amp;@_x0001__x0001__x0001__x0001__x0001__x0001__x001C_@_x0001__x0001__x0001__x0001__x0001__x0001_$@_x0001__x0001__x0001__x0001__x0001__x0001__x0018_@_x0001__x0001__x0001__x0001__x0001__x0001_&amp;@_x0001__x0001__x0001__x0001__x0001__x0001_*@_x0001__x0001__x0001__x0001__x0001__x0001_$@_x0001__x0001__x0001__x0001__x0001__x0001_ @_x0001__x0002__x0001__x0001__x0001__x0001__x0001__x0001_$@_x0001__x0001__x0001__x0001__x0001__x0001_$@_x0001__x0001__x0001__x0001__x0001__x0001__x001C_@_x0001__x0001__x0001__x0001__x0001__x0001__x001C_@_x0001__x0001__x0001__x0001__x0001__x0001_$@_x0001__x0001__x0001__x0001__x0001__x0001_&amp;@_x0001__x0001__x0001__x0001__x0001__x0001_ @_x0001__x0001__x0001__x0001__x0001__x0001_$@_x0001__x0001__x0001__x0001__x0001__x0001_$@_x0001__x0001__x0001__x0001__x0001__x0001_$@_x0001__x0001__x0001__x0001__x0001__x0001_ @_x0001__x0001__x0001__x0001__x0001__x0001_$@_x0001__x0001__x0001__x0001__x0001__x0001_ @_x0001__x0001__x0001__x0001__x0001__x0001_$@_x0001__x0001__x0001__x0001__x0001__x0001_"@_x0001__x0001__x0001__x0001__x0001__x0001_&amp;@_x0001__x0001__x0001__x0001__x0001__x0001_$@_x0001__x0001__x0001__x0001__x0001__x0001_"@_x0001__x0001__x0001__x0001__x0001__x0001_"@_x0001__x0001__x0001__x0001__x0001__x0001_(@_x0001__x0001__x0001__x0001__x0001__x0001_$@_x0001__x0001__x0001__x0001__x0001__x0001_ @_x0001__x0001__x0001__x0001__x0001__x0001_"@_x0001__x0001__x0001__x0001__x0001__x0001_ @_x0001__x0001__x0001__x0001__x0001__x0001__x0018_@_x0001__x0001__x0001__x0001__x0001__x0001_ @_x0001__x0001__x0001__x0001__x0001__x0001_&amp;@_x0001__x0001__x0001__x0001__x0001__x0001_&amp;@_x0001__x0001__x0001__x0001__x0001__x0001_"@_x0001__x0001__x0001__x0001__x0001__x0001_"@_x0001__x0001__x0001__x0001__x0001__x0001_ @_x0001__x0001__x0001__x0001__x0001__x0002__x0001__x0001_"@_x0001__x0001__x0001__x0001__x0001__x0001_"@_x0001__x0001__x0001__x0001__x0001__x0001_$@_x0001__x0001__x0001__x0001__x0001__x0001_&amp;@_x0001__x0001__x0001__x0001__x0001__x0001_"@_x0001__x0001__x0001__x0001__x0001__x0001_$@_x0001__x0001__x0001__x0001__x0001__x0001_$@_x0001__x0001__x0001__x0001__x0001__x0001_ @_x0001__x0001__x0001__x0001__x0001__x0001_$@_x0001__x0001__x0001__x0001__x0001__x0001__x001C_@_x0001__x0001__x0001__x0001__x0001__x0001__x001C_@_x0001__x0001__x0001__x0001__x0001__x0001_ @_x0001__x0001__x0001__x0001__x0001__x0001_"@_x0001__x0001__x0001__x0001__x0001__x0001_"@_x0001__x0001__x0001__x0001__x0001__x0001_"@_x0001__x0001__x0001__x0001__x0001__x0001_$@_x0001__x0001__x0001__x0001__x0001__x0001_"@_x0001__x0001__x0001__x0001__x0001__x0001_"@_x0001__x0001__x0001__x0001__x0001__x0001_ @_x0001__x0001__x0001__x0001__x0001__x0001_ @_x0001__x0001__x0001__x0001__x0001__x0001_ @_x0001__x0001__x0001__x0001__x0001__x0001__x001C_@_x0001__x0001__x0001__x0001__x0001__x0001__x001C_@_x0001__x0001__x0001__x0001__x0001__x0001_$@_x0001__x0001__x0001__x0001__x0001__x0001_$@_x0001__x0001__x0001__x0001__x0001__x0001_$@_x0001__x0001__x0001__x0001__x0001__x0001_"@_x0001__x0001__x0001__x0001__x0001__x0001_ @_x0001__x0001__x0001__x0001__x0001__x0001_ @_x0001__x0001__x0001__x0001__x0001__x0001_ @_x0001__x0001__x0001__x0001__x0001__x0001_$@_x0001__x0001__x0001__x0001__x0001__x0001_ @_x0001__x0002__x0001__x0001__x0001__x0001__x0001__x0001_"@_x0001__x0001__x0001__x0001__x0001__x0001_ @_x0001__x0001__x0001__x0001__x0001__x0001_"@_x0001__x0001__x0001__x0001__x0001__x0001_$@_x0001__x0001__x0001__x0001__x0001__x0001__x001C_@_x0001__x0001__x0001__x0001__x0001__x0001__x001C_@_x0001__x0001__x0001__x0001__x0001__x0001__x001C_@_x0001__x0001__x0001__x0001__x0001__x0001_ @_x0001__x0001__x0001__x0001__x0001__x0001_$@_x0001__x0001__x0001__x0001__x0001__x0001_ @_x0001__x0001__x0001__x0001__x0001__x0001_$@_x0001__x0001__x0001__x0001__x0001__x0001__x001C_@_x0001__x0001__x0001__x0001__x0001__x0001__x001C_@_x0001__x0001__x0001__x0001__x0001__x0001_"@_x0001__x0001__x0001__x0001__x0001__x0001_"@_x0001__x0001__x0001__x0001__x0001__x0001_$@_x0001__x0001__x0001__x0001__x0001__x0001_$@_x0001__x0001__x0001__x0001__x0001__x0001_&amp;@_x0001__x0001__x0001__x0001__x0001__x0001_"@_x0001__x0001__x0001__x0001__x0001__x0001_ @_x0001__x0001__x0001__x0001__x0001__x0001__x001C_@_x0001__x0001__x0001__x0001__x0001__x0001_$@_x0001__x0001__x0001__x0001__x0001__x0001_"@_x0001__x0001__x0001__x0001__x0001__x0001_$@_x0001__x0001__x0001__x0001__x0001__x0001_&amp;@_x0001__x0001__x0001__x0001__x0001__x0001_ @_x0001__x0001__x0001__x0001__x0001__x0001_$@_x0001__x0001__x0001__x0001__x0001__x0001_ @_x0001__x0001__x0001__x0001__x0001__x0001_&amp;@_x0001__x0001__x0001__x0001__x0001__x0001_&amp;@_x0001__x0001__x0001__x0001__x0001__x0001__x0014_@_x0001__x0001__x0001__x0001__x0001__x0002__x0001__x0001_&amp;@_x0001__x0001__x0001__x0001__x0001__x0001_$@_x0001__x0001__x0001__x0001__x0001__x0001__x0018_@_x0001__x0001__x0001__x0001__x0001__x0001_"@_x0001__x0001__x0001__x0001__x0001__x0001_$@_x0001__x0001__x0001__x0001__x0001__x0001_"@_x0001__x0001__x0001__x0001__x0001__x0001_"@_x0001__x0001__x0001__x0001__x0001__x0001__x001C_@_x0001__x0001__x0001__x0001__x0001__x0001_&amp;@_x0001__x0001__x0001__x0001__x0001__x0001_$@_x0001__x0001__x0001__x0001__x0001__x0001_ @_x0001__x0001__x0001__x0001__x0001__x0001__x001C_@_x0001__x0001__x0001__x0001__x0001__x0001__x001C_@_x0001__x0001__x0001__x0001__x0001__x0001_"@_x0001__x0001__x0001__x0001__x0001__x0001_$@_x0001__x0001__x0001__x0001__x0001__x0001_"@_x0001__x0001__x0001__x0001__x0001__x0001_$@_x0001__x0001__x0001__x0001__x0001__x0001_&amp;@_x0001__x0001__x0001__x0001__x0001__x0001_$@_x0001__x0001__x0001__x0001__x0001__x0001_$@_x0001__x0001__x0001__x0001__x0001__x0001_ @_x0001__x0001__x0001__x0001__x0001__x0001_$@_x0001__x0001__x0001__x0001__x0001__x0001_&amp;@_x0001__x0001__x0001__x0001__x0001__x0001_ @_x0001__x0001__x0001__x0001__x0001__x0001_ @_x0001__x0001__x0001__x0001__x0001__x0001_$@_x0001__x0001__x0001__x0001__x0001__x0001_$@_x0001__x0001__x0001__x0001__x0001__x0001_ @_x0001__x0001__x0001__x0001__x0001__x0001_"@_x0001__x0001__x0001__x0001__x0001__x0001__x001C_@_x0001__x0001__x0001__x0001__x0001__x0001_$@_x0001__x0001__x0001__x0001__x0001__x0001_"@_x0001__x0002__x0001__x0001__x0001__x0001__x0001__x0001_"@_x0001__x0001__x0001__x0001__x0001__x0001_ @_x0001__x0001__x0001__x0001__x0001__x0001_$@_x0001__x0001__x0001__x0001__x0001__x0001_ @_x0001__x0001__x0001__x0001__x0001__x0001_ @_x0001__x0001__x0001__x0001__x0001__x0001_"@_x0001__x0001__x0001__x0001__x0001__x0001__x0018_@_x0001__x0001__x0001__x0001__x0001__x0001_$@_x0001__x0001__x0001__x0001__x0001__x0001_$@_x0001__x0001__x0001__x0001__x0001__x0001_$@_x0001__x0001__x0001__x0001__x0001__x0001_"@_x0001__x0001__x0001__x0001__x0001__x0001_$@_x0001__x0001__x0001__x0001__x0001__x0001_$@_x0001__x0001__x0001__x0001__x0001__x0001_"@_x0001__x0001__x0001__x0001__x0001__x0001_$@_x0001__x0001__x0001__x0001__x0001__x0001_"@_x0001__x0001__x0001__x0001__x0001__x0001_$@_x0001__x0001__x0001__x0001__x0001__x0001_$@_x0001__x0001__x0001__x0001__x0001__x0001_$@_x0001__x0001__x0001__x0001__x0001__x0001_(@_x0001__x0001__x0001__x0001__x0001__x0001_ @_x0001__x0001__x0001__x0001__x0001__x0001_$@_x0001__x0001__x0001__x0001__x0001__x0001_"@_x0001__x0001__x0001__x0001__x0001__x0001_(@_x0001__x0001__x0001__x0001__x0001__x0001_ @_x0001__x0001__x0001__x0001__x0001__x0001_$@_x0001__x0001__x0001__x0001__x0001__x0001_"@_x0001__x0001__x0001__x0001__x0001__x0001_ @_x0001__x0001__x0001__x0001__x0001__x0001_"@_x0001__x0001__x0001__x0001__x0001__x0001_$@_x0001__x0001__x0001__x0001__x0001__x0001_&amp;@_x0001__x0001__x0001__x0001__x0001__x0002__x0001__x0001_"@_x0001__x0001__x0001__x0001__x0001__x0001_&amp;@_x0001__x0001__x0001__x0001__x0001__x0001_"@_x0001__x0001__x0001__x0001__x0001__x0001__x001C_@_x0001__x0001__x0001__x0001__x0001__x0001_"@_x0001__x0001__x0001__x0001__x0001__x0001_&amp;@_x0001__x0001__x0001__x0001__x0001__x0001_$@_x0001__x0001__x0001__x0001__x0001__x0001_"@_x0001__x0001__x0001__x0001__x0001__x0001__x001C_@_x0001__x0001__x0001__x0001__x0001__x0001_$@_x0001__x0001__x0001__x0001__x0001__x0001_"@_x0001__x0001__x0001__x0001__x0001__x0001__x001C_@_x0001__x0001__x0001__x0001__x0001__x0001_"@_x0001__x0001__x0001__x0001__x0001__x0001_$@_x0001__x0001__x0001__x0001__x0001__x0001_"@_x0001__x0001__x0001__x0001__x0001__x0001_ @_x0001__x0001__x0001__x0001__x0001__x0001_$@_x0001__x0001__x0001__x0001__x0001__x0001_&amp;@_x0001__x0001__x0001__x0001__x0001__x0001__x001C_@_x0001__x0001__x0001__x0001__x0001__x0001_"@_x0001__x0001__x0001__x0001__x0001__x0001_"@_x0001__x0001__x0001__x0001__x0001__x0001_ @_x0001__x0001__x0001__x0001__x0001__x0001_ @_x0001__x0001__x0001__x0001__x0001__x0001_$@_x0001__x0001__x0001__x0001__x0001__x0001_&amp;@_x0001__x0001__x0001__x0001__x0001__x0001_&amp;@_x0001__x0001__x0001__x0001__x0001__x0001_"@_x0001__x0001__x0001__x0001__x0001__x0001_"@_x0001__x0001__x0001__x0001__x0001__x0001_$@_x0001__x0001__x0001__x0001__x0001__x0001_ @_x0001__x0001__x0001__x0001__x0001__x0001_ @_x0001__x0001__x0001__x0001__x0001__x0001_$@_x0001__x0002__x0001__x0001__x0001__x0001__x0001__x0001__x001C_@_x0001__x0001__x0001__x0001__x0001__x0001_"@_x0001__x0001__x0001__x0001__x0001__x0001__x001C_@_x0001__x0001__x0001__x0001__x0001__x0001_$@_x0001__x0001__x0001__x0001__x0001__x0001_ @_x0001__x0001__x0001__x0001__x0001__x0001_ @_x0001__x0001__x0001__x0001__x0001__x0001_"@_x0001__x0001__x0001__x0001__x0001__x0001__x001C_@_x0001__x0001__x0001__x0001__x0001__x0001_$@_x0001__x0001__x0001__x0001__x0001__x0001_ @_x0001__x0001__x0001__x0001__x0001__x0001_ @_x0001__x0001__x0001__x0001__x0001__x0001_(@_x0001__x0001__x0001__x0001__x0001__x0001_"@_x0001__x0001__x0001__x0001__x0001__x0001_"@_x0001__x0001__x0001__x0001__x0001__x0001_"@_x0001__x0001__x0001__x0001__x0001__x0001_&amp;@_x0001__x0001__x0001__x0001__x0001__x0001_ @_x0001__x0001__x0001__x0001__x0001__x0001_ @_x0001__x0001__x0001__x0001__x0001__x0001_$@_x0001__x0001__x0001__x0001__x0001__x0001_$@_x0001__x0001__x0001__x0001__x0001__x0001_ @_x0001__x0001__x0001__x0001__x0001__x0001_$@_x0001__x0001__x0001__x0001__x0001__x0001_"@_x0001__x0001__x0001__x0001__x0001__x0001_$@_x0001__x0001__x0001__x0001__x0001__x0001__x001C_@_x0001__x0001__x0001__x0001__x0001__x0001_ @_x0001__x0001__x0001__x0001__x0001__x0001_ @_x0001__x0001__x0001__x0001__x0001__x0001_"@_x0001__x0001__x0001__x0001__x0001__x0001_(@_x0001__x0001__x0001__x0001__x0001__x0001_$@_x0001__x0001__x0001__x0001__x0001__x0001_ @_x0001__x0001__x0001__x0001__x0001__x0002__x0001__x0001_&amp;@_x0001__x0001__x0001__x0001__x0001__x0001_$@_x0001__x0001__x0001__x0001__x0001__x0001__x001C_@_x0001__x0001__x0001__x0001__x0001__x0001_"@_x0001__x0001__x0001__x0001__x0001__x0001_&amp;@_x0001__x0001__x0001__x0001__x0001__x0001_ @_x0001__x0001__x0001__x0001__x0001__x0001_ @_x0001__x0001__x0001__x0001__x0001__x0001_"@_x0001__x0001__x0001__x0001__x0001__x0001_"@_x0001__x0001__x0001__x0001__x0001__x0001_ @_x0001__x0001__x0001__x0001__x0001__x0001__x001C_@_x0001__x0001__x0001__x0001__x0001__x0001_&amp;@_x0001__x0001__x0001__x0001__x0001__x0001_ @_x0001__x0001__x0001__x0001__x0001__x0001_ @_x0001__x0001__x0001__x0001__x0001__x0001_&amp;@_x0001__x0001__x0001__x0001__x0001__x0001_$@_x0001__x0001__x0001__x0001__x0001__x0001_"@_x0001__x0001__x0001__x0001__x0001__x0001_$@_x0001__x0001__x0001__x0001__x0001__x0001_$@_x0001__x0001__x0001__x0001__x0001__x0001_$@_x0001__x0001__x0001__x0001__x0001__x0001_&amp;@_x0001__x0001__x0001__x0001__x0001__x0001_&amp;@_x0001__x0001__x0001__x0001__x0001__x0001_"@_x0001__x0001__x0001__x0001__x0001__x0001_&amp;@_x0001__x0001__x0001__x0001__x0001__x0001__x001C_@_x0001__x0001__x0001__x0001__x0001__x0001__x0018_@_x0001__x0001__x0001__x0001__x0001__x0001_$@_x0001__x0001__x0001__x0001__x0001__x0001_"@_x0001__x0001__x0001__x0001__x0001__x0001_$@_x0001__x0001__x0001__x0001__x0001__x0001_ @_x0001__x0001__x0001__x0001__x0001__x0001_"@_x0001__x0001__x0001__x0001__x0001__x0001_ @_x0001__x0002__x0001__x0001__x0001__x0001__x0001__x0001_"@_x0001__x0001__x0001__x0001__x0001__x0001_"@_x0001__x0001__x0001__x0001__x0001__x0001_$@_x0001__x0001__x0001__x0001__x0001__x0001_ @_x0001__x0001__x0001__x0001__x0001__x0001_ @_x0001__x0001__x0001__x0001__x0001__x0001_,@_x0001__x0001__x0001__x0001__x0001__x0001_$@_x0001__x0001__x0001__x0001__x0001__x0001_$@_x0001__x0001__x0001__x0001__x0001__x0001_$@_x0001__x0001__x0001__x0001__x0001__x0001_"@_x0001__x0001__x0001__x0001__x0001__x0001_"@_x0001__x0001__x0001__x0001__x0001__x0001_$@_x0001__x0001__x0001__x0001__x0001__x0001_ @_x0001__x0001__x0001__x0001__x0001__x0001_$@_x0001__x0001__x0001__x0001__x0001__x0001__x0018_@_x0001__x0001__x0001__x0001__x0001__x0001_"@_x0001__x0001__x0001__x0001__x0001__x0001_$@_x0001__x0001__x0001__x0001__x0001__x0001_$@_x0001__x0001__x0001__x0001__x0001__x0001_$@_x0001__x0001__x0001__x0001__x0001__x0001_"@_x0001__x0001__x0001__x0001__x0001__x0001_"@_x0001__x0001__x0001__x0001__x0001__x0001_"@_x0001__x0001__x0001__x0001__x0001__x0001_ @_x0001__x0001__x0001__x0001__x0001__x0001_"@_x0001__x0001__x0001__x0001__x0001__x0001_ @_x0001__x0001__x0001__x0001__x0001__x0001_ @_x0001__x0001__x0001__x0001__x0001__x0001_"@_x0001__x0001__x0001__x0001__x0001__x0001_$@_x0001__x0001__x0001__x0001__x0001__x0001_ @_x0001__x0001__x0001__x0001__x0001__x0001_ @_x0001__x0001__x0001__x0001__x0001__x0001__x001C_@_x0001__x0001__x0001__x0001__x0001__x0002__x0001__x0001_&amp;@_x0001__x0001__x0001__x0001__x0001__x0001_$@_x0001__x0001__x0001__x0001__x0001__x0001_$@_x0001__x0001__x0001__x0001__x0001__x0001_ @_x0001__x0001__x0001__x0001__x0001__x0001_$@_x0001__x0001__x0001__x0001__x0001__x0001_ @_x0001__x0001__x0001__x0001__x0001__x0001_ @_x0001__x0001__x0001__x0001__x0001__x0001_$@_x0001__x0001__x0001__x0001__x0001__x0001_$@_x0001__x0001__x0001__x0001__x0001__x0001_$@_x0001__x0001__x0001__x0001__x0001__x0001_*@_x0001__x0001__x0001__x0001__x0001__x0001_&amp;@_x0001__x0001__x0001__x0001__x0001__x0001_ @_x0001__x0001__x0001__x0001__x0001__x0001_ @_x0001__x0001__x0001__x0001__x0001__x0001_*@_x0001__x0001__x0001__x0001__x0001__x0001_$@_x0001__x0001__x0001__x0001__x0001__x0001_"@_x0001__x0001__x0001__x0001__x0001__x0001_$@_x0001__x0001__x0001__x0001__x0001__x0001_$@_x0001__x0001__x0001__x0001__x0001__x0001_"@_x0001__x0001__x0001__x0001__x0001__x0001__x001C_@_x0001__x0001__x0001__x0001__x0001__x0001_$@_x0001__x0001__x0001__x0001__x0001__x0001_$@_x0001__x0001__x0001__x0001__x0001__x0001__x001C_@_x0001__x0001__x0001__x0001__x0001__x0001__x0018_@_x0001__x0001__x0001__x0001__x0001__x0001_ @_x0001__x0001__x0001__x0001__x0001__x0001_(@_x0001__x0001__x0001__x0001__x0001__x0001_"@_x0001__x0001__x0001__x0001__x0001__x0001__x001C_@_x0001__x0001__x0001__x0001__x0001__x0001_&amp;@_x0001__x0001__x0001__x0001__x0001__x0001_"@_x0001__x0001__x0001__x0001__x0001__x0001_&amp;@_x0001__x0002__x0001__x0001__x0001__x0001__x0001__x0001_ @_x0001__x0001__x0001__x0001__x0001__x0001_ @_x0001__x0001__x0001__x0001__x0001__x0001_"@_x0001__x0001__x0001__x0001__x0001__x0001_*@_x0001__x0001__x0001__x0001__x0001__x0001_$@_x0001__x0001__x0001__x0001__x0001__x0001_ @_x0001__x0001__x0001__x0001__x0001__x0001_ @_x0001__x0001__x0001__x0001__x0001__x0001__x001C_@_x0001__x0001__x0001__x0001__x0001__x0001_&amp;@_x0001__x0001__x0001__x0001__x0001__x0001_"@_x0001__x0001__x0001__x0001__x0001__x0001_ @_x0001__x0001__x0001__x0001__x0001__x0001_ @_x0001__x0001__x0001__x0001__x0001__x0001_"@_x0001__x0001__x0001__x0001__x0001__x0001_ @_x0001__x0001__x0001__x0001__x0001__x0001_$@_x0001__x0001__x0001__x0001__x0001__x0001_&amp;@_x0001__x0001__x0001__x0001__x0001__x0001_"@_x0001__x0001__x0001__x0001__x0001__x0001_&amp;@_x0001__x0001__x0001__x0001__x0001__x0001_$@_x0001__x0001__x0001__x0001__x0001__x0001_ @_x0001__x0001__x0001__x0001__x0001__x0001_ @_x0001__x0001__x0001__x0001__x0001__x0001_"@_x0001__x0001__x0001__x0001__x0001__x0001_ @_x0001__x0001__x0001__x0001__x0001__x0001__x001C_@_x0001__x0001__x0001__x0001__x0001__x0001_$@_x0001__x0001__x0001__x0001__x0001__x0001_"@_x0001__x0001__x0001__x0001__x0001__x0001__x001C_@_x0001__x0001__x0001__x0001__x0001__x0001_$@_x0001__x0001__x0001__x0001__x0001__x0001_ @_x0001__x0001__x0001__x0001__x0001__x0001_$@_x0001__x0001__x0001__x0001__x0001__x0001_$@_x0001__x0001__x0001__x0001__x0001__x0002__x0001__x0001_ @_x0001__x0001__x0001__x0001__x0001__x0001_$@_x0001__x0001__x0001__x0001__x0001__x0001_*@_x0001__x0001__x0001__x0001__x0001__x0001_"@_x0001__x0001__x0001__x0001__x0001__x0001_"@_x0001__x0001__x0001__x0001__x0001__x0001_$@_x0001__x0001__x0001__x0001__x0001__x0001_$@_x0001__x0001__x0001__x0001__x0001__x0001_$@_x0001__x0001__x0001__x0001__x0001__x0001__x001C_@_x0001__x0001__x0001__x0001__x0001__x0001_$@_x0001__x0001__x0001__x0001__x0001__x0001_"@_x0001__x0001__x0001__x0001__x0001__x0001_"@_x0001__x0001__x0001__x0001__x0001__x0001__x001C_@_x0001__x0001__x0001__x0001__x0001__x0001__x001C_@_x0001__x0001__x0001__x0001__x0001__x0001_ @_x0001__x0001__x0001__x0001__x0001__x0001_$@_x0001__x0001__x0001__x0001__x0001__x0001_&amp;@_x0001__x0001__x0001__x0001__x0001__x0001_"@_x0001__x0001__x0001__x0001__x0001__x0001_$@_x0001__x0001__x0001__x0001__x0001__x0001_"@_x0001__x0001__x0001__x0001__x0001__x0001_&amp;@_x0001__x0001__x0001__x0001__x0001__x0001_$@_x0001__x0001__x0001__x0001__x0001__x0001_$@_x0001__x0001__x0001__x0001__x0001__x0001__x0018_@_x0001__x0001__x0001__x0001__x0001__x0001_ @_x0001__x0001__x0001__x0001__x0001__x0001_"@_x0001__x0001__x0001__x0001__x0001__x0001_$@_x0001__x0001__x0001__x0001__x0001__x0001__x0018_@_x0001__x0001__x0001__x0001__x0001__x0001_$@_x0001__x0001__x0001__x0001__x0001__x0001_$@_x0001__x0001__x0001__x0001__x0001__x0001_ @_x0001__x0001__x0001__x0001__x0001__x0001_$@_x0001__x0002__x0001__x0001__x0001__x0001__x0001__x0001_ @_x0001__x0001__x0001__x0001__x0001__x0001_ @_x0001__x0001__x0001__x0001__x0001__x0001_$@_x0001__x0001__x0001__x0001__x0001__x0001_$@_x0001__x0001__x0001__x0001__x0001__x0001_(@_x0001__x0001__x0001__x0001__x0001__x0001_(@_x0001__x0001__x0001__x0001__x0001__x0001_ @_x0001__x0001__x0001__x0001__x0001__x0001_&amp;@_x0001__x0001__x0001__x0001__x0001__x0001_ @_x0001__x0001__x0001__x0001__x0001__x0001_ @_x0001__x0001__x0001__x0001__x0001__x0001_$@_x0001__x0001__x0001__x0001__x0001__x0001_$@_x0001__x0001__x0001__x0001__x0001__x0001_&amp;@_x0001__x0001__x0001__x0001__x0001__x0001__x001C_@_x0001__x0001__x0001__x0001__x0001__x0001_$@_x0001__x0001__x0001__x0001__x0001__x0001_ @_x0001__x0001__x0001__x0001__x0001__x0001_ @_x0001__x0001__x0001__x0001__x0001__x0001_$@_x0001__x0001__x0001__x0001__x0001__x0001_"@_x0001__x0001__x0001__x0001__x0001__x0001__x001C_@_x0001__x0001__x0001__x0001__x0001__x0001_ @_x0001__x0001__x0001__x0001__x0001__x0001_$@_x0001__x0001__x0001__x0001__x0001__x0001_(@_x0001__x0001__x0001__x0001__x0001__x0001_"@_x0001__x0001__x0001__x0001__x0001__x0001_"@_x0001__x0001__x0001__x0001__x0001__x0001_"@_x0001__x0001__x0001__x0001__x0001__x0001_"@_x0001__x0001__x0001__x0001__x0001__x0001_"@_x0001__x0001__x0001__x0001__x0001__x0001__x001C_@_x0001__x0001__x0001__x0001__x0001__x0001_&amp;@_x0001__x0001__x0001__x0001__x0001__x0001_ @_x0001__x0001__x0001__x0001__x0001__x0002__x0001__x0001__x001C_@_x0001__x0001__x0001__x0001__x0001__x0001__x001C_@_x0001__x0001__x0001__x0001__x0001__x0001_&amp;@_x0001__x0001__x0001__x0001__x0001__x0001_"@_x0001__x0001__x0001__x0001__x0001__x0001_$@_x0001__x0001__x0001__x0001__x0001__x0001__x0018_@_x0001__x0001__x0001__x0001__x0001__x0001_$@_x0001__x0001__x0001__x0001__x0001__x0001_&amp;@_x0001__x0001__x0001__x0001__x0001__x0001__x0018_@_x0001__x0001__x0001__x0001__x0001__x0001_&amp;@_x0001__x0001__x0001__x0001__x0001__x0001_&amp;@_x0001__x0001__x0001__x0001__x0001__x0001_(@_x0001__x0001__x0001__x0001__x0001__x0001_$@_x0001__x0001__x0001__x0001__x0001__x0001_$@_x0001__x0001__x0001__x0001__x0001__x0001_ @_x0001__x0001__x0001__x0001__x0001__x0001__x001C_@_x0001__x0001__x0001__x0001__x0001__x0001__x001C_@_x0001__x0001__x0001__x0001__x0001__x0001__x001C_@_x0001__x0001__x0001__x0001__x0001__x0001_"@_x0001__x0001__x0001__x0001__x0001__x0001_&amp;@_x0001__x0001__x0001__x0001__x0001__x0001_&amp;@_x0001__x0001__x0001__x0001__x0001__x0001__x001C_@_x0001__x0001__x0001__x0001__x0001__x0001_$@_x0001__x0001__x0001__x0001__x0001__x0001_"@_x0001__x0001__x0001__x0001__x0001__x0001_$@_x0001__x0001__x0001__x0001__x0001__x0001_ @_x0001__x0001__x0001__x0001__x0001__x0001_ @_x0001__x0001__x0001__x0001__x0001__x0001_ @_x0001__x0001__x0001__x0001__x0001__x0001_ @_x0001__x0001__x0001__x0001__x0001__x0001_$@_x0001__x0001__x0001__x0001__x0001__x0001_ @_x0001__x0001__x0001__x0001__x0001__x0001_ @_x0001__x0002__x0001__x0001__x0001__x0001__x0001__x0001_"@_x0001__x0001__x0001__x0001__x0001__x0001_$@_x0001__x0001__x0001__x0001__x0001__x0001_ @_x0001__x0001__x0001__x0001__x0001__x0001_$@_x0001__x0001__x0001__x0001__x0001__x0001_$@_x0001__x0001__x0001__x0001__x0001__x0001__x001C_@_x0001__x0001__x0001__x0001__x0001__x0001_ @_x0001__x0001__x0001__x0001__x0001__x0001__x001C_@_x0001__x0001__x0001__x0001__x0001__x0001__x001C_@_x0001__x0001__x0001__x0001__x0001__x0001_&amp;@_x0001__x0001__x0001__x0001__x0001__x0001__x001C_@_x0001__x0001__x0001__x0001__x0001__x0001_&amp;@_x0001__x0001__x0001__x0001__x0001__x0001_"@_x0001__x0001__x0001__x0001__x0001__x0001_$@_x0001__x0001__x0001__x0001__x0001__x0001_$@_x0001__x0001__x0001__x0001__x0001__x0001_&amp;@_x0001__x0001__x0001__x0001__x0001__x0001_ @_x0001__x0001__x0001__x0001__x0001__x0001_$@_x0001__x0001__x0001__x0001__x0001__x0001_$@_x0001__x0001__x0001__x0001__x0001__x0001_$@_x0001__x0001__x0001__x0001__x0001__x0001_ @_x0001__x0001__x0001__x0001__x0001__x0001_ @_x0001__x0001__x0001__x0001__x0001__x0001__x001C_@_x0001__x0001__x0001__x0001__x0001__x0001_ @_x0001__x0001__x0001__x0001__x0001__x0001_&amp;@_x0001__x0001__x0001__x0001__x0001__x0001__x001C_@_x0001__x0001__x0001__x0001__x0001__x0001_ @_x0001__x0001__x0001__x0001__x0001__x0001_ @_x0001__x0001__x0001__x0001__x0001__x0001_"@_x0001__x0001__x0001__x0001__x0001__x0001_$@_x0001__x0001__x0001__x0001__x0001__x0001_"@_x0001__x0001__x0001__x0001__x0001__x0002__x0001__x0001_ @_x0001__x0001__x0001__x0001__x0001__x0001_ @_x0001__x0001__x0001__x0001__x0001__x0001_&amp;@_x0001__x0001__x0001__x0001__x0001__x0001__x001C_@_x0001__x0001__x0001__x0001__x0001__x0001_$@_x0001__x0001__x0001__x0001__x0001__x0001_"@_x0001__x0001__x0001__x0001__x0001__x0001_ @_x0001__x0001__x0001__x0001__x0001__x0001__x001C_@_x0001__x0001__x0001__x0001__x0001__x0001_ @_x0001__x0001__x0001__x0001__x0001__x0001_ @_x0001__x0001__x0001__x0001__x0001__x0001_$@_x0001__x0001__x0001__x0001__x0001__x0001_$@_x0001__x0001__x0001__x0001__x0001__x0001__x001C_@_x0001__x0001__x0001__x0001__x0001__x0001_$@_x0001__x0001__x0001__x0001__x0001__x0001__x001C_@_x0001__x0001__x0001__x0001__x0001__x0001_$@_x0001__x0001__x0001__x0001__x0001__x0001_$@_x0001__x0001__x0001__x0001__x0001__x0001_$@_x0001__x0001__x0001__x0001__x0001__x0001_ @_x0001__x0001__x0001__x0001__x0001__x0001_"@_x0001__x0001__x0001__x0001__x0001__x0001__x0018_@_x0001__x0001__x0001__x0001__x0001__x0001_$@_x0001__x0001__x0001__x0001__x0001__x0001_&amp;@_x0001__x0001__x0001__x0001__x0001__x0001_"@_x0001__x0001__x0001__x0001__x0001__x0001_$@_x0001__x0001__x0001__x0001__x0001__x0001_"@_x0001__x0001__x0001__x0001__x0001__x0001_$@_x0001__x0001__x0001__x0001__x0001__x0001_$@_x0001__x0001__x0001__x0001__x0001__x0001_*@_x0001__x0001__x0001__x0001__x0001__x0001_$@_x0001__x0001__x0001__x0001__x0001__x0001_&amp;@_x0001__x0001__x0001__x0001__x0001__x0001_ @_x0001__x0002__x0001__x0001__x0001__x0001__x0001__x0001_ @_x0001__x0001__x0001__x0001__x0001__x0001_$@_x0001__x0001__x0001__x0001__x0001__x0001_&amp;@_x0001__x0001__x0001__x0001__x0001__x0001_$@_x0001__x0001__x0001__x0001__x0001__x0001_$@_x0001__x0001__x0001__x0001__x0001__x0001_ @_x0001__x0001__x0001__x0001__x0001__x0001__x001C_@_x0001__x0001__x0001__x0001__x0001__x0001__x001C_@_x0001__x0001__x0001__x0001__x0001__x0001_ @_x0001__x0001__x0001__x0001__x0001__x0001_&amp;@_x0001__x0001__x0001__x0001__x0001__x0001_&amp;@_x0001__x0001__x0001__x0001__x0001__x0001_ @_x0001__x0001__x0001__x0001__x0001__x0001__x001C_@_x0001__x0001__x0001__x0001__x0001__x0001_$@_x0001__x0001__x0001__x0001__x0001__x0001_$@_x0001__x0001__x0001__x0001__x0001__x0001_&amp;@_x0001__x0001__x0001__x0001__x0001__x0001_(@_x0001__x0001__x0001__x0001__x0001__x0001_&amp;@_x0001__x0001__x0001__x0001__x0001__x0001_ @_x0001__x0001__x0001__x0001__x0001__x0001__x001C_@_x0001__x0001__x0001__x0001__x0001__x0001_ @_x0001__x0001__x0001__x0001__x0001__x0001_"@_x0001__x0001__x0001__x0001__x0001__x0001__x001C_@_x0001__x0001__x0001__x0001__x0001__x0001_&amp;@_x0001__x0001__x0001__x0001__x0001__x0001__x0018_@_x0001__x0001__x0001__x0001__x0001__x0001__x001C_@_x0001__x0001__x0001__x0001__x0001__x0001_ @_x0001__x0001__x0001__x0001__x0001__x0001__x001C_@_x0001__x0001__x0001__x0001__x0001__x0001_ @_x0001__x0001__x0001__x0001__x0001__x0001__x001C_@_x0001__x0001__x0001__x0001__x0001__x0001_ @_x0001__x0001__x0001__x0001__x0001__x0002__x0001__x0001_&amp;@_x0001__x0001__x0001__x0001__x0001__x0001_"@_x0001__x0001__x0001__x0001__x0001__x0001_"@_x0001__x0001__x0001__x0001__x0001__x0001__x001C_@_x0001__x0001__x0001__x0001__x0001__x0001__x001C_@_x0001__x0001__x0001__x0001__x0001__x0001_ @_x0001__x0001__x0001__x0001__x0001__x0001_"@_x0001__x0001__x0001__x0001__x0001__x0001__x001C_@_x0001__x0001__x0001__x0001__x0001__x0001__x0018_@_x0001__x0001__x0001__x0001__x0001__x0001_$@_x0001__x0001__x0001__x0001__x0001__x0001_&amp;@_x0001__x0001__x0001__x0001__x0001__x0001_$@_x0001__x0001__x0001__x0001__x0001__x0001_$@_x0001__x0001__x0001__x0001__x0001__x0001_$@_x0001__x0001__x0001__x0001__x0001__x0001_$@_x0001__x0001__x0001__x0001__x0001__x0001_$@_x0001__x0001__x0001__x0001__x0001__x0001_&amp;@_x0001__x0001__x0001__x0001__x0001__x0001__x001C_@_x0001__x0001__x0001__x0001__x0001__x0001_&amp;@_x0001__x0001__x0001__x0001__x0001__x0001_$@_x0001__x0001__x0001__x0001__x0001__x0001__x0018_@_x0001__x0001__x0001__x0001__x0001__x0001_$@_x0001__x0001__x0001__x0001__x0001__x0001_&amp;@_x0001__x0001__x0001__x0001__x0001__x0001_ @_x0001__x0001__x0001__x0001__x0001__x0001__x001C_@_x0001__x0001__x0001__x0001__x0001__x0001_$@_x0001__x0001__x0001__x0001__x0001__x0001_ @_x0001__x0001__x0001__x0001__x0001__x0001_"@_x0001__x0001__x0001__x0001__x0001__x0001_$@_x0001__x0001__x0001__x0001__x0001__x0001_"@_x0001__x0001__x0001__x0001__x0001__x0001__x001C_@_x0001__x0001__x0001__x0001__x0001__x0001_ @_x0001__x0002__x0001__x0001__x0001__x0001__x0001__x0001_&amp;@_x0001__x0001__x0001__x0001__x0001__x0001_"@_x0001__x0001__x0001__x0001__x0001__x0001_"@_x0001__x0001__x0001__x0001__x0001__x0001_ @_x0001__x0001__x0001__x0001__x0001__x0001_$@_x0001__x0001__x0001__x0001__x0001__x0001_$@_x0001__x0001__x0001__x0001__x0001__x0001_$@_x0001__x0001__x0001__x0001__x0001__x0001_$@_x0001__x0001__x0001__x0001__x0001__x0001_$@_x0001__x0001__x0001__x0001__x0001__x0001__x001C_@_x0001__x0001__x0001__x0001__x0001__x0001_$@_x0001__x0001__x0001__x0001__x0001__x0001_"@_x0001__x0001__x0001__x0001__x0001__x0001_"@_x0001__x0001__x0001__x0001__x0001__x0001_"@_x0001__x0001__x0001__x0001__x0001__x0001__x001C_@_x0001__x0001__x0001__x0001__x0001__x0001_"@_x0001__x0001__x0001__x0001__x0001__x0001__x001C_@_x0001__x0001__x0001__x0001__x0001__x0001_ @_x0001__x0001__x0001__x0001__x0001__x0001_$@_x0001__x0001__x0001__x0001__x0001__x0001_ @_x0001__x0001__x0001__x0001__x0001__x0001_$@_x0001__x0001__x0001__x0001__x0001__x0001_&amp;@_x0001__x0001__x0001__x0001__x0001__x0001__x001C_@_x0001__x0001__x0001__x0001__x0001__x0001_ @_x0001__x0001__x0001__x0001__x0001__x0001_ @_x0001__x0001__x0001__x0001__x0001__x0001_ @_x0001__x0001__x0001__x0001__x0001__x0001_"@_x0001__x0001__x0001__x0001__x0001__x0001__x0018_@_x0001__x0001__x0001__x0001__x0001__x0001_$@_x0001__x0001__x0001__x0001__x0001__x0001__x001C_@_x0001__x0001__x0001__x0001__x0001__x0001__x001C_@_x0001__x0001__x0001__x0001__x0001__x0002__x0001__x0001_&amp;@_x0001__x0001__x0001__x0001__x0001__x0001_&amp;@_x0001__x0001__x0001__x0001__x0001__x0001_ @_x0001__x0001__x0001__x0001__x0001__x0001_$@_x0001__x0001__x0001__x0001__x0001__x0001_ @_x0001__x0001__x0001__x0001__x0001__x0001_ @_x0001__x0001__x0001__x0001__x0001__x0001_"@_x0001__x0001__x0001__x0001__x0001__x0001_$@_x0001__x0001__x0001__x0001__x0001__x0001_$@_x0001__x0001__x0001__x0001__x0001__x0001_$@_x0001__x0001__x0001__x0001__x0001__x0001_&amp;@_x0001__x0001__x0001__x0001__x0001__x0001_$@_x0001__x0001__x0001__x0001__x0001__x0001__x001C_@_x0001__x0001__x0001__x0001__x0001__x0001_ @_x0001__x0001__x0001__x0001__x0001__x0001_ @_x0001__x0001__x0001__x0001__x0001__x0001_&amp;@_x0001__x0001__x0001__x0001__x0001__x0001_ @_x0001__x0001__x0001__x0001__x0001__x0001_ @_x0001__x0001__x0001__x0001__x0001__x0001_&amp;@_x0001__x0001__x0001__x0001__x0001__x0001__x001C_@_x0001__x0001__x0001__x0001__x0001__x0001_$@_x0001__x0001__x0001__x0001__x0001__x0001_(@_x0001__x0001__x0001__x0001__x0001__x0001_$@_x0001__x0001__x0001__x0001__x0001__x0001_&amp;@_x0001__x0001__x0001__x0001__x0001__x0001_ @_x0001__x0001__x0001__x0001__x0001__x0001__x001C_@_x0001__x0001__x0001__x0001__x0001__x0001_$@_x0001__x0001__x0001__x0001__x0001__x0001_$@_x0001__x0001__x0001__x0001__x0001__x0001_$@_x0001__x0001__x0001__x0001__x0001__x0001_$@_x0001__x0001__x0001__x0001__x0001__x0001_$@_x0001__x0001__x0001__x0001__x0001__x0001_$@_x0001__x0002__x0001__x0001__x0001__x0001__x0001__x0001_ @_x0001__x0001__x0001__x0001__x0001__x0001_"@_x0001__x0001__x0001__x0001__x0001__x0001__x001C_@_x0001__x0001__x0001__x0001__x0001__x0001__x001C_@_x0001__x0001__x0001__x0001__x0001__x0001_ @_x0001__x0001__x0001__x0001__x0001__x0001_$@_x0001__x0001__x0001__x0001__x0001__x0001_&amp;@_x0001__x0001__x0001__x0001__x0001__x0001_"@_x0001__x0001__x0001__x0001__x0001__x0001_$@_x0001__x0001__x0001__x0001__x0001__x0001_$@_x0001__x0001__x0001__x0001__x0001__x0001_"@_x0001__x0001__x0001__x0001__x0001__x0001_ @_x0001__x0001__x0001__x0001__x0001__x0001__x001C_@_x0001__x0001__x0001__x0001__x0001__x0001_ @_x0001__x0001__x0001__x0001__x0001__x0001_(@_x0001__x0001__x0001__x0001__x0001__x0001_ @_x0001__x0001__x0001__x0001__x0001__x0001_$@_x0001__x0001__x0001__x0001__x0001__x0001_$@_x0001__x0001__x0001__x0001__x0001__x0001_"@_x0001__x0001__x0001__x0001__x0001__x0001_"@_x0001__x0001__x0001__x0001__x0001__x0001_ @_x0001__x0001__x0001__x0001__x0001__x0001_&amp;@_x0001__x0001__x0001__x0001__x0001__x0001_$@_x0001__x0001__x0001__x0001__x0001__x0001_$@_x0001__x0001__x0001__x0001__x0001__x0001_$@_x0001__x0001__x0001__x0001__x0001__x0001_$@_x0001__x0001__x0001__x0001__x0001__x0001_$@_x0001__x0001__x0001__x0001__x0001__x0001_&amp;@_x0001__x0001__x0001__x0001__x0001__x0001_"@_x0001__x0001__x0001__x0001__x0001__x0001_$@_x0001__x0001__x0001__x0001__x0001__x0001_ @_x0001__x0001__x0001__x0001__x0001__x0002__x0001__x0001_$@_x0001__x0001__x0001__x0001__x0001__x0001_ @_x0001__x0001__x0001__x0001__x0001__x0001_$@_x0001__x0001__x0001__x0001__x0001__x0001__x001C_@_x0001__x0001__x0001__x0001__x0001__x0001_$@_x0001__x0001__x0001__x0001__x0001__x0001_"@_x0001__x0001__x0001__x0001__x0001__x0001_&amp;@_x0001__x0001__x0001__x0001__x0001__x0001_&amp;@_x0001__x0001__x0001__x0001__x0001__x0001_&amp;@_x0001__x0001__x0001__x0001__x0001__x0001_"@_x0001__x0001__x0001__x0001__x0001__x0001_$@_x0001__x0001__x0001__x0001__x0001__x0001_"@_x0001__x0001__x0001__x0001__x0001__x0001_$@_x0001__x0001__x0001__x0001__x0001__x0001_$@_x0001__x0001__x0001__x0001__x0001__x0001_"@_x0001__x0001__x0001__x0001__x0001__x0001_"@_x0001__x0001__x0001__x0001__x0001__x0001_ @_x0001__x0001__x0001__x0001__x0001__x0001_$@_x0001__x0001__x0001__x0001__x0001__x0001_ @_x0001__x0001__x0001__x0001__x0001__x0001_$@_x0001__x0001__x0001__x0001__x0001__x0001_&amp;@_x0001__x0001__x0001__x0001__x0001__x0001_ @_x0001__x0001__x0001__x0001__x0001__x0001_ @_x0001__x0001__x0001__x0001__x0001__x0001_(@_x0001__x0001__x0001__x0001__x0001__x0001_$@_x0001__x0001__x0001__x0001__x0001__x0001_$@_x0001__x0001__x0001__x0001__x0001__x0001_$@_x0001__x0001__x0001__x0001__x0001__x0001_"@_x0001__x0001__x0001__x0001__x0001__x0001_$@_x0001__x0001__x0001__x0001__x0001__x0001_ @_x0001__x0001__x0001__x0001__x0001__x0001_"@_x0001__x0001__x0001__x0001__x0001__x0001_$@_x0001__x0002__x0001__x0001__x0001__x0001__x0001__x0001_"@_x0001__x0001__x0001__x0001__x0001__x0001_ @_x0001__x0001__x0001__x0001__x0001__x0001_$@_x0001__x0001__x0001__x0001__x0001__x0001_"@_x0001__x0001__x0001__x0001__x0001__x0001_$@_x0001__x0001__x0001__x0001__x0001__x0001_&amp;@_x0001__x0001__x0001__x0001__x0001__x0001_"@_x0001__x0001__x0001__x0001__x0001__x0001__x001C_@_x0001__x0001__x0001__x0001__x0001__x0001_$@_x0001__x0001__x0001__x0001__x0001__x0001__x001C_@_x0001__x0001__x0001__x0001__x0001__x0001_ @_x0001__x0001__x0001__x0001__x0001__x0001_"@_x0001__x0001__x0001__x0001__x0001__x0001_"@_x0001__x0001__x0001__x0001__x0001__x0001_"@_x0001__x0001__x0001__x0001__x0001__x0001_ @_x0001__x0001__x0001__x0001__x0001__x0001_"@_x0001__x0001__x0001__x0001__x0001__x0001_$@_x0001__x0001__x0001__x0001__x0001__x0001_$@_x0001__x0001__x0001__x0001__x0001__x0001__x001C_@_x0001__x0001__x0001__x0001__x0001__x0001_ @_x0001__x0001__x0001__x0001__x0001__x0001_"@_x0001__x0001__x0001__x0001__x0001__x0001_*@_x0001__x0001__x0001__x0001__x0001__x0001__x001C_@_x0001__x0001__x0001__x0001__x0001__x0001_$@_x0001__x0001__x0001__x0001__x0001__x0001_ @_x0001__x0001__x0001__x0001__x0001__x0001_ @_x0001__x0001__x0001__x0001__x0001__x0001_ @_x0001__x0001__x0001__x0001__x0001__x0001_&amp;@_x0001__x0001__x0001__x0001__x0001__x0001_"@_x0001__x0001__x0001__x0001__x0001__x0001_ @_x0001__x0001__x0001__x0001__x0001__x0001_&amp;@_x0001__x0001__x0001__x0001__x0001__x0002__x0001__x0001_&amp;@_x0001__x0001__x0001__x0001__x0001__x0001_$@_x0001__x0001__x0001__x0001__x0001__x0001_ @_x0001__x0001__x0001__x0001__x0001__x0001_ @_x0001__x0001__x0001__x0001__x0001__x0001_$@_x0001__x0001__x0001__x0001__x0001__x0001_$@_x0001__x0001__x0001__x0001__x0001__x0001__x0018_@_x0001__x0001__x0001__x0001__x0001__x0001__x001C_@_x0001__x0001__x0001__x0001__x0001__x0001_ @_x0001__x0001__x0001__x0001__x0001__x0001_ @_x0001__x0001__x0001__x0001__x0001__x0001_$@_x0001__x0001__x0001__x0001__x0001__x0001_"@_x0001__x0001__x0001__x0001__x0001__x0001_"@_x0001__x0001__x0001__x0001__x0001__x0001_$@_x0001__x0001__x0001__x0001__x0001__x0001_ @_x0001__x0001__x0001__x0001__x0001__x0001_ @_x0001__x0001__x0001__x0001__x0001__x0001_"@_x0001__x0001__x0001__x0001__x0001__x0001_&amp;@_x0001__x0001__x0001__x0001__x0001__x0001_&amp;@_x0001__x0001__x0001__x0001__x0001__x0001_&amp;@_x0001__x0001__x0001__x0001__x0001__x0001__x001C_@_x0001__x0001__x0001__x0001__x0001__x0001__x001C_@_x0001__x0001__x0001__x0001__x0001__x0001_&amp;@_x0001__x0001__x0001__x0001__x0001__x0001_"@_x0001__x0001__x0001__x0001__x0001__x0001_&amp;@_x0001__x0001__x0001__x0001__x0001__x0001__x001C_@_x0001__x0001__x0001__x0001__x0001__x0001_ @_x0001__x0001__x0001__x0001__x0001__x0001_"@_x0001__x0001__x0001__x0001__x0001__x0001_$@_x0001__x0001__x0001__x0001__x0001__x0001__x001C_@_x0001__x0001__x0001__x0001__x0001__x0001_&amp;@_x0001__x0001__x0001__x0001__x0001__x0001_ @_x0001__x0002__x0001__x0001__x0001__x0001__x0001__x0001_$@_x0001__x0001__x0001__x0001__x0001__x0001__x001C_@_x0001__x0001__x0001__x0001__x0001__x0001_ @_x0001__x0001__x0001__x0001__x0001__x0001_$@_x0001__x0001__x0001__x0001__x0001__x0001_$@_x0001__x0001__x0001__x0001__x0001__x0001_$@_x0001__x0001__x0001__x0001__x0001__x0001_ @_x0001__x0001__x0001__x0001__x0001__x0001_&amp;@_x0001__x0001__x0001__x0001__x0001__x0001_$@_x0001__x0001__x0001__x0001__x0001__x0001_(@_x0001__x0001__x0001__x0001__x0001__x0001_&amp;@_x0001__x0001__x0001__x0001__x0001__x0001_&amp;@_x0001__x0001__x0001__x0001__x0001__x0001_ @_x0001__x0001__x0001__x0001__x0001__x0001_ @_x0001__x0001__x0001__x0001__x0001__x0001_$@_x0001__x0001__x0001__x0001__x0001__x0001_"@_x0001__x0001__x0001__x0001__x0001__x0001_"@_x0001__x0001__x0001__x0001__x0001__x0001_"@_x0001__x0001__x0001__x0001__x0001__x0001__x0018_@_x0001__x0001__x0001__x0001__x0001__x0001_"@_x0001__x0001__x0001__x0001__x0001__x0001_"@_x0001__x0001__x0001__x0001__x0001__x0001__x001C_@_x0001__x0001__x0001__x0001__x0001__x0001_$@_x0001__x0001__x0001__x0001__x0001__x0001_$@_x0001__x0001__x0001__x0001__x0001__x0001_$@_x0001__x0001__x0001__x0001__x0001__x0001_ @_x0001__x0001__x0001__x0001__x0001__x0001_&amp;@_x0001__x0001__x0001__x0001__x0001__x0001_&amp;@_x0001__x0001__x0001__x0001__x0001__x0001_"@_x0001__x0001__x0001__x0001__x0001__x0001_ @_x0001__x0001__x0001__x0001__x0001__x0001_$@_x0001__x0001__x0001__x0001__x0001__x0002__x0001__x0001_&amp;@_x0001__x0001__x0001__x0001__x0001__x0001_$@_x0001__x0001__x0001__x0001__x0001__x0001_$@_x0001__x0001__x0001__x0001__x0001__x0001_ @_x0001__x0001__x0001__x0001__x0001__x0001_"@_x0001__x0001__x0001__x0001__x0001__x0001_"@_x0001__x0001__x0001__x0001__x0001__x0001_ @_x0001__x0001__x0001__x0001__x0001__x0001_$@_x0001__x0001__x0001__x0001__x0001__x0001_ @_x0001__x0001__x0001__x0001__x0001__x0001_ @_x0001__x0001__x0001__x0001__x0001__x0001_ @_x0001__x0001__x0001__x0001__x0001__x0001__x0018_@_x0001__x0001__x0001__x0001__x0001__x0001_$@_x0001__x0001__x0001__x0001__x0001__x0001_ @_x0001__x0001__x0001__x0001__x0001__x0001_"@_x0001__x0001__x0001__x0001__x0001__x0001_$@_x0001__x0001__x0001__x0001__x0001__x0001_ @_x0001__x0001__x0001__x0001__x0001__x0001_(@_x0001__x0001__x0001__x0001__x0001__x0001_&amp;@_x0001__x0001__x0001__x0001__x0001__x0001_"@_x0001__x0001__x0001__x0001__x0001__x0001__x0018_@_x0001__x0001__x0001__x0001__x0001__x0001_$@_x0001__x0001__x0001__x0001__x0001__x0001_$@_x0001__x0001__x0001__x0001__x0001__x0001__x0018_@_x0001__x0001__x0001__x0001__x0001__x0001_&amp;@_x0001__x0001__x0001__x0001__x0001__x0001_$@_x0001__x0001__x0001__x0001__x0001__x0001_ @_x0001__x0001__x0001__x0001__x0001__x0001_ @_x0001__x0001__x0001__x0001__x0001__x0001_ @_x0001__x0001__x0001__x0001__x0001__x0001_$@_x0001__x0001__x0001__x0001__x0001__x0001_$@_x0001__x0001__x0001__x0001__x0001__x0001_"@_x0001__x0002__x0001__x0001__x0001__x0001__x0001__x0001_&amp;@_x0001__x0001__x0001__x0001__x0001__x0001__x001C_@_x0001__x0001__x0001__x0001__x0001__x0001_$@_x0001__x0001__x0001__x0001__x0001__x0001_"@_x0001__x0001__x0001__x0001__x0001__x0001_&amp;@_x0001__x0001__x0001__x0001__x0001__x0001_$@_x0001__x0001__x0001__x0001__x0001__x0001_$@_x0001__x0001__x0001__x0001__x0001__x0001_ @_x0001__x0001__x0001__x0001__x0001__x0001_&amp;@_x0001__x0001__x0001__x0001__x0001__x0001_ @_x0001__x0001__x0001__x0001__x0001__x0001_$@_x0001__x0001__x0001__x0001__x0001__x0001_$@_x0001__x0001__x0001__x0001__x0001__x0001_ @_x0001__x0001__x0001__x0001__x0001__x0001_"@_x0001__x0001__x0001__x0001__x0001__x0001_$@_x0001__x0001__x0001__x0001__x0001__x0001__x001C_@_x0001__x0001__x0001__x0001__x0001__x0001_"@_x0001__x0001__x0001__x0001__x0001__x0001_$@_x0001__x0001__x0001__x0001__x0001__x0001_ @_x0001__x0001__x0001__x0001__x0001__x0001_$@_x0001__x0001__x0001__x0001__x0001__x0001_$@_x0001__x0001__x0001__x0001__x0001__x0001__x001C_@_x0001__x0001__x0001__x0001__x0001__x0001_$@_x0001__x0001__x0001__x0001__x0001__x0001_ @_x0001__x0001__x0001__x0001__x0001__x0001__x001C_@_x0001__x0001__x0001__x0001__x0001__x0001__x001C_@_x0001__x0001__x0001__x0001__x0001__x0001_&amp;@_x0001__x0001__x0001__x0001__x0001__x0001_ @_x0001__x0001__x0001__x0001__x0001__x0001__x001C_@_x0001__x0001__x0001__x0001__x0001__x0001_"@_x0001__x0001__x0001__x0001__x0001__x0001_ @_x0001__x0001__x0001__x0001__x0001__x0002__x0001__x0001_$@_x0001__x0001__x0001__x0001__x0001__x0001_&amp;@_x0001__x0001__x0001__x0001__x0001__x0001_$@_x0001__x0001__x0001__x0001__x0001__x0001_ @_x0001__x0001__x0001__x0001__x0001__x0001_ @_x0001__x0001__x0001__x0001__x0001__x0001_$@_x0001__x0001__x0001__x0001__x0001__x0001__x001C_@_x0001__x0001__x0001__x0001__x0001__x0001_ @_x0001__x0001__x0001__x0001__x0001__x0001_$@_x0001__x0001__x0001__x0001__x0001__x0001__x001C_@_x0001__x0001__x0001__x0001__x0001__x0001_$@_x0001__x0001__x0001__x0001__x0001__x0001_"@_x0001__x0001__x0001__x0001__x0001__x0001_ @_x0001__x0001__x0001__x0001__x0001__x0001_"@_x0001__x0001__x0001__x0001__x0001__x0001_"@_x0001__x0001__x0001__x0001__x0001__x0001_$@_x0001__x0001__x0001__x0001__x0001__x0001_ @_x0001__x0001__x0001__x0001__x0001__x0001_&amp;@_x0001__x0001__x0001__x0001__x0001__x0001__x001C_@_x0001__x0001__x0001__x0001__x0001__x0001_$@_x0001__x0001__x0001__x0001__x0001__x0001_$@_x0001__x0001__x0001__x0001__x0001__x0001_*@_x0001__x0001__x0001__x0001__x0001__x0001_$@_x0001__x0001__x0001__x0001__x0001__x0001__x001C_@_x0001__x0001__x0001__x0001__x0001__x0001_$@_x0001__x0001__x0001__x0001__x0001__x0001_ @_x0001__x0001__x0001__x0001__x0001__x0001_(@_x0001__x0001__x0001__x0001__x0001__x0001_ @_x0001__x0001__x0001__x0001__x0001__x0001_(@_x0001__x0001__x0001__x0001__x0001__x0001_"@_x0001__x0001__x0001__x0001__x0001__x0001__x001C_@_x0001__x0001__x0001__x0001__x0001__x0001_$@_x0001__x0002__x0001__x0001__x0001__x0001__x0001__x0001_ @_x0001__x0001__x0001__x0001__x0001__x0001_ @_x0001__x0001__x0001__x0001__x0001__x0001_"@_x0001__x0001__x0001__x0001__x0001__x0001_ @_x0001__x0001__x0001__x0001__x0001__x0001__x001C_@_x0001__x0001__x0001__x0001__x0001__x0001_ @_x0001__x0001__x0001__x0001__x0001__x0001_ @_x0001__x0001__x0001__x0001__x0001__x0001_"@_x0001__x0001__x0001__x0001__x0001__x0001__x001C_@_x0001__x0001__x0001__x0001__x0001__x0001_ @_x0001__x0001__x0001__x0001__x0001__x0001_"@_x0001__x0001__x0001__x0001__x0001__x0001__x001C_@_x0001__x0001__x0001__x0001__x0001__x0001_ @_x0001__x0001__x0001__x0001__x0001__x0001_"@_x0001__x0001__x0001__x0001__x0001__x0001_ @_x0001__x0001__x0001__x0001__x0001__x0001_&amp;@_x0001__x0001__x0001__x0001__x0001__x0001_"@_x0001__x0001__x0001__x0001__x0001__x0001_&amp;@_x0001__x0001__x0001__x0001__x0001__x0001_$@_x0001__x0001__x0001__x0001__x0001__x0001_$@_x0001__x0001__x0001__x0001__x0001__x0001_"@_x0001__x0001__x0001__x0001__x0001__x0001__x001C_@_x0001__x0001__x0001__x0001__x0001__x0001_"@_x0001__x0001__x0001__x0001__x0001__x0001_ @_x0001__x0001__x0001__x0001__x0001__x0001_$@_x0001__x0001__x0001__x0001__x0001__x0001_$@_x0001__x0001__x0001__x0001__x0001__x0001__x001C_@_x0001__x0001__x0001__x0001__x0001__x0001_&amp;@_x0001__x0001__x0001__x0001__x0001__x0001_*@_x0001__x0001__x0001__x0001__x0001__x0001__x001C_@_x0001__x0001__x0001__x0001__x0001__x0001_"@_x0001__x0001__x0001__x0001__x0001__x0002__x0001__x0001_ @_x0001__x0001__x0001__x0001__x0001__x0001_$@_x0001__x0001__x0001__x0001__x0001__x0001_$@_x0001__x0001__x0001__x0001__x0001__x0001_ @_x0001__x0001__x0001__x0001__x0001__x0001_&amp;@_x0001__x0001__x0001__x0001__x0001__x0001_&amp;@_x0001__x0001__x0001__x0001__x0001__x0001_ @_x0001__x0001__x0001__x0001__x0001__x0001_$@_x0001__x0001__x0001__x0001__x0001__x0001_&amp;@_x0001__x0001__x0001__x0001__x0001__x0001_ @_x0001__x0001__x0001__x0001__x0001__x0001_&amp;@_x0001__x0001__x0001__x0001__x0001__x0001_"@_x0001__x0001__x0001__x0001__x0001__x0001_$@_x0001__x0001__x0001__x0001__x0001__x0001_ @_x0001__x0001__x0001__x0001__x0001__x0001_"@_x0001__x0001__x0001__x0001__x0001__x0001_ @_x0001__x0001__x0001__x0001__x0001__x0001_$@_x0001__x0001__x0001__x0001__x0001__x0001__x001C_@_x0001__x0001__x0001__x0001__x0001__x0001_"@_x0001__x0001__x0001__x0001__x0001__x0001_$@_x0001__x0001__x0001__x0001__x0001__x0001_ @_x0001__x0001__x0001__x0001__x0001__x0001__x001C_@_x0001__x0001__x0001__x0001__x0001__x0001_$@_x0001__x0001__x0001__x0001__x0001__x0001__x001C_@_x0001__x0001__x0001__x0001__x0001__x0001_$@_x0001__x0001__x0001__x0001__x0001__x0001_ @_x0001__x0001__x0001__x0001__x0001__x0001_$@_x0001__x0001__x0001__x0001__x0001__x0001_$@_x0001__x0001__x0001__x0001__x0001__x0001_ @_x0001__x0001__x0001__x0001__x0001__x0001_"@_x0001__x0001__x0001__x0001__x0001__x0001_$@_x0001__x0001__x0001__x0001__x0001__x0001__x001C_@_x0001__x0002__x0001__x0001__x0001__x0001__x0001__x0001_ @_x0001__x0001__x0001__x0001__x0001__x0001_&amp;@_x0001__x0001__x0001__x0001__x0001__x0001_$@_x0001__x0001__x0001__x0001__x0001__x0001_ @_x0001__x0001__x0001__x0001__x0001__x0001_"@_x0001__x0001__x0001__x0001__x0001__x0001_ @_x0001__x0001__x0001__x0001__x0001__x0001_ @_x0001__x0001__x0001__x0001__x0001__x0001_"@_x0001__x0001__x0001__x0001__x0001__x0001_ @_x0001__x0001__x0001__x0001__x0001__x0001_&amp;@_x0001__x0001__x0001__x0001__x0001__x0001_"@_x0001__x0001__x0001__x0001__x0001__x0001__x001C_@_x0001__x0001__x0001__x0001__x0001__x0001__x001C_@_x0001__x0001__x0001__x0001__x0001__x0001_$@_x0001__x0001__x0001__x0001__x0001__x0001_"@_x0001__x0001__x0001__x0001__x0001__x0001_$@_x0001__x0001__x0001__x0001__x0001__x0001_ @_x0001__x0001__x0001__x0001__x0001__x0001_$@_x0001__x0001__x0001__x0001__x0001__x0001_$@_x0001__x0001__x0001__x0001__x0001__x0001_$@_x0001__x0001__x0001__x0001__x0001__x0001_&amp;@_x0001__x0001__x0001__x0001__x0001__x0001_&amp;@_x0001__x0001__x0001__x0001__x0001__x0001_"@_x0001__x0001__x0001__x0001__x0001__x0001__x001C_@_x0001__x0001__x0001__x0001__x0001__x0001_$@_x0001__x0001__x0001__x0001__x0001__x0001_$@_x0001__x0001__x0001__x0001__x0001__x0001_$@_x0001__x0001__x0001__x0001__x0001__x0001__x001C_@_x0001__x0001__x0001__x0001__x0001__x0001__x001C_@_x0001__x0001__x0001__x0001__x0001__x0001_&amp;@_x0001__x0001__x0001__x0001__x0001__x0001__x001C_@_x0001__x0001__x0001__x0001__x0001__x0002__x0001__x0001_&amp;@_x0001__x0001__x0001__x0001__x0001__x0001_"@_x0001__x0001__x0001__x0001__x0001__x0001_$@_x0001__x0001__x0001__x0001__x0001__x0001_"@_x0001__x0001__x0001__x0001__x0001__x0001_(@_x0001__x0001__x0001__x0001__x0001__x0001_ @_x0001__x0001__x0001__x0001__x0001__x0001_ @_x0001__x0001__x0001__x0001__x0001__x0001_ @_x0001__x0001__x0001__x0001__x0001__x0001_"@_x0001__x0001__x0001__x0001__x0001__x0001_$@_x0001__x0001__x0001__x0001__x0001__x0001_$@_x0001__x0001__x0001__x0001__x0001__x0001_"@_x0001__x0001__x0001__x0001__x0001__x0001_"@_x0001__x0001__x0001__x0001__x0001__x0001__x001C_@_x0001__x0001__x0001__x0001__x0001__x0001_$@_x0001__x0001__x0001__x0001__x0001__x0001_$@_x0001__x0001__x0001__x0001__x0001__x0001_$@_x0001__x0001__x0001__x0001__x0001__x0001_&amp;@_x0001__x0001__x0001__x0001__x0001__x0001_ @_x0001__x0001__x0001__x0001__x0001__x0001_"@_x0001__x0001__x0001__x0001__x0001__x0001_ @_x0001__x0001__x0001__x0001__x0001__x0001_&amp;@_x0001__x0001__x0001__x0001__x0001__x0001__x001C_@_x0001__x0001__x0001__x0001__x0001__x0001_$@_x0001__x0001__x0001__x0001__x0001__x0001__x001C_@_x0001__x0001__x0001__x0001__x0001__x0001_&amp;@_x0001__x0001__x0001__x0001__x0001__x0001_&amp;@_x0001__x0001__x0001__x0001__x0001__x0001__x0018_@_x0001__x0001__x0001__x0001__x0001__x0001__x001C_@_x0001__x0001__x0001__x0001__x0001__x0001_$@_x0001__x0001__x0001__x0001__x0001__x0001__x001C_@_x0001__x0001__x0001__x0001__x0001__x0001_"@_x0001__x0002__x0001__x0001__x0001__x0001__x0001__x0001__x001C_@_x0001__x0001__x0001__x0001__x0001__x0001_ @_x0001__x0001__x0001__x0001__x0001__x0001_ @_x0001__x0001__x0001__x0001__x0001__x0001_$@_x0001__x0001__x0001__x0001__x0001__x0001_ @_x0001__x0001__x0001__x0001__x0001__x0001__x001C_@_x0001__x0001__x0001__x0001__x0001__x0001__x001C_@_x0001__x0001__x0001__x0001__x0001__x0001_$@_x0001__x0001__x0001__x0001__x0001__x0001_ @_x0001__x0001__x0001__x0001__x0001__x0001_ @_x0001__x0001__x0001__x0001__x0001__x0001__x001C_@_x0001__x0001__x0001__x0001__x0001__x0001_$@_x0001__x0001__x0001__x0001__x0001__x0001_"@_x0001__x0001__x0001__x0001__x0001__x0001_$@_x0001__x0001__x0001__x0001__x0001__x0001_$@_x0001__x0001__x0001__x0001__x0001__x0001_$@_x0001__x0001__x0001__x0001__x0001__x0001_"@_x0001__x0001__x0001__x0001__x0001__x0001_"@_x0001__x0001__x0001__x0001__x0001__x0001_ @_x0001__x0001__x0001__x0001__x0001__x0001_ @_x0001__x0001__x0001__x0001__x0001__x0001_ @_x0001__x0001__x0001__x0001__x0001__x0001_$@_x0001__x0001__x0001__x0001__x0001__x0001_ @_x0001__x0001__x0001__x0001__x0001__x0001_"@_x0001__x0001__x0001__x0001__x0001__x0001__x001C_@_x0001__x0001__x0001__x0001__x0001__x0001_$@_x0001__x0001__x0001__x0001__x0001__x0001_$@_x0001__x0001__x0001__x0001__x0001__x0001_ @_x0001__x0001__x0001__x0001__x0001__x0001_ @_x0001__x0001__x0001__x0001__x0001__x0001_ @_x0001__x0001__x0001__x0001__x0001__x0001_ @_x0001__x0001__x0001__x0001__x0001__x0002__x0001__x0001_$@_x0001__x0001__x0001__x0001__x0001__x0001_$@_x0001__x0001__x0001__x0001__x0001__x0001_$@_x0001__x0001__x0001__x0001__x0001__x0001_$@_x0001__x0001__x0001__x0001__x0001__x0001_$@_x0001__x0001__x0001__x0001__x0001__x0001_$@_x0001__x0001__x0001__x0001__x0001__x0001_$@_x0001__x0001__x0001__x0001__x0001__x0001_ @_x0001__x0001__x0001__x0001__x0001__x0001_ @_x0001__x0001__x0001__x0001__x0001__x0001_ @_x0001__x0001__x0001__x0001__x0001__x0001_$@_x0001__x0001__x0001__x0001__x0001__x0001__x001C_@_x0001__x0001__x0001__x0001__x0001__x0001_ @_x0001__x0001__x0001__x0001__x0001__x0001_"@_x0001__x0001__x0001__x0001__x0001__x0001__x001C_@_x0001__x0001__x0001__x0001__x0001__x0001_$@_x0001__x0001__x0001__x0001__x0001__x0001_ @_x0001__x0001__x0001__x0001__x0001__x0001_$@_x0001__x0001__x0001__x0001__x0001__x0001_&amp;@_x0001__x0001__x0001__x0001__x0001__x0001_&amp;@_x0001__x0001__x0001__x0001__x0001__x0001_"@_x0001__x0001__x0001__x0001__x0001__x0001_$@_x0001__x0001__x0001__x0001__x0001__x0001_$@_x0001__x0001__x0001__x0001__x0001__x0001_ @_x0001__x0001__x0001__x0001__x0001__x0001_ @_x0001__x0001__x0001__x0001__x0001__x0001__x001C_@_x0001__x0001__x0001__x0001__x0001__x0001_$@_x0001__x0001__x0001__x0001__x0001__x0001__x001C_@_x0001__x0001__x0001__x0001__x0001__x0001_"@_x0001__x0001__x0001__x0001__x0001__x0001_ @_x0001__x0001__x0001__x0001__x0001__x0001_ @_x0001__x0001__x0001__x0001__x0001__x0001_$@_x0001__x0002__x0001__x0001__x0001__x0001__x0001__x0001_ @_x0001__x0001__x0001__x0001__x0001__x0001__x001C_@_x0001__x0001__x0001__x0001__x0001__x0001_ @_x0001__x0001__x0001__x0001__x0001__x0001_&amp;@_x0001__x0001__x0001__x0001__x0001__x0001_ @_x0001__x0001__x0001__x0001__x0001__x0001_ @_x0001__x0001__x0001__x0001__x0001__x0001_$@_x0001__x0001__x0001__x0001__x0001__x0001__x001C_@_x0001__x0001__x0001__x0001__x0001__x0001_"@_x0001__x0001__x0001__x0001__x0001__x0001__x001C_@_x0001__x0001__x0001__x0001__x0001__x0001__x001C_@_x0001__x0001__x0001__x0001__x0001__x0001__x001C_@_x0001__x0001__x0001__x0001__x0001__x0001_$@_x0001__x0001__x0001__x0001__x0001__x0001_$@_x0001__x0001__x0001__x0001__x0001__x0001_&amp;@_x0001__x0001__x0001__x0001__x0001__x0001_ @_x0001__x0001__x0001__x0001__x0001__x0001__x001C_@_x0001__x0001__x0001__x0001__x0001__x0001_ @_x0001__x0001__x0001__x0001__x0001__x0001_(@_x0001__x0001__x0001__x0001__x0001__x0001_(@_x0001__x0001__x0001__x0001__x0001__x0001_$@_x0001__x0001__x0001__x0001__x0001__x0001_"@_x0001__x0001__x0001__x0001__x0001__x0001_&amp;@_x0001__x0001__x0001__x0001__x0001__x0001_ @_x0001__x0001__x0001__x0001__x0001__x0001_*@_x0001__x0001__x0001__x0001__x0001__x0001_ @_x0001__x0001__x0001__x0001__x0001__x0001_$@_x0001__x0001__x0001__x0001__x0001__x0001_"@_x0001__x0001__x0001__x0001__x0001__x0001_$@_x0001__x0001__x0001__x0001__x0001__x0001_$@_x0001__x0001__x0001__x0001__x0001__x0001__x001C_@_x0001__x0001__x0001__x0001__x0001__x0002__x0001__x0001_ @_x0001__x0001__x0001__x0001__x0001__x0001_&amp;@_x0001__x0001__x0001__x0001__x0001__x0001_&amp;@_x0001__x0001__x0001__x0001__x0001__x0001_"@_x0001__x0001__x0001__x0001__x0001__x0001_$@_x0001__x0001__x0001__x0001__x0001__x0001_$@_x0001__x0001__x0001__x0001__x0001__x0001_$@_x0001__x0001__x0001__x0001__x0001__x0001_&amp;@_x0001__x0001__x0001__x0001__x0001__x0001_ @_x0001__x0001__x0001__x0001__x0001__x0001_$@_x0001__x0001__x0001__x0001__x0001__x0001_"@_x0001__x0001__x0001__x0001__x0001__x0001_$@_x0001__x0001__x0001__x0001__x0001__x0001_"@_x0001__x0001__x0001__x0001__x0001__x0001_&amp;@_x0001__x0001__x0001__x0001__x0001__x0001_$@_x0001__x0001__x0001__x0001__x0001__x0001_ @_x0001__x0001__x0001__x0001__x0001__x0001_&amp;@_x0001__x0001__x0001__x0001__x0001__x0001_$@_x0001__x0001__x0001__x0001__x0001__x0001_$@_x0001__x0001__x0001__x0001__x0001__x0001_&amp;@_x0001__x0001__x0001__x0001__x0001__x0001_"@_x0001__x0001__x0001__x0001__x0001__x0001_$@_x0001__x0001__x0001__x0001__x0001__x0001_&amp;@_x0001__x0001__x0001__x0001__x0001__x0001_ @_x0001__x0001__x0001__x0001__x0001__x0001_$@_x0001__x0001__x0001__x0001__x0001__x0001_&amp;@_x0001__x0001__x0001__x0001__x0001__x0001__x0018_@_x0001__x0001__x0001__x0001__x0001__x0001_ @_x0001__x0001__x0001__x0001__x0001__x0001__x001C_@_x0001__x0001__x0001__x0001__x0001__x0001_&amp;@_x0001__x0001__x0001__x0001__x0001__x0001_ @_x0001__x0001__x0001__x0001__x0001__x0001_$@_x0001__x0002__x0001__x0001__x0001__x0001__x0001__x0001_"@_x0001__x0001__x0001__x0001__x0001__x0001_"@_x0001__x0001__x0001__x0001__x0001__x0001_$@_x0001__x0001__x0001__x0001__x0001__x0001_$@_x0001__x0001__x0001__x0001__x0001__x0001__x001C_@_x0001__x0001__x0001__x0001__x0001__x0001__x001C_@_x0001__x0001__x0001__x0001__x0001__x0001_"@_x0001__x0001__x0001__x0001__x0001__x0001_ @_x0001__x0001__x0001__x0001__x0001__x0001_ @_x0001__x0001__x0001__x0001__x0001__x0001_$@_x0001__x0001__x0001__x0001__x0001__x0001_ @_x0001__x0001__x0001__x0001__x0001__x0001_&amp;@_x0001__x0001__x0001__x0001__x0001__x0001_$@_x0001__x0001__x0001__x0001__x0001__x0001_"@_x0001__x0001__x0001__x0001__x0001__x0001_"@_x0001__x0001__x0001__x0001__x0001__x0001__x001C_@_x0001__x0001__x0001__x0001__x0001__x0001__x001C_@_x0001__x0001__x0001__x0001__x0001__x0001_"@_x0001__x0001__x0001__x0001__x0001__x0001_&amp;@_x0001__x0001__x0001__x0001__x0001__x0001_"@_x0001__x0001__x0001__x0001__x0001__x0001_&amp;@_x0001__x0001__x0001__x0001__x0001__x0001_$@_x0001__x0001__x0001__x0001__x0001__x0001_$@_x0001__x0001__x0001__x0001__x0001__x0001_$@_x0001__x0001__x0001__x0001__x0001__x0001_"@_x0001__x0001__x0001__x0001__x0001__x0001_$@_x0001__x0001__x0001__x0001__x0001__x0001_ @_x0001__x0001__x0001__x0001__x0001__x0001_"@_x0001__x0001__x0001__x0001__x0001__x0001_ @_x0001__x0001__x0001__x0001__x0001__x0001_ @_x0001__x0001__x0001__x0001__x0001__x0001_&amp;@_x0001__x0001__x0001__x0001__x0001__x0002__x0001__x0001_ @_x0001__x0001__x0001__x0001__x0001__x0001_$@_x0001__x0001__x0001__x0001__x0001__x0001_"@_x0001__x0001__x0001__x0001__x0001__x0001__x001C_@_x0001__x0001__x0001__x0001__x0001__x0001_ @_x0001__x0001__x0001__x0001__x0001__x0001_"@_x0001__x0001__x0001__x0001__x0001__x0001_"@_x0001__x0001__x0001__x0001__x0001__x0001_ @_x0001__x0001__x0001__x0001__x0001__x0001_"@_x0001__x0001__x0001__x0001__x0001__x0001_$@_x0001__x0001__x0001__x0001__x0001__x0001_&amp;@_x0001__x0001__x0001__x0001__x0001__x0001_"@_x0001__x0001__x0001__x0001__x0001__x0001__x001C_@_x0001__x0001__x0001__x0001__x0001__x0001_$@_x0001__x0001__x0001__x0001__x0001__x0001__x001C_@_x0001__x0001__x0001__x0001__x0001__x0001_"@_x0001__x0001__x0001__x0001__x0001__x0001_ @_x0001__x0001__x0001__x0001__x0001__x0001_$@_x0001__x0001__x0001__x0001__x0001__x0001_$@_x0001__x0001__x0001__x0001__x0001__x0001_"@_x0001__x0001__x0001__x0001__x0001__x0001_"@_x0001__x0001__x0001__x0001__x0001__x0001__x001C_@_x0001__x0001__x0001__x0001__x0001__x0001__x001C_@_x0001__x0001__x0001__x0001__x0001__x0001__x001C_@_x0001__x0001__x0001__x0001__x0001__x0001_$@_x0001__x0001__x0001__x0001__x0001__x0001_$@_x0001__x0001__x0001__x0001__x0001__x0001_ @_x0001__x0001__x0001__x0001__x0001__x0001__x001C_@_x0001__x0001__x0001__x0001__x0001__x0001_$@_x0001__x0001__x0001__x0001__x0001__x0001_$@_x0001__x0001__x0001__x0001__x0001__x0001__x001C_@_x0001__x0001__x0001__x0001__x0001__x0001_ @_x0001__x0002__x0001__x0001__x0001__x0001__x0001__x0001_"@_x0001__x0001__x0001__x0001__x0001__x0001_$@_x0001__x0001__x0001__x0001__x0001__x0001_ @_x0001__x0001__x0001__x0001__x0001__x0001_$@_x0001__x0001__x0001__x0001__x0001__x0001_"@_x0001__x0001__x0001__x0001__x0001__x0001_$@_x0001__x0001__x0001__x0001__x0001__x0001__x001C_@_x0001__x0001__x0001__x0001__x0001__x0001_"@_x0001__x0001__x0001__x0001__x0001__x0001_$@_x0001__x0001__x0001__x0001__x0001__x0001__x001C_@_x0001__x0001__x0001__x0001__x0001__x0001_$@_x0001__x0001__x0001__x0001__x0001__x0001_ @_x0001__x0001__x0001__x0001__x0001__x0001_$@_x0001__x0001__x0001__x0001__x0001__x0001_&amp;@_x0001__x0001__x0001__x0001__x0001__x0001_$@_x0001__x0001__x0001__x0001__x0001__x0001_ @_x0001__x0001__x0001__x0001__x0001__x0001_$@_x0001__x0001__x0001__x0001__x0001__x0001_ @_x0001__x0001__x0001__x0001__x0001__x0001_$@_x0001__x0001__x0001__x0001__x0001__x0001_$@_x0001__x0001__x0001__x0001__x0001__x0001_ @_x0001__x0001__x0001__x0001__x0001__x0001_$@_x0001__x0001__x0001__x0001__x0001__x0001_&amp;@_x0001__x0001__x0001__x0001__x0001__x0001_&amp;@_x0001__x0001__x0001__x0001__x0001__x0001_$@_x0001__x0001__x0001__x0001__x0001__x0001_ @_x0001__x0001__x0001__x0001__x0001__x0001_$@_x0001__x0001__x0001__x0001__x0001__x0001_$@_x0001__x0001__x0001__x0001__x0001__x0001_$@_x0001__x0001__x0001__x0001__x0001__x0001_"@_x0001__x0001__x0001__x0001__x0001__x0001__x001C_@_x0001__x0001__x0001__x0001__x0001__x0002__x0001__x0001_ @_x0001__x0001__x0001__x0001__x0001__x0001_$@_x0001__x0001__x0001__x0001__x0001__x0001__x001C_@_x0001__x0001__x0001__x0001__x0001__x0001_$@_x0001__x0001__x0001__x0001__x0001__x0001_&amp;@_x0001__x0001__x0001__x0001__x0001__x0001_ @_x0001__x0001__x0001__x0001__x0001__x0001__x001C_@_x0001__x0001__x0001__x0001__x0001__x0001_$@_x0001__x0001__x0001__x0001__x0001__x0001_ @_x0001__x0001__x0001__x0001__x0001__x0001_ @_x0001__x0001__x0001__x0001__x0001__x0001_$@_x0001__x0001__x0001__x0001__x0001__x0001_"@_x0001__x0001__x0001__x0001__x0001__x0001_$@_x0001__x0001__x0001__x0001__x0001__x0001_&amp;@_x0001__x0001__x0001__x0001__x0001__x0001_ @_x0001__x0001__x0001__x0001__x0001__x0001_$@_x0001__x0001__x0001__x0001__x0001__x0001_$@_x0001__x0001__x0001__x0001__x0001__x0001__x001C_@_x0001__x0001__x0001__x0001__x0001__x0001_$@_x0001__x0001__x0001__x0001__x0001__x0001_&amp;@_x0001__x0001__x0001__x0001__x0001__x0001_ @_x0001__x0001__x0001__x0001__x0001__x0001_ @_x0001__x0001__x0001__x0001__x0001__x0001_"@_x0001__x0001__x0001__x0001__x0001__x0001_&amp;@_x0001__x0001__x0001__x0001__x0001__x0001_&amp;@_x0001__x0001__x0001__x0001__x0001__x0001_ @_x0001__x0001__x0001__x0001__x0001__x0001_ @_x0001__x0001__x0001__x0001__x0001__x0001_"@_x0001__x0001__x0001__x0001__x0001__x0001_"@_x0001__x0001__x0001__x0001__x0001__x0001__x001C_@_x0001__x0001__x0001__x0001__x0001__x0001_*@_x0001__x0001__x0001__x0001__x0001__x0001_$@_x0001__x0002__x0001__x0001__x0001__x0001__x0001__x0001__x001C_@_x0001__x0001__x0001__x0001__x0001__x0001_ @_x0001__x0001__x0001__x0001__x0001__x0001__x001C_@_x0001__x0001__x0001__x0001__x0001__x0001__x001C_@_x0001__x0001__x0001__x0001__x0001__x0001_&amp;@_x0001__x0001__x0001__x0001__x0001__x0001__x0018_@_x0001__x0001__x0001__x0001__x0001__x0001__x001C_@_x0001__x0001__x0001__x0001__x0001__x0001_&amp;@_x0001__x0001__x0001__x0001__x0001__x0001_ @_x0001__x0001__x0001__x0001__x0001__x0001__x001C_@_x0001__x0001__x0001__x0001__x0001__x0001__x001C_@_x0001__x0001__x0001__x0001__x0001__x0001_$@_x0001__x0001__x0001__x0001__x0001__x0001_ @_x0001__x0001__x0001__x0001__x0001__x0001_&amp;@_x0001__x0001__x0001__x0001__x0001__x0001_$@_x0001__x0001__x0001__x0001__x0001__x0001_ @_x0001__x0001__x0001__x0001__x0001__x0001_&amp;@_x0001__x0001__x0001__x0001__x0001__x0001_"@_x0001__x0001__x0001__x0001__x0001__x0001_$@_x0001__x0001__x0001__x0001__x0001__x0001_&amp;@_x0001__x0001__x0001__x0001__x0001__x0001_$@_x0001__x0001__x0001__x0001__x0001__x0001_$@_x0001__x0001__x0001__x0001__x0001__x0001_$@_x0001__x0001__x0001__x0001__x0001__x0001__x001C_@_x0001__x0001__x0001__x0001__x0001__x0001_$@_x0001__x0001__x0001__x0001__x0001__x0001_"@_x0001__x0001__x0001__x0001__x0001__x0001_ @_x0001__x0001__x0001__x0001__x0001__x0001_ @_x0001__x0001__x0001__x0001__x0001__x0001_$@_x0001__x0001__x0001__x0001__x0001__x0001_"@_x0001__x0001__x0001__x0001__x0001__x0001_$@_x0001__x0001__x0001__x0001__x0001__x0002__x0001__x0001_$@_x0001__x0001__x0001__x0001__x0001__x0001_ @_x0001__x0001__x0001__x0001__x0001__x0001_$@_x0001__x0001__x0001__x0001__x0001__x0001_$@_x0001__x0001__x0001__x0001__x0001__x0001_$@_x0001__x0001__x0001__x0001__x0001__x0001_ @_x0001__x0001__x0001__x0001__x0001__x0001_"@_x0001__x0001__x0001__x0001__x0001__x0001_(@_x0001__x0001__x0001__x0001__x0001__x0001_&amp;@_x0001__x0001__x0001__x0001__x0001__x0001_ @_x0001__x0001__x0001__x0001__x0001__x0001_ @_x0001__x0001__x0001__x0001__x0001__x0001_$@_x0001__x0001__x0001__x0001__x0001__x0001_$@_x0001__x0001__x0001__x0001__x0001__x0001_"@_x0001__x0001__x0001__x0001__x0001__x0001_$@_x0001__x0001__x0001__x0001__x0001__x0001_&amp;@_x0001__x0001__x0001__x0001__x0001__x0001_&amp;@_x0001__x0001__x0001__x0001__x0001__x0001_&amp;@_x0001__x0001__x0001__x0001__x0001__x0001_&amp;@_x0001__x0001__x0001__x0001__x0001__x0001_"@_x0001__x0001__x0001__x0001__x0001__x0001_$@_x0001__x0001__x0001__x0001__x0001__x0001_$@_x0001__x0001__x0001__x0001__x0001__x0001_$@_x0001__x0001__x0001__x0001__x0001__x0001_ @_x0001__x0001__x0001__x0001__x0001__x0001_"@_x0001__x0001__x0001__x0001__x0001__x0001_"@_x0001__x0001__x0001__x0001__x0001__x0001_"@_x0001__x0001__x0001__x0001__x0001__x0001_ @_x0001__x0001__x0001__x0001__x0001__x0001__x0018_@_x0001__x0001__x0001__x0001__x0001__x0001_$@_x0001__x0001__x0001__x0001__x0001__x0001_"@_x0001__x0001__x0001__x0001__x0001__x0001_$@_x0001__x0002__x0001__x0001__x0001__x0001__x0001__x0001_&amp;@_x0001__x0001__x0001__x0001__x0001__x0001_ @_x0001__x0001__x0001__x0001__x0001__x0001__x001C_@_x0001__x0001__x0001__x0001__x0001__x0001__x001C_@_x0001__x0001__x0001__x0001__x0001__x0001__x001C_@_x0001__x0001__x0001__x0001__x0001__x0001_ @_x0001__x0001__x0001__x0001__x0001__x0001_ @_x0001__x0001__x0001__x0001__x0001__x0001__x001C_@_x0001__x0001__x0001__x0001__x0001__x0001_$@_x0001__x0001__x0001__x0001__x0001__x0001_$@_x0001__x0001__x0001__x0001__x0001__x0001_ @_x0001__x0001__x0001__x0001__x0001__x0001_"@_x0001__x0001__x0001__x0001__x0001__x0001_ @_x0001__x0001__x0001__x0001__x0001__x0001_"@_x0001__x0001__x0001__x0001__x0001__x0001_$@_x0001__x0001__x0001__x0001__x0001__x0001__x0018_@_x0001__x0001__x0001__x0001__x0001__x0001_"@_x0001__x0001__x0001__x0001__x0001__x0001_(@_x0001__x0001__x0001__x0001__x0001__x0001__x001C_@_x0001__x0001__x0001__x0001__x0001__x0001_$@_x0001__x0001__x0001__x0001__x0001__x0001__x001C_@_x0001__x0001__x0001__x0001__x0001__x0001_"@_x0001__x0001__x0001__x0001__x0001__x0001__x001C_@_x0001__x0001__x0001__x0001__x0001__x0001_ @_x0001__x0001__x0001__x0001__x0001__x0001_$@_x0001__x0001__x0001__x0001__x0001__x0001_ @_x0001__x0001__x0001__x0001__x0001__x0001_ @_x0001__x0001__x0001__x0001__x0001__x0001_$@_x0001__x0001__x0001__x0001__x0001__x0001_ @_x0001__x0001__x0001__x0001__x0001__x0001__x001C_@_x0001__x0001__x0001__x0001__x0001__x0001_"@_x0001__x0001__x0001__x0001__x0001__x0002__x0001__x0001_"@_x0001__x0001__x0001__x0001__x0001__x0001_$@_x0001__x0001__x0001__x0001__x0001__x0001__x0018_@_x0001__x0001__x0001__x0001__x0001__x0001__x001C_@_x0001__x0001__x0001__x0001__x0001__x0001_ @_x0001__x0001__x0001__x0001__x0001__x0001__x001C_@_x0001__x0001__x0001__x0001__x0001__x0001_"@_x0001__x0001__x0001__x0001__x0001__x0001_$@_x0001__x0001__x0001__x0001__x0001__x0001_$@_x0001__x0001__x0001__x0001__x0001__x0001_ @_x0001__x0001__x0001__x0001__x0001__x0001_"@_x0001__x0001__x0001__x0001__x0001__x0001_"@_x0001__x0001__x0001__x0001__x0001__x0001_ @_x0001__x0001__x0001__x0001__x0001__x0001_$@_x0001__x0001__x0001__x0001__x0001__x0001_ @_x0001__x0001__x0001__x0001__x0001__x0001_ @_x0001__x0001__x0001__x0001__x0001__x0001_$@_x0001__x0001__x0001__x0001__x0001__x0001__x001C_@_x0001__x0001__x0001__x0001__x0001__x0001_$@_x0001__x0001__x0001__x0001__x0001__x0001_$@_x0001__x0001__x0001__x0001__x0001__x0001_$@_x0001__x0001__x0001__x0001__x0001__x0001_$@_x0001__x0001__x0001__x0001__x0001__x0001__x0018_@_x0001__x0001__x0001__x0001__x0001__x0001_ @_x0001__x0001__x0001__x0001__x0001__x0001_$@_x0001__x0001__x0001__x0001__x0001__x0001_&amp;@_x0001__x0001__x0001__x0001__x0001__x0001_ @_x0001__x0001__x0001__x0001__x0001__x0001_$@_x0001__x0001__x0001__x0001__x0001__x0001_"@_x0001__x0001__x0001__x0001__x0001__x0001_$@_x0001__x0001__x0001__x0001__x0001__x0001_$@_x0001__x0001__x0001__x0001__x0001__x0001_$@</t>
  </si>
  <si>
    <t>4e3385a876054c7b5b32749ecd65e29d_x0001__x0002__x0001__x0001__x0001__x0001__x0001__x0001_ @_x0001__x0001__x0001__x0001__x0001__x0001_ @_x0001__x0001__x0001__x0001__x0001__x0001_$@_x0001__x0001__x0001__x0001__x0001__x0001_$@_x0001__x0001__x0001__x0001__x0001__x0001__x001C_@_x0001__x0001__x0001__x0001__x0001__x0001_(@_x0001__x0001__x0001__x0001__x0001__x0001_$@_x0001__x0001__x0001__x0001__x0001__x0001_$@_x0001__x0001__x0001__x0001__x0001__x0001_ @_x0001__x0001__x0001__x0001__x0001__x0001_&amp;@_x0001__x0001__x0001__x0001__x0001__x0001_$@_x0001__x0001__x0001__x0001__x0001__x0001__x001C_@_x0001__x0001__x0001__x0001__x0001__x0001_$@_x0001__x0001__x0001__x0001__x0001__x0001_ @_x0001__x0001__x0001__x0001__x0001__x0001_ @_x0001__x0001__x0001__x0001__x0001__x0001_ @_x0001__x0001__x0001__x0001__x0001__x0001_&amp;@_x0001__x0001__x0001__x0001__x0001__x0001_ @_x0001__x0001__x0001__x0001__x0001__x0001_$@_x0001__x0001__x0001__x0001__x0001__x0001_$@_x0001__x0001__x0001__x0001__x0001__x0001_&amp;@_x0001__x0001__x0001__x0001__x0001__x0001_$@_x0001__x0001__x0001__x0001__x0001__x0001_&amp;@_x0001__x0001__x0001__x0001__x0001__x0001_$@_x0001__x0001__x0001__x0001__x0001__x0001_ @_x0001__x0001__x0001__x0001__x0001__x0001_ @_x0001__x0001__x0001__x0001__x0001__x0001_$@_x0001__x0001__x0001__x0001__x0001__x0001_$@_x0001__x0001__x0001__x0001__x0001__x0001_$@_x0001__x0001__x0001__x0001__x0001__x0001_&amp;@_x0001__x0001__x0001__x0001__x0001__x0001_"@_x0001__x0001__x0001__x0001__x0001__x0002__x0001__x0001_ @_x0001__x0001__x0001__x0001__x0001__x0001__x001C_@_x0001__x0001__x0001__x0001__x0001__x0001_"@_x0001__x0001__x0001__x0001__x0001__x0001_$@_x0001__x0001__x0001__x0001__x0001__x0001_"@_x0001__x0001__x0001__x0001__x0001__x0001_&amp;@_x0001__x0001__x0001__x0001__x0001__x0001_ @_x0001__x0001__x0001__x0001__x0001__x0001_ @_x0001__x0001__x0001__x0001__x0001__x0001_ @_x0001__x0001__x0001__x0001__x0001__x0001_"@_x0001__x0001__x0001__x0001__x0001__x0001_ @_x0001__x0001__x0001__x0001__x0001__x0001__x001C_@_x0001__x0001__x0001__x0001__x0001__x0001_ @_x0001__x0001__x0001__x0001__x0001__x0001_ @_x0001__x0001__x0001__x0001__x0001__x0001_ @_x0001__x0001__x0001__x0001__x0001__x0001_$@_x0001__x0001__x0001__x0001__x0001__x0001_ @_x0001__x0001__x0001__x0001__x0001__x0001_&amp;@_x0001__x0001__x0001__x0001__x0001__x0001_ @_x0001__x0001__x0001__x0001__x0001__x0001_"@_x0001__x0001__x0001__x0001__x0001__x0001_ @_x0001__x0001__x0001__x0001__x0001__x0001_$@_x0001__x0001__x0001__x0001__x0001__x0001_"@_x0001__x0001__x0001__x0001__x0001__x0001_ @_x0001__x0001__x0001__x0001__x0001__x0001_"@_x0001__x0001__x0001__x0001__x0001__x0001_$@_x0001__x0001__x0001__x0001__x0001__x0001_"@_x0001__x0001__x0001__x0001__x0001__x0001_$@_x0001__x0001__x0001__x0001__x0001__x0001_"@_x0001__x0001__x0001__x0001__x0001__x0001_$@_x0001__x0001__x0001__x0001__x0001__x0001_ @_x0001__x0001__x0001__x0001__x0001__x0001_"@_x0001__x0002__x0001__x0001__x0001__x0001__x0001__x0001_ @_x0001__x0001__x0001__x0001__x0001__x0001_"@_x0001__x0001__x0001__x0001__x0001__x0001__x001C_@_x0001__x0001__x0001__x0001__x0001__x0001__x001C_@_x0001__x0001__x0001__x0001__x0001__x0001_ @_x0001__x0001__x0001__x0001__x0001__x0001_$@_x0001__x0001__x0001__x0001__x0001__x0001_&amp;@_x0001__x0001__x0001__x0001__x0001__x0001_$@_x0001__x0001__x0001__x0001__x0001__x0001_&amp;@_x0001__x0001__x0001__x0001__x0001__x0001_$@_x0001__x0001__x0001__x0001__x0001__x0001__x001C_@_x0001__x0001__x0001__x0001__x0001__x0001_"@_x0001__x0001__x0001__x0001__x0001__x0001_ @_x0001__x0001__x0001__x0001__x0001__x0001__x001C_@_x0001__x0001__x0001__x0001__x0001__x0001_"@_x0001__x0001__x0001__x0001__x0001__x0001_&amp;@_x0001__x0001__x0001__x0001__x0001__x0001_$@_x0001__x0001__x0001__x0001__x0001__x0001_ @_x0001__x0001__x0001__x0001__x0001__x0001_$@_x0001__x0001__x0001__x0001__x0001__x0001_$@_x0001__x0001__x0001__x0001__x0001__x0001_&amp;@_x0001__x0001__x0001__x0001__x0001__x0001_ @_x0001__x0001__x0001__x0001__x0001__x0001_ @_x0001__x0001__x0001__x0001__x0001__x0001_&amp;@_x0001__x0001__x0001__x0001__x0001__x0001_$@_x0001__x0001__x0001__x0001__x0001__x0001_&amp;@_x0001__x0001__x0001__x0001__x0001__x0001_$@_x0001__x0001__x0001__x0001__x0001__x0001_(@_x0001__x0001__x0001__x0001__x0001__x0001_$@_x0001__x0001__x0001__x0001__x0001__x0001_ @_x0001__x0001__x0001__x0001__x0001__x0001_ @_x0001__x0001__x0001__x0001__x0001__x0002__x0001__x0001_$@_x0001__x0001__x0001__x0001__x0001__x0001_ @_x0001__x0001__x0001__x0001__x0001__x0001_$@_x0001__x0001__x0001__x0001__x0001__x0001__x001C_@_x0001__x0001__x0001__x0001__x0001__x0001__x001C_@_x0001__x0001__x0001__x0001__x0001__x0001_ @_x0001__x0001__x0001__x0001__x0001__x0001__x001C_@_x0001__x0001__x0001__x0001__x0001__x0001_$@_x0001__x0001__x0001__x0001__x0001__x0001_ @_x0001__x0001__x0001__x0001__x0001__x0001__x001C_@_x0001__x0001__x0001__x0001__x0001__x0001_$@_x0001__x0001__x0001__x0001__x0001__x0001_&amp;@_x0001__x0001__x0001__x0001__x0001__x0001_&amp;@_x0001__x0001__x0001__x0001__x0001__x0001_&amp;@_x0001__x0001__x0001__x0001__x0001__x0001_ @_x0001__x0001__x0001__x0001__x0001__x0001_ @_x0001__x0001__x0001__x0001__x0001__x0001_&amp;@_x0001__x0001__x0001__x0001__x0001__x0001__x001C_@_x0001__x0001__x0001__x0001__x0001__x0001_$@_x0001__x0001__x0001__x0001__x0001__x0001_(@_x0001__x0001__x0001__x0001__x0001__x0001_ @_x0001__x0001__x0001__x0001__x0001__x0001_$@_x0001__x0001__x0001__x0001__x0001__x0001_$@_x0001__x0001__x0001__x0001__x0001__x0001_&amp;@_x0001__x0001__x0001__x0001__x0001__x0001__x001C_@_x0001__x0001__x0001__x0001__x0001__x0001_$@_x0001__x0001__x0001__x0001__x0001__x0001_$@_x0001__x0001__x0001__x0001__x0001__x0001_(@_x0001__x0001__x0001__x0001__x0001__x0001_ @_x0001__x0001__x0001__x0001__x0001__x0001_$@_x0001__x0001__x0001__x0001__x0001__x0001_"@_x0001__x0001__x0001__x0001__x0001__x0001_"@_x0001__x0002__x0001__x0001__x0001__x0001__x0001__x0001_&amp;@_x0001__x0001__x0001__x0001__x0001__x0001_$@_x0001__x0001__x0001__x0001__x0001__x0001_"@_x0001__x0001__x0001__x0001__x0001__x0001_ @_x0001__x0001__x0001__x0001__x0001__x0001_&amp;@_x0001__x0001__x0001__x0001__x0001__x0001_&amp;@_x0001__x0001__x0001__x0001__x0001__x0001_$@_x0001__x0001__x0001__x0001__x0001__x0001_ @_x0001__x0001__x0001__x0001__x0001__x0001_$@_x0001__x0001__x0001__x0001__x0001__x0001_ @_x0001__x0001__x0001__x0001__x0001__x0001_&amp;@_x0001__x0001__x0001__x0001__x0001__x0001_&amp;@_x0001__x0001__x0001__x0001__x0001__x0001_$@_x0001__x0001__x0001__x0001__x0001__x0001_ @_x0001__x0001__x0001__x0001__x0001__x0001_$@_x0001__x0001__x0001__x0001__x0001__x0001_"@_x0001__x0001__x0001__x0001__x0001__x0001_$@_x0001__x0001__x0001__x0001__x0001__x0001__x001C_@_x0001__x0001__x0001__x0001__x0001__x0001_$@_x0001__x0001__x0001__x0001__x0001__x0001_$@_x0001__x0001__x0001__x0001__x0001__x0001_ @_x0001__x0001__x0001__x0001__x0001__x0001_ @_x0001__x0001__x0001__x0001__x0001__x0001_ @_x0001__x0001__x0001__x0001__x0001__x0001_$@_x0001__x0001__x0001__x0001__x0001__x0001_ @_x0001__x0001__x0001__x0001__x0001__x0001_$@_x0001__x0001__x0001__x0001__x0001__x0001_"@_x0001__x0001__x0001__x0001__x0001__x0001_ @_x0001__x0001__x0001__x0001__x0001__x0001_ @_x0001__x0001__x0001__x0001__x0001__x0001_$@_x0001__x0001__x0001__x0001__x0001__x0001__x001C_@_x0001__x0001__x0001__x0001__x0001__x0002__x0001__x0001_&amp;@_x0001__x0001__x0001__x0001__x0001__x0001_$@_x0001__x0001__x0001__x0001__x0001__x0001_ @_x0001__x0001__x0001__x0001__x0001__x0001_&amp;@_x0001__x0001__x0001__x0001__x0001__x0001_$@_x0001__x0001__x0001__x0001__x0001__x0001_"@_x0001__x0001__x0001__x0001__x0001__x0001_&amp;@_x0001__x0001__x0001__x0001__x0001__x0001_ @_x0001__x0001__x0001__x0001__x0001__x0001_ @_x0001__x0001__x0001__x0001__x0001__x0001__x001C_@_x0001__x0001__x0001__x0001__x0001__x0001__x001C_@_x0001__x0001__x0001__x0001__x0001__x0001_$@_x0001__x0001__x0001__x0001__x0001__x0001_ @_x0001__x0001__x0001__x0001__x0001__x0001_ @_x0001__x0001__x0001__x0001__x0001__x0001_"@_x0001__x0001__x0001__x0001__x0001__x0001_&amp;@_x0001__x0001__x0001__x0001__x0001__x0001_&amp;@_x0001__x0001__x0001__x0001__x0001__x0001_&amp;@_x0001__x0001__x0001__x0001__x0001__x0001_(@_x0001__x0001__x0001__x0001__x0001__x0001_"@_x0001__x0001__x0001__x0001__x0001__x0001_&amp;@_x0001__x0001__x0001__x0001__x0001__x0001__x001C_@_x0001__x0001__x0001__x0001__x0001__x0001_"@_x0001__x0001__x0001__x0001__x0001__x0001_"@_x0001__x0001__x0001__x0001__x0001__x0001_"@_x0001__x0001__x0001__x0001__x0001__x0001_&amp;@_x0001__x0001__x0001__x0001__x0001__x0001_ @_x0001__x0001__x0001__x0001__x0001__x0001__x001C_@_x0001__x0001__x0001__x0001__x0001__x0001_*@_x0001__x0001__x0001__x0001__x0001__x0001_"@_x0001__x0001__x0001__x0001__x0001__x0001__x001C_@_x0001__x0001__x0001__x0001__x0001__x0001_$@_x0001__x0002__x0001__x0001__x0001__x0001__x0001__x0001_$@_x0001__x0001__x0001__x0001__x0001__x0001_$@_x0001__x0001__x0001__x0001__x0001__x0001__x001C_@_x0001__x0001__x0001__x0001__x0001__x0001_$@_x0001__x0001__x0001__x0001__x0001__x0001_$@_x0001__x0001__x0001__x0001__x0001__x0001_ @_x0001__x0001__x0001__x0001__x0001__x0001_ @_x0001__x0001__x0001__x0001__x0001__x0001_$@_x0001__x0001__x0001__x0001__x0001__x0001_$@_x0001__x0001__x0001__x0001__x0001__x0001_"@_x0001__x0001__x0001__x0001__x0001__x0001__x001C_@_x0001__x0001__x0001__x0001__x0001__x0001_ @_x0001__x0001__x0001__x0001__x0001__x0001_$@_x0001__x0001__x0001__x0001__x0001__x0001_"@_x0001__x0001__x0001__x0001__x0001__x0001__x001C_@_x0001__x0001__x0001__x0001__x0001__x0001_$@_x0001__x0001__x0001__x0001__x0001__x0001_ @_x0001__x0001__x0001__x0001__x0001__x0001_ @_x0001__x0001__x0001__x0001__x0001__x0001_&amp;@_x0001__x0001__x0001__x0001__x0001__x0001_$@_x0001__x0001__x0001__x0001__x0001__x0001_ @_x0001__x0001__x0001__x0001__x0001__x0001_&amp;@_x0001__x0001__x0001__x0001__x0001__x0001_$@_x0001__x0001__x0001__x0001__x0001__x0001_"@_x0001__x0001__x0001__x0001__x0001__x0001_ @_x0001__x0001__x0001__x0001__x0001__x0001_"@_x0001__x0001__x0001__x0001__x0001__x0001_ @_x0001__x0001__x0001__x0001__x0001__x0001_$@_x0001__x0001__x0001__x0001__x0001__x0001_$@_x0001__x0001__x0001__x0001__x0001__x0001__x001C_@_x0001__x0001__x0001__x0001__x0001__x0001_$@_x0001__x0001__x0001__x0001__x0001__x0002__x0001__x0001_ @_x0001__x0001__x0001__x0001__x0001__x0001_ @_x0001__x0001__x0001__x0001__x0001__x0001_ @_x0001__x0001__x0001__x0001__x0001__x0001_$@_x0001__x0001__x0001__x0001__x0001__x0001_ @_x0001__x0001__x0001__x0001__x0001__x0001_"@_x0001__x0001__x0001__x0001__x0001__x0001_*@_x0001__x0001__x0001__x0001__x0001__x0001_$@_x0001__x0001__x0001__x0001__x0001__x0001__x0014_@_x0001__x0001__x0001__x0001__x0001__x0001_$@_x0001__x0001__x0001__x0001__x0001__x0001_"@_x0001__x0001__x0001__x0001__x0001__x0001_&amp;@_x0001__x0001__x0001__x0001__x0001__x0001__x001C_@_x0001__x0001__x0001__x0001__x0001__x0001_$@_x0001__x0001__x0001__x0001__x0001__x0001__x001C_@_x0001__x0001__x0001__x0001__x0001__x0001_(@_x0001__x0001__x0001__x0001__x0001__x0001_$@_x0001__x0001__x0001__x0001__x0001__x0001_ @_x0001__x0001__x0001__x0001__x0001__x0001_&amp;@_x0001__x0001__x0001__x0001__x0001__x0001_ @_x0001__x0001__x0001__x0001__x0001__x0001_$@_x0001__x0001__x0001__x0001__x0001__x0001_"@_x0001__x0001__x0001__x0001__x0001__x0001_"@_x0001__x0001__x0001__x0001__x0001__x0001_$@_x0001__x0001__x0001__x0001__x0001__x0001_&amp;@_x0001__x0001__x0001__x0001__x0001__x0001_$@_x0001__x0001__x0001__x0001__x0001__x0001_ @_x0001__x0001__x0001__x0001__x0001__x0001_ @_x0001__x0001__x0001__x0001__x0001__x0001_ @_x0001__x0001__x0001__x0001__x0001__x0001__x001C_@_x0001__x0001__x0001__x0001__x0001__x0001_(@_x0001__x0001__x0001__x0001__x0001__x0001_ @_x0001__x0002__x0001__x0001__x0001__x0001__x0001__x0001_*@_x0001__x0001__x0001__x0001__x0001__x0001_$@_x0001__x0001__x0001__x0001__x0001__x0001_"@_x0001__x0001__x0001__x0001__x0001__x0001_$@_x0001__x0001__x0001__x0001__x0001__x0001_ @_x0001__x0001__x0001__x0001__x0001__x0001_&amp;@_x0001__x0001__x0001__x0001__x0001__x0001_$@_x0001__x0001__x0001__x0001__x0001__x0001__x001C_@_x0001__x0001__x0001__x0001__x0001__x0001_&amp;@_x0001__x0001__x0001__x0001__x0001__x0001__x001C_@_x0001__x0001__x0001__x0001__x0001__x0001_"@_x0001__x0001__x0001__x0001__x0001__x0001_&amp;@_x0001__x0001__x0001__x0001__x0001__x0001_"@_x0001__x0001__x0001__x0001__x0001__x0001__x001C_@_x0001__x0001__x0001__x0001__x0001__x0001_ @_x0001__x0001__x0001__x0001__x0001__x0001_&amp;@_x0001__x0001__x0001__x0001__x0001__x0001_"@_x0001__x0001__x0001__x0001__x0001__x0001_$@_x0001__x0001__x0001__x0001__x0001__x0001_$@_x0001__x0001__x0001__x0001__x0001__x0001_"@_x0001__x0001__x0001__x0001__x0001__x0001__x001C_@_x0001__x0001__x0001__x0001__x0001__x0001__x0018_@_x0001__x0001__x0001__x0001__x0001__x0001_"@_x0001__x0001__x0001__x0001__x0001__x0001__x001C_@_x0001__x0001__x0001__x0001__x0001__x0001_*@_x0001__x0001__x0001__x0001__x0001__x0001_"@_x0001__x0001__x0001__x0001__x0001__x0001_$@_x0001__x0001__x0001__x0001__x0001__x0001__x001C_@_x0001__x0001__x0001__x0001__x0001__x0001_$@_x0001__x0001__x0001__x0001__x0001__x0001_ @_x0001__x0001__x0001__x0001__x0001__x0001__x001C_@_x0001__x0001__x0001__x0001__x0001__x0002__x0001__x0001_ @_x0001__x0001__x0001__x0001__x0001__x0001__x001C_@_x0001__x0001__x0001__x0001__x0001__x0001__x0018_@_x0001__x0001__x0001__x0001__x0001__x0001_"@_x0001__x0001__x0001__x0001__x0001__x0001_ @_x0001__x0001__x0001__x0001__x0001__x0001_"@_x0001__x0001__x0001__x0001__x0001__x0001_$@_x0001__x0001__x0001__x0001__x0001__x0001_$@_x0001__x0001__x0001__x0001__x0001__x0001__x001C_@_x0001__x0001__x0001__x0001__x0001__x0001_$@_x0001__x0001__x0001__x0001__x0001__x0001_ @_x0001__x0001__x0001__x0001__x0001__x0001__x001C_@_x0001__x0001__x0001__x0001__x0001__x0001_$@_x0001__x0001__x0001__x0001__x0001__x0001_ @_x0001__x0001__x0001__x0001__x0001__x0001_(@_x0001__x0001__x0001__x0001__x0001__x0001__x001C_@_x0001__x0001__x0001__x0001__x0001__x0001__x001C_@_x0001__x0001__x0001__x0001__x0001__x0001_$@_x0001__x0001__x0001__x0001__x0001__x0001__x001C_@_x0001__x0001__x0001__x0001__x0001__x0001_ @_x0001__x0001__x0001__x0001__x0001__x0001_ @_x0001__x0001__x0001__x0001__x0001__x0001_"@_x0001__x0001__x0001__x0001__x0001__x0001_ @_x0001__x0001__x0001__x0001__x0001__x0001_$@_x0001__x0001__x0001__x0001__x0001__x0001_$@_x0001__x0001__x0001__x0001__x0001__x0001_"@_x0001__x0001__x0001__x0001__x0001__x0001_"@_x0001__x0001__x0001__x0001__x0001__x0001_$@_x0001__x0001__x0001__x0001__x0001__x0001__x001C_@_x0001__x0001__x0001__x0001__x0001__x0001_ @_x0001__x0001__x0001__x0001__x0001__x0001_"@_x0001__x0001__x0001__x0001__x0001__x0001_&amp;@_x0001__x0002__x0001__x0001__x0001__x0001__x0001__x0001_ @_x0001__x0001__x0001__x0001__x0001__x0001_ @_x0001__x0001__x0001__x0001__x0001__x0001_&amp;@_x0001__x0001__x0001__x0001__x0001__x0001_ @_x0001__x0001__x0001__x0001__x0001__x0001_$@_x0001__x0001__x0001__x0001__x0001__x0001_ @_x0001__x0001__x0001__x0001__x0001__x0001__x001C_@_x0001__x0001__x0001__x0001__x0001__x0001__x001C_@_x0001__x0001__x0001__x0001__x0001__x0001_&amp;@_x0001__x0001__x0001__x0001__x0001__x0001__x001C_@_x0001__x0001__x0001__x0001__x0001__x0001_"@_x0001__x0001__x0001__x0001__x0001__x0001_&amp;@_x0001__x0001__x0001__x0001__x0001__x0001_&amp;@_x0001__x0001__x0001__x0001__x0001__x0001_"@_x0001__x0001__x0001__x0001__x0001__x0001_ @_x0001__x0001__x0001__x0001__x0001__x0001_ @_x0001__x0001__x0001__x0001__x0001__x0001__x001C_@_x0001__x0001__x0001__x0001__x0001__x0001_"@_x0001__x0001__x0001__x0001__x0001__x0001_$@_x0001__x0001__x0001__x0001__x0001__x0001_&amp;@_x0001__x0001__x0001__x0001__x0001__x0001__x001C_@_x0001__x0001__x0001__x0001__x0001__x0001_$@_x0001__x0001__x0001__x0001__x0001__x0001_$@_x0001__x0001__x0001__x0001__x0001__x0001_"@_x0001__x0001__x0001__x0001__x0001__x0001_ @_x0001__x0001__x0001__x0001__x0001__x0001__x001C_@_x0001__x0001__x0001__x0001__x0001__x0001_ @_x0001__x0001__x0001__x0001__x0001__x0001_$@_x0001__x0001__x0001__x0001__x0001__x0001__x001C_@_x0001__x0001__x0001__x0001__x0001__x0001_"@_x0001__x0001__x0001__x0001__x0001__x0001_&amp;@_x0001__x0001__x0001__x0001__x0001__x0002__x0001__x0001_&amp;@_x0001__x0001__x0001__x0001__x0001__x0001_"@_x0001__x0001__x0001__x0001__x0001__x0001_ @_x0001__x0001__x0001__x0001__x0001__x0001_ @_x0001__x0001__x0001__x0001__x0001__x0001_$@_x0001__x0001__x0001__x0001__x0001__x0001_$@_x0001__x0001__x0001__x0001__x0001__x0001_"@_x0001__x0001__x0001__x0001__x0001__x0001_"@_x0001__x0001__x0001__x0001__x0001__x0001_ @_x0001__x0001__x0001__x0001__x0001__x0001__x001C_@_x0001__x0001__x0001__x0001__x0001__x0001_"@_x0001__x0001__x0001__x0001__x0001__x0001_$@_x0001__x0001__x0001__x0001__x0001__x0001_ @_x0001__x0001__x0001__x0001__x0001__x0001_(@_x0001__x0001__x0001__x0001__x0001__x0001__x001C_@_x0001__x0001__x0001__x0001__x0001__x0001_$@_x0001__x0001__x0001__x0001__x0001__x0001_ @_x0001__x0001__x0001__x0001__x0001__x0001_&amp;@_x0001__x0001__x0001__x0001__x0001__x0001_*@_x0001__x0001__x0001__x0001__x0001__x0001_&amp;@_x0001__x0001__x0001__x0001__x0001__x0001_"@_x0001__x0001__x0001__x0001__x0001__x0001__x001C_@_x0001__x0001__x0001__x0001__x0001__x0001_"@_x0001__x0001__x0001__x0001__x0001__x0001_&amp;@_x0001__x0001__x0001__x0001__x0001__x0001_&amp;@_x0001__x0001__x0001__x0001__x0001__x0001_$@_x0001__x0001__x0001__x0001__x0001__x0001_$@_x0001__x0001__x0001__x0001__x0001__x0001_&amp;@_x0001__x0001__x0001__x0001__x0001__x0001_(@_x0001__x0001__x0001__x0001__x0001__x0001_ @_x0001__x0001__x0001__x0001__x0001__x0001_$@_x0001__x0001__x0001__x0001__x0001__x0001_ @_x0001__x0002__x0001__x0001__x0001__x0001__x0001__x0001_ @_x0001__x0001__x0001__x0001__x0001__x0001_$@_x0001__x0001__x0001__x0001__x0001__x0001_$@_x0001__x0001__x0001__x0001__x0001__x0001__x001C_@_x0001__x0001__x0001__x0001__x0001__x0001_$@_x0001__x0001__x0001__x0001__x0001__x0001_ @_x0001__x0001__x0001__x0001__x0001__x0001_&amp;@_x0001__x0001__x0001__x0001__x0001__x0001_&amp;@_x0001__x0001__x0001__x0001__x0001__x0001_"@_x0001__x0001__x0001__x0001__x0001__x0001_$@_x0001__x0001__x0001__x0001__x0001__x0001_&amp;@_x0001__x0001__x0001__x0001__x0001__x0001_ @_x0001__x0001__x0001__x0001__x0001__x0001_ @_x0001__x0001__x0001__x0001__x0001__x0001_&amp;@_x0001__x0001__x0001__x0001__x0001__x0001_"@_x0001__x0001__x0001__x0001__x0001__x0001_"@_x0001__x0001__x0001__x0001__x0001__x0001__x001C_@_x0001__x0001__x0001__x0001__x0001__x0001__x0018_@_x0001__x0001__x0001__x0001__x0001__x0001_$@_x0001__x0001__x0001__x0001__x0001__x0001__x0018_@_x0001__x0001__x0001__x0001__x0001__x0001__x001C_@_x0001__x0001__x0001__x0001__x0001__x0001_$@_x0001__x0001__x0001__x0001__x0001__x0001__x0018_@_x0001__x0001__x0001__x0001__x0001__x0001_"@_x0001__x0001__x0001__x0001__x0001__x0001_$@_x0001__x0001__x0001__x0001__x0001__x0001__x001C_@_x0001__x0001__x0001__x0001__x0001__x0001_$@_x0001__x0001__x0001__x0001__x0001__x0001_"@_x0001__x0001__x0001__x0001__x0001__x0001_$@_x0001__x0001__x0001__x0001__x0001__x0001_ @_x0001__x0001__x0001__x0001__x0001__x0001__x0018_@_x0001__x0001__x0001__x0001__x0001__x0002__x0001__x0001_"@_x0001__x0001__x0001__x0001__x0001__x0001__x001C_@_x0001__x0001__x0001__x0001__x0001__x0001_(@_x0001__x0001__x0001__x0001__x0001__x0001_"@_x0001__x0001__x0001__x0001__x0001__x0001_ @_x0001__x0001__x0001__x0001__x0001__x0001_$@_x0001__x0001__x0001__x0001__x0001__x0001_"@_x0001__x0001__x0001__x0001__x0001__x0001_$@_x0001__x0001__x0001__x0001__x0001__x0001_ @_x0001__x0001__x0001__x0001__x0001__x0001_"@_x0001__x0001__x0001__x0001__x0001__x0001__x001C_@_x0001__x0001__x0001__x0001__x0001__x0001_$@_x0001__x0001__x0001__x0001__x0001__x0001_$@_x0001__x0001__x0001__x0001__x0001__x0001_$@_x0001__x0001__x0001__x0001__x0001__x0001_ @_x0001__x0001__x0001__x0001__x0001__x0001_"@_x0001__x0001__x0001__x0001__x0001__x0001_"@_x0001__x0001__x0001__x0001__x0001__x0001__x0018_@_x0001__x0001__x0001__x0001__x0001__x0001_&amp;@_x0001__x0001__x0001__x0001__x0001__x0001_$@_x0001__x0001__x0001__x0001__x0001__x0001__x001C_@_x0001__x0001__x0001__x0001__x0001__x0001__x0018_@_x0001__x0001__x0001__x0001__x0001__x0001_"@_x0001__x0001__x0001__x0001__x0001__x0001_$@_x0001__x0001__x0001__x0001__x0001__x0001_ @_x0001__x0001__x0001__x0001__x0001__x0001__x001C_@_x0001__x0001__x0001__x0001__x0001__x0001_&amp;@_x0001__x0001__x0001__x0001__x0001__x0001_ @_x0001__x0001__x0001__x0001__x0001__x0001_"@_x0001__x0001__x0001__x0001__x0001__x0001__x001C_@_x0001__x0001__x0001__x0001__x0001__x0001_$@_x0001__x0001__x0001__x0001__x0001__x0001__x001C_@_x0001__x0002__x0001__x0001__x0001__x0001__x0001__x0001_$@_x0001__x0001__x0001__x0001__x0001__x0001_&amp;@_x0001__x0001__x0001__x0001__x0001__x0001_ @_x0001__x0001__x0001__x0001__x0001__x0001_ @_x0001__x0001__x0001__x0001__x0001__x0001__x001C_@_x0001__x0001__x0001__x0001__x0001__x0001_&amp;@_x0001__x0001__x0001__x0001__x0001__x0001_ @_x0001__x0001__x0001__x0001__x0001__x0001_ @_x0001__x0001__x0001__x0001__x0001__x0001_"@_x0001__x0001__x0001__x0001__x0001__x0001_"@_x0001__x0001__x0001__x0001__x0001__x0001__x001C_@_x0001__x0001__x0001__x0001__x0001__x0001_$@_x0001__x0001__x0001__x0001__x0001__x0001_ @_x0001__x0001__x0001__x0001__x0001__x0001_"@_x0001__x0001__x0001__x0001__x0001__x0001_"@_x0001__x0001__x0001__x0001__x0001__x0001_$@_x0001__x0001__x0001__x0001__x0001__x0001_ @_x0001__x0001__x0001__x0001__x0001__x0001_ @_x0001__x0001__x0001__x0001__x0001__x0001_$@_x0001__x0001__x0001__x0001__x0001__x0001_&amp;@_x0001__x0001__x0001__x0001__x0001__x0001_ @_x0001__x0001__x0001__x0001__x0001__x0001__x001C_@_x0001__x0001__x0001__x0001__x0001__x0001__x0018_@_x0001__x0001__x0001__x0001__x0001__x0001_$@_x0001__x0001__x0001__x0001__x0001__x0001_ @_x0001__x0001__x0001__x0001__x0001__x0001_&amp;@_x0001__x0001__x0001__x0001__x0001__x0001__x001C_@_x0001__x0001__x0001__x0001__x0001__x0001_$@_x0001__x0001__x0001__x0001__x0001__x0001_&amp;@_x0001__x0001__x0001__x0001__x0001__x0001_$@_x0001__x0001__x0001__x0001__x0001__x0001_ @_x0001__x0001__x0001__x0001__x0001__x0002__x0001__x0001_&amp;@_x0001__x0001__x0001__x0001__x0001__x0001_$@_x0001__x0001__x0001__x0001__x0001__x0001_ @_x0001__x0001__x0001__x0001__x0001__x0001_$@_x0001__x0001__x0001__x0001__x0001__x0001_$@_x0001__x0001__x0001__x0001__x0001__x0001_"@_x0001__x0001__x0001__x0001__x0001__x0001__x001C_@_x0001__x0001__x0001__x0001__x0001__x0001_"@_x0001__x0001__x0001__x0001__x0001__x0001_$@_x0001__x0001__x0001__x0001__x0001__x0001_"@_x0001__x0001__x0001__x0001__x0001__x0001_&amp;@_x0001__x0001__x0001__x0001__x0001__x0001_$@_x0001__x0001__x0001__x0001__x0001__x0001_$@_x0001__x0001__x0001__x0001__x0001__x0001__x001C_@_x0001__x0001__x0001__x0001__x0001__x0001_"@_x0001__x0001__x0001__x0001__x0001__x0001_"@_x0001__x0001__x0001__x0001__x0001__x0001_"@_x0001__x0001__x0001__x0001__x0001__x0001_"@_x0001__x0001__x0001__x0001__x0001__x0001_"@_x0001__x0001__x0001__x0001__x0001__x0001_"@_x0001__x0001__x0001__x0001__x0001__x0001_ @_x0001__x0001__x0001__x0001__x0001__x0001_ @_x0001__x0001__x0001__x0001__x0001__x0001_$@_x0001__x0001__x0001__x0001__x0001__x0001__x001C_@_x0001__x0001__x0001__x0001__x0001__x0001_ @_x0001__x0001__x0001__x0001__x0001__x0001_"@_x0001__x0001__x0001__x0001__x0001__x0001_$@_x0001__x0001__x0001__x0001__x0001__x0001_(@_x0001__x0001__x0001__x0001__x0001__x0001_"@_x0001__x0001__x0001__x0001__x0001__x0001_$@_x0001__x0001__x0001__x0001__x0001__x0001_"@_x0001__x0001__x0001__x0001__x0001__x0001__x0018_@_x0001__x0002__x0001__x0001__x0001__x0001__x0001__x0001_"@_x0001__x0001__x0001__x0001__x0001__x0001_$@_x0001__x0001__x0001__x0001__x0001__x0001__x001C_@_x0001__x0001__x0001__x0001__x0001__x0001_ @_x0001__x0001__x0001__x0001__x0001__x0001_ @_x0001__x0001__x0001__x0001__x0001__x0001_"@_x0001__x0001__x0001__x0001__x0001__x0001__x001C_@_x0001__x0001__x0001__x0001__x0001__x0001_ @_x0001__x0001__x0001__x0001__x0001__x0001_"@_x0001__x0001__x0001__x0001__x0001__x0001__x001C_@_x0001__x0001__x0001__x0001__x0001__x0001_"@_x0001__x0001__x0001__x0001__x0001__x0001_"@_x0001__x0001__x0001__x0001__x0001__x0001_$@_x0001__x0001__x0001__x0001__x0001__x0001__x001C_@_x0001__x0001__x0001__x0001__x0001__x0001_"@_x0001__x0001__x0001__x0001__x0001__x0001_$@_x0001__x0001__x0001__x0001__x0001__x0001__x001C_@_x0001__x0001__x0001__x0001__x0001__x0001_(@_x0001__x0001__x0001__x0001__x0001__x0001_&amp;@_x0001__x0001__x0001__x0001__x0001__x0001__x001C_@_x0001__x0001__x0001__x0001__x0001__x0001__x001C_@_x0001__x0001__x0001__x0001__x0001__x0001_ @_x0001__x0001__x0001__x0001__x0001__x0001_ @_x0001__x0001__x0001__x0001__x0001__x0001__x001C_@_x0001__x0001__x0001__x0001__x0001__x0001_ @_x0001__x0001__x0001__x0001__x0001__x0001__x001C_@_x0001__x0001__x0001__x0001__x0001__x0001_$@_x0001__x0001__x0001__x0001__x0001__x0001_&amp;@_x0001__x0001__x0001__x0001__x0001__x0001_ @_x0001__x0001__x0001__x0001__x0001__x0001_$@_x0001__x0001__x0001__x0001__x0001__x0001_$@_x0001__x0001__x0001__x0001__x0001__x0002__x0001__x0001_"@_x0001__x0001__x0001__x0001__x0001__x0001_"@_x0001__x0001__x0001__x0001__x0001__x0001_ @_x0001__x0001__x0001__x0001__x0001__x0001_ @_x0001__x0001__x0001__x0001__x0001__x0001_$@_x0001__x0001__x0001__x0001__x0001__x0001_$@_x0001__x0001__x0001__x0001__x0001__x0001_"@_x0001__x0001__x0001__x0001__x0001__x0001_$@_x0001__x0001__x0001__x0001__x0001__x0001_$@_x0001__x0001__x0001__x0001__x0001__x0001_ @_x0001__x0001__x0001__x0001__x0001__x0001_"@_x0001__x0001__x0001__x0001__x0001__x0001_ @_x0001__x0001__x0001__x0001__x0001__x0001_ @_x0001__x0001__x0001__x0001__x0001__x0001_"@_x0001__x0001__x0001__x0001__x0001__x0001_&amp;@_x0001__x0001__x0001__x0001__x0001__x0001_&amp;@_x0001__x0001__x0001__x0001__x0001__x0001_"@_x0001__x0001__x0001__x0001__x0001__x0001_$@_x0001__x0001__x0001__x0001__x0001__x0001_ @_x0001__x0001__x0001__x0001__x0001__x0001_"@_x0001__x0001__x0001__x0001__x0001__x0001__x001C_@_x0001__x0001__x0001__x0001__x0001__x0001_$@_x0001__x0001__x0001__x0001__x0001__x0001_$@_x0001__x0001__x0001__x0001__x0001__x0001_&amp;@_x0001__x0001__x0001__x0001__x0001__x0001_"@_x0001__x0001__x0001__x0001__x0001__x0001_$@_x0001__x0001__x0001__x0001__x0001__x0001__x001C_@_x0001__x0001__x0001__x0001__x0001__x0001_"@_x0001__x0001__x0001__x0001__x0001__x0001__x001C_@_x0001__x0001__x0001__x0001__x0001__x0001_"@_x0001__x0001__x0001__x0001__x0001__x0001_ @_x0001__x0001__x0001__x0001__x0001__x0001_&amp;@_x0001__x0002__x0001__x0001__x0001__x0001__x0001__x0001_$@_x0001__x0001__x0001__x0001__x0001__x0001_$@_x0001__x0001__x0001__x0001__x0001__x0001_"@_x0001__x0001__x0001__x0001__x0001__x0001_ @_x0001__x0001__x0001__x0001__x0001__x0001_ @_x0001__x0001__x0001__x0001__x0001__x0001_&amp;@_x0001__x0001__x0001__x0001__x0001__x0001_ @_x0001__x0001__x0001__x0001__x0001__x0001_$@_x0001__x0001__x0001__x0001__x0001__x0001_$@_x0001__x0001__x0001__x0001__x0001__x0001_"@_x0001__x0001__x0001__x0001__x0001__x0001_$@_x0001__x0001__x0001__x0001__x0001__x0001_ @_x0001__x0001__x0001__x0001__x0001__x0001_&amp;@_x0001__x0001__x0001__x0001__x0001__x0001_"@_x0001__x0001__x0001__x0001__x0001__x0001_$@_x0001__x0001__x0001__x0001__x0001__x0001_$@_x0001__x0001__x0001__x0001__x0001__x0001_"@_x0001__x0001__x0001__x0001__x0001__x0001_$@_x0001__x0001__x0001__x0001__x0001__x0001_"@_x0001__x0001__x0001__x0001__x0001__x0001_$@_x0001__x0001__x0001__x0001__x0001__x0001_"@_x0001__x0001__x0001__x0001__x0001__x0001__x001C_@_x0001__x0001__x0001__x0001__x0001__x0001_$@_x0001__x0001__x0001__x0001__x0001__x0001_$@_x0001__x0001__x0001__x0001__x0001__x0001_&amp;@_x0001__x0001__x0001__x0001__x0001__x0001_"@_x0001__x0001__x0001__x0001__x0001__x0001_"@_x0001__x0001__x0001__x0001__x0001__x0001_$@_x0001__x0001__x0001__x0001__x0001__x0001__x001C_@_x0001__x0001__x0001__x0001__x0001__x0001_$@_x0001__x0001__x0001__x0001__x0001__x0001_"@_x0001__x0001__x0001__x0001__x0001__x0002__x0001__x0001_$@_x0001__x0001__x0001__x0001__x0001__x0001_"@_x0001__x0001__x0001__x0001__x0001__x0001_$@_x0001__x0001__x0001__x0001__x0001__x0001_*@_x0001__x0001__x0001__x0001__x0001__x0001_ @_x0001__x0001__x0001__x0001__x0001__x0001_$@_x0001__x0001__x0001__x0001__x0001__x0001_&amp;@_x0001__x0001__x0001__x0001__x0001__x0001_$@_x0001__x0001__x0001__x0001__x0001__x0001__x001C_@_x0001__x0001__x0001__x0001__x0001__x0001_$@_x0001__x0001__x0001__x0001__x0001__x0001_$@_x0001__x0001__x0001__x0001__x0001__x0001_$@_x0001__x0001__x0001__x0001__x0001__x0001_"@_x0001__x0001__x0001__x0001__x0001__x0001_ @_x0001__x0001__x0001__x0001__x0001__x0001_,@_x0001__x0001__x0001__x0001__x0001__x0001_(@_x0001__x0001__x0001__x0001__x0001__x0001__x001C_@_x0001__x0001__x0001__x0001__x0001__x0001_"@_x0001__x0001__x0001__x0001__x0001__x0001_ @_x0001__x0001__x0001__x0001__x0001__x0001_$@_x0001__x0001__x0001__x0001__x0001__x0001__x001C_@_x0001__x0001__x0001__x0001__x0001__x0001_$@_x0001__x0001__x0001__x0001__x0001__x0001_$@_x0001__x0001__x0001__x0001__x0001__x0001_$@_x0001__x0001__x0001__x0001__x0001__x0001_ @_x0001__x0001__x0001__x0001__x0001__x0001_ @_x0001__x0001__x0001__x0001__x0001__x0001_ @_x0001__x0001__x0001__x0001__x0001__x0001_ @_x0001__x0001__x0001__x0001__x0001__x0001_(@_x0001__x0001__x0001__x0001__x0001__x0001_"@_x0001__x0001__x0001__x0001__x0001__x0001_"@_x0001__x0001__x0001__x0001__x0001__x0001_"@_x0001__x0002__x0001__x0001__x0001__x0001__x0001__x0001_&amp;@_x0001__x0001__x0001__x0001__x0001__x0001__x001C_@_x0001__x0001__x0001__x0001__x0001__x0001_&amp;@_x0001__x0001__x0001__x0001__x0001__x0001__x001C_@_x0001__x0001__x0001__x0001__x0001__x0001_$@_x0001__x0001__x0001__x0001__x0001__x0001_&amp;@_x0001__x0001__x0001__x0001__x0001__x0001_(@_x0001__x0001__x0001__x0001__x0001__x0001_&amp;@_x0001__x0001__x0001__x0001__x0001__x0001__x001C_@_x0001__x0001__x0001__x0001__x0001__x0001_"@_x0001__x0001__x0001__x0001__x0001__x0001_$@_x0001__x0001__x0001__x0001__x0001__x0001_"@_x0001__x0001__x0001__x0001__x0001__x0001_ @_x0001__x0001__x0001__x0001__x0001__x0001_"@_x0001__x0001__x0001__x0001__x0001__x0001_$@_x0001__x0001__x0001__x0001__x0001__x0001_(@_x0001__x0001__x0001__x0001__x0001__x0001_$@_x0001__x0001__x0001__x0001__x0001__x0001_"@_x0001__x0001__x0001__x0001__x0001__x0001_$@_x0001__x0001__x0001__x0001__x0001__x0001_"@_x0001__x0001__x0001__x0001__x0001__x0001_$@_x0001__x0001__x0001__x0001__x0001__x0001_"@_x0001__x0001__x0001__x0001__x0001__x0001_$@_x0001__x0001__x0001__x0001__x0001__x0001_"@_x0001__x0001__x0001__x0001__x0001__x0001_"@_x0001__x0001__x0001__x0001__x0001__x0001_&amp;@_x0001__x0001__x0001__x0001__x0001__x0001_"@_x0001__x0001__x0001__x0001__x0001__x0001_ @_x0001__x0001__x0001__x0001__x0001__x0001_$@_x0001__x0001__x0001__x0001__x0001__x0001_"@_x0001__x0001__x0001__x0001__x0001__x0001_$@_x0001__x0001__x0001__x0001__x0001__x0002__x0001__x0001_$@_x0001__x0001__x0001__x0001__x0001__x0001_&amp;@_x0001__x0001__x0001__x0001__x0001__x0001_$@_x0001__x0001__x0001__x0001__x0001__x0001_"@_x0001__x0001__x0001__x0001__x0001__x0001__x001C_@_x0001__x0001__x0001__x0001__x0001__x0001_"@_x0001__x0001__x0001__x0001__x0001__x0001_$@_x0001__x0001__x0001__x0001__x0001__x0001_"@_x0001__x0001__x0001__x0001__x0001__x0001_"@_x0001__x0001__x0001__x0001__x0001__x0001_"@_x0001__x0001__x0001__x0001__x0001__x0001__x001C_@_x0001__x0001__x0001__x0001__x0001__x0001_$@_x0001__x0001__x0001__x0001__x0001__x0001__x001C_@_x0001__x0001__x0001__x0001__x0001__x0001_"@_x0001__x0001__x0001__x0001__x0001__x0001_ @_x0001__x0001__x0001__x0001__x0001__x0001_"@_x0001__x0001__x0001__x0001__x0001__x0001__x001C_@_x0001__x0001__x0001__x0001__x0001__x0001_$@_x0001__x0001__x0001__x0001__x0001__x0001_"@_x0001__x0001__x0001__x0001__x0001__x0001_&amp;@_x0001__x0001__x0001__x0001__x0001__x0001_$@_x0001__x0001__x0001__x0001__x0001__x0001_$@_x0001__x0001__x0001__x0001__x0001__x0001_&amp;@_x0001__x0001__x0001__x0001__x0001__x0001_&amp;@_x0001__x0001__x0001__x0001__x0001__x0001_ @_x0001__x0001__x0001__x0001__x0001__x0001_"@_x0001__x0001__x0001__x0001__x0001__x0001_$@_x0001__x0001__x0001__x0001__x0001__x0001_$@_x0001__x0001__x0001__x0001__x0001__x0001_"@_x0001__x0001__x0001__x0001__x0001__x0001_$@_x0001__x0001__x0001__x0001__x0001__x0001_$@_x0001__x0001__x0001__x0001__x0001__x0001_&amp;@_x0001__x0002__x0001__x0001__x0001__x0001__x0001__x0001_"@_x0001__x0001__x0001__x0001__x0001__x0001_$@_x0001__x0001__x0001__x0001__x0001__x0001_&amp;@_x0001__x0001__x0001__x0001__x0001__x0001_$@_x0001__x0001__x0001__x0001__x0001__x0001_ @_x0001__x0001__x0001__x0001__x0001__x0001_$@_x0001__x0001__x0001__x0001__x0001__x0001_"@_x0001__x0001__x0001__x0001__x0001__x0001_"@_x0001__x0001__x0001__x0001__x0001__x0001_$@_x0001__x0001__x0001__x0001__x0001__x0001_"@_x0001__x0001__x0001__x0001__x0001__x0001__x001C_@_x0001__x0001__x0001__x0001__x0001__x0001_ @_x0001__x0001__x0001__x0001__x0001__x0001_ @_x0001__x0001__x0001__x0001__x0001__x0001_ @_x0001__x0001__x0001__x0001__x0001__x0001_"@_x0001__x0001__x0001__x0001__x0001__x0001_$@_x0001__x0001__x0001__x0001__x0001__x0001_ @_x0001__x0001__x0001__x0001__x0001__x0001_ @_x0001__x0001__x0001__x0001__x0001__x0001_$@_x0001__x0001__x0001__x0001__x0001__x0001_$@_x0001__x0001__x0001__x0001__x0001__x0001__x0018_@_x0001__x0001__x0001__x0001__x0001__x0001__x001C_@_x0001__x0001__x0001__x0001__x0001__x0001__x001C_@_x0001__x0001__x0001__x0001__x0001__x0001_ @_x0001__x0001__x0001__x0001__x0001__x0001_$@_x0001__x0001__x0001__x0001__x0001__x0001_ @_x0001__x0001__x0001__x0001__x0001__x0001_ @_x0001__x0001__x0001__x0001__x0001__x0001_"@_x0001__x0001__x0001__x0001__x0001__x0001_$@_x0001__x0001__x0001__x0001__x0001__x0001__x001C_@_x0001__x0001__x0001__x0001__x0001__x0001_"@_x0001__x0001__x0001__x0001__x0001__x0002__x0001__x0001__x001C_@_x0001__x0001__x0001__x0001__x0001__x0001_$@_x0001__x0001__x0001__x0001__x0001__x0001_ @_x0001__x0001__x0001__x0001__x0001__x0001_$@_x0001__x0001__x0001__x0001__x0001__x0001_&amp;@_x0001__x0001__x0001__x0001__x0001__x0001_$@_x0001__x0001__x0001__x0001__x0001__x0001__x001C_@_x0001__x0001__x0001__x0001__x0001__x0001_&amp;@_x0001__x0001__x0001__x0001__x0001__x0001_"@_x0001__x0001__x0001__x0001__x0001__x0001_$@_x0001__x0001__x0001__x0001__x0001__x0001_"@_x0001__x0001__x0001__x0001__x0001__x0001_"@_x0001__x0001__x0001__x0001__x0001__x0001_ @_x0001__x0001__x0001__x0001__x0001__x0001_"@_x0001__x0001__x0001__x0001__x0001__x0001_ @_x0001__x0001__x0001__x0001__x0001__x0001__x001C_@_x0001__x0001__x0001__x0001__x0001__x0001_$@_x0001__x0001__x0001__x0001__x0001__x0001_ @_x0001__x0001__x0001__x0001__x0001__x0001_$@_x0001__x0001__x0001__x0001__x0001__x0001_$@_x0001__x0001__x0001__x0001__x0001__x0001_$@_x0001__x0001__x0001__x0001__x0001__x0001_&amp;@_x0001__x0001__x0001__x0001__x0001__x0001_&amp;@_x0001__x0001__x0001__x0001__x0001__x0001_*@_x0001__x0001__x0001__x0001__x0001__x0001_ @_x0001__x0001__x0001__x0001__x0001__x0001_&amp;@_x0001__x0001__x0001__x0001__x0001__x0001_ @_x0001__x0001__x0001__x0001__x0001__x0001_$@_x0001__x0001__x0001__x0001__x0001__x0001_ @_x0001__x0001__x0001__x0001__x0001__x0001_&amp;@_x0001__x0001__x0001__x0001__x0001__x0001_"@_x0001__x0001__x0001__x0001__x0001__x0001_(@_x0001__x0002__x0001__x0001__x0001__x0001__x0001__x0001__x0018_@_x0001__x0001__x0001__x0001__x0001__x0001_$@_x0001__x0001__x0001__x0001__x0001__x0001__x001C_@_x0001__x0001__x0001__x0001__x0001__x0001__x001C_@_x0001__x0001__x0001__x0001__x0001__x0001_"@_x0001__x0001__x0001__x0001__x0001__x0001_&amp;@_x0001__x0001__x0001__x0001__x0001__x0001_$@_x0001__x0001__x0001__x0001__x0001__x0001_$@_x0001__x0001__x0001__x0001__x0001__x0001_ @_x0001__x0001__x0001__x0001__x0001__x0001_ @_x0001__x0001__x0001__x0001__x0001__x0001_"@_x0001__x0001__x0001__x0001__x0001__x0001_&amp;@_x0001__x0001__x0001__x0001__x0001__x0001_ @_x0001__x0001__x0001__x0001__x0001__x0001_"@_x0001__x0001__x0001__x0001__x0001__x0001_"@_x0001__x0001__x0001__x0001__x0001__x0001__x001C_@_x0001__x0001__x0001__x0001__x0001__x0001_"@_x0001__x0001__x0001__x0001__x0001__x0001_&amp;@_x0001__x0001__x0001__x0001__x0001__x0001_&amp;@_x0001__x0001__x0001__x0001__x0001__x0001_ @_x0001__x0001__x0001__x0001__x0001__x0001__x001C_@_x0001__x0001__x0001__x0001__x0001__x0001_ @_x0001__x0001__x0001__x0001__x0001__x0001_$@_x0001__x0001__x0001__x0001__x0001__x0001_ @_x0001__x0001__x0001__x0001__x0001__x0001__x001C_@_x0001__x0001__x0001__x0001__x0001__x0001_&amp;@_x0001__x0001__x0001__x0001__x0001__x0001_"@_x0001__x0001__x0001__x0001__x0001__x0001_$@_x0001__x0001__x0001__x0001__x0001__x0001_&amp;@_x0001__x0001__x0001__x0001__x0001__x0001_$@_x0001__x0001__x0001__x0001__x0001__x0001_$@_x0001__x0001__x0001__x0001__x0001__x0002__x0001__x0001_$@_x0001__x0001__x0001__x0001__x0001__x0001_$@_x0001__x0001__x0001__x0001__x0001__x0001_&amp;@_x0001__x0001__x0001__x0001__x0001__x0001_ @_x0001__x0001__x0001__x0001__x0001__x0001_&amp;@_x0001__x0001__x0001__x0001__x0001__x0001_$@_x0001__x0001__x0001__x0001__x0001__x0001_$@_x0001__x0001__x0001__x0001__x0001__x0001_ @_x0001__x0001__x0001__x0001__x0001__x0001_"@_x0001__x0001__x0001__x0001__x0001__x0001_"@_x0001__x0001__x0001__x0001__x0001__x0001_"@_x0001__x0001__x0001__x0001__x0001__x0001_ @_x0001__x0001__x0001__x0001__x0001__x0001_"@_x0001__x0001__x0001__x0001__x0001__x0001_$@_x0001__x0001__x0001__x0001__x0001__x0001_"@_x0001__x0001__x0001__x0001__x0001__x0001_&amp;@_x0001__x0001__x0001__x0001__x0001__x0001_"@_x0001__x0001__x0001__x0001__x0001__x0001_&amp;@_x0001__x0001__x0001__x0001__x0001__x0001_ @_x0001__x0001__x0001__x0001__x0001__x0001_"@_x0001__x0001__x0001__x0001__x0001__x0001_"@_x0001__x0001__x0001__x0001__x0001__x0001_ @_x0001__x0001__x0001__x0001__x0001__x0001_$@_x0001__x0001__x0001__x0001__x0001__x0001_"@_x0001__x0001__x0001__x0001__x0001__x0001_$@_x0001__x0001__x0001__x0001__x0001__x0001_ @_x0001__x0001__x0001__x0001__x0001__x0001_"@_x0001__x0001__x0001__x0001__x0001__x0001_"@_x0001__x0001__x0001__x0001__x0001__x0001_ @_x0001__x0001__x0001__x0001__x0001__x0001_&amp;@_x0001__x0001__x0001__x0001__x0001__x0001_&amp;@_x0001__x0001__x0001__x0001__x0001__x0001_"@_x0001__x0002__x0001__x0001__x0001__x0001__x0001__x0001_$@_x0001__x0001__x0001__x0001__x0001__x0001_"@_x0001__x0001__x0001__x0001__x0001__x0001_ @_x0001__x0001__x0001__x0001__x0001__x0001_&amp;@_x0001__x0001__x0001__x0001__x0001__x0001_$@_x0001__x0001__x0001__x0001__x0001__x0001_"@_x0001__x0001__x0001__x0001__x0001__x0001_&amp;@_x0001__x0001__x0001__x0001__x0001__x0001_ @_x0001__x0001__x0001__x0001__x0001__x0001_$@_x0001__x0001__x0001__x0001__x0001__x0001_$@_x0001__x0001__x0001__x0001__x0001__x0001_"@_x0001__x0001__x0001__x0001__x0001__x0001_"@_x0001__x0001__x0001__x0001__x0001__x0001_&amp;@_x0001__x0001__x0001__x0001__x0001__x0001_&amp;@_x0001__x0001__x0001__x0001__x0001__x0001_ @_x0001__x0001__x0001__x0001__x0001__x0001_ @_x0001__x0001__x0001__x0001__x0001__x0001_ @_x0001__x0001__x0001__x0001__x0001__x0001_&amp;@_x0001__x0001__x0001__x0001__x0001__x0001__x0014_@_x0001__x0001__x0001__x0001__x0001__x0001__x0018_@_x0001__x0001__x0001__x0001__x0001__x0001_$@_x0001__x0001__x0001__x0001__x0001__x0001_ @_x0001__x0001__x0001__x0001__x0001__x0001_$@_x0001__x0001__x0001__x0001__x0001__x0001_ @_x0001__x0001__x0001__x0001__x0001__x0001_"@_x0001__x0001__x0001__x0001__x0001__x0001_$@_x0001__x0001__x0001__x0001__x0001__x0001_ @_x0001__x0001__x0001__x0001__x0001__x0001_$@_x0001__x0001__x0001__x0001__x0001__x0001_$@_x0001__x0001__x0001__x0001__x0001__x0001__x001C_@_x0001__x0001__x0001__x0001__x0001__x0001_$@_x0001__x0001__x0001__x0001__x0001__x0002__x0001__x0001_$@_x0001__x0001__x0001__x0001__x0001__x0001_"@_x0001__x0001__x0001__x0001__x0001__x0001_&amp;@_x0001__x0001__x0001__x0001__x0001__x0001_ @_x0001__x0001__x0001__x0001__x0001__x0001_&amp;@_x0001__x0001__x0001__x0001__x0001__x0001_ @_x0001__x0001__x0001__x0001__x0001__x0001__x001C_@_x0001__x0001__x0001__x0001__x0001__x0001_$@_x0001__x0001__x0001__x0001__x0001__x0001__x001C_@_x0001__x0001__x0001__x0001__x0001__x0001_&amp;@_x0001__x0001__x0001__x0001__x0001__x0001_$@_x0001__x0001__x0001__x0001__x0001__x0001_$@_x0001__x0001__x0001__x0001__x0001__x0001_ @_x0001__x0001__x0001__x0001__x0001__x0001__x001C_@_x0001__x0001__x0001__x0001__x0001__x0001_ @_x0001__x0001__x0001__x0001__x0001__x0001_&amp;@_x0001__x0001__x0001__x0001__x0001__x0001_ @_x0001__x0001__x0001__x0001__x0001__x0001_$@_x0001__x0001__x0001__x0001__x0001__x0001__x001C_@_x0001__x0001__x0001__x0001__x0001__x0001_ @_x0001__x0001__x0001__x0001__x0001__x0001_$@_x0001__x0001__x0001__x0001__x0001__x0001_"@_x0001__x0001__x0001__x0001__x0001__x0001_$@_x0001__x0001__x0001__x0001__x0001__x0001_$@_x0001__x0001__x0001__x0001__x0001__x0001_"@_x0001__x0001__x0001__x0001__x0001__x0001_&amp;@_x0001__x0001__x0001__x0001__x0001__x0001__x001C_@_x0001__x0001__x0001__x0001__x0001__x0001_"@_x0001__x0001__x0001__x0001__x0001__x0001_ @_x0001__x0001__x0001__x0001__x0001__x0001_&amp;@_x0001__x0001__x0001__x0001__x0001__x0001_"@_x0001__x0001__x0001__x0001__x0001__x0001_&amp;@_x0001__x0002__x0001__x0001__x0001__x0001__x0001__x0001__x001C_@_x0001__x0001__x0001__x0001__x0001__x0001_$@_x0001__x0001__x0001__x0001__x0001__x0001_ @_x0001__x0001__x0001__x0001__x0001__x0001_ @_x0001__x0001__x0001__x0001__x0001__x0001_"@_x0001__x0001__x0001__x0001__x0001__x0001_"@_x0001__x0001__x0001__x0001__x0001__x0001_ @_x0001__x0001__x0001__x0001__x0001__x0001_$@_x0001__x0001__x0001__x0001__x0001__x0001_$@_x0001__x0001__x0001__x0001__x0001__x0001_ @_x0001__x0001__x0001__x0001__x0001__x0001_ @_x0001__x0001__x0001__x0001__x0001__x0001_$@_x0001__x0001__x0001__x0001__x0001__x0001_ @_x0001__x0001__x0001__x0001__x0001__x0001_&amp;@_x0001__x0001__x0001__x0001__x0001__x0001_"@_x0001__x0001__x0001__x0001__x0001__x0001_"@_x0001__x0001__x0001__x0001__x0001__x0001_ @_x0001__x0001__x0001__x0001__x0001__x0001_$@_x0001__x0001__x0001__x0001__x0001__x0001_ @_x0001__x0001__x0001__x0001__x0001__x0001_"@_x0001__x0001__x0001__x0001__x0001__x0001_$@_x0001__x0001__x0001__x0001__x0001__x0001_$@_x0001__x0001__x0001__x0001__x0001__x0001_"@_x0001__x0001__x0001__x0001__x0001__x0001_ @_x0001__x0001__x0001__x0001__x0001__x0001__x001C_@_x0001__x0001__x0001__x0001__x0001__x0001_$@_x0001__x0001__x0001__x0001__x0001__x0001_$@_x0001__x0001__x0001__x0001__x0001__x0001_"@_x0001__x0001__x0001__x0001__x0001__x0001_$@_x0001__x0001__x0001__x0001__x0001__x0001_$@_x0001__x0001__x0001__x0001__x0001__x0001__x001C_@_x0001__x0001__x0001__x0001__x0001__x0002__x0001__x0001_ @_x0001__x0001__x0001__x0001__x0001__x0001_&amp;@_x0001__x0001__x0001__x0001__x0001__x0001_$@_x0001__x0001__x0001__x0001__x0001__x0001__x001C_@_x0001__x0001__x0001__x0001__x0001__x0001_ @_x0001__x0001__x0001__x0001__x0001__x0001_$@_x0001__x0001__x0001__x0001__x0001__x0001_"@_x0001__x0001__x0001__x0001__x0001__x0001_ @_x0001__x0001__x0001__x0001__x0001__x0001_"@_x0001__x0001__x0001__x0001__x0001__x0001_$@_x0001__x0001__x0001__x0001__x0001__x0001_ @_x0001__x0001__x0001__x0001__x0001__x0001__x001C_@_x0001__x0001__x0001__x0001__x0001__x0001_$@_x0001__x0001__x0001__x0001__x0001__x0001_ @_x0001__x0001__x0001__x0001__x0001__x0001_$@_x0001__x0001__x0001__x0001__x0001__x0001_"@_x0001__x0001__x0001__x0001__x0001__x0001_"@_x0001__x0001__x0001__x0001__x0001__x0001_(@_x0001__x0001__x0001__x0001__x0001__x0001__x001C_@_x0001__x0001__x0001__x0001__x0001__x0001_$@_x0001__x0001__x0001__x0001__x0001__x0001_ @_x0001__x0001__x0001__x0001__x0001__x0001_$@_x0001__x0001__x0001__x0001__x0001__x0001__x001C_@_x0001__x0001__x0001__x0001__x0001__x0001_ @_x0001__x0001__x0001__x0001__x0001__x0001_"@_x0001__x0001__x0001__x0001__x0001__x0001_$@_x0001__x0001__x0001__x0001__x0001__x0001_ @_x0001__x0001__x0001__x0001__x0001__x0001_"@_x0001__x0001__x0001__x0001__x0001__x0001_$@_x0001__x0001__x0001__x0001__x0001__x0001__x001C_@_x0001__x0001__x0001__x0001__x0001__x0001_$@_x0001__x0001__x0001__x0001__x0001__x0001__x001C_@_x0001__x0002__x0001__x0001__x0001__x0001__x0001__x0001__x0018_@_x0001__x0001__x0001__x0001__x0001__x0001_"@_x0001__x0001__x0001__x0001__x0001__x0001_"@_x0001__x0001__x0001__x0001__x0001__x0001_$@_x0001__x0001__x0001__x0001__x0001__x0001_"@_x0001__x0001__x0001__x0001__x0001__x0001_$@_x0001__x0001__x0001__x0001__x0001__x0001_$@_x0001__x0001__x0001__x0001__x0001__x0001_ @_x0001__x0001__x0001__x0001__x0001__x0001_$@_x0001__x0001__x0001__x0001__x0001__x0001__x001C_@_x0001__x0001__x0001__x0001__x0001__x0001__x001C_@_x0001__x0001__x0001__x0001__x0001__x0001_ @_x0001__x0001__x0001__x0001__x0001__x0001_ @_x0001__x0001__x0001__x0001__x0001__x0001__x001C_@_x0001__x0001__x0001__x0001__x0001__x0001_ @_x0001__x0001__x0001__x0001__x0001__x0001__x001C_@_x0001__x0001__x0001__x0001__x0001__x0001__x001C_@_x0001__x0001__x0001__x0001__x0001__x0001__x001C_@_x0001__x0001__x0001__x0001__x0001__x0001_$@_x0001__x0001__x0001__x0001__x0001__x0001_$@_x0001__x0001__x0001__x0001__x0001__x0001__x001C_@_x0001__x0001__x0001__x0001__x0001__x0001_ @_x0001__x0001__x0001__x0001__x0001__x0001__x001C_@_x0001__x0001__x0001__x0001__x0001__x0001_"@_x0001__x0001__x0001__x0001__x0001__x0001_ @_x0001__x0001__x0001__x0001__x0001__x0001_ @_x0001__x0001__x0001__x0001__x0001__x0001_(@_x0001__x0001__x0001__x0001__x0001__x0001__x0018_@_x0001__x0001__x0001__x0001__x0001__x0001_"@_x0001__x0001__x0001__x0001__x0001__x0001__x001C_@_x0001__x0001__x0001__x0001__x0001__x0001_$@_x0001__x0001__x0001__x0001__x0001__x0002__x0001__x0001_ @_x0001__x0001__x0001__x0001__x0001__x0001_&amp;@_x0001__x0001__x0001__x0001__x0001__x0001_"@_x0001__x0001__x0001__x0001__x0001__x0001_ @_x0001__x0001__x0001__x0001__x0001__x0001_"@_x0001__x0001__x0001__x0001__x0001__x0001_$@_x0001__x0001__x0001__x0001__x0001__x0001_&amp;@_x0001__x0001__x0001__x0001__x0001__x0001_ @_x0001__x0001__x0001__x0001__x0001__x0001_"@_x0001__x0001__x0001__x0001__x0001__x0001_$@_x0001__x0001__x0001__x0001__x0001__x0001_ @_x0001__x0001__x0001__x0001__x0001__x0001_ @_x0001__x0001__x0001__x0001__x0001__x0001_ @_x0001__x0001__x0001__x0001__x0001__x0001_ @_x0001__x0001__x0001__x0001__x0001__x0001__x0018_@_x0001__x0001__x0001__x0001__x0001__x0001_"@_x0001__x0001__x0001__x0001__x0001__x0001__x001C_@_x0001__x0001__x0001__x0001__x0001__x0001_"@_x0001__x0001__x0001__x0001__x0001__x0001_$@_x0001__x0001__x0001__x0001__x0001__x0001_"@_x0001__x0001__x0001__x0001__x0001__x0001_ @_x0001__x0001__x0001__x0001__x0001__x0001_$@_x0001__x0001__x0001__x0001__x0001__x0001__x001C_@_x0001__x0001__x0001__x0001__x0001__x0001_$@_x0001__x0001__x0001__x0001__x0001__x0001_ @_x0001__x0001__x0001__x0001__x0001__x0001_$@_x0001__x0001__x0001__x0001__x0001__x0001_"@_x0001__x0001__x0001__x0001__x0001__x0001__x001C_@_x0001__x0001__x0001__x0001__x0001__x0001_"@_x0001__x0001__x0001__x0001__x0001__x0001_ @_x0001__x0001__x0001__x0001__x0001__x0001_$@_x0001__x0001__x0001__x0001__x0001__x0001_"@_x0001__x0002__x0001__x0001__x0001__x0001__x0001__x0001_"@_x0001__x0001__x0001__x0001__x0001__x0001_$@_x0001__x0001__x0001__x0001__x0001__x0001_ @_x0001__x0001__x0001__x0001__x0001__x0001_&amp;@_x0001__x0001__x0001__x0001__x0001__x0001_&amp;@_x0001__x0001__x0001__x0001__x0001__x0001__x001C_@_x0001__x0001__x0001__x0001__x0001__x0001__x001C_@_x0001__x0001__x0001__x0001__x0001__x0001_$@_x0001__x0001__x0001__x0001__x0001__x0001_"@_x0001__x0001__x0001__x0001__x0001__x0001_"@_x0001__x0001__x0001__x0001__x0001__x0001_"@_x0001__x0001__x0001__x0001__x0001__x0001_$@_x0001__x0001__x0001__x0001__x0001__x0001_"@_x0001__x0001__x0001__x0001__x0001__x0001_ @_x0001__x0001__x0001__x0001__x0001__x0001_$@_x0001__x0001__x0001__x0001__x0001__x0001_$@_x0001__x0001__x0001__x0001__x0001__x0001_ @_x0001__x0001__x0001__x0001__x0001__x0001_$@_x0001__x0001__x0001__x0001__x0001__x0001_&amp;@_x0001__x0001__x0001__x0001__x0001__x0001_ @_x0001__x0001__x0001__x0001__x0001__x0001__x001C_@_x0001__x0001__x0001__x0001__x0001__x0001__x001C_@_x0001__x0001__x0001__x0001__x0001__x0001_$@_x0001__x0001__x0001__x0001__x0001__x0001_ @_x0001__x0001__x0001__x0001__x0001__x0001_&amp;@_x0001__x0001__x0001__x0001__x0001__x0001_ @_x0001__x0001__x0001__x0001__x0001__x0001_$@_x0001__x0001__x0001__x0001__x0001__x0001_$@_x0001__x0001__x0001__x0001__x0001__x0001_"@_x0001__x0001__x0001__x0001__x0001__x0001_ @_x0001__x0001__x0001__x0001__x0001__x0001_&amp;@_x0001__x0001__x0001__x0001__x0001__x0002__x0001__x0001_$@_x0001__x0001__x0001__x0001__x0001__x0001_"@_x0001__x0001__x0001__x0001__x0001__x0001_$@_x0001__x0001__x0001__x0001__x0001__x0001_$@_x0001__x0001__x0001__x0001__x0001__x0001_ @_x0001__x0001__x0001__x0001__x0001__x0001_$@_x0001__x0001__x0001__x0001__x0001__x0001_ @_x0001__x0001__x0001__x0001__x0001__x0001_ @_x0001__x0001__x0001__x0001__x0001__x0001_ @_x0001__x0001__x0001__x0001__x0001__x0001_$@_x0001__x0001__x0001__x0001__x0001__x0001_ @_x0001__x0001__x0001__x0001__x0001__x0001_ @_x0001__x0001__x0001__x0001__x0001__x0001__x0018_@_x0001__x0001__x0001__x0001__x0001__x0001_ @_x0001__x0001__x0001__x0001__x0001__x0001_ @_x0001__x0001__x0001__x0001__x0001__x0001__x001C_@_x0001__x0001__x0001__x0001__x0001__x0001_ @_x0001__x0001__x0001__x0001__x0001__x0001__x001C_@_x0001__x0001__x0001__x0001__x0001__x0001_$@_x0001__x0001__x0001__x0001__x0001__x0001_ @_x0001__x0001__x0001__x0001__x0001__x0001__x001C_@_x0001__x0001__x0001__x0001__x0001__x0001_"@_x0001__x0001__x0001__x0001__x0001__x0001__x001C_@_x0001__x0001__x0001__x0001__x0001__x0001__x001C_@_x0001__x0001__x0001__x0001__x0001__x0001_$@_x0001__x0001__x0001__x0001__x0001__x0001_&amp;@_x0001__x0001__x0001__x0001__x0001__x0001_$@_x0001__x0001__x0001__x0001__x0001__x0001_&amp;@_x0001__x0001__x0001__x0001__x0001__x0001_ @_x0001__x0001__x0001__x0001__x0001__x0001_"@_x0001__x0001__x0001__x0001__x0001__x0001_&amp;@_x0001__x0001__x0001__x0001__x0001__x0001_&amp;@_x0001__x0002__x0001__x0001__x0001__x0001__x0001__x0001__x001C_@_x0001__x0001__x0001__x0001__x0001__x0001_$@_x0001__x0001__x0001__x0001__x0001__x0001_ @_x0001__x0001__x0001__x0001__x0001__x0001_&amp;@_x0001__x0001__x0001__x0001__x0001__x0001_$@_x0001__x0001__x0001__x0001__x0001__x0001_"@_x0001__x0001__x0001__x0001__x0001__x0001_$@_x0001__x0001__x0001__x0001__x0001__x0001_$@_x0001__x0001__x0001__x0001__x0001__x0001_$@_x0001__x0001__x0001__x0001__x0001__x0001_ @_x0001__x0001__x0001__x0001__x0001__x0001_$@_x0001__x0001__x0001__x0001__x0001__x0001_$@_x0001__x0001__x0001__x0001__x0001__x0001_$@_x0001__x0001__x0001__x0001__x0001__x0001_"@_x0001__x0001__x0001__x0001__x0001__x0001_$@_x0001__x0001__x0001__x0001__x0001__x0001_"@_x0001__x0001__x0001__x0001__x0001__x0001_"@_x0001__x0001__x0001__x0001__x0001__x0001_$@_x0001__x0001__x0001__x0001__x0001__x0001_ @_x0001__x0001__x0001__x0001__x0001__x0001__x001C_@_x0001__x0001__x0001__x0001__x0001__x0001_ @_x0001__x0001__x0001__x0001__x0001__x0001_"@_x0001__x0001__x0001__x0001__x0001__x0001_"@_x0001__x0001__x0001__x0001__x0001__x0001_$@_x0001__x0001__x0001__x0001__x0001__x0001_*@_x0001__x0001__x0001__x0001__x0001__x0001_"@_x0001__x0001__x0001__x0001__x0001__x0001_"@_x0001__x0001__x0001__x0001__x0001__x0001_"@_x0001__x0001__x0001__x0001__x0001__x0001_$@_x0001__x0001__x0001__x0001__x0001__x0001_$@_x0001__x0001__x0001__x0001__x0001__x0001_"@_x0001__x0001__x0001__x0001__x0001__x0002__x0001__x0001__x001C_@_x0001__x0001__x0001__x0001__x0001__x0001_"@_x0001__x0001__x0001__x0001__x0001__x0001_"@_x0001__x0001__x0001__x0001__x0001__x0001_"@_x0001__x0001__x0001__x0001__x0001__x0001_&amp;@_x0001__x0001__x0001__x0001__x0001__x0001_$@_x0001__x0001__x0001__x0001__x0001__x0001__x001C_@_x0001__x0001__x0001__x0001__x0001__x0001__x001C_@_x0001__x0001__x0001__x0001__x0001__x0001_&amp;@_x0001__x0001__x0001__x0001__x0001__x0001__x001C_@_x0001__x0001__x0001__x0001__x0001__x0001_(@_x0001__x0001__x0001__x0001__x0001__x0001_ @_x0001__x0001__x0001__x0001__x0001__x0001_ @_x0001__x0001__x0001__x0001__x0001__x0001_"@_x0001__x0001__x0001__x0001__x0001__x0001_ @_x0001__x0001__x0001__x0001__x0001__x0001_$@_x0001__x0001__x0001__x0001__x0001__x0001_"@_x0001__x0001__x0001__x0001__x0001__x0001_ @_x0001__x0001__x0001__x0001__x0001__x0001_"@_x0001__x0001__x0001__x0001__x0001__x0001__x001C_@_x0001__x0001__x0001__x0001__x0001__x0001_"@_x0001__x0001__x0001__x0001__x0001__x0001_$@_x0001__x0001__x0001__x0001__x0001__x0001_&amp;@_x0001__x0001__x0001__x0001__x0001__x0001_ @_x0001__x0001__x0001__x0001__x0001__x0001_ @_x0001__x0001__x0001__x0001__x0001__x0001_$@_x0001__x0001__x0001__x0001__x0001__x0001_"@_x0001__x0001__x0001__x0001__x0001__x0001_$@_x0001__x0001__x0001__x0001__x0001__x0001_$@_x0001__x0001__x0001__x0001__x0001__x0001_ @_x0001__x0001__x0001__x0001__x0001__x0001_ @_x0001__x0001__x0001__x0001__x0001__x0001_ @_x0001__x0002__x0001__x0001__x0001__x0001__x0001__x0001_$@_x0001__x0001__x0001__x0001__x0001__x0001_"@_x0001__x0001__x0001__x0001__x0001__x0001_"@_x0001__x0001__x0001__x0001__x0001__x0001_$@_x0001__x0001__x0001__x0001__x0001__x0001_*@_x0001__x0001__x0001__x0001__x0001__x0001_$@_x0001__x0001__x0001__x0001__x0001__x0001_"@_x0001__x0001__x0001__x0001__x0001__x0001_$@_x0001__x0001__x0001__x0001__x0001__x0001__x001C_@_x0001__x0001__x0001__x0001__x0001__x0001_"@_x0001__x0001__x0001__x0001__x0001__x0001_ @_x0001__x0001__x0001__x0001__x0001__x0001__x001C_@_x0001__x0001__x0001__x0001__x0001__x0001_ @_x0001__x0001__x0001__x0001__x0001__x0001_"@_x0001__x0001__x0001__x0001__x0001__x0001_ @_x0001__x0001__x0001__x0001__x0001__x0001_$@_x0001__x0001__x0001__x0001__x0001__x0001__x0018_@_x0001__x0001__x0001__x0001__x0001__x0001_(@_x0001__x0001__x0001__x0001__x0001__x0001_ @_x0001__x0001__x0001__x0001__x0001__x0001_"@_x0001__x0001__x0001__x0001__x0001__x0001__x001C_@_x0001__x0001__x0001__x0001__x0001__x0001_ @_x0001__x0001__x0001__x0001__x0001__x0001__x001C_@_x0001__x0001__x0001__x0001__x0001__x0001_$@_x0001__x0001__x0001__x0001__x0001__x0001_"@_x0001__x0001__x0001__x0001__x0001__x0001_ @_x0001__x0001__x0001__x0001__x0001__x0001_$@_x0001__x0001__x0001__x0001__x0001__x0001_"@_x0001__x0001__x0001__x0001__x0001__x0001_&amp;@_x0001__x0001__x0001__x0001__x0001__x0001_$@_x0001__x0001__x0001__x0001__x0001__x0001_"@_x0001__x0001__x0001__x0001__x0001__x0002__x0001__x0001_"@_x0001__x0001__x0001__x0001__x0001__x0001_ @_x0001__x0001__x0001__x0001__x0001__x0001_ @_x0001__x0001__x0001__x0001__x0001__x0001_$@_x0001__x0001__x0001__x0001__x0001__x0001__x001C_@_x0001__x0001__x0001__x0001__x0001__x0001_&amp;@_x0001__x0001__x0001__x0001__x0001__x0001_$@_x0001__x0001__x0001__x0001__x0001__x0001_ @_x0001__x0001__x0001__x0001__x0001__x0001_ @_x0001__x0001__x0001__x0001__x0001__x0001_ @_x0001__x0001__x0001__x0001__x0001__x0001_$@_x0001__x0001__x0001__x0001__x0001__x0001_&amp;@_x0001__x0001__x0001__x0001__x0001__x0001_"@_x0001__x0001__x0001__x0001__x0001__x0001_ @_x0001__x0001__x0001__x0001__x0001__x0001_$@_x0001__x0001__x0001__x0001__x0001__x0001__x001C_@_x0001__x0001__x0001__x0001__x0001__x0001_ @_x0001__x0001__x0001__x0001__x0001__x0001_"@_x0001__x0001__x0001__x0001__x0001__x0001_"@_x0001__x0001__x0001__x0001__x0001__x0001_&amp;@_x0001__x0001__x0001__x0001__x0001__x0001_"@_x0001__x0001__x0001__x0001__x0001__x0001__x0018_@_x0001__x0001__x0001__x0001__x0001__x0001__x0018_@_x0001__x0001__x0001__x0001__x0001__x0001__x001C_@_x0001__x0001__x0001__x0001__x0001__x0001_(@_x0001__x0001__x0001__x0001__x0001__x0001__x001C_@_x0001__x0001__x0001__x0001__x0001__x0001__x001C_@_x0001__x0001__x0001__x0001__x0001__x0001_"@_x0001__x0001__x0001__x0001__x0001__x0001_&amp;@_x0001__x0001__x0001__x0001__x0001__x0001_&amp;@_x0001__x0001__x0001__x0001__x0001__x0001_&amp;@_x0001__x0001__x0001__x0001__x0001__x0001_$@_x0001__x0002__x0001__x0001__x0001__x0001__x0001__x0001__x001C_@_x0001__x0001__x0001__x0001__x0001__x0001_ @_x0001__x0001__x0001__x0001__x0001__x0001_$@_x0001__x0001__x0001__x0001__x0001__x0001_"@_x0001__x0001__x0001__x0001__x0001__x0001_$@_x0001__x0001__x0001__x0001__x0001__x0001_$@_x0001__x0001__x0001__x0001__x0001__x0001_"@_x0001__x0001__x0001__x0001__x0001__x0001__x001C_@_x0001__x0001__x0001__x0001__x0001__x0001_$@_x0001__x0001__x0001__x0001__x0001__x0001__x001C_@_x0001__x0001__x0001__x0001__x0001__x0001__x0018_@_x0001__x0001__x0001__x0001__x0001__x0001_$@_x0001__x0001__x0001__x0001__x0001__x0001_$@_x0001__x0001__x0001__x0001__x0001__x0001_ @_x0001__x0001__x0001__x0001__x0001__x0001_"@_x0001__x0001__x0001__x0001__x0001__x0001_$@_x0001__x0001__x0001__x0001__x0001__x0001_$@_x0001__x0001__x0001__x0001__x0001__x0001_"@_x0001__x0001__x0001__x0001__x0001__x0001_ @_x0001__x0001__x0001__x0001__x0001__x0001_&amp;@_x0001__x0001__x0001__x0001__x0001__x0001_"@_x0001__x0001__x0001__x0001__x0001__x0001_&amp;@_x0001__x0001__x0001__x0001__x0001__x0001_$@_x0001__x0001__x0001__x0001__x0001__x0001__x001C_@_x0001__x0001__x0001__x0001__x0001__x0001_$@_x0001__x0001__x0001__x0001__x0001__x0001__x001C_@_x0001__x0001__x0001__x0001__x0001__x0001_ @_x0001__x0001__x0001__x0001__x0001__x0001_$@_x0001__x0001__x0001__x0001__x0001__x0001_ @_x0001__x0001__x0001__x0001__x0001__x0001_$@_x0001__x0001__x0001__x0001__x0001__x0001_ @_x0001__x0001__x0001__x0001__x0001__x0002__x0001__x0001_ @_x0001__x0001__x0001__x0001__x0001__x0001__x001C_@_x0001__x0001__x0001__x0001__x0001__x0001_(@_x0001__x0001__x0001__x0001__x0001__x0001_"@_x0001__x0001__x0001__x0001__x0001__x0001_$@_x0001__x0001__x0001__x0001__x0001__x0001_$@_x0001__x0001__x0001__x0001__x0001__x0001__x001C_@_x0001__x0001__x0001__x0001__x0001__x0001_$@_x0001__x0001__x0001__x0001__x0001__x0001_"@_x0001__x0001__x0001__x0001__x0001__x0001_"@_x0001__x0001__x0001__x0001__x0001__x0001_&amp;@_x0001__x0001__x0001__x0001__x0001__x0001_ @_x0001__x0001__x0001__x0001__x0001__x0001_ @_x0001__x0001__x0001__x0001__x0001__x0001_ @_x0001__x0001__x0001__x0001__x0001__x0001_$@_x0001__x0001__x0001__x0001__x0001__x0001_"@_x0001__x0001__x0001__x0001__x0001__x0001_$@_x0001__x0001__x0001__x0001__x0001__x0001_$@_x0001__x0001__x0001__x0001__x0001__x0001_&amp;@_x0001__x0001__x0001__x0001__x0001__x0001_"@_x0001__x0001__x0001__x0001__x0001__x0001_$@_x0001__x0001__x0001__x0001__x0001__x0001_$@_x0001__x0001__x0001__x0001__x0001__x0001_$@_x0001__x0001__x0001__x0001__x0001__x0001_$@_x0001__x0001__x0001__x0001__x0001__x0001_"@_x0001__x0001__x0001__x0001__x0001__x0001_ @_x0001__x0001__x0001__x0001__x0001__x0001_"@_x0001__x0001__x0001__x0001__x0001__x0001_ @_x0001__x0001__x0001__x0001__x0001__x0001_ @_x0001__x0001__x0001__x0001__x0001__x0001_"@_x0001__x0001__x0001__x0001__x0001__x0001_ @_x0001__x0001__x0001__x0001__x0001__x0001_&amp;@_x0001__x0002__x0001__x0001__x0001__x0001__x0001__x0001_&amp;@_x0001__x0001__x0001__x0001__x0001__x0001_"@_x0001__x0001__x0001__x0001__x0001__x0001_ @_x0001__x0001__x0001__x0001__x0001__x0001_ @_x0001__x0001__x0001__x0001__x0001__x0001_ @_x0001__x0001__x0001__x0001__x0001__x0001_"@_x0001__x0001__x0001__x0001__x0001__x0001_$@_x0001__x0001__x0001__x0001__x0001__x0001_"@_x0001__x0001__x0001__x0001__x0001__x0001_"@_x0001__x0001__x0001__x0001__x0001__x0001__x001C_@_x0001__x0001__x0001__x0001__x0001__x0001__x001C_@_x0001__x0001__x0001__x0001__x0001__x0001_"@_x0001__x0001__x0001__x0001__x0001__x0001_"@_x0001__x0001__x0001__x0001__x0001__x0001__x001C_@_x0001__x0001__x0001__x0001__x0001__x0001_$@_x0001__x0001__x0001__x0001__x0001__x0001_"@_x0001__x0001__x0001__x0001__x0001__x0001__x001C_@_x0001__x0001__x0001__x0001__x0001__x0001_$@_x0001__x0001__x0001__x0001__x0001__x0001_$@_x0001__x0001__x0001__x0001__x0001__x0001_"@_x0001__x0001__x0001__x0001__x0001__x0001__x001C_@_x0001__x0001__x0001__x0001__x0001__x0001_$@_x0001__x0001__x0001__x0001__x0001__x0001_$@_x0001__x0001__x0001__x0001__x0001__x0001__x001C_@_x0001__x0001__x0001__x0001__x0001__x0001_ @_x0001__x0001__x0001__x0001__x0001__x0001_$@_x0001__x0001__x0001__x0001__x0001__x0001_"@_x0001__x0001__x0001__x0001__x0001__x0001_$@_x0001__x0001__x0001__x0001__x0001__x0001_$@_x0001__x0001__x0001__x0001__x0001__x0001__x001C_@_x0001__x0001__x0001__x0001__x0001__x0001_ @_x0001__x0001__x0001__x0001__x0001__x0002__x0001__x0001_"@_x0001__x0001__x0001__x0001__x0001__x0001_ @_x0001__x0001__x0001__x0001__x0001__x0001_$@_x0001__x0001__x0001__x0001__x0001__x0001_ @_x0001__x0001__x0001__x0001__x0001__x0001_$@_x0001__x0001__x0001__x0001__x0001__x0001_&amp;@_x0001__x0001__x0001__x0001__x0001__x0001_$@_x0001__x0001__x0001__x0001__x0001__x0001__x001C_@_x0001__x0001__x0001__x0001__x0001__x0001_$@_x0001__x0001__x0001__x0001__x0001__x0001_$@_x0001__x0001__x0001__x0001__x0001__x0001_"@_x0001__x0001__x0001__x0001__x0001__x0001_&amp;@_x0001__x0001__x0001__x0001__x0001__x0001_"@_x0001__x0001__x0001__x0001__x0001__x0001_"@_x0001__x0001__x0001__x0001__x0001__x0001_$@_x0001__x0001__x0001__x0001__x0001__x0001__x001C_@_x0001__x0001__x0001__x0001__x0001__x0001_&amp;@_x0001__x0001__x0001__x0001__x0001__x0001_"@_x0001__x0001__x0001__x0001__x0001__x0001_"@_x0001__x0001__x0001__x0001__x0001__x0001_"@_x0001__x0001__x0001__x0001__x0001__x0001__x001C_@_x0001__x0001__x0001__x0001__x0001__x0001_$@_x0001__x0001__x0001__x0001__x0001__x0001_*@_x0001__x0001__x0001__x0001__x0001__x0001_ @_x0001__x0001__x0001__x0001__x0001__x0001_ @_x0001__x0001__x0001__x0001__x0001__x0001_$@_x0001__x0001__x0001__x0001__x0001__x0001_ @_x0001__x0001__x0001__x0001__x0001__x0001_ @_x0001__x0001__x0001__x0001__x0001__x0001_$@_x0001__x0001__x0001__x0001__x0001__x0001_ @_x0001__x0001__x0001__x0001__x0001__x0001_$@_x0001__x0001__x0001__x0001__x0001__x0001_ @_x0001__x0002__x0001__x0001__x0001__x0001__x0001__x0001_$@_x0001__x0001__x0001__x0001__x0001__x0001_ @_x0001__x0001__x0001__x0001__x0001__x0001_$@_x0001__x0001__x0001__x0001__x0001__x0001_$@_x0001__x0001__x0001__x0001__x0001__x0001_$@_x0001__x0001__x0001__x0001__x0001__x0001_$@_x0001__x0001__x0001__x0001__x0001__x0001_"@_x0001__x0001__x0001__x0001__x0001__x0001_ @_x0001__x0001__x0001__x0001__x0001__x0001_ @_x0001__x0001__x0001__x0001__x0001__x0001_&amp;@_x0001__x0001__x0001__x0001__x0001__x0001_&amp;@_x0001__x0001__x0001__x0001__x0001__x0001_ @_x0001__x0001__x0001__x0001__x0001__x0001__x001C_@_x0001__x0001__x0001__x0001__x0001__x0001__x001C_@_x0001__x0001__x0001__x0001__x0001__x0001_"@_x0001__x0001__x0001__x0001__x0001__x0001_ @_x0001__x0001__x0001__x0001__x0001__x0001_$@_x0001__x0001__x0001__x0001__x0001__x0001_"@_x0001__x0001__x0001__x0001__x0001__x0001_"@_x0001__x0001__x0001__x0001__x0001__x0001_$@_x0001__x0001__x0001__x0001__x0001__x0001_$@_x0001__x0001__x0001__x0001__x0001__x0001__x001C_@_x0001__x0001__x0001__x0001__x0001__x0001_"@_x0001__x0001__x0001__x0001__x0001__x0001__x001C_@_x0001__x0001__x0001__x0001__x0001__x0001_ @_x0001__x0001__x0001__x0001__x0001__x0001_ @_x0001__x0001__x0001__x0001__x0001__x0001_$@_x0001__x0001__x0001__x0001__x0001__x0001__x001C_@_x0001__x0001__x0001__x0001__x0001__x0001_"@_x0001__x0001__x0001__x0001__x0001__x0001_$@_x0001__x0001__x0001__x0001__x0001__x0001_$@_x0001__x0001__x0001__x0001__x0001__x0002__x0001__x0001_"@_x0001__x0001__x0001__x0001__x0001__x0001_ @_x0001__x0001__x0001__x0001__x0001__x0001__x001C_@_x0001__x0001__x0001__x0001__x0001__x0001_$@_x0001__x0001__x0001__x0001__x0001__x0001_$@_x0001__x0001__x0001__x0001__x0001__x0001_$@_x0001__x0001__x0001__x0001__x0001__x0001_"@_x0001__x0001__x0001__x0001__x0001__x0001__x001C_@_x0001__x0001__x0001__x0001__x0001__x0001_"@_x0001__x0001__x0001__x0001__x0001__x0001_$@_x0001__x0001__x0001__x0001__x0001__x0001_$@_x0001__x0001__x0001__x0001__x0001__x0001_$@_x0001__x0001__x0001__x0001__x0001__x0001_$@_x0001__x0001__x0001__x0001__x0001__x0001__x001C_@_x0001__x0001__x0001__x0001__x0001__x0001_$@_x0001__x0001__x0001__x0001__x0001__x0001_$@_x0001__x0001__x0001__x0001__x0001__x0001_ @_x0001__x0001__x0001__x0001__x0001__x0001_$@_x0001__x0001__x0001__x0001__x0001__x0001_$@_x0001__x0001__x0001__x0001__x0001__x0001_$@_x0001__x0001__x0001__x0001__x0001__x0001_$@_x0001__x0001__x0001__x0001__x0001__x0001_ @_x0001__x0001__x0001__x0001__x0001__x0001_ @_x0001__x0001__x0001__x0001__x0001__x0001_$@_x0001__x0001__x0001__x0001__x0001__x0001_$@_x0001__x0001__x0001__x0001__x0001__x0001_ @_x0001__x0001__x0001__x0001__x0001__x0001_"@_x0001__x0001__x0001__x0001__x0001__x0001_$@_x0001__x0001__x0001__x0001__x0001__x0001_"@_x0001__x0001__x0001__x0001__x0001__x0001_&amp;@_x0001__x0001__x0001__x0001__x0001__x0001_ @_x0001__x0001__x0001__x0001__x0001__x0001__x001C_@_x0001__x0002__x0001__x0001__x0001__x0001__x0001__x0001_$@_x0001__x0001__x0001__x0001__x0001__x0001_$@_x0001__x0001__x0001__x0001__x0001__x0001_&amp;@_x0001__x0001__x0001__x0001__x0001__x0001_$@_x0001__x0001__x0001__x0001__x0001__x0001_$@_x0001__x0001__x0001__x0001__x0001__x0001__x001C_@_x0001__x0001__x0001__x0001__x0001__x0001_ @_x0001__x0001__x0001__x0001__x0001__x0001_"@_x0001__x0001__x0001__x0001__x0001__x0001_&amp;@_x0001__x0001__x0001__x0001__x0001__x0001_"@_x0001__x0001__x0001__x0001__x0001__x0001_ @_x0001__x0001__x0001__x0001__x0001__x0001_ @_x0001__x0001__x0001__x0001__x0001__x0001_"@_x0001__x0001__x0001__x0001__x0001__x0001_"@_x0001__x0001__x0001__x0001__x0001__x0001_"@_x0001__x0001__x0001__x0001__x0001__x0001_$@_x0001__x0001__x0001__x0001__x0001__x0001_$@_x0001__x0001__x0001__x0001__x0001__x0001_ @_x0001__x0001__x0001__x0001__x0001__x0001_$@_x0001__x0001__x0001__x0001__x0001__x0001_ @_x0001__x0001__x0001__x0001__x0001__x0001_$@_x0001__x0001__x0001__x0001__x0001__x0001_$@_x0001__x0001__x0001__x0001__x0001__x0001_$@_x0001__x0001__x0001__x0001__x0001__x0001_ @_x0001__x0001__x0001__x0001__x0001__x0001_&amp;@_x0001__x0001__x0001__x0001__x0001__x0001_ @_x0001__x0001__x0001__x0001__x0001__x0001_$@_x0001__x0001__x0001__x0001__x0001__x0001_ @_x0001__x0001__x0001__x0001__x0001__x0001_$@_x0001__x0001__x0001__x0001__x0001__x0001_&amp;@_x0001__x0001__x0001__x0001__x0001__x0001_"@_x0001__x0001__x0001__x0001__x0001__x0002__x0001__x0001_&amp;@_x0001__x0001__x0001__x0001__x0001__x0001_ @_x0001__x0001__x0001__x0001__x0001__x0001_&amp;@_x0001__x0001__x0001__x0001__x0001__x0001_"@_x0001__x0001__x0001__x0001__x0001__x0001__x001C_@_x0001__x0001__x0001__x0001__x0001__x0001_ @_x0001__x0001__x0001__x0001__x0001__x0001_$@_x0001__x0001__x0001__x0001__x0001__x0001_"@_x0001__x0001__x0001__x0001__x0001__x0001_$@_x0001__x0001__x0001__x0001__x0001__x0001_"@_x0001__x0001__x0001__x0001__x0001__x0001_$@_x0001__x0001__x0001__x0001__x0001__x0001_&amp;@_x0001__x0001__x0001__x0001__x0001__x0001_(@_x0001__x0001__x0001__x0001__x0001__x0001_&amp;@_x0001__x0001__x0001__x0001__x0001__x0001_$@_x0001__x0001__x0001__x0001__x0001__x0001_$@_x0001__x0001__x0001__x0001__x0001__x0001_ @_x0001__x0001__x0001__x0001__x0001__x0001_ @_x0001__x0001__x0001__x0001__x0001__x0001_&amp;@_x0001__x0001__x0001__x0001__x0001__x0001_"@_x0001__x0001__x0001__x0001__x0001__x0001_"@_x0001__x0001__x0001__x0001__x0001__x0001_$@_x0001__x0001__x0001__x0001__x0001__x0001_&amp;@_x0001__x0001__x0001__x0001__x0001__x0001__x001C_@_x0001__x0001__x0001__x0001__x0001__x0001_$@_x0001__x0001__x0001__x0001__x0001__x0001_$@_x0001__x0001__x0001__x0001__x0001__x0001_$@_x0001__x0001__x0001__x0001__x0001__x0001_ @_x0001__x0001__x0001__x0001__x0001__x0001_"@_x0001__x0001__x0001__x0001__x0001__x0001_$@_x0001__x0001__x0001__x0001__x0001__x0001_$@_x0001__x0001__x0001__x0001__x0001__x0001_ @_x0001__x0002__x0001__x0001__x0001__x0001__x0001__x0001_"@_x0001__x0001__x0001__x0001__x0001__x0001__x001C_@_x0001__x0001__x0001__x0001__x0001__x0001_$@_x0001__x0001__x0001__x0001__x0001__x0001_$@_x0001__x0001__x0001__x0001__x0001__x0001_&amp;@_x0001__x0001__x0001__x0001__x0001__x0001_$@_x0001__x0001__x0001__x0001__x0001__x0001_$@_x0001__x0001__x0001__x0001__x0001__x0001_"@_x0001__x0001__x0001__x0001__x0001__x0001_&amp;@_x0001__x0001__x0001__x0001__x0001__x0001_$@_x0001__x0001__x0001__x0001__x0001__x0001__x001C_@_x0001__x0001__x0001__x0001__x0001__x0001_$@_x0001__x0001__x0001__x0001__x0001__x0001_ @_x0001__x0001__x0001__x0001__x0001__x0001_$@_x0001__x0001__x0001__x0001__x0001__x0001__x001C_@_x0001__x0001__x0001__x0001__x0001__x0001_$@_x0001__x0001__x0001__x0001__x0001__x0001__x001C_@_x0001__x0001__x0001__x0001__x0001__x0001_ @_x0001__x0001__x0001__x0001__x0001__x0001_"@_x0001__x0001__x0001__x0001__x0001__x0001_&amp;@_x0001__x0001__x0001__x0001__x0001__x0001_ @_x0001__x0001__x0001__x0001__x0001__x0001_$@_x0001__x0001__x0001__x0001__x0001__x0001_$@_x0001__x0001__x0001__x0001__x0001__x0001_"@_x0001__x0001__x0001__x0001__x0001__x0001__x001C_@_x0001__x0001__x0001__x0001__x0001__x0001_ @_x0001__x0001__x0001__x0001__x0001__x0001_$@_x0001__x0001__x0001__x0001__x0001__x0001_ @_x0001__x0001__x0001__x0001__x0001__x0001_"@_x0001__x0001__x0001__x0001__x0001__x0001_ @_x0001__x0001__x0001__x0001__x0001__x0001_"@_x0001__x0001__x0001__x0001__x0001__x0002__x0001__x0001_"@_x0001__x0001__x0001__x0001__x0001__x0001__x001C_@_x0001__x0001__x0001__x0001__x0001__x0001_$@_x0001__x0001__x0001__x0001__x0001__x0001_ @_x0001__x0001__x0001__x0001__x0001__x0001__x0018_@_x0001__x0001__x0001__x0001__x0001__x0001_$@_x0001__x0001__x0001__x0001__x0001__x0001_ @_x0001__x0001__x0001__x0001__x0001__x0001_ @_x0001__x0001__x0001__x0001__x0001__x0001__x001C_@_x0001__x0001__x0001__x0001__x0001__x0001_*@_x0001__x0001__x0001__x0001__x0001__x0001_ @_x0001__x0001__x0001__x0001__x0001__x0001_ @_x0001__x0001__x0001__x0001__x0001__x0001_"@_x0001__x0001__x0001__x0001__x0001__x0001_$@_x0001__x0001__x0001__x0001__x0001__x0001_$@_x0001__x0001__x0001__x0001__x0001__x0001_&amp;@_x0001__x0001__x0001__x0001__x0001__x0001_ @_x0001__x0001__x0001__x0001__x0001__x0001_"@_x0001__x0001__x0001__x0001__x0001__x0001_$@_x0001__x0001__x0001__x0001__x0001__x0001_$@_x0001__x0001__x0001__x0001__x0001__x0001_$@_x0001__x0001__x0001__x0001__x0001__x0001_ @_x0001__x0001__x0001__x0001__x0001__x0001_$@_x0001__x0001__x0001__x0001__x0001__x0001_$@_x0001__x0001__x0001__x0001__x0001__x0001_"@_x0001__x0001__x0001__x0001__x0001__x0001__x001C_@_x0001__x0001__x0001__x0001__x0001__x0001_$@_x0001__x0001__x0001__x0001__x0001__x0001__x001C_@_x0001__x0001__x0001__x0001__x0001__x0001_ @_x0001__x0001__x0001__x0001__x0001__x0001__x0018_@_x0001__x0001__x0001__x0001__x0001__x0001_$@_x0001__x0001__x0001__x0001__x0001__x0001_ @_x0001__x0002__x0001__x0001__x0001__x0001__x0001__x0001_&amp;@_x0001__x0001__x0001__x0001__x0001__x0001_&amp;@_x0001__x0001__x0001__x0001__x0001__x0001_ @_x0001__x0001__x0001__x0001__x0001__x0001_$@_x0001__x0001__x0001__x0001__x0001__x0001_$@_x0001__x0001__x0001__x0001__x0001__x0001_$@_x0001__x0001__x0001__x0001__x0001__x0001_$@_x0001__x0001__x0001__x0001__x0001__x0001_"@_x0001__x0001__x0001__x0001__x0001__x0001__x0018_@_x0001__x0001__x0001__x0001__x0001__x0001_"@_x0001__x0001__x0001__x0001__x0001__x0001_"@_x0001__x0001__x0001__x0001__x0001__x0001_ @_x0001__x0001__x0001__x0001__x0001__x0001_$@_x0001__x0001__x0001__x0001__x0001__x0001_&amp;@_x0001__x0001__x0001__x0001__x0001__x0001_"@_x0001__x0001__x0001__x0001__x0001__x0001_ @_x0001__x0001__x0001__x0001__x0001__x0001_$@_x0001__x0001__x0001__x0001__x0001__x0001_&amp;@_x0001__x0001__x0001__x0001__x0001__x0001_$@_x0001__x0001__x0001__x0001__x0001__x0001_ @_x0001__x0001__x0001__x0001__x0001__x0001_ @_x0001__x0001__x0001__x0001__x0001__x0001_$@_x0001__x0001__x0001__x0001__x0001__x0001_$@_x0001__x0001__x0001__x0001__x0001__x0001_$@_x0001__x0001__x0001__x0001__x0001__x0001__x001C_@_x0001__x0001__x0001__x0001__x0001__x0001_"@_x0001__x0001__x0001__x0001__x0001__x0001_&amp;@_x0001__x0001__x0001__x0001__x0001__x0001_$@_x0001__x0001__x0001__x0001__x0001__x0001_&amp;@_x0001__x0001__x0001__x0001__x0001__x0001_$@_x0001__x0001__x0001__x0001__x0001__x0001_"@_x0001__x0001__x0001__x0001__x0001__x0002__x0001__x0001_ @_x0001__x0001__x0001__x0001__x0001__x0001_$@_x0001__x0001__x0001__x0001__x0001__x0001__x0018_@_x0001__x0001__x0001__x0001__x0001__x0001_ @_x0001__x0001__x0001__x0001__x0001__x0001_*@_x0001__x0001__x0001__x0001__x0001__x0001_"@_x0001__x0001__x0001__x0001__x0001__x0001_$@_x0001__x0001__x0001__x0001__x0001__x0001_ @_x0001__x0001__x0001__x0001__x0001__x0001_"@_x0001__x0001__x0001__x0001__x0001__x0001__x001C_@_x0001__x0001__x0001__x0001__x0001__x0001_&amp;@_x0001__x0001__x0001__x0001__x0001__x0001_$@_x0001__x0001__x0001__x0001__x0001__x0001__x001C_@_x0001__x0001__x0001__x0001__x0001__x0001_"@_x0001__x0001__x0001__x0001__x0001__x0001__x001C_@_x0001__x0001__x0001__x0001__x0001__x0001_"@_x0001__x0001__x0001__x0001__x0001__x0001_ @_x0001__x0001__x0001__x0001__x0001__x0001_$@_x0001__x0001__x0001__x0001__x0001__x0001_&amp;@_x0001__x0001__x0001__x0001__x0001__x0001_ @_x0001__x0001__x0001__x0001__x0001__x0001__x0018_@_x0001__x0001__x0001__x0001__x0001__x0001_$@_x0001__x0001__x0001__x0001__x0001__x0001_&amp;@_x0001__x0001__x0001__x0001__x0001__x0001_ @_x0001__x0001__x0001__x0001__x0001__x0001_$@_x0001__x0001__x0001__x0001__x0001__x0001_$@_x0001__x0001__x0001__x0001__x0001__x0001_$@_x0001__x0001__x0001__x0001__x0001__x0001__x001C_@_x0001__x0001__x0001__x0001__x0001__x0001__x001C_@_x0001__x0001__x0001__x0001__x0001__x0001__x001C_@_x0001__x0001__x0001__x0001__x0001__x0001_"@_x0001__x0001__x0001__x0001__x0001__x0001__x001C_@_x0001__x0002__x0001__x0001__x0001__x0001__x0001__x0001_$@_x0001__x0001__x0001__x0001__x0001__x0001_&amp;@_x0001__x0001__x0001__x0001__x0001__x0001_ @_x0001__x0001__x0001__x0001__x0001__x0001_ @_x0001__x0001__x0001__x0001__x0001__x0001_ @_x0001__x0001__x0001__x0001__x0001__x0001_ @_x0001__x0001__x0001__x0001__x0001__x0001__x001C_@_x0001__x0001__x0001__x0001__x0001__x0001_$@_x0001__x0001__x0001__x0001__x0001__x0001_$@_x0001__x0001__x0001__x0001__x0001__x0001__x001C_@_x0001__x0001__x0001__x0001__x0001__x0001_$@_x0001__x0001__x0001__x0001__x0001__x0001_ @_x0001__x0001__x0001__x0001__x0001__x0001_&amp;@_x0001__x0001__x0001__x0001__x0001__x0001__x001C_@_x0001__x0001__x0001__x0001__x0001__x0001__x001C_@_x0001__x0001__x0001__x0001__x0001__x0001__x001C_@_x0001__x0001__x0001__x0001__x0001__x0001_ @_x0001__x0001__x0001__x0001__x0001__x0001_ @_x0001__x0001__x0001__x0001__x0001__x0001_$@_x0001__x0001__x0001__x0001__x0001__x0001_$@_x0001__x0001__x0001__x0001__x0001__x0001_"@_x0001__x0001__x0001__x0001__x0001__x0001_"@_x0001__x0001__x0001__x0001__x0001__x0001_$@_x0001__x0001__x0001__x0001__x0001__x0001_$@_x0001__x0001__x0001__x0001__x0001__x0001_"@_x0001__x0001__x0001__x0001__x0001__x0001_&amp;@_x0001__x0001__x0001__x0001__x0001__x0001_"@_x0001__x0001__x0001__x0001__x0001__x0001_ @_x0001__x0001__x0001__x0001__x0001__x0001_ @_x0001__x0001__x0001__x0001__x0001__x0001_&amp;@_x0001__x0001__x0001__x0001__x0001__x0001_ @_x0001__x0001__x0001__x0001__x0001__x0002__x0001__x0001_$@_x0001__x0001__x0001__x0001__x0001__x0001_$@_x0001__x0001__x0001__x0001__x0001__x0001_$@_x0001__x0001__x0001__x0001__x0001__x0001_&amp;@_x0001__x0001__x0001__x0001__x0001__x0001_"@_x0001__x0001__x0001__x0001__x0001__x0001_$@_x0001__x0001__x0001__x0001__x0001__x0001_$@_x0001__x0001__x0001__x0001__x0001__x0001_"@_x0001__x0001__x0001__x0001__x0001__x0001__x001C_@_x0001__x0001__x0001__x0001__x0001__x0001_ @_x0001__x0001__x0001__x0001__x0001__x0001_"@_x0001__x0001__x0001__x0001__x0001__x0001_$@_x0001__x0001__x0001__x0001__x0001__x0001_$@_x0001__x0001__x0001__x0001__x0001__x0001_$@_x0001__x0001__x0001__x0001__x0001__x0001_"@_x0001__x0001__x0001__x0001__x0001__x0001__x001C_@_x0001__x0001__x0001__x0001__x0001__x0001_$@_x0001__x0001__x0001__x0001__x0001__x0001_ @_x0001__x0001__x0001__x0001__x0001__x0001_"@_x0001__x0001__x0001__x0001__x0001__x0001_$@_x0001__x0001__x0001__x0001__x0001__x0001_"@_x0001__x0001__x0001__x0001__x0001__x0001_&amp;@_x0001__x0001__x0001__x0001__x0001__x0001_ @_x0001__x0001__x0001__x0001__x0001__x0001_ @_x0001__x0001__x0001__x0001__x0001__x0001_ @_x0001__x0001__x0001__x0001__x0001__x0001_"@_x0001__x0001__x0001__x0001__x0001__x0001_(@_x0001__x0001__x0001__x0001__x0001__x0001_$@_x0001__x0001__x0001__x0001__x0001__x0001_ @_x0001__x0001__x0001__x0001__x0001__x0001_"@_x0001__x0001__x0001__x0001__x0001__x0001_"@_x0001__x0001__x0001__x0001__x0001__x0001_$@_x0001__x0002__x0001__x0001__x0001__x0001__x0001__x0001_ @_x0001__x0001__x0001__x0001__x0001__x0001_ @_x0001__x0001__x0001__x0001__x0001__x0001_$@_x0001__x0001__x0001__x0001__x0001__x0001_ @_x0001__x0001__x0001__x0001__x0001__x0001_$@_x0001__x0001__x0001__x0001__x0001__x0001_ @_x0001__x0001__x0001__x0001__x0001__x0001__x001C_@_x0001__x0001__x0001__x0001__x0001__x0001_"@_x0001__x0001__x0001__x0001__x0001__x0001__x001C_@_x0001__x0001__x0001__x0001__x0001__x0001_$@_x0001__x0001__x0001__x0001__x0001__x0001_"@_x0001__x0001__x0001__x0001__x0001__x0001_ @_x0001__x0001__x0001__x0001__x0001__x0001_"@_x0001__x0001__x0001__x0001__x0001__x0001__x001C_@_x0001__x0001__x0001__x0001__x0001__x0001_(@_x0001__x0001__x0001__x0001__x0001__x0001_&amp;@_x0001__x0001__x0001__x0001__x0001__x0001__x001C_@_x0001__x0001__x0001__x0001__x0001__x0001_ @_x0001__x0001__x0001__x0001__x0001__x0001_"@_x0001__x0001__x0001__x0001__x0001__x0001_$@_x0001__x0001__x0001__x0001__x0001__x0001_*@_x0001__x0001__x0001__x0001__x0001__x0001_(@_x0001__x0001__x0001__x0001__x0001__x0001_$@_x0001__x0001__x0001__x0001__x0001__x0001_"@_x0001__x0001__x0001__x0001__x0001__x0001_ @_x0001__x0001__x0001__x0001__x0001__x0001_&amp;@_x0001__x0001__x0001__x0001__x0001__x0001__x001C_@_x0001__x0001__x0001__x0001__x0001__x0001_"@_x0001__x0001__x0001__x0001__x0001__x0001_"@_x0001__x0001__x0001__x0001__x0001__x0001_&amp;@_x0001__x0001__x0001__x0001__x0001__x0001_"@_x0001__x0001__x0001__x0001__x0001__x0002__x0001__x0001_"@_x0001__x0001__x0001__x0001__x0001__x0001_"@_x0001__x0001__x0001__x0001__x0001__x0001__x001C_@_x0001__x0001__x0001__x0001__x0001__x0001_$@_x0001__x0001__x0001__x0001__x0001__x0001_$@_x0001__x0001__x0001__x0001__x0001__x0001_"@_x0001__x0001__x0001__x0001__x0001__x0001_&amp;@_x0001__x0001__x0001__x0001__x0001__x0001_$@_x0001__x0001__x0001__x0001__x0001__x0001__x001C_@_x0001__x0001__x0001__x0001__x0001__x0001_"@_x0001__x0001__x0001__x0001__x0001__x0001__x001C_@_x0001__x0001__x0001__x0001__x0001__x0001_$@_x0001__x0001__x0001__x0001__x0001__x0001_ @_x0001__x0001__x0001__x0001__x0001__x0001_"@_x0001__x0001__x0001__x0001__x0001__x0001_$@_x0001__x0001__x0001__x0001__x0001__x0001_"@_x0001__x0001__x0001__x0001__x0001__x0001__x001C_@_x0001__x0001__x0001__x0001__x0001__x0001_*@_x0001__x0001__x0001__x0001__x0001__x0001_"@_x0001__x0001__x0001__x0001__x0001__x0001_ @_x0001__x0001__x0001__x0001__x0001__x0001__x0014_@_x0001__x0001__x0001__x0001__x0001__x0001_&amp;@_x0001__x0001__x0001__x0001__x0001__x0001_"@_x0001__x0001__x0001__x0001__x0001__x0001__x001C_@_x0001__x0001__x0001__x0001__x0001__x0001_"@_x0001__x0001__x0001__x0001__x0001__x0001__x001C_@_x0001__x0001__x0001__x0001__x0001__x0001__x001C_@_x0001__x0001__x0001__x0001__x0001__x0001_ @_x0001__x0001__x0001__x0001__x0001__x0001_ @_x0001__x0001__x0001__x0001__x0001__x0001__x0018_@_x0001__x0001__x0001__x0001__x0001__x0001_"@_x0001__x0001__x0001__x0001__x0001__x0001_&amp;@_x0001__x0002__x0001__x0001__x0001__x0001__x0001__x0001_ @_x0001__x0001__x0001__x0001__x0001__x0001_ @_x0001__x0001__x0001__x0001__x0001__x0001_$@_x0001__x0001__x0001__x0001__x0001__x0001__x001C_@_x0001__x0001__x0001__x0001__x0001__x0001_$@_x0001__x0001__x0001__x0001__x0001__x0001_ @_x0001__x0001__x0001__x0001__x0001__x0001__x001C_@_x0001__x0001__x0001__x0001__x0001__x0001_"@_x0001__x0001__x0001__x0001__x0001__x0001_$@_x0001__x0001__x0001__x0001__x0001__x0001__x001C_@_x0001__x0001__x0001__x0001__x0001__x0001_&amp;@_x0001__x0001__x0001__x0001__x0001__x0001_ @_x0001__x0001__x0001__x0001__x0001__x0001_ @_x0001__x0001__x0001__x0001__x0001__x0001__x001C_@_x0001__x0001__x0001__x0001__x0001__x0001_$@_x0001__x0001__x0001__x0001__x0001__x0001_$@_x0001__x0001__x0001__x0001__x0001__x0001_$@_x0001__x0001__x0001__x0001__x0001__x0001_&amp;@_x0001__x0001__x0001__x0001__x0001__x0001_$@_x0001__x0001__x0001__x0001__x0001__x0001_&amp;@_x0001__x0001__x0001__x0001__x0001__x0001_"@_x0001__x0001__x0001__x0001__x0001__x0001_ @_x0001__x0001__x0001__x0001__x0001__x0001__x001C_@_x0001__x0001__x0001__x0001__x0001__x0001_ @_x0001__x0001__x0001__x0001__x0001__x0001_$@_x0001__x0001__x0001__x0001__x0001__x0001_ @_x0001__x0001__x0001__x0001__x0001__x0001_*@_x0001__x0001__x0001__x0001__x0001__x0001_"@_x0001__x0001__x0001__x0001__x0001__x0001_"@_x0001__x0001__x0001__x0001__x0001__x0001_ @_x0001__x0001__x0001__x0001__x0001__x0001_"@_x0001__x0001__x0001__x0001__x0001__x0002__x0001__x0001_ @_x0001__x0001__x0001__x0001__x0001__x0001_$@_x0001__x0001__x0001__x0001__x0001__x0001_$@_x0001__x0001__x0001__x0001__x0001__x0001_$@_x0001__x0001__x0001__x0001__x0001__x0001__x001C_@_x0001__x0001__x0001__x0001__x0001__x0001_$@_x0001__x0001__x0001__x0001__x0001__x0001_$@_x0001__x0001__x0001__x0001__x0001__x0001_ @_x0001__x0001__x0001__x0001__x0001__x0001_$@_x0001__x0001__x0001__x0001__x0001__x0001_"@_x0001__x0001__x0001__x0001__x0001__x0001_ @_x0001__x0001__x0001__x0001__x0001__x0001__x001C_@_x0001__x0001__x0001__x0001__x0001__x0001__x001C_@_x0001__x0001__x0001__x0001__x0001__x0001_$@_x0001__x0001__x0001__x0001__x0001__x0001__x001C_@_x0001__x0001__x0001__x0001__x0001__x0001_$@_x0001__x0001__x0001__x0001__x0001__x0001_$@_x0001__x0001__x0001__x0001__x0001__x0001__x001C_@_x0001__x0001__x0001__x0001__x0001__x0001_ @_x0001__x0001__x0001__x0001__x0001__x0001_$@_x0001__x0001__x0001__x0001__x0001__x0001_$@_x0001__x0001__x0001__x0001__x0001__x0001_"@_x0001__x0001__x0001__x0001__x0001__x0001_"@_x0001__x0001__x0001__x0001__x0001__x0001_$@_x0001__x0001__x0001__x0001__x0001__x0001_&amp;@_x0001__x0001__x0001__x0001__x0001__x0001_$@_x0001__x0001__x0001__x0001__x0001__x0001__x001C_@_x0001__x0001__x0001__x0001__x0001__x0001_"@_x0001__x0001__x0001__x0001__x0001__x0001_$@_x0001__x0001__x0001__x0001__x0001__x0001_"@_x0001__x0001__x0001__x0001__x0001__x0001_$@_x0001__x0001__x0001__x0001__x0001__x0001_&amp;@_x0001__x0002__x0001__x0001__x0001__x0001__x0001__x0001__x001C_@_x0001__x0001__x0001__x0001__x0001__x0001__x001C_@_x0001__x0001__x0001__x0001__x0001__x0001_"@_x0001__x0001__x0001__x0001__x0001__x0001_&amp;@_x0001__x0001__x0001__x0001__x0001__x0001_"@_x0001__x0001__x0001__x0001__x0001__x0001_&amp;@_x0001__x0001__x0001__x0001__x0001__x0001_$@_x0001__x0001__x0001__x0001__x0001__x0001_&amp;@_x0001__x0001__x0001__x0001__x0001__x0001_ @_x0001__x0001__x0001__x0001__x0001__x0001_$@_x0001__x0001__x0001__x0001__x0001__x0001_$@_x0001__x0001__x0001__x0001__x0001__x0001_&amp;@_x0001__x0001__x0001__x0001__x0001__x0001_"@_x0001__x0001__x0001__x0001__x0001__x0001_ @_x0001__x0001__x0001__x0001__x0001__x0001_$@_x0001__x0001__x0001__x0001__x0001__x0001_&amp;@_x0001__x0001__x0001__x0001__x0001__x0001__x001C_@_x0001__x0001__x0001__x0001__x0001__x0001_"@_x0001__x0001__x0001__x0001__x0001__x0001_$@_x0001__x0001__x0001__x0001__x0001__x0001_$@_x0001__x0001__x0001__x0001__x0001__x0001__x0018_@_x0001__x0001__x0001__x0001__x0001__x0001_&amp;@_x0001__x0001__x0001__x0001__x0001__x0001_ @_x0001__x0001__x0001__x0001__x0001__x0001_ @_x0001__x0001__x0001__x0001__x0001__x0001_$@_x0001__x0001__x0001__x0001__x0001__x0001_$@_x0001__x0001__x0001__x0001__x0001__x0001_&amp;@_x0001__x0001__x0001__x0001__x0001__x0001_$@_x0001__x0001__x0001__x0001__x0001__x0001_"@_x0001__x0001__x0001__x0001__x0001__x0001_"@_x0001__x0001__x0001__x0001__x0001__x0001_$@_x0001__x0001__x0001__x0001__x0001__x0002__x0001__x0001_$@_x0001__x0001__x0001__x0001__x0001__x0001_$@_x0001__x0001__x0001__x0001__x0001__x0001_$@_x0001__x0001__x0001__x0001__x0001__x0001_$@_x0001__x0001__x0001__x0001__x0001__x0001_ @_x0001__x0001__x0001__x0001__x0001__x0001_ @_x0001__x0001__x0001__x0001__x0001__x0001_ @_x0001__x0001__x0001__x0001__x0001__x0001_ @_x0001__x0001__x0001__x0001__x0001__x0001_ @_x0001__x0001__x0001__x0001__x0001__x0001_ @_x0001__x0001__x0001__x0001__x0001__x0001_$@_x0001__x0001__x0001__x0001__x0001__x0001_"@_x0001__x0001__x0001__x0001__x0001__x0001_$@_x0001__x0001__x0001__x0001__x0001__x0001_&amp;@_x0001__x0001__x0001__x0001__x0001__x0001_&amp;@_x0001__x0001__x0001__x0001__x0001__x0001_ @_x0001__x0001__x0001__x0001__x0001__x0001_$@_x0001__x0001__x0001__x0001__x0001__x0001_"@_x0001__x0001__x0001__x0001__x0001__x0001_"@_x0001__x0001__x0001__x0001__x0001__x0001_$@_x0001__x0001__x0001__x0001__x0001__x0001_ @_x0001__x0001__x0001__x0001__x0001__x0001_"@_x0001__x0001__x0001__x0001__x0001__x0001_$@_x0001__x0001__x0001__x0001__x0001__x0001_ @_x0001__x0001__x0001__x0001__x0001__x0001_ @_x0001__x0001__x0001__x0001__x0001__x0001_$@_x0001__x0001__x0001__x0001__x0001__x0001_"@_x0001__x0001__x0001__x0001__x0001__x0001_ @_x0001__x0001__x0001__x0001__x0001__x0001_"@_x0001__x0001__x0001__x0001__x0001__x0001_(@_x0001__x0001__x0001__x0001__x0001__x0001_"@_x0001__x0001__x0001__x0001__x0001__x0001_$@_x0001__x0002__x0001__x0001__x0001__x0001__x0001__x0001__x001C_@_x0001__x0001__x0001__x0001__x0001__x0001_$@_x0001__x0001__x0001__x0001__x0001__x0001_"@_x0001__x0001__x0001__x0001__x0001__x0001_ @_x0001__x0001__x0001__x0001__x0001__x0001__x001C_@_x0001__x0001__x0001__x0001__x0001__x0001_$@_x0001__x0001__x0001__x0001__x0001__x0001_$@_x0001__x0001__x0001__x0001__x0001__x0001_(@_x0001__x0001__x0001__x0001__x0001__x0001_$@_x0001__x0001__x0001__x0001__x0001__x0001_(@_x0001__x0001__x0001__x0001__x0001__x0001__x001C_@_x0001__x0001__x0001__x0001__x0001__x0001_"@_x0001__x0001__x0001__x0001__x0001__x0001_"@_x0001__x0001__x0001__x0001__x0001__x0001__x001C_@_x0001__x0001__x0001__x0001__x0001__x0001__x001C_@_x0001__x0001__x0001__x0001__x0001__x0001_ @_x0001__x0001__x0001__x0001__x0001__x0001_$@_x0001__x0001__x0001__x0001__x0001__x0001_"@_x0001__x0001__x0001__x0001__x0001__x0001_"@_x0001__x0001__x0001__x0001__x0001__x0001__x001C_@_x0001__x0001__x0001__x0001__x0001__x0001__x001C_@_x0001__x0001__x0001__x0001__x0001__x0001_"@_x0001__x0001__x0001__x0001__x0001__x0001_"@_x0001__x0001__x0001__x0001__x0001__x0001_$@_x0001__x0001__x0001__x0001__x0001__x0001_ @_x0001__x0001__x0001__x0001__x0001__x0001__x001C_@_x0001__x0001__x0001__x0001__x0001__x0001_ @_x0001__x0001__x0001__x0001__x0001__x0001_$@_x0001__x0001__x0001__x0001__x0001__x0001_ @_x0001__x0001__x0001__x0001__x0001__x0001__x001C_@_x0001__x0001__x0001__x0001__x0001__x0001_"@_x0001__x0001__x0001__x0001__x0001__x0002__x0001__x0001_ @_x0001__x0001__x0001__x0001__x0001__x0001_ @_x0001__x0001__x0001__x0001__x0001__x0001_(@_x0001__x0001__x0001__x0001__x0001__x0001_$@_x0001__x0001__x0001__x0001__x0001__x0001_"@_x0001__x0001__x0001__x0001__x0001__x0001_ @_x0001__x0001__x0001__x0001__x0001__x0001__x0018_@_x0001__x0001__x0001__x0001__x0001__x0001_$@_x0001__x0001__x0001__x0001__x0001__x0001_ @_x0001__x0001__x0001__x0001__x0001__x0001_$@_x0001__x0001__x0001__x0001__x0001__x0001_$@_x0001__x0001__x0001__x0001__x0001__x0001_ @_x0001__x0001__x0001__x0001__x0001__x0001_$@_x0001__x0001__x0001__x0001__x0001__x0001_"@_x0001__x0001__x0001__x0001__x0001__x0001_$@_x0001__x0001__x0001__x0001__x0001__x0001_$@_x0001__x0001__x0001__x0001__x0001__x0001_$@_x0001__x0001__x0001__x0001__x0001__x0001_ @_x0001__x0001__x0001__x0001__x0001__x0001_&amp;@_x0001__x0001__x0001__x0001__x0001__x0001_&amp;@_x0001__x0001__x0001__x0001__x0001__x0001_$@_x0001__x0001__x0001__x0001__x0001__x0001_"@_x0001__x0001__x0001__x0001__x0001__x0001_"@_x0001__x0001__x0001__x0001__x0001__x0001_&amp;@_x0001__x0001__x0001__x0001__x0001__x0001_&amp;@_x0001__x0001__x0001__x0001__x0001__x0001__x001C_@_x0001__x0001__x0001__x0001__x0001__x0001_$@_x0001__x0001__x0001__x0001__x0001__x0001_"@_x0001__x0001__x0001__x0001__x0001__x0001_&amp;@_x0001__x0001__x0001__x0001__x0001__x0001_&amp;@_x0001__x0001__x0001__x0001__x0001__x0001_ @_x0001__x0001__x0001__x0001__x0001__x0001__x001C_@_x0001__x0002__x0001__x0001__x0001__x0001__x0001__x0001_$@_x0001__x0001__x0001__x0001__x0001__x0001__x001C_@_x0001__x0001__x0001__x0001__x0001__x0001_$@_x0001__x0001__x0001__x0001__x0001__x0001_ @_x0001__x0001__x0001__x0001__x0001__x0001_$@_x0001__x0001__x0001__x0001__x0001__x0001_$@_x0001__x0001__x0001__x0001__x0001__x0001_&amp;@_x0001__x0001__x0001__x0001__x0001__x0001__x001C_@_x0001__x0001__x0001__x0001__x0001__x0001__x001C_@_x0001__x0001__x0001__x0001__x0001__x0001_"@_x0001__x0001__x0001__x0001__x0001__x0001_"@_x0001__x0001__x0001__x0001__x0001__x0001_ @_x0001__x0001__x0001__x0001__x0001__x0001__x001C_@_x0001__x0001__x0001__x0001__x0001__x0001_"@_x0001__x0001__x0001__x0001__x0001__x0001_$@_x0001__x0001__x0001__x0001__x0001__x0001__x001C_@_x0001__x0001__x0001__x0001__x0001__x0001_ @_x0001__x0001__x0001__x0001__x0001__x0001_$@_x0001__x0001__x0001__x0001__x0001__x0001_$@_x0001__x0001__x0001__x0001__x0001__x0001_ @_x0001__x0001__x0001__x0001__x0001__x0001_&amp;@_x0001__x0001__x0001__x0001__x0001__x0001__x001C_@_x0001__x0001__x0001__x0001__x0001__x0001_"@_x0001__x0001__x0001__x0001__x0001__x0001_"@_x0001__x0001__x0001__x0001__x0001__x0001__x001C_@_x0001__x0001__x0001__x0001__x0001__x0001_ @_x0001__x0001__x0001__x0001__x0001__x0001_$@_x0001__x0001__x0001__x0001__x0001__x0001__x001C_@_x0001__x0001__x0001__x0001__x0001__x0001_"@_x0001__x0001__x0001__x0001__x0001__x0001_&amp;@_x0001__x0001__x0001__x0001__x0001__x0001_ @_x0001__x0001__x0001__x0001__x0001__x0002__x0001__x0001_"@_x0001__x0001__x0001__x0001__x0001__x0001_$@_x0001__x0001__x0001__x0001__x0001__x0001_$@_x0001__x0001__x0001__x0001__x0001__x0001_ @_x0001__x0001__x0001__x0001__x0001__x0001__x001C_@_x0001__x0001__x0001__x0001__x0001__x0001_$@_x0001__x0001__x0001__x0001__x0001__x0001_$@_x0001__x0001__x0001__x0001__x0001__x0001_ @_x0001__x0001__x0001__x0001__x0001__x0001_"@_x0001__x0001__x0001__x0001__x0001__x0001_$@_x0001__x0001__x0001__x0001__x0001__x0001_ @_x0001__x0001__x0001__x0001__x0001__x0001_ @_x0001__x0001__x0001__x0001__x0001__x0001_$@_x0001__x0001__x0001__x0001__x0001__x0001__x001C_@_x0001__x0001__x0001__x0001__x0001__x0001_ @_x0001__x0001__x0001__x0001__x0001__x0001_ @_x0001__x0001__x0001__x0001__x0001__x0001_(@_x0001__x0001__x0001__x0001__x0001__x0001_"@_x0001__x0001__x0001__x0001__x0001__x0001_$@_x0001__x0001__x0001__x0001__x0001__x0001_"@_x0001__x0001__x0001__x0001__x0001__x0001_"@_x0001__x0001__x0001__x0001__x0001__x0001_"@_x0001__x0001__x0001__x0001__x0001__x0001_&amp;@_x0001__x0001__x0001__x0001__x0001__x0001__x001C_@_x0001__x0001__x0001__x0001__x0001__x0001_"@_x0001__x0001__x0001__x0001__x0001__x0001_"@_x0001__x0001__x0001__x0001__x0001__x0001_&amp;@_x0001__x0001__x0001__x0001__x0001__x0001_"@_x0001__x0001__x0001__x0001__x0001__x0001_$@_x0001__x0001__x0001__x0001__x0001__x0001_$@_x0001__x0001__x0001__x0001__x0001__x0001_$@_x0001__x0001__x0001__x0001__x0001__x0001_$@_x0001__x0002__x0001__x0001__x0001__x0001__x0001__x0001__x001C_@_x0001__x0001__x0001__x0001__x0001__x0001_$@_x0001__x0001__x0001__x0001__x0001__x0001__x0018_@_x0001__x0001__x0001__x0001__x0001__x0001_$@_x0001__x0001__x0001__x0001__x0001__x0001_"@_x0001__x0001__x0001__x0001__x0001__x0001_&amp;@_x0001__x0001__x0001__x0001__x0001__x0001_"@_x0001__x0001__x0001__x0001__x0001__x0001_$@_x0001__x0001__x0001__x0001__x0001__x0001_$@_x0001__x0001__x0001__x0001__x0001__x0001_&amp;@_x0001__x0001__x0001__x0001__x0001__x0001_ @_x0001__x0001__x0001__x0001__x0001__x0001_&amp;@_x0001__x0001__x0001__x0001__x0001__x0001_&amp;@_x0001__x0001__x0001__x0001__x0001__x0001_ @_x0001__x0001__x0001__x0001__x0001__x0001_$@_x0001__x0001__x0001__x0001__x0001__x0001_ @_x0001__x0001__x0001__x0001__x0001__x0001_$@_x0001__x0001__x0001__x0001__x0001__x0001_$@_x0001__x0001__x0001__x0001__x0001__x0001__x001C_@_x0001__x0001__x0001__x0001__x0001__x0001_"@_x0001__x0001__x0001__x0001__x0001__x0001_"@_x0001__x0001__x0001__x0001__x0001__x0001__x001C_@_x0001__x0001__x0001__x0001__x0001__x0001_"@_x0001__x0001__x0001__x0001__x0001__x0001_ @_x0001__x0001__x0001__x0001__x0001__x0001_&amp;@_x0001__x0001__x0001__x0001__x0001__x0001_"@_x0001__x0001__x0001__x0001__x0001__x0001__x001C_@_x0001__x0001__x0001__x0001__x0001__x0001_$@_x0001__x0001__x0001__x0001__x0001__x0001_ @_x0001__x0001__x0001__x0001__x0001__x0001_$@_x0001__x0001__x0001__x0001__x0001__x0001_"@_x0001__x0001__x0001__x0001__x0001__x0002__x0001__x0001_(@_x0001__x0001__x0001__x0001__x0001__x0001_$@_x0001__x0001__x0001__x0001__x0001__x0001_$@_x0001__x0001__x0001__x0001__x0001__x0001_"@_x0001__x0001__x0001__x0001__x0001__x0001__x001C_@_x0001__x0001__x0001__x0001__x0001__x0001_"@_x0001__x0001__x0001__x0001__x0001__x0001_ @_x0001__x0001__x0001__x0001__x0001__x0001_$@_x0001__x0001__x0001__x0001__x0001__x0001_$@_x0001__x0001__x0001__x0001__x0001__x0001_$@_x0001__x0001__x0001__x0001__x0001__x0001_*@_x0001__x0001__x0001__x0001__x0001__x0001_$@_x0001__x0001__x0001__x0001__x0001__x0001__x001C_@_x0001__x0001__x0001__x0001__x0001__x0001__x001C_@_x0001__x0001__x0001__x0001__x0001__x0001_&amp;@_x0001__x0001__x0001__x0001__x0001__x0001_ @_x0001__x0001__x0001__x0001__x0001__x0001_(@_x0001__x0001__x0001__x0001__x0001__x0001_ @_x0001__x0001__x0001__x0001__x0001__x0001_&amp;@_x0001__x0001__x0001__x0001__x0001__x0001_$@_x0001__x0001__x0001__x0001__x0001__x0001_"@_x0001__x0001__x0001__x0001__x0001__x0001_"@_x0001__x0001__x0001__x0001__x0001__x0001__x001C_@_x0001__x0001__x0001__x0001__x0001__x0001__x001C_@_x0001__x0001__x0001__x0001__x0001__x0001_ @_x0001__x0001__x0001__x0001__x0001__x0001_(@_x0001__x0001__x0001__x0001__x0001__x0001_$@_x0001__x0001__x0001__x0001__x0001__x0001_&amp;@_x0001__x0001__x0001__x0001__x0001__x0001_$@_x0001__x0001__x0001__x0001__x0001__x0001_"@_x0001__x0001__x0001__x0001__x0001__x0001__x001C_@_x0001__x0001__x0001__x0001__x0001__x0001_$@_x0001__x0002__x0001__x0001__x0001__x0001__x0001__x0001_ @_x0001__x0001__x0001__x0001__x0001__x0001_$@_x0001__x0001__x0001__x0001__x0001__x0001_$@_x0001__x0001__x0001__x0001__x0001__x0001_$@_x0001__x0001__x0001__x0001__x0001__x0001_ @_x0001__x0001__x0001__x0001__x0001__x0001__x0018_@_x0001__x0001__x0001__x0001__x0001__x0001_ @_x0001__x0001__x0001__x0001__x0001__x0001_ @_x0001__x0001__x0001__x0001__x0001__x0001_&amp;@_x0001__x0001__x0001__x0001__x0001__x0001_"@_x0001__x0001__x0001__x0001__x0001__x0001_&amp;@_x0001__x0001__x0001__x0001__x0001__x0001_&amp;@_x0001__x0001__x0001__x0001__x0001__x0001_$@_x0001__x0001__x0001__x0001__x0001__x0001__x001C_@_x0001__x0001__x0001__x0001__x0001__x0001_ @_x0001__x0001__x0001__x0001__x0001__x0001__x001C_@_x0001__x0001__x0001__x0001__x0001__x0001_$@_x0001__x0001__x0001__x0001__x0001__x0001__x001C_@_x0001__x0001__x0001__x0001__x0001__x0001_"@_x0001__x0001__x0001__x0001__x0001__x0001_"@_x0001__x0001__x0001__x0001__x0001__x0001_$@_x0001__x0001__x0001__x0001__x0001__x0001_$@_x0001__x0001__x0001__x0001__x0001__x0001_ @_x0001__x0001__x0001__x0001__x0001__x0001_ @_x0001__x0001__x0001__x0001__x0001__x0001_$@_x0001__x0001__x0001__x0001__x0001__x0001_(@_x0001__x0001__x0001__x0001__x0001__x0001_$@_x0001__x0001__x0001__x0001__x0001__x0001__x001C_@_x0001__x0001__x0001__x0001__x0001__x0001_"@_x0001__x0001__x0001__x0001__x0001__x0001_$@_x0001__x0001__x0001__x0001__x0001__x0001_"@_x0001__x0001__x0001__x0001__x0001__x0002__x0001__x0001_$@_x0001__x0001__x0001__x0001__x0001__x0001_ @_x0001__x0001__x0001__x0001__x0001__x0001__x001C_@_x0001__x0001__x0001__x0001__x0001__x0001_"@_x0001__x0001__x0001__x0001__x0001__x0001_ @_x0001__x0001__x0001__x0001__x0001__x0001_ @_x0001__x0001__x0001__x0001__x0001__x0001__x001C_@_x0001__x0001__x0001__x0001__x0001__x0001_"@_x0001__x0001__x0001__x0001__x0001__x0001_ @_x0001__x0001__x0001__x0001__x0001__x0001__x001C_@_x0001__x0001__x0001__x0001__x0001__x0001_ @_x0001__x0001__x0001__x0001__x0001__x0001_(@_x0001__x0001__x0001__x0001__x0001__x0001_ @_x0001__x0001__x0001__x0001__x0001__x0001_"@_x0001__x0001__x0001__x0001__x0001__x0001_$@_x0001__x0001__x0001__x0001__x0001__x0001_&amp;@_x0001__x0001__x0001__x0001__x0001__x0001__x001C_@_x0001__x0001__x0001__x0001__x0001__x0001_&amp;@_x0001__x0001__x0001__x0001__x0001__x0001_$@_x0001__x0001__x0001__x0001__x0001__x0001_$@_x0001__x0001__x0001__x0001__x0001__x0001_&amp;@_x0001__x0001__x0001__x0001__x0001__x0001_$@_x0001__x0001__x0001__x0001__x0001__x0001_ @_x0001__x0001__x0001__x0001__x0001__x0001__x001C_@_x0001__x0001__x0001__x0001__x0001__x0001_(@_x0001__x0001__x0001__x0001__x0001__x0001_ @_x0001__x0001__x0001__x0001__x0001__x0001_"@_x0001__x0001__x0001__x0001__x0001__x0001_(@_x0001__x0001__x0001__x0001__x0001__x0001_ @_x0001__x0001__x0001__x0001__x0001__x0001_"@_x0001__x0001__x0001__x0001__x0001__x0001_ @_x0001__x0001__x0001__x0001__x0001__x0001_ @_x0001__x0002__x0001__x0001__x0001__x0001__x0001__x0001_$@_x0001__x0001__x0001__x0001__x0001__x0001_"@_x0001__x0001__x0001__x0001__x0001__x0001__x001C_@_x0001__x0001__x0001__x0001__x0001__x0001_$@_x0001__x0001__x0001__x0001__x0001__x0001_"@_x0001__x0001__x0001__x0001__x0001__x0001_&amp;@_x0001__x0001__x0001__x0001__x0001__x0001_ @_x0001__x0001__x0001__x0001__x0001__x0001_$@_x0001__x0001__x0001__x0001__x0001__x0001__x001C_@_x0001__x0001__x0001__x0001__x0001__x0001_$@_x0001__x0001__x0001__x0001__x0001__x0001_ @_x0001__x0001__x0001__x0001__x0001__x0001_$@_x0001__x0001__x0001__x0001__x0001__x0001_$@_x0001__x0001__x0001__x0001__x0001__x0001_"@_x0001__x0001__x0001__x0001__x0001__x0001_&amp;@_x0001__x0001__x0001__x0001__x0001__x0001__x001C_@_x0001__x0001__x0001__x0001__x0001__x0001_$@_x0001__x0001__x0001__x0001__x0001__x0001_&amp;@_x0001__x0001__x0001__x0001__x0001__x0001_ @_x0001__x0001__x0001__x0001__x0001__x0001__x001C_@_x0001__x0001__x0001__x0001__x0001__x0001_$@_x0001__x0001__x0001__x0001__x0001__x0001_$@_x0001__x0001__x0001__x0001__x0001__x0001_"@_x0001__x0001__x0001__x0001__x0001__x0001_ @_x0001__x0001__x0001__x0001__x0001__x0001_$@_x0001__x0001__x0001__x0001__x0001__x0001_$@_x0001__x0001__x0001__x0001__x0001__x0001_$@_x0001__x0001__x0001__x0001__x0001__x0001_$@_x0001__x0001__x0001__x0001__x0001__x0001_&amp;@_x0001__x0001__x0001__x0001__x0001__x0001_$@_x0001__x0001__x0001__x0001__x0001__x0001_ @_x0001__x0001__x0001__x0001__x0001__x0002__x0001__x0001_"@_x0001__x0001__x0001__x0001__x0001__x0001_ @_x0001__x0001__x0001__x0001__x0001__x0001_$@_x0001__x0001__x0001__x0001__x0001__x0001_&amp;@_x0001__x0001__x0001__x0001__x0001__x0001_$@_x0001__x0001__x0001__x0001__x0001__x0001_"@_x0001__x0001__x0001__x0001__x0001__x0001_"@_x0001__x0001__x0001__x0001__x0001__x0001__x001C_@_x0001__x0001__x0001__x0001__x0001__x0001_&amp;@_x0001__x0001__x0001__x0001__x0001__x0001_ @_x0001__x0001__x0001__x0001__x0001__x0001_&amp;@_x0001__x0001__x0001__x0001__x0001__x0001_ @_x0001__x0001__x0001__x0001__x0001__x0001_ @_x0001__x0001__x0001__x0001__x0001__x0001__x001C_@_x0001__x0001__x0001__x0001__x0001__x0001_ @_x0001__x0001__x0001__x0001__x0001__x0001__x001C_@_x0001__x0001__x0001__x0001__x0001__x0001_ @_x0001__x0001__x0001__x0001__x0001__x0001_$@_x0001__x0001__x0001__x0001__x0001__x0001_"@_x0001__x0001__x0001__x0001__x0001__x0001_ @_x0001__x0001__x0001__x0001__x0001__x0001_$@_x0001__x0001__x0001__x0001__x0001__x0001_&amp;@_x0001__x0001__x0001__x0001__x0001__x0001_ @_x0001__x0001__x0001__x0001__x0001__x0001__x001C_@_x0001__x0001__x0001__x0001__x0001__x0001_&amp;@_x0001__x0001__x0001__x0001__x0001__x0001_"@_x0001__x0001__x0001__x0001__x0001__x0001_ @_x0001__x0001__x0001__x0001__x0001__x0001__x001C_@_x0001__x0001__x0001__x0001__x0001__x0001_&amp;@_x0001__x0001__x0001__x0001__x0001__x0001_$@_x0001__x0001__x0001__x0001__x0001__x0001_"@_x0001__x0001__x0001__x0001__x0001__x0001_$@_x0001__x0002__x0001__x0001__x0001__x0001__x0001__x0001_ @_x0001__x0001__x0001__x0001__x0001__x0001_ @_x0001__x0001__x0001__x0001__x0001__x0001_&amp;@_x0001__x0001__x0001__x0001__x0001__x0001_$@_x0001__x0001__x0001__x0001__x0001__x0001_$@_x0001__x0001__x0001__x0001__x0001__x0001_"@_x0001__x0001__x0001__x0001__x0001__x0001_ @_x0001__x0001__x0001__x0001__x0001__x0001_$@_x0001__x0001__x0001__x0001__x0001__x0001_$@_x0001__x0001__x0001__x0001__x0001__x0001_"@_x0001__x0001__x0001__x0001__x0001__x0001_ @_x0001__x0001__x0001__x0001__x0001__x0001_&amp;@_x0001__x0001__x0001__x0001__x0001__x0001__x001C_@_x0001__x0001__x0001__x0001__x0001__x0001_$@_x0001__x0001__x0001__x0001__x0001__x0001__x001C_@_x0001__x0001__x0001__x0001__x0001__x0001_$@_x0001__x0001__x0001__x0001__x0001__x0001_$@_x0001__x0001__x0001__x0001__x0001__x0001_"@_x0001__x0001__x0001__x0001__x0001__x0001_ @_x0001__x0001__x0001__x0001__x0001__x0001_$@_x0001__x0001__x0001__x0001__x0001__x0001_$@_x0001__x0001__x0001__x0001__x0001__x0001_$@_x0001__x0001__x0001__x0001__x0001__x0001_ @_x0001__x0001__x0001__x0001__x0001__x0001_"@_x0001__x0001__x0001__x0001__x0001__x0001_$@_x0001__x0001__x0001__x0001__x0001__x0001_$@_x0001__x0001__x0001__x0001__x0001__x0001__x001C_@_x0001__x0001__x0001__x0001__x0001__x0001_ @_x0001__x0001__x0001__x0001__x0001__x0001_$@_x0001__x0001__x0001__x0001__x0001__x0001_$@_x0001__x0001__x0001__x0001__x0001__x0001_$@_x0001__x0001__x0001__x0001__x0001__x0002__x0001__x0001__x001C_@_x0001__x0001__x0001__x0001__x0001__x0001_$@_x0001__x0001__x0001__x0001__x0001__x0001__x001C_@_x0001__x0001__x0001__x0001__x0001__x0001_&amp;@_x0001__x0001__x0001__x0001__x0001__x0001_$@_x0001__x0001__x0001__x0001__x0001__x0001_$@_x0001__x0001__x0001__x0001__x0001__x0001_(@_x0001__x0001__x0001__x0001__x0001__x0001_"@_x0001__x0001__x0001__x0001__x0001__x0001_ @_x0001__x0001__x0001__x0001__x0001__x0001_"@_x0001__x0001__x0001__x0001__x0001__x0001_"@_x0001__x0001__x0001__x0001__x0001__x0001_&amp;@_x0001__x0001__x0001__x0001__x0001__x0001_ @_x0001__x0001__x0001__x0001__x0001__x0001__x001C_@_x0001__x0001__x0001__x0001__x0001__x0001_"@_x0001__x0001__x0001__x0001__x0001__x0001_"@_x0001__x0001__x0001__x0001__x0001__x0001_"@_x0001__x0001__x0001__x0001__x0001__x0001_$@_x0001__x0001__x0001__x0001__x0001__x0001_$@_x0001__x0001__x0001__x0001__x0001__x0001__x001C_@_x0001__x0001__x0001__x0001__x0001__x0001_$@_x0001__x0001__x0001__x0001__x0001__x0001_"@_x0001__x0001__x0001__x0001__x0001__x0001_ @_x0001__x0001__x0001__x0001__x0001__x0001_ @_x0001__x0001__x0001__x0001__x0001__x0001_"@_x0001__x0001__x0001__x0001__x0001__x0001_$@_x0001__x0001__x0001__x0001__x0001__x0001_&amp;@_x0001__x0001__x0001__x0001__x0001__x0001_ @&gt;56¬_x0008_0Ayß¤î_x000E_-Að­äç\À.A*_x0008_æ_x0006_m-A_x0005__x0007_Ìkm³2AS\jÖ0AB&gt;+±Î1ADôÙ/Â1Aä_x0012_X( 	_x0014_A õtºE3A&amp;¨4D`ê5Ak$h_x001C_·=*A1C_x0003_ã2AÌ'?E3A|_x0010_-Ê7AV\ò_x001A_³_x0001_8AÛû	2AórAÖO&amp;Aj:{J-"AÞJ#JÈ,A:8$_x0002_Ï/A_x001C_l7Ú£/AF_x0004_q#_x001B_+AÄw_x0004_Àß +AÝØ¯ Ì.A°¡.Þ­b'A¸_x000D_K_x0019_0AF_x001A_F½7AòÓ_x001D__x0010_=á"A_x0005_c­_x0006_4A_x001F_Ì©AÓ+A~¾zÅ6t(AZÄSô4A5_x0003_úv­"6AVôµ_x001F_5Î5A_x0012_Þ¢z_x0001__x0003_©r3A_x0002_½Üm®.AÇÜÜ´&gt;)A_x0018_!p_x001B_8u_x001B_A_x0014__x0001__x0001__x0014__x0001__x0001__x0014__x0001__x0001__x0014__x0001__x0001__x0014__x0001__x0001__x0014__x0001__x0001__x0014__x0001__x0001__x0014__x0001__x0001__x0014__x0001__x0001__x0014__x0001__x0001__x0014__x0001__x0001__x0014__x0001__x0001__x0014__x0001__x0001__x0014__x0001__x0001__x0014__x0001__x0001__x0014__x0001__x0001__x0014__x0001__x0001__x0014__x0001__x0001__x0014__x0001__x0001__x0014__x0001__x0001__x0014__x0001__x0001__x0014__x0001__x0001__x0014__x0001__x0001__x0014__x0001__x0001__x0014__x0001__x0001__x0014__x0001__x0001__x0014__x0001__x0001__x0014__x0001__x0001__x0014__x0001__x0001__x0014__x0001__x0001__x0014__x0001__x0001_ _x0014__x0001__x0001_¡_x0014__x0001__x0001_¢_x0014__x0001__x0001_£_x0014__x0001__x0001_¤_x0014__x0001__x0001_¥_x0014__x0001__x0001_¦_x0014__x0001__x0001_§_x0014__x0001__x0001_¨_x0014__x0001__x0001_©_x0014__x0001__x0001_ª_x0014__x0001__x0001_«_x0014__x0001__x0001_¬_x0014__x0001__x0001_­_x0014__x0001__x0001_®_x0014__x0001__x0001_¯_x0014__x0001__x0001_°_x0014__x0001__x0001_±_x0014__x0001__x0001_²_x0014__x0001__x0001_³_x0014__x0001__x0001_´_x0014__x0001__x0001_µ_x0014__x0001__x0001_¶_x0014__x0001__x0001_·_x0014__x0001__x0001_¸_x0014__x0001__x0001__x0001__x0002_¹_x0014__x0001__x0001_º_x0014__x0001__x0001_»_x0014__x0001__x0001_¼_x0014__x0001__x0001_½_x0014__x0001__x0001_¾_x0014__x0001__x0001_¿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Í_x0014__x0001__x0001_Î_x0014__x0001__x0001_Ï_x0014__x0001__x0001_Ð_x0014__x0001__x0001_Ñ_x0014__x0001__x0001_Ò_x0014__x0001__x0001_Ó_x0014__x0001__x0001_Ô_x0014__x0001__x0001_Õ_x0014__x0001__x0001_Ö_x0014__x0001__x0001_×_x0014__x0001__x0001_Ø_x0014__x0001__x0001_Ù_x0014__x0001__x0001_Ú_x0014__x0001__x0001_Û_x0014__x0001__x0001_Ü_x0014__x0001__x0001_Ý_x0014__x0001__x0001_Þ_x0014__x0001__x0001_ß_x0014__x0001__x0001_à_x0014__x0001__x0001_á_x0014__x0001__x0001_â_x0014__x0001__x0001_ã_x0014__x0001__x0001_ä_x0014__x0001__x0001_å_x0014__x0001__x0001_æ_x0014__x0001__x0001_ç_x0014__x0001__x0001_è_x0014__x0001__x0001_é_x0014__x0001__x0001_ê_x0014__x0001__x0001_ë_x0014__x0001__x0001_ì_x0014__x0001__x0001_î_x0014__x0001__x0001_ýÿÿÿï_x0014__x0001__x0001_ð_x0014__x0001__x0001_ñ_x0014__x0001__x0001_ò_x0014__x0001__x0001_ó_x0014__x0001__x0001_ô_x0014__x0001__x0001_õ_x0014__x0001__x0001_ö_x0014__x0001__x0001_÷_x0014__x0001__x0001__x0004__x0006_ø_x0014__x0004__x0004_ù_x0014__x0004__x0004_ú_x0014__x0004__x0004_û_x0014__x0004__x0004_ü_x0014__x0004__x0004_ý_x0014__x0004__x0004_þ_x0014__x0004__x0004_ÿ_x0014__x0004__x0004__x0004__x0015__x0004__x0004__x0006__x0012_)_x0010_j_x001D_-AÚ_x0014_Kïòö1Ad_x0002_åæ:·.A_x0013_Ó¯|×%Aö»4_x001E_ºr+A°H_x0018_!âÕ2AÔ*_x001F_0Q_x0005_4AüÔ²÷W'Aº_x001A_ç_x001F_ÖC1AjðBÜAK1A_x000B_mw5)Aótz7AzõÁ(t_x0010_-A&lt;µ_x0015_GÊÞ*A'kÅä´Ì/A.I&lt;_x001C__x0003_+A&gt;1H×)AWPRÊ&gt;/A&lt;{ZkB:AÕ_x0001_¿UK2)A¤ªF_x0019_L $AK_x001E_qS0A¦_x0003_ä_x0013_8f4A_x0008_Å2_x000F__x0004_/AOG_x0012_c2AÅb®)®3AI#ÊJ¥%A_x0002__x0003_&lt;Êüì×(_x001C_A#Ápµ0A(ü_x0017_M»´2A_x000E_¥Ä3~&amp;AþXË°ª5A&amp;?ÿ_x0018_O_x0005_'AI¦_x000D_kÃÏ4Auù,c´_x0012_AÂÇ·¶¶1AÐn_x0001_ÞØ+AÛîáOuï1AÄ­¿òÃv*Aá±áÒ&gt;_x0004_1A8ýFàRN!AwÁ_x0003_ ë1AúÂ&amp;&gt;ä(A1Û YÖq1AJ²_x0019_õ.A_x0011_JA_x001F_[_x0004_&amp;A!?Tcr2A_x0003_ÉÛ(±M.A@µ7=Ñ_x0012_,AîjÚÔ_x0006__x001C_6AxÅe"$2A¦]_x001A_¡µ31A_x0018_3«7¹Í-AÇÈWu÷y0A´ÚVuW/A­û_x000B__x000F_µ*A´^^=(«/A7¹Q+eµ%A¨`jî_x0001__x0004_q%A´ÙÙÔ\,Aî­öèÍt4A_x000E_]_x000C_?Ó&amp;AíÁÖ«ÜO4A,q_x0005_õòË4Aç´_x000D__x0002_Cá-AÌô_x0011_3#4A1ßL_x0010_qÚ0A_x000D_²/-ì#AJZ9ö»`*AV·§ÛÎ$AA(/-Õ1A&amp;ËAÙ_x0012_-A\þS_x0016_H_x0007_5A_x001C_$ïé*2Ay8©"|_x001D_)AÆÕUª7_x000C_-AòS-ÝL&amp;A_x001E_q_x0003_Å=)Aj_x0015_X_x0007_{l3A_x0006_ý/)ä1A64 ½|6+A×þ_x0019_?0A~ _x0005_ôM+A$6¯Ñ¶/A÷WôÈ;+Aób³±_x0006_z1Aþó@¢a-AÂ¡ç_x001B_2Q4AWçH_x001C__x0019_$A_x001A_ÁÈg¬å*A_x0004__x0006_W0_x001C__x0012_iÿ)A¤¥åèÐª+AØc¾_x0016_Í#1Aö½_x000E_l_x0001_6AÖÁDh(Aîòô¿¹¾'AU_x000E_±j4A&amp;_x000D_Éæô.ATîõþm5AÑ·fÌè)A _x001B_{Æ_x0006_Ê0A4`]Ïl*AL¹Ö?í&amp;AíUèsÈS(AÆ2&amp;º¾-AÜmö¡f¡)A-1ÝÌÊ1Apòª¿/A=_x0007__x0012_¥æõ)A_x0001_R©$þù9A¹þ¶_x001F_AýúíÇH_x0005_'A\z³Ò³P(A_x0002_=ÏG.A?_x0006_`ÇË2A_x0016_·3¨` 2A)_x0003_ûx/v0Aj¿_x0006__x0016_£É1Aè´_x000E_ûQ²#A®ð_x001A__x001F_ªÏ/Aû5ö­H2Aº&lt;J_x0004__x0005_C.A¸ä_x0016_1Alè¦_x000D_´_x0018_AX×ë»¡P2A5|`R$Aü{_x0019__x0016_®C'AúúÚd_x0003_l-A1_x001B_BbàÔ&amp;A(._x001F__x0006_sl5AªÞÛ¼5AV5ñtÓ1Ad_x0003__x001E_;é2ATIÔR·!Aû]í_x0006_S|/Aòµ"_x001C_èà1Anwù­_x000B_%A²ë_x000B_ç3Aºv'g(á5Aª;_x001A_sûB.A^Þ_x0001_rÑÑ9AH´þ^0AÆ"¥÷1$AV_x0017__x0018__x001A_AV$åvá.A¦z¡E_x0002_ç1AàÿdNw3A_x0006_î*l_x0008__x0019_*AªÅz'$×*ASÁÂbkÜ,A_x000F_@ë/{5AÍF@ß_x000D_ß4A&gt;0)â#A_x0002__x000B_Ìr:r/A#_x0015_p´s4Aáé²Á.0A(¥_x000F_R©'A_x0008_ôVÙ0AÄ9|_x0016_¦_x0004_*AË_x0015_x¼Ç2AÁíYm{Á;AU.Æö!#Aâ	#|=%A¦Ådä&amp;$Að?y1£5A^h_x001E_J_x0012_9-AW_x0007__x001F_Ð,õ4AYÛðó¡.A_x0005_;zç,A_x0014_"+þØ'AÆêï2Û1A³¡M_x0003_î&gt;'Aä_x001A_ûLb_x0006_2A~¼÷_x0012_3AuÈ_x0013__x0019_è´0Anë_x0008_d¸/A_x0013_¢Åõ_x0001_E2AÜeÑ?~_x0008_3A'ïa[H(AEô_x000B_:4Abý§2_x0005_3A:gPZU-AnÚÁ¨'ë+AÈ_x000E_Áp¨¢%Aígà_x0001__x0004_Z?3AßT´_x0017_Åf/Al_x0001_9f_1Aêâ"Çñ.AÌ_ÑÔ³.A_x0013__x000B_Ñ_x001E__x000D__x0007_'A_x000C_ÿ¢V /.A`öÎyÃ/AWu.P«à.A,¹¦&amp;A%w¿ìïª1A\þ_x001B_XÇ(A_x0014_T6_x0001_|3A%V­Ry)A_x0006_¹ÀU±*AO_x0003_oèÝ3Aâú´Ü9,Aph7¶óÚ_x001D_AÂJµ_x0018__x0008_9A_x000D__x0019_:l!Ü'A}&lt;^±2Aæ_x0018__x0008_Uc3A}ü_x001F_E.A¦5_x001D_Î%3Ay_x001A_ÿÑ#_x001E_2Aø_x0002_,u5A£H+_x001F_ÔÎ,A,"¼øç#A_x0015_v¬KâÁ1Ab²_x000E_Ì(%1A·_x000F_;_x0013_»_x0004_2AXíî_x0001_=5A_x0003__x000C_4wÖäYþ2A¶qgºÈ_x001C_/ALÈXØ£h8AÐo):'A&gt;¨%¿¥8A&amp;-hæq'AùÉËò{ò5A°sp»_x0004_5A_x0002_Â¸_x0001_}0AôÅÜ./A¬ÖdiÃ0Ak_x0006_âkV$Aô_x0002_gÁ_x0004_|4AqÆ_x0001_Í§(A£_x0005_b_x000D_P"-AN³(ms¡"AìV_x000D_A0A_x000E__x001F_z:`:AløK¦_x000B_¨"Atc*Ø_x0006_+APívÒnÌ&amp;AðX_x001A_ç:%A¯þ_x0007_Ñ1Au_x000E_ý×	º-A0_x0014__x0016_Ì(Aá_x001F_CÜ/,AD?~ÍS=,AÄ_x0008_¬n×0At¼Ýµ3Ê0AÖ¸7|_x001E__x0005_1AHÓZI24A\ØTC_x0001__x0003_J4A²±Ú»£J'A/¦ Þ'½1Aà_x000F__x0018_ëz'Aø«æÄfÍ$A"³õÈ1Ar+°HI#A 6v_x0003_3S%Aö¶B3A_x0002_U_x0006_¨sM4AFÓCà 6ARÞè_x001B_í5AôúYÐ**A¨yh_x0017_L¼2A0Q_x0014_á9N5AÚLÆ?_x001E_8+AiÚö_x001D_+à1A)è-Æë0A;Þl8_x000D_2Aabô´Ù'Az¾¥'AP¯_x0019_Ð8ë)Aäº_x0002__x0012_0(AFÍÈ*zE-AHÓµHæ*A-:«þÁ&amp;AÂ_x0012_?QU0AËë-!°3A¡ëØÆ/A¸i±ÄC1A@Sãùû,Aj¢±øh(A_x0003__x0004_Å1ª­D0A 6x¹#A¬áºý?4A_x0002_!¦_Ë5AÌ2½É¡+Agfï4Ü¤3AÜ¢_x0005_© j/A_x0010_`ýç q)A&lt;[wÐ-Ó3Aô¯§|¤ A:,_x001B__x001B__x0008_/A*-Âeñà3A~ÙÄ»ðq1AªÅ5i*'A_x0008_áxHgù-AÄBQq5A°I_x0008_j²`-AM!¼¡,0Aêþ`Úp_x0003_4A²'Éix2A=bÂga3Aä1ý®3A.`-ýW0AF÷Çâ_x000F_ð'AÄt½¯2A£B_x000D_w3A}§¹_x0008_r2A_x0001_|_x001B_".Â1AR[bY"/Aõ_x0010_Ø_x001E_3_x0005_!A1ZÍþ_x0010_Å!Aúß»_x0005__x0006_úí0A;¢ÀëÓ0ANÉ(:¡º&amp;Aà_x0007_I_x0006__x001C_z4A´*ûl,A_x0012_ªòÎ	k'AS&lt;¾Ù|`6A¨XªnÀ2A_x001C_JÄk!×3A6\_x0013_4Ae_x0012_NX¶3Arvf4Y4A1NuÐÖµ0AÉ×D4A¦h_x0001_2EÇ#AT@aA_x0017_#A­¥=Ü8ALcR@W5Aÿÿÿÿÿÿÿÿ_x0002_ ãÿ$A(d_x001F__x0007_-4A­ªpfå7A'o{Øm/AoSßS$ø1A_x0015_ÊÕc÷W6Aî¤Â/A~3_x000B_C.Aé9¥å_x0006_ñ$AûÝ_x0004_DÓ_x0017_AÒq¯_x0018__x0003_*A2ª{D»_x0015_/A°YÅï2)A_x0001__x0003_ÄÞ_x0004_·("A´ô (§ë'A7L|t_x000E_5A(Th_x000F_ý0A¶ûÊ¯0A+&lt;_x000E_øå*A²2åÊã0A3Ñ_x000E_)_x0016_K.Aq_x0012_0jò*A_x001E_®ÍW %A_x0002_}Ü_x001C_ê-*A¨æ+Åìµ3A ~µ!0A§î3Á 4A_x000D_j_x0019__x0004_»0AkçïÚJÊ(A¢R_x001F_¬(AæqWú4A_x000B__x0016_²_x0017_Îà8AjÉêÊp71A·8¤»¯®(AO¿ÇÒ_x000D_º0AôZïË3A4Þ_x0014__x0019_[1A£ô¾'##A_x0010_¹c!ðó'Ai,Çú_x0010_02AOÆéª_x0011_3A4_x0012_8y_x000F_7A&gt;¥_p)9Atºë3û1A_x0002_½qá_x0001__x0002_«ì5Aæ_x001C__x0004_Ä]1AÂEI÷Ñ1AÄkÑ¬£4AB_x0019_Rî_x0006_9A¯Ç	3/5Aû¡_x000D_I,A_x0008__x0010__x0001_»`$A¾[M-À3A6a(èð-AhxªýÙ`/A´Õj½_x001C__x001E_A¿¡è¦_x001A_.A¬ü?iz_x0012_4A¯céÓm1A&gt;_x0001_`zÓ3A×¸_x0016_fÓÏ0Aò7þÞ_x001B_ª0ADø5Î0A}z7×+AåBË.Ó'Aêð(ÿï5ALzEÜz+A_x0012_ru_x000E_i1A®y"mÆÜ1Ap2#?£3A»Ú¢01A_x001A__x0018_«_x0008_µ3AîýËÞT1A ¯#r#Ab_x000E_°Q_x0015_0AH]nûís0A_x0002__x0003_"_x001E__x000E_y_x0014_.AA%Îð0A_x000E_ù6Dñç'A la×_x001A_Í&amp;Ap5þä*6Aü]£r1A(_x0006_5Þ§0Aïwû_x0004_/Aõ·_x001F_½ª.A_x0014_²³îf_x001A_6Aô×ÑáB[6A_x0017_:ª_x001F_Õö A+|ê&gt;21A'3«à¢_x000E_/AToõåN^&lt;A_x000B_¡_x0016_1AÞ@_x0006_Bý3A½&lt;¶g)A6èmµû%ABKI¼00ABQ_x001E_Mï0A_x001E_®`ót*A¬¤xó_x0016_3ARg_x000D_ð*Aï|gVÇ4A_x0017_îhÆ¨-Ad9ãpö_x0018_3AËEð¼*a0A/îX(«3Aõæ¯¯Ø¼0AZ$³Ç_x0001_2Ab_x0011_º_x0005_	ý/A_x0007_ý½Ø7A_x0018_8þMm_x0004_'AÄ8h¯z¡)Aº_x001B_ìÊ_x0003_'AÜ:ÔÛ_x0018_A`DÈÍ2A¨_x0008__x0017__x0016_÷0A²ð ©`2Ap4f§i/ASË(É2AÎ&gt;=-O1AØá±Ì-*A_x0013__x0004_ñ:f'&amp;A**_x0018_À11Aèö_x0012_¹É-AðSO_x0001_Å8AÁõú_x0001_T'1AzÐ_x001C_;_x0013_0A^ó_x0014_ï&amp;ý5Aº_x0005_äO1AÆ¥_x001D__x0017_%AËÚ"±'A¦Ï_ û1AêûdW¸2ANÊýB5K0Aô]_x0001_¸l.A¹"_x0006_Õ0A_x000F_õ¦.ðÐ1Aâ£_x0006_t_x0002_1A_x000E_fûv_x0002_P$A&lt;J¶%W2_x001D_A_x0001__x0002_´Ùp.A´_x0001_|¸-(A²ÏWÛCG"A³XÊQ_x0013_$Aì¸¡^«Ï.A_x0003_ó(/bí3A¼¦_x0004_uK-AÈÏ%:_x0002_-AA_x001D_ÏYW9A_x0001_h&amp;{Ê_x0014_3A&amp;S_x000C_¡j+AÂµZ­ÛÙ5A8&gt;@F¢.A*B`~ÙB3A:çøÁ¹)AÈ.·d7_x000B_"A_x001C_íÚÑß$AC_x0016_¾×_x000C_ú,AÌ_x000B__x0004_à¶?2A%NyY¶Ð_x001D_Awº»_x0004_3AOT-@C Að[¨_x0001__x000D_C)AÊ7Ç5ä×+AWw_x001C_ü_x0001_-Ah&lt;ÞÀÓï*A8Qkó,AÂûéÅ*A^³_x001E__x0010_&gt;.AîéØ°0Aqä32A&lt;GãE_x0001__x0003_q6AD_x001D_èôNå.A,ô=_x0002_a_x0008_7A_x001A_yV_x0019__x0016__x001E_0AFúÞÏ0A_x000D_}Pá·$A_x0008_6wÞ§¨,AZ_x0006_)r¬®_x0018_Aön{MQ42A"qâ_x0008_©_x000C_-AÇ¬~:Ó2Am2ïÒ0A|¼&lt;ÐÃ+ANë._x0007_3O+Aû¢¿³]'AT_x000D_Â(Ax­ò4'A¸Úñ¸|Ô%Aì_x0011__x001A_æ´&amp;Az_x001A_Ì"_x0013_¬0A¤¯G·³'A&lt;ébíå(A_x0016__x0017_Ó9°_x0006_0AÒ_x001E_#¹2A*ÞKî_x001E_+A:#ý.*F/Ai_x000F_}$0Aa_x000E_0Aÿ_x001C_ÍþÛ1At	_x0013_ç_x000B_3Ak_x001B_ûæ-Añ{)VM*A_x0001__x0003_ðh_x0011_#,A;_x0014_g¼næ AgÆ&lt;;]4)AW%K	_x0002_'A_x000C_"¡ûeM.AQÉÎf8³/A_x001A_'ö³&amp;%Aº¸Z³,Aß_x001F_³_x0006_	.A4qkù1A«	]_x001F_T1A* &lt;ùâ°6Aê:²YL1Ai_x001F_¿]_x0018_+AÏ=ôÃ+Aý½ã§_x000C_ä(ADEàØ?Þ'AÊÔg_x0008_K5AúÙÂ_x0013__x001A_4AQÀm¹Ì¢3Aøã³0AÌ|q!=1AB_x0008_ O÷&amp;Aèe_x001A_mL0ARÝv=ë5"A_x0004_{é4A,H1"=_x0001_.A+ûôq	_x001C_1AÈÚÙ_x001A_R·%A8pÄh«.A¹¼_x0011_ò*µ'AÃN}Ò_x0003__x0004_È9Aú)_x001E_û_x0013_1Af«u[w1A¬ìô_x000B_³.AWh_x0008__x0017_5Aj¬ÊXw"A_x0016_OÊWðï6A`|Òwú×1At&amp; Ï_x001B_.Aòçèò7¨_x0018_AÜøC6£#A¶ð__x000D_s/Al*tð»_x000E_,A!&amp;Böcó.A#_x0010__x0008__x0001__x0012_°*A_x0005_´¾_x001E_k_x0013_)A|rsäÈ4A_x0003_Ëµ_x0013_Ò0A-÷ZI"A=ò:v¾!_x001F_A1ô4ÏYù$A3_x000E__x0001_ÍØ1AyÄø¥ó,A_x0013_eVåX0A_x000F_bKÙÍ4A¼._x0017_Éï*AigfÐò$A_x0002_(ñÒ54A8V_x0002_.*A_x0004_E¯R0AÌ|åqE0AÇý[&amp;A_x0001__x0002_UéÄ9[_x0019_'Aê_x0018__x000E_á(J5Ah0í&gt;¶9AV8§ì!.A_x0004_ìJëÉ/A×¤Ó'Â0A?¡þ«ûÃ7A´_x0003__x000D__x0004__x001D_ä_x001D_A_x0012_¡·a¡Å+A²2/Gª*(AÌ_x0006_µEuv*A1o²_x0018_ÅÑ-AS«àÀÎY)A3DY½0AØ©Ã_x001C_'Ü/A½.Ð,ä@1AÚ]0?rV.AO= 	ð)AøX_x0015_?åz3AFgbZM2Aª|lå$Þ*AÜ|wF_x000E__x001C_0A'¾w=-=Ap£M5[_x0008_1AflÇ_x0007_;ÿ'AºTì¹_x0012_K2AåÉ;Yú[1A*Ìz_x0003_( 3AðÛÉâZ_x0012_2A²É,k&amp;v+AMÜª]1¦'Añ[1_x0005__x0006_¹_x0007_!A©míÑ+A_x0002__x0003_|8_x0001_&amp;AæúZÏ(AÀ_x000D_½~_x001D_¾/AÇâØÕ|3ATTÖÚ¹(A`îÆ®¶K3AÖN,äi{&amp;ATÌdmî&amp;Amøç._x001C_AÁU_x0002_)7A_x0002_å|4Y2A¬ÛðÏ^r0AQ\Ñd_x001D_,Aìôë°_x0016_õ)A_x0004_%õëy%AnD©]it.AVD1Aï.Bk_x000C_½7AÜ©êÅ0AgfT(¢'AºÒ_x001B_E[5ASí_x0001_¨1Aúy_x0014_UH&gt;#Aâª-j7O!Aègô¿4A_x0006__x001B_0ê-Ar¾J¡É0ASïÿ_x0002_b,AUÄ}å_x000E_.AÄsþ¿Û6,A_x0003__x0004_KV£ _x0004_:AJ-$î_x000D_)A2G5ß­ò.APÔæ#_x0011_$0A_x0001_×_x000E_¹_x0019_6A	c)ÔkZ#Ajâ_x0010_3A¾×t_x001F_]¤*A.Àú _x0001_.A`&lt;Ë6×Þ)APzãª9A9á,°_x0008_.A|*WBs¡2A~È_x0011_çÃí2A÷]ÜªVG3A.ãVj\/AÇ´o_x0015_µ1A_x0006_¿ý#R_x001D_+Ad-*Ï½,A%ö_x000B_ù)Af®öÞ2A_x000E__x0006_Ê_x0010__x0006_®(AÕÓÓ¡«_x001D_0AóL¬_x0013_#0AÒ¯+ë#Ð2A{_x000D_ªì.A¶iÓà_x0019__x0008_,Akgääñþ2A(_x0004_úT¼©'Au7_Ç_x001C_A»wc_x0002_¨ä$A*_x0012_u»_x0001__x0005__x0002_Ú1Aæê¿ºXñ*A_x0011_ÐÞb7Ab)B2.A¥ÌtÍæ§&amp;A½MRÇÖ1ApaôÚØ-A¦_x001B_Þ_x0012__x001F_3Aî3Þ!R4AH¹_x000B_OÇi1A_x0004_â&gt;iÖ0A_x0010_ÕßI_x001E__x0003_,A}©éSI2AxÊY¾/"3APw%_x0004_ý&amp;A~×©ïõW!A¬;_x000C_+'A+uþ,W AAÕF~c1AÈ_x0005_z¶`_x0005_/A Ú½õ	7 APIÃgC8"AâÎ)"o0A_x000D_3ÔyÞ3AÀA6åè_7ALÄB8ab/A.&lt;,ÎªA2AtZ_x000C_ß_x0002_4ARç¯_x000C_(ç4A²øí\µ(A"º`ZÕm.AäµÀJëc!A_x0001__x0002_Ú&lt;_s[='AâÁ¹UÂ1A_x000F_µè³ð60AôyæZ_x0005_%A	»h±ð0A	¸hHC/Ah;Ùðe3A$¢õÙèr-Aä»Y©«/A_x000E__x0013_w.Â'"AÅ#ÐaC-A'_x0006_z|\/Aí)ëg_x000B__x0015_4AÞ÷_x001F__x0019_Ê)A¼ä9É0A_=µÕÚ3A£d_x000D__x0011_Vc2AùZfaè"A@Ê:S¢3A^_x0005_B´N)AP_x001C_	®_x0016_4A(¹¨ý/3A_x0017_7_x000F_Î$¶0AOµÚ8?-AØ©9_x0003_ÔD6Aý'îg_x001B_)+AJÿo&amp;_x0004_)Az_x0004_=øq&amp;.Aì_x0010_àðä2AN¾_x001E_ÐÏ_x0003_(ArrífØI"AÌ=C_x0001__x0003_ù_x001C_A®=ÐâC_x001D_AÈ~3ÄH3,AwÚxlX_x001C_5AØÞ7ù¤*AEënöWT0Aà¶_x001B__x000B_%3ABÖùéo+&amp;A;^a¦3Aó§&amp;¸4AÀ_x000E_X:¾/A&gt;÷s$±r9AE_x0016_¢X'ANh¿I'V1AT`Íú»þ2AKç¶_x0005_0A@¶Ûá:3Aët_x0008_Ã/×+AqzG_x0004__x000B_Á6AøÛÆ_x001C_Þ2A"7O¤_x001D_½7A¶l½&lt;òP0A6æ?d¡)AêÊ_LGß1AÖ_x000F_±$71Aÿÿÿÿÿÿÿÿl¤ Îg0A_x0016__x000B__x0002_çBÃ:A*&amp;ÒNX)A¢Â,ní(%AÆ25F_x001C_?/A2_x0019_CO5A_x0001__x0005_ Õßû_x001D_p0Ahg¢Eùn0AY*FR1Aú«±Q¥!AK,.73å/Aô3Ù\_x001F_-ArJO¶ä+A®Ñ£{_x001C_1A_x000F_"¥_x0003_;)AP_x000C_æÃÁF"A 8á1 Û1AH_x0016_±SÞ1A°J"_x0004_¸3AÔ_x0007_80Aä_x0010_KOE4A__x0001_ðÉ_x001B_ó3A9_x0010__x000B_sÂñ2A]C_x0008_Ü_x0010_#AbéId¡$Aðãl,,A P©Ú&gt;Ò$AB_x0013_÷Ì|ý)AS__x0010_6¶3Aì6_x0010__x001B_µá+AÈ_x0002_kÊ_x0017_2A½·ÿÁLÔ,A_x0004_¨çøD)AJëc&gt;k¬-AH']M&lt;&amp;A|\f4Ôt%A_x0004_Ã{óÌ&amp;Aùpç_x0003__x0005_ºe5AÏ¬Ìa¹+AäK4Ho A&gt;@[Gcñ+A,ú±OcÌ0AßàþÄd:3A³ZìÞ²B"AxH0­I4A_¡t_x000F_\×.Aº_x0001_$_x0017__x0018_0A'½íº0A¸ Ý2A?)]2£F/AøÖ0ìí)A\D_x0004__x0011__x001A_%A¸CcØÍ_x001C_Ac*_x0001_C£+AEô!O_x000D_j1AgC-¼_Ð$ALÑç²Y_x000B_+Ao_x001C_Ái#'1A¥i¹ø4Aniß%H_x0013_0Aú!_x001F_äK+AÅ_x0001_n;Fì*Avï_p_x001F_q6A\bu_x000F_1A_x0002_ãAÆg¯1A³¨&gt;5A_x0013_ÇéÜH5A6_x001E_G±ª·0AÔ¶HïõÚ)A_x0001__x0002_»æ÷iÊm7A­Ts³I0A¢`iD0A1ÉýP0A[½î_x0012_eo)AÐàÉoü#AÎ_x0004_/ ­~4AnæÊ_x0016_÷È(An^Õ9Yk2AìèÔYü_x0006_0AVÝ_x0013_Ô:4AF×=õ½_x0015_2AæA_x0018_Þ4AâfÎäÇ0A_x001F_rÑPp0A_x0014__x0019_R® .6Aô&lt;«ß.Ahg2ü¿ AÎÀ«_x0015__x0015_8A^B1&gt;\$-Aî&lt;'f9#A76©Ö½,A-_x001E_»h\0A²_x000C_izPõ2AØ®Ö7&gt;2AWÿ£÷S§4A°ÛXjð.Ay_x0017_ýÇ41AÑçÐêÿ1Aì_x0019_üÝ,AÎt._x000D_]æ AHâÉf_x0001__x0004_Ê_x000B_'AøËUÖ6õ/A:»ªâ&amp;AZ_x0010_ãy2Ap!êFy,AüÎny	_x0019_ AvS_x0012_ûrÞ2A/)u_x0003_Q/A_x000E_bà º1AR _x0010_n&lt;_x0016_8AÂÖ Q6A¶«IP%*AßPÈì9A~ïÄïÉè2A´#wÒ_x001E_+AÜR¾Éå)A?Ý¯±åð(AÖý_x0013_^0A&lt;w@#0Ai6àÁzU3Aþã_x0018_áÎs0Aà_x0011_¿i9)A_x0004_ÌÑõQ*AØ¿*L'A_x000C_G?j_x000B_3:A_x0004_cðã¡4A8!_x000D_:An­×/¯0A,ðAûw4AÏ%èx_x0013_,A_x0016__x0004_éUÁÔ+A`_x0002_v4_x000C_#)A_x0001__x0003_Èk©ó_x0014_'A`_x0006_ÜÖe-AÜØNtZ4AäØ©J_x0007__x0002_0AO_x0003_Ð¸i,$A¡¿_x0013_nÒ´3Azò_x000F_õ5AÌ_x0004_Uá,ASÖ_x0019_¨#_x001D_2A®LnMnÞ2Aæä«_x0014__x0012_§3A¥á9ÙÅ_x0003_-A^Ó_x000D_.Õ.A³ñBôå2A_x0016_+(H_x0017_y_x001D_AöØF_x0010_í9A%ÃÏ_x0008__x000E_;AÁ_x001C_MK«ò0A_x001C_dÿZ_x001B_2A²ªõ_x0011_Á0A²ÒÅ,yë(Aì&amp;^5ày4A£L$)Yµ1A_x0011_?_x0007_à4AÍ_x0007__x0010_h_x000F_0Ar-ÍFà¯5A_x001E_¦ÙöÝ*AF	¿í:_x0010_0AwánBò)Aä_x0007_·÷1Afr1ì_x0004_Ý.Aè_x0007_Á_x0002__x0003__x0006_e/A\±mÁq¾0AÂ¨__x0001_M0#AtNJ}Ù_x001A_2A_x0016_]Cuj)AYnÂ9dÛ2AÖØ_x0013_äÄN4A²Ê[uæ2A_x0019_¬¦ñ²å&amp;A~àx_x000E_Ô5A|§¨?½4A¡Û'ë½)AR6£Ï_x0018_2A_x0004_÷ð4&amp;ATPK _x0016_v!A@_x000D_þ¶éw#AÄÿu_x0002_Ò_x000C_2A¸JÒ-_x0006_e,A2_x0004_n_x0006_®ç3AÒõÀÎÍà1AÄÅ_x000C_¤V²-A_x000E_ÃüÚîJ2A_x0006_]=eÔ&amp;A¦r_x0010_:Úr/AJÁ_x000E_+Ð_x0018_3AÜ=_x0016_ªÁ1A_x000D__x0010_@¦Ý#A¤_x0007_ëï×ø1Aí½_x0011__x0004_Òö(A¹ î_x0005_,4AßöAN0Aë}	¶'C1A_x0001__x0002_j½ø`«Í*AªZ_x001D_Nsô4AïÍÐe³,A¹µ_x0001_k%-Aì7è _x0005_à3A_x0005_ñÁåØ0AÙÞ©(u9A_x0003_]_x000C_7h$A_x000B_=_x000E_ÜV2AHd1ä$0AÄRº§î%AßaqÚ_x000B_À*A­_x001E_â¯k##A^2x**î'AêE²`(AÔwZJây6AôöË%)A9©_x000E_-6Aæ=_x0008_×³Ï0A®«{&amp;jT+A|¬§¬· A=â_x000E_3A´_x000B_tñ$¹3A_x0001_Ezç=8AkËÿH_x0002_2A Ý?¾C2AX®_x000C___x0012_'1AÝÌZL&gt;4A×j o@"ARáÒ^uý0Aaø_x000B_þA1A¤Ú¬_x0001__x0005__x0018_z9Aý$_x001A_-_x0008_-A²GúË=Am?mÈ!A_x001C_:¸?d+A³Û°ãÚï+AõM_x001A_Ó)0AÄ?m/:.AÈD.&lt;4A[+ x­í9A_x000D__x001D__x000C_÷_x0015_)A_x0002_7Ü3ï#A`¦¯ü:½-ADû_x0004_&amp;(AbW5ô7_x0003_0A÷¿Òq*A@PvXù*A33íG%ó4Aò_x001A__x0008_k25)A¶_x0001_å_x000F_ð5A&lt;6f­f_x0010_"Ar÷ÝsYL(ATß_x000B_.¬ë+Aª_x001D_é¥ö~'AL³»ø_x0002_-A_x0010__x0006__x0011_¾ßÍ(AüS_x0011__x0014_­Ö0AP0=¬8AÄM_x0008_ß@»_x001E__x001F_|_x0001_1A¤«ÙPÐÎ4A×ÝÒRo°/A_x0001__x0003_@ë¨_x0014__x0007_3Aiw5¬÷,Aþ0@`M(0AQëÎÁ_x000B_ÿ3A[NÝTÍ1AÖ	Ð+;æ2A_x0001_ïH7Â^3A[î¾$-AxÎ_x000C_1Z=5A_x000B_~ú§Þ'A_x0008_q_x0018_164A_x0013_ºçÁ#A(þîñÕ-A&amp;Àû_x000B_î4A%÷%A*¹WE4AÂ¸ÕW_x0015_%A4`_x0018_îé_x0017_1AÂÜo[Ð¾4AÉeÄò_x0002_í&amp;Aæ;doíå0Aô-_x000D__x0012_C2A¸¦GÍË±9AîÛVLnÏ2Aì)´_x0014_.AXu5Ét"0A.·¿¨À_x0019_3A_x001A_Ðtøô_x0006_4A¾¯ôlí&amp;Aë~(úß%A¹ª_x0004__x0016_ºË4At_x000C_²Í_x0001__x0003_¿¸'AÌ¶%_x0012__x0017__x0001_9AÀ_x0008_÷½»Þ.AÂ¨vä&amp;/AlWÉËe_x001C_%AÌïz61AP£A²_x0004__x0014_"A2üpü4F*AD_x000C_C_x000F_·S2A5_åTeG3Ak­&lt;ëÓ£2AÈ_x0017_í/á1At(Ø®,A4UõY¿4A}sÙãÙª(Aàáç%_x0004_$A_x0006_¬0Í_x0017_9A¾6!D1AZÍ3AN_x000F_¥P3Anw	V*A.;ÎhÇ3A6Ð_x0002_5''Aj%tù54Aµ`_x0005_7A_x0016_R·ø_x0012_þ,Arø_x001A_6ß51A_x0014_°Ôhî3A@¬Þñ_x000F__x0019_9A÷ø°ûJ0AÊÂò°õý*ATøÇ,*2A_x0002__x0003_"j7^@5AÈspó_x000D_4AÛ¤%&gt;É:1A_x0008_ßAf.»,A_x0012__&gt;$úÃ7ARN_x0002_5-:A:©§7Afüí6ì81A&gt;­©Îü3A_x0001__^ú­0AÐÃDïÍl/A_x001D_ñ$að3ArGfö_x001A_m#A_x0014_÷_x000B_T.F1A½ÅQ¯_x001F_&lt;,A_x0004_\hT(51AÒ¡=_x0005_6AéÙNµÈ,AõB­åûÇ+Aé}:ÔÚ_x0007_*AR} ×+A6½Ù©UG%Aë­Ò_x000F_R4AâO_x0006_Å®Z2A\¡ãô_x001C_c2A$þ¤_x0015_Õ#AÊ_x0008_R'}/Aü]_x0013_r¾3*AÕ}_x0014_Ñ¬0AèÜpäù-AKEgu¡É2A0Ü¿_x001F__x0002__x0005_Ä¡"AGèC_x000B__x0019_-AÞ_x0014__x001C_k1A9_x001C_Âß_x0003_,A-ÁgrD_x0016_%An3Ó_x0003_K|-AØ±gÖdB,A_x0003_&gt;oxè5Aîôª7·80AØ59½$V-AÙ_x0017_áÿÎd4A¦¢Áu+A_x000C_)Ò_x000E__x0013_¬%A³èç´G_x0006_1AÝl_Ex,AÔGàÚ"Aôît;@G1AæuBMÅ*Aô(p!&amp;/AjË_x0001_Ì-A_x0008_8_x001B_+¶0A.Ì_x0014_Hï0'Aä"~_x001E_H/A0ÚÕ¿Õ+Aj6_x0005_rþ®4Al_x0004_xçË)AjÏåÖ+AÍC5vÇ1A_x0002__x000E_-Oë5A_x001B_Ñ9 ìâ0A£O$Â_x0010_¶(A&gt;_x0012_MÇD0A_x0001__x0005_ÄHôhÑ_x001A_AIÚT¥ê8AwgZñÃÛ2Au&lt;_x001A_×i.AÃÏ)³r+Aª¬_x0004_þ_x000B_Õ(A´/ûH§5A^_x0003_ZØÎ:5ANÚ1rrð)AÞ®10¯_x0006_(Aü_x0005_Ë_x000E_2AJU_x0006_ç_x0017_#AúêÈsæt-AåCÚP­¿0AXLJ9AN,AÞ·Æ¤U0A&amp;i»JXÒ2AUK¶_x0007_Rz)A¸¡tL3/A*- Îæ¼%A_x0012__x0010_ó;ae0A¹ü1v0A0¶_x0002_V_x0012_0AX£þ·#A°B§äº(A"­ÝÙ1B2AÜp5&amp;3AznÿG{N&amp;A_x001C_|/ó6_x001B_.Aç|_x000D_¾X£8AÂ~x¿_x0019_!5A_x0018_ØHÿ_x0001__x0002_É¬/A·*_¹BÌ0A"¨LæÙ¼%Aøiü_x001D_ßU0A÷_x0007_ÿop°2AC&lt;_x0008_Te_x0008_3Ai{4E¾_x0013_A§û_:0Aó1![.Aq_x000C_è\_x001C_&amp;AP¤_x0003_VhS)AP_x001F_r¡3Aüæm^&lt;9A_x0016_Qi'¯¼;A¤ÎUASX,A_x0002_vù"OÀ/AÌw©É÷N3A*#PczØ0A¸ÏëÆ~_x001E_A_x0003_ØA§$A¬RG¢_x001F_/A´DNï_x0013_è1AÜÁ,T,0AG®±ù'0A2Äw}ðe3A|êÃD_x0008_26A¨XTuâ.A£QO	þ8A¤¦¶á]I'A¯Ûº*AÆÕ@wÖ­_x0002_Atú_x000B_\7.(A_x0006__x0008_zy¸öË+Av_x0017_d_x0002_×*AÈð«52g4A~¤_x0007__x000F_ã(ALP_x001C_è4AGV_x001A_	Â2A2dåÕ×2Aµ_x0012_ü¾_x0001_Ê0Ab#Q_)A_x0003_Öãª_x001B__x000D_5A²Ïz61d1A~_x0007_Ô7Aï³_x0005_3A"n!_x0001_1AÜ°Ä_x0002__x0008_g2A¼éîf00A4~]Èõ¬_x0019_AÊzÞ_x001F_[B.A5_x0013_aì5Á(AÖÎ'oK_x0001_(AÈû°®ºÁ&amp;A°bú:EÀ2AùÎc_x000B_Âù5AîØÉ_x000B_µó'AC½¦_x0005_8ATdÎ¬¸6A)_x0007_ &amp;AI÷³²_x000C_3Aª#Y÷%A_x0016_&gt;EKh½3AÐ£:Gø_x0019_%AÌ~_x0004__x0001__x0002_.ô.AÂ'ªn  /A]x&gt;ð,ArpdÎøñ1AÔ6²r9A_x0012_û1©ÕD5A³1,³0.A¦°.Àîµ1A_x0013_ñ÷ð'±&amp;AhÀA_x0006_ÜÒ*AÖO¢_x000F_ý "A_x0008_Õ_x000B_^Í°,AÏP£ò4A±¦jµc;&amp;AÖû&amp;Z4&amp;AÐîP!·Ç?Aj 0_x0015_`R,AªÃAìÉ.AeUÎ¶0AgÁ9_x000C_/A@³Çê³5A.Úë÷U²3AVvõ9_x0012_1Aî_x0010__x0018_4[,AÎz_x001C_tíÍ3A°ëYÚ¼7A/ãÂ0n»0AÓz¡àµ&amp;A'·A£_x0006_,A¢Óiü®8AÂ%¯Ýð5Aô©¸è	*A_x0003__x0005_L;æ3AipÀê_x000E_-AWáP®4A.áäÛ¯í0A_x0007_àîÉúb0AbdÔNs--Aðz_x0011_Ô_x0011_9AN,o&amp;W1AÉ	hX3AHæ¢70A#«*w5AÚ&amp;£´#1Ahg$'&lt;39A!gÎ_x0003_ÎÀ7Aþm9s&lt; 1Aþ[âf4A#_x0019_^&amp;*A_x0003_oÆ°(Aô¯ÍØ3A_x0019_t_x001B_Øþ5A¦i`¼²¸3Aå_x0001_ß&amp;Ê8A_x0010_gÄ1AP/_x0004__x0011_&gt;_x0019_8A*°O_x0002_÷/A_x000D_=Z $AJ_X5Û_x000C_3ALè£¼°_x000E_2ABÃ6£ÃX'A¶æt_x000C_q+Ax¨´¯J2A«Ïÿ_x0001__x0004_dP#A_x000E_õÄü?'A_x001C_[ÖÉYh&amp;A_x0007__x0016__x0012_­Å5A«áÊ.¨2#A_x001C_=F_x0006_[`0AÄ_x001C_vàÉ_x0004_7A¯+w ¼¨/AÀlG·	,A_x0010_{½Ì_x0007_"A]º£éÖ"AÇòÙN$Ý0A}!íÕ¡1AÏÛ8z _x0010_3AÞ0)F_x001B__x001F_&amp;AxOGrF/ADÊ,_x001E_ _x001F_*AèÛÕ¬¬p)A¶ð_x0003_ùÉ.A6Û¢&gt;y'A¹¸]d_x000B_-Ab!ù"]+AFk-qyç%Aö_x0017_ÑÍÞ5AtiÉgM6AÚXm[+AÆÎ_x0006__x0019_1A_x0002_sÑ'_x0017_1A=_x0012_¯1A&gt;rÎÊ9(,A×jY ®_x000F_5A¶%3_x0018_4A_x0002__x0003_2_x000B__x0002_ã5AÔ9ÍÛ162AX8ªô¨(AtÞ6T4Að#á¡P6Aù_x0002_¡+6AâãËÐ_x0014_5AF_x001C_Ùºe1A_x001A_Î_x0006_U2Aþì¤1Â-AVHÇ÷ëe0A~ _x0017_Ï_x000F_#A`_x0013_Jð6AÛ_x0017_Y/È4A@`Ä_x0001_åA&lt;AöýènQá.A_x0018_«'¿2ALÑ_x0005_l_x0018_¥'A¸3_x001E_9AÊ_x0013_&gt;Gb_x001D_AP®ºþóÆ#AÚ+A§Û7AÌÇQ_x001D_/A`_x0012_"ï_x0013_°-AÔ¿¨ã43Ao;¹þD±2A#¢Ï!-A0_x001A_D,ce(A +¯SÏ6A_x0010_ü¦¶¸_x0010_7AS @_x0017_#(AC¹_x0015__x0001__x0002_é_x001A_6A¥Ù&amp;î~8A¯÷å~50A}7It['0A¨oþã¢ç0An¾_x0008_U(&amp;A¤_x000E_4,5A$#tEºv-ASÞçfµ*/AZ¦00+AÁï\'X0AMËÔáÕ0AÂ8kñl4ALíBcKÛ)AÈì4_x000B_)-A®ÇVð°t1An°ÊÌ8©1AV_x0012_¢_x0016_çù)Aº_x0006_D_x0011_Ë-AòµÏî_x001B_2Aÿ$_x001C_ï1A&amp;öE¼Y,ACÙ?h«,Al_x001D_qA©U-A_x0007_)ªê5A:_x0004_×å5/A^¢_x000D_í_x0012__x0012_1ABÂÛÛs3A@_x0006__x0003_Î1A $.Z¾ª.AÆx?~2Al¦öÍK(A_x0001__x0004__x0011_g&lt;nüa3A_x000E_²9y(Að£Eûð¹)AJs/"Á_x001F_A¾+¨/_x001D_)AT»@*A+ã¾-A¬´_x0004_MgR+AÜ@Ûè¹Î.AOöÏ0A.Ñ¿&amp;_x001C_'Ap0}¶DU0AÃd_x000D_÷_x0005_! A\VÌÚU AæûÓßE"Aò×_x0004_ìØ1AE*4ýD/A_x0003_X_x0001_KÍo)Aéb_x0013_³Å+A¤ÿ ½jA2A_x001C_iimu*A_x0004_Ù-9f4.A]~¸!ó«#A_x001E_Ùá_x0001_´_x0002_-Al­È]¡(A@,Æ_x001F__x0006_.AîG	)_x0005_l,A¥·@:_x001A_-Aõùm"AvÕ_x0008_£_x0008_0Ae_x001A_dy/-A"	Ñ_x001F__x0001__x0003_Ô*AÀâé³N2AAþ_x0014_n+5A0^y³`2Aæ¸_x000C_}	2_x001A_AðqèC­&lt;_x001B_Aç_x0001_;Â,+AÄSêÕ[C/Avõ_x0017_s&amp;4Ax4 _x0016__3A?¼U+AU1«:`p3A¨Ú°±v)0A*ûÚ_x001A__x0001_#AC¿ý_x0011_â)Aï»ªä+A_x0005_Pôí^¨/AÊ_áÞ5A÷îR¼?f+Aü¿0C_x0014_ê8AX)_x001C_(_x000C_¯_x001F_AÜáóX0AwûEü_x0018_¾&lt;AVZ_x000D__x001F_Ã%AOØ_x001E_ 9A_x0016_®"._x0018_¬.A\ô_x0002_Ï_x0007_h_x001C_A ~½c7+AñÄÃ£0A+À/_x0013_ÈÀ*AºW7rUb2A¯Þs°¶K_x001E_A_x0002__x0006_sMäCpÛ8A¢ý½±±*Að³_x0001_È@õ.AZ³ðØÅ¾-A_x000C_f¼¾ö 0AÿJñßI,AÄk»No÷&amp;A_x0004__x0010__x001F_²¶j.AZ³jås/Aöú\_x000B_ð_x0018_2Aõ+	¢8~/A[ª¤ò_x0001_5AH2_x0011__x0015_Ò7AjzîC_x0005_/A0¦/÷Gl5A+®ßÙU3A6^¡u]0AéOM_x0015_8Að®¹¨Ð0Aà_x001A_½þÓ+A»	¹_x0003_%-AÅ1ÛE_x0011_ Au¯÷/Ä5AUkk-§_x0003_7AÜÝÔÔÆN4ASiÈÿf§1A:_x000D_è}_x0005_ÿ.ABÀr2o+AÊ·oÞ_x0007_¦0A]Ú2t:C.AÓëEïú)!A_x0002_ÐÃÕ_x0002__x0003_ê÷/A0Íb¹¿_x0013_0A®Å-³_x000E_Å6Aý%ï-An,AW&amp;s-_x0018_b6A8Dû_x001D_[Ä(A°4äæ{86A:­´_x0017_/A¦ùîöm_x0017_,AOVÃ_x0003_òs-Aåq'´æ9Aøflñ"½4Aº%à¹$H6AhUÐÎt)A_x0002_®$_x0014_­]0A4P-Èk3A5PhHï4Avö_x0016__x0007_'k.AxvhÂÊ1A_x0012_Rôì_x001B_.A?o1-1Aà«V"»)AªØã_x0013_|3A »ËH3Ahãì\_x0014_*Ah_x000D_îYÐ3A\_x001F_1JG_x0012_2A3Ñ¢_x0011_q2Ad}_x001C_éÝg.A_x000F_ã&lt;_x0001_0AÒÒ÷p=0A~ÜjX-A_x0002__x0003_u_x0008__x000C_Qb#Acä_x0012_VÛx'A+_x001E_5d8*Aú¹«Rz(AS_x000D__x0008_Ò1A_x0003__x000C_»3DV,A|ø_x0010__x0017_l_x0004_0A_x0008__x000C_e_x0016_0Î1AÍ_x0001_Hýª1AæúªÏHc0AÊCà_x0001_Ð0A_x0014_xQcs2A_x001C_È_x0017_Q_x0012__x0010_,AÀ_x001A_yÃê)A2øP6j_x0001_0A}#ë_x001A__x001F__x001C_/ANk²rÒ1AúxH!_x0007_"AÌãËvG}/A_x0010_~&gt;Dº*Apw¦çuF'ATiõê8P-A)Í0ô_x0012_-A6|á'Í6@A_x0003_ïuÙú¿(Akð_x000D_Dy_x0014_3A Ç_x0003_éµx'AÃI*ÙE_x0005_1Al.»©T0AUHü=eã1AÝ1imÖ6AûÌ_x0004_Z_x0001__x0002_1_x0015_/A_x0010_°ÊF;.*Ah3dÿì&amp;'Al¼B_x0017_7a0AJ(O5=^&lt;A­îð®(Aö¼Ó¸Þ2ADIqÄ.Ø2AØ_#ãZ4Aø_x0007_j(0A_x001C_ 7xV¢1A_x0002_¬WÅÁ6A@!Î©Ê÷0A¢_x000C__x000F_`?P8AVðÇ_x0014_Ø_x0018_0A  ïm *A¬_x001D_W-z8A'MP_x0004_¹(A'×nï_x0014_*AÆ_x001E_Kï_x0013_î*AK4µ÷,Aÿú_x0008_tõÎ7ABL*;Z,A_x0006_õø)_x001B__x001F_+A\i#i_x001B_+A&amp;Ð_x0001_Ëåê-AzzJ_x001C_r,_x001C_AÞÖCù/AJLÿi{_x0001_1AìT5_x001D_F_x0003_*A &lt;Ø_x0010_ÿ15AÝÚT_p1A_x0001__x0002_®lË_x0005_ø0AÑLÊË)0AzòÔ_x0015_l'A&gt;/_x0016_ý\_x000F_5A¸ nPkZ-A_x000E_²ê¶ñf4AB®¢]Oo5Ak_x0017_	Í|W/A¢qwÑ1^2Ao×e¿Y5A¸Lßµ_x0016_ê+A_x0016_3Ä¬-ç8A·Y&amp;©_x0008_2A	f+ú_x0014_C8A£ð_x0003__x000C_2A_x0015_Å¼_x0002__x0005_d6A_x0018_â¨L±B"A-dÿd`Þ&amp;A!s_x000B_2¾_x0010_(AR_x0003_ô&gt;Ü_x0016_'Aô¹À»tÅ-A ^µüñ/Aü_x0007_S	,AÞ_x0010_ý­_x0013_-AwIPãÞî'AMN_x001E__x0003_Á+Aµæ_x001B_GEl4A¨ü àa²"A;å§Á0ª(Aÿÿÿÿÿÿÿÿ,ñ+l¼+Ai©w±_x0006_	[G,A9Zéís5A_x001A_ü'?¬-(A_x0008_¡±ù_x000C_.AôèJê_x0005_Q.Aÿ§G_x0016_:,A_x0007_E%¼»Å0Af®ÅoKØ"A­Í_x0004_#A¨_x001D_f¡\ë'AÙn¹¶4AÏq_x001B_ t4AÐ_ª²¹÷+AìÃüÒw.Aþã1X2A1B!cÍ{1Ax_x0019_NA_x001A_u1A|orõ'_x001E_+A²_x0017_ÀÍ1-A_x0001_øÈ5W-A²F_x0006_qT.AÓÉ:dîÎ.Aø_x0013_ 7?.Az_x001A_x©w,AÂõ4ÝSC5AJF_x001A_ì_x000E__x0013_,A_x001A_QµÏA,AXÒ¨ÈWë/A|¬Ý	.A½Èí$_x0003__x0002_+AÎ_x0002_Âc,A&amp;°&gt;ëC.A_x0003__x0006_@£rÂ.ApRÛù_x0013_0AT5y8°k&lt;Aa_x0005_J_x0003_5AÒH³éçb3A0_x0003_ßû#F3AD$%mh7A&lt;_x0003_Å¬p/Aæ_x0014_ÚO56AvÕ%ªT2A_x0016_KG5AM. µ_x0001_2AÆ_x000C_êV$í3Aæ£ª¼Ä50Aº±J_x0011_jÇ;A_x000C_¨{GËÄ.AÊsý_x001C_Ë_x0012_"A_x0019_°/_x0004_ýE4Aû_x001A__x0003_ûéý5AyÂ¸_x001C_351AêïSÎíª+Aì.~$/AªÊT&lt;0x)AVWVv³Í2AâwC,Aãec}A.A°8yf8A|amÒ7Aºý22_x0002_ô.Ao¾ØnK$A¸ý"5ÿ0An ïØ_x0005__x0006_*_x0012_"A,¾R4g_x001B_3A¦mVµ&gt;L1A®¦c¯åZ"A«Ús\4A Ø_x0004_U_x0017_ç$AÌ=­_x0010_°"A¨ç_x000C_3uB%A&amp;©ºô$A0¾Dtû_x0016_:AQn!5A_x0016_Rz_x001B_ú(AæXj_x0005_fn-AÝÀdV¶n0AZF_x0015_(	­0A¡Ëþ_x0001_{Ê0A_x0002_Ìó4_x0013_*A\/¼_x0012_+7.APq`I¯á-AÌ_x0013_Ji	0A_x001A_Æ0Å0­2AD¾"#º)A_x000C__x0003_I_x0016_Ôb*A=7_x0005_Ó%A_x0018_\¥_x001F_S¹,A	ì¥ßD2Adú]{yú3A³_Â:D2A_x0003_ì\ô¡%AìÃ&lt;£4A9`ÙÛ30A¸õêvòO.A</t>
  </si>
  <si>
    <t>17e0f1f56bcd47fd3c8184f7825505cc_x0008_	6(¬7¼/AQ^_x0014_e¬¿&amp;AAøîØÌ1)AÝkg0A&gt;ðÜ_x0015_½-,Awù_x0002_uV,A&gt;¢/p.Acü_x001B__x0002_	]2A-C_x0005_L_x001E_1A¦îß!Õ¡+AÀi©Âj]5A_x0001_cð¾j¶4AªñÌ_x001E_MO3Awx(ëãO-Aøá_x0004_Lô*A_x0004_ìVKR(*A÷®Ö#:3Aèí_x001B_UÀ -AH-k7_x0013_0A®)_x001B_¿ÃÈ(A³3þ_x000F__x0007_&amp;:APèÓW_x0003_(ATÒ­sãK2AËâÌ¶¼A2AÁÏmR-ATáÕó+A~ÓÁ1M(A_x0017_&lt;ox_x0017_Ö1ASØr½Àk8A.*$}æ4Aø_x001B__x0003_òÑ¸+Aì_x0008__x0006__x001E__x0001__x0003_K8Aa"ô#AÔõÆko:4A!ÈI_x0019_5AÁÕ¢MðP'Aò{m¸_x0006_6ApñËÐ-Aª à&lt;\&amp;Añº¢_x0002__x0005_½3A²0Ô^÷ª.AZh£2:Aî=­§_x0011_4A©O_x0007_+A¾y´/Aä±_x0011_+AØÃ 	2´3A_x0017_õµC,AÔì_x001C_)Ñ1A_x0008_iÒb.A8ÂEÍ³Ô3A­ÔNÃâ2AhMBþ_x0002_$AâþJå§C3Au£ç¸F*Al÷GS°'A_x001E_ã&lt;ö A3_x000F_¯d_x0002_7A_x000C_z	Àûo2Að³_x0012_qq]2A¼BCï"_x001C_#A~E¥¯Þ/A_x0002_½BÔ_x0018_2A_x0003__x0004_w_-1')AË_x0006_æ3 _x0001_/A¡¸_x0001_kÔ+1A,HY®þ7AëÈ]_x0013_Öë3Ax4V+³1AÉ¬[$r%Aª¨Ê3AV6l4YÍ0AP;Ì*¢ø"Aä-;öo3A_x0003_¬_x0019_Î2A½5Û~Ã$0AHÿÉ½o.A×bàJJ.A%_x0005_ù_x0004_*AM3kÆ3//Aö_x000B_O¯Äþ'AB{yUµ1Anú"°_/Aà_x000B_t|ðY.Aî|ûJ7AÉÄÅ·_x000C_3AêðMÒÒ)A_x0002__x0010_;³ÃÕ#A¿MÚ_x0018_/A[ÏÏL}O"Aâ_x001F_ÅÐ_x0016_.Aa_x0004_@æ~q2A¯ªveYÒ#Aø_x0018_3uÌ&lt;;A(¯"_x0001__x0003_F-Aúãâ_x0018_Tõ_x001D_A¶_x001F_68h0ATô[ìf)A Ðö_x0012_54A_x0007_Ç»§2AÞ_x0016__x000F__x0014_Êj1A¸Ich!6AÊ6Ö¥_x0015_2AT×^_G6A($áÖÜ(Að 6ÕSÆ+A_x000F_½UÛÎ*AÆF_x0018_zÔH-A_x001D_¿1ÿJp4A5!Z_x0002_sá&amp;AÎÜZ:ý¢"AÏ®)²g1A"Wã;_x0018_/AÒ\æõ&lt;,A?eö;_x0005_Z(AíX_x0011__x0014_ù+A%=_x0013__x0013_)AÐ¬Jd¦\3A _x001F__x001F_e]0A¡7ÞL4_x0014_/A&lt;8&amp;2A_x0012_±59o¤&amp;A¾äVÎb&amp;AÀ$jÞe-Aú&gt;Ù3A3ANÐØ_x0005_-A_x0002__x0004_ÍïÄÑAÜ+A_x0004_®_x000D_Í\&amp;AIjò®ú,0AN~$|&gt;4AdyÙqTá/Av!:-©_x000F_$ALE?_x0017_\¸"Aæ@ðÞo,A¦ì_x001B_É2AÖ4x_x001F_OÒ/A££+:C0AObTÁÄ.A£ÐtùÙ)A&lt;J¸XNÔ#AËèYø±.A_x0010_b_x0013_Îåì&amp;A7&gt;¡Í³_x0003_!AÇ÷³ú_x0001_"A_x0010_uè´=¹)Afâú34Aj±?¾=A_x0002_EF+X.Aûd­|+A¨Å÷pÕ&amp;AsÚöJB_x0017_.A`Q­ïÿS2A@æÛ8E8;A_x0006__x0004_ I¥61A4Ñfa¹_x000D_2A_x0017_|Y¸â2AcÁk§mb_x001F_Aê~Ê_x0004__x0006_¤k(AÇ&gt;¶:°¹)AÚ_x000F_Ö9?³:A_x0002_CrÊ1,AÅ«U©Ä.5A_x0005_Ó:wè_x0010_(Aã­RÚ_x0001_1A[·_x0016_PN$Aø2]_x0019_ó?-A¢Np üÚ7AVÍÞR!56AÇD9(¼*A_x0015__x001B_uÖ'AëÌçrô0AzJ_x000B_1A59g+_x0003_S.A_x0003_&lt;÷²:A÷¦ó´Z}_x0018_AÄ4_x0004_P"&amp;&amp;AC£Ä_x000B_0A^&lt;HãÐa&amp;AQ½¬ª5&amp;AëJqò/+$A´ub¡,+A¹|b¯"4Aä_x0013__x0003_gi2A`J¾²_x0010_)AC®c^-_x001A_A_x001A_úgh_x0002_M-AF_x0003__x0005__/A~Ð\V§5A¯KºÓ$A_x0001__x0004_&lt;ùÙ6¤Û_x0014_A JJ@"Â-A_x000C_ÊÍj_x0002_64A¦ûlç_x000B_.A_x0010_÷ç9Þà/Að%Þ÷	o4A7wzý4Av)_x001F_V.//A 7¹Z_x0019_G&amp;A_x0003_AÕ3+A¼_x0010_H_x0015_È7A_x0004_ì3ØÞ"A3Ñ~_x000D_&amp;A8øö×Z§6AÔ®~Dë3Aï³þÛÝ.ADúà_x0007__x0011_1AVáÚ³à&amp;AP,Vï[%A_x0010_~p[ùÿ/AÞÖ°ýe*'A4Å Ý?+Ar¾óE&lt;g%AóMÕ(AàÚR_x001B_	_x0006_5Aáj`¬ô#-AG~C_x000C_^)Aé_x001C_ñ¸(A¢èH_x000D__x000E_4A«jð_x0007_-AÂ2{/_x0002_x0AD_x0001_¤_x0001__x0002_fé1AG_x001D_±R5Ao_x0002_b%Lë%A"ÔÝ¼µ(A[tú6¤/AE)ærö90A¥q°Lï#8AÎi!^¢+AEû_N+Å1AÝz8ÝTW.AÕÅ0ÿ_x001B_3Aí¤P1A§_x001A_s="A_x0018_ãÆ¼ÿ3Aú}n.mÂ/A_x0014_K@Ù×D)A-o_x0005_à_x000F_·+APÆÍDÌ,A&gt;þÐO»-A,¹ª_x0006_[R2A9¿_x000F_ìñ'A&gt;ÞäÏ!*7A+t_x001F_Þ!A³tÝ{/AQ©_x0014_Â1A°È4à¸T8A·Þ_x000B_Ô_x001A_,AQÛ´Ò&amp;AwÏÏ¯¹0Ah²~_x001E__x000F__x0005_5A2_x0018__x001B__x001E_·_x0001_*An\Çò0A_x0001__x0003_Äm·_x0004_:A &lt;ëþ7AâGÌjzÂ7Az_x0006_¬_x000C_Ö0A_x000E_ûûN_x0004_+AWÐ;ïæ/Ap,v¨(2A¶ó'_x0001__x0012_­+Aîû P_x0016_2AÜÃ¸ùXS0A²®óBÕ÷2A]{ßÞóÛ+AÀÏPW÷À-Al¦C__x0015__x0010_3A yxe_x0007_2A_x0008_ºËå¶T1Aìi°Î`1A_x001D_Â_x001E_Ý4*AVÿãY5A_x0004_êo_x001A_WJ0AÁ|É¿v*&amp;A_x0002_ÐYª*AEªðmp×0Aá}+[#æ9A8í«_x001C_W¤3A\ÚorÜ&amp;4ANú_x0013_Ù&lt;±%A¸î`ù`ý@ª§Á_x0011_LP#Aæòæ_x0002_-A_x0006_u_x0002_ÏÂ_x0019_,A¢·_x001F__x0004__x0003__x0005__x001C_ï1A&lt;Êê_x0008_QÚ,A"C_x0004_ý_x0014_/A9Ëv_x0018_1AJ_&lt;¦È_x000D_2ACì4ÿóØ/A_x001C_³ñ|ëì$A%ÖmÀH&gt;A¬×§rÜQ*AûgÅé®0A¬ccr*Aâ\fþ01A_x000D_bªNÊå)Aì_x0016_e*A8A(QG4A_x0013_±_x0005_r6V2A?De2þ¯1APÇ\b1A_x0012_¢`%;*AÌÆ¦z?*A&gt;@_x0008_f0AÅ_x0001_îÏ¨,AôÑdn°/A¸àP¶mÜ-Aêß_x0003_6w'-A¢Ê³¼ (A_x0015_1·Ö_x0016_D0A¦)_x0018__x0012_ç_x0005_)A¸aË³_x0014_z1ARXe_x0002_dÔ-A_x001B_á_x001E_êäT'A_x000B_SYßÎ¹3A_x0003__x0004_Ã5²T2A_x0002_ð·ZM+5Aeÿ.Á(_x0017_6AY{¡H¤¥$A$¥Rï-/AÎÀ¬¾ûl8A&lt;ö_x0011_¬K_x0007_+AÊCêWç1A_x0014_7CæÉ^,A3¦_x0002_s_x000B_à2Ax__x0008_µ_x0017_Ó*A_x0005_ÏÕDS2A±îòP50A¸V@ï¸_x0010_4AÒÃ©H_x000F_5A&lt;aðªyÎ/AÍz`D_x000B_K6AJï_x0014_N+Ar ÝPÇ^-A*&gt;å_x000F_ÛÔ,AüiîJC2AÞýüIÆÝ*AÚ]¯_x0001_QC1AØ&lt;`,rò6A¦·íz¸M3A¼0w$[0ABNFU¦_x0003_3Acz_x0014__x001D_±1A»8{_x0017_-¦3AD{Áª.Aì¡kU´é.A3/._x0001__x0004_.7+AÆD°úÜ3AIúþV_x000C_á%A_x0006_ÞÏ)Asì_x000C_^£$A_x001C_¢{\7~*A$øQ_x0016_0$AÏ_x0010_®v½¶)AÃ|@iE,A:ªÓôÉ3AþZºþÖ2A÷Þ¼t_x0017_AVÅÔùZe-At _x000D_:á_x000D_*A0åûl_x000E_&gt;AéZéy5_x0001_*AÁï_x000D_ü^;3Aº±²¸·#A@ù@y-Aä4®v7Ì.AYW´Ï,-Aôs)¬n_x0018_3Ac+µõØ2A_x0004_¿Ë¥5AÎ:j_x0005_&amp;8A°bØôY_x0002_/A0'_x001E_k|?3A+¢_x0003__x0010_Â-AÕ2æZk0Aº×UÀh1Aê­Vå¥Ý'A3ø_x0016_zñõ'A_x0003__x0004_0~l¶34AÇ_x0016_8¡eõ/AO-AÒ2A¡_x0005_Áð*A÷÷­ÓÞÕ0AÑ/60Ap_x0005__x001F_eÂ4Aé%_x001B_«yø*A ÉâK4A_x0004_b}ÍnÎ6A_x0002_©Òì·±7AãÅ`ÿ3AØ}RÀ£!Aeã $^u!Aþéæv_x001E_°5Ay:Æj¥2A^¸JH2AF"Hb3Al®_x0002_¸3,AïÂ(;Å2Atlô61A{Ï7Hé"Aô_x0005_´{1AúQu|0Aªs6X1AA.ë~Y+AQþ¢µ¥/A?_x000C_4aqü2Aöë_x0002_+¦,AK_x001F__x0001_&amp;Ò2Ap­}¿_x000F__x0002_'A_x0002_*È_x0002__x0003_Â34A¯²³eî_x000C_&gt;A	"µz%@Ab5_x000E_=5A~))ÄÀ%2A\ª_x0002__x000C_x1AÏ_x0010_Ãí'Añ_x000E_»_x0018_G5Aú0b6u(A4ÖãyI0A#àºùN/A_x001A_M_x0001_¡` Að®.*©#,Aómi_x001B_³ª(A=_x0001__x000C_#c&amp;+AÑ¢_x000C_³d31A;DãB8AÙ­GÈ_x0015_2AFQ)0*AØ«ó_x0005_i"4Atl.Ú-AÈ¾l^÷/A©_x0011_	7Î2A_x0017_DØ¶n5A6«?_x0012_Ñ4AÏiRÞ¸¯1AÝ^TA1A,jß0Zñ.A$U_x0016_Ä*ú(AÑJ_x000D_ÞÁ0A_x0013_Iø£ ,A´_x000F_=ßj_x0013_1A_x0003__x0004__x0014_]®PÂ0Aãá´%M_x001C_*A6_x0017_Fð)AzÜ_x0002_kC*A	_x0005_¸ÇÊb2Ad¯ü/#AM&gt;5Hiõ*AÐeÃAÑ¥1ARÌiß^§0A¶N©¢ôþ8A_x0013_Ør_x000D_ 60AÄZô¢¼Ï'Aù_x0005_äëm)A´ÇÏ\ég.A^¢ë&amp;1Ah©Ñ2æ'_x0018_A[@@Rå_x001B_1A!·Í6;Î7A_x0001_¹_x000B_Ñ}/Ar}ðWh2At_x001B_üfê(2AQoj³Wß4AÌ¦d=/A"ºKUÖ1AÆqû.&lt;3A³«ß¾9ï'A¬º?XE-AÏ_x0011__x001E_Eõ+A®¸ùá©2A¯)*c_x000C_-A_x0004__x001B_gâ¯2AK&gt;¶_x0001__x0006_11)A~«Î,_x0017_b.A_x0010_¯/_x0018_+ATö¸¹ï_x0013_+Aþ_x000F_óJ1AXmb[;5Ay²ì3ìå)Ae_x0002___x001D__x001A_Þ(A_x0016_F_x000F_P$AQ_x000B_/ð'Aî_x0011_ö²¾P4AÑg_x001C_r/A*?_x001E_þ _x0005_3Atoy_x000C_4A'ylA_x0014_'A£xö_x0003_ò-A±åJÁ_x0011_!+A&lt;N²(.A,öL_x0007__x0006_e.A"&amp;LWe/8A_x0004_u¯.A_x001A_$Té*)A,¬æT_x0017_04AÄ(¢Éª1A=K_x000B_&amp;_x001E_3Ae@v+A6_x0019__x0005_\¦þ4Aö_x0014__x001C_"0·5ADO_x0005_Á'A¶6#¹Å1AÌ(¾3*_x001E_Aüº_x000B_/_x0011_4A_x0004__x0005__x0004_À,Ñ¿1A"î¤@$AC_x0017_`W_x001B_A0A_x000B_Ùg_(A_x0008_2Vc|1)ALÁMüPÐ2A©±-]uÅ,AÒuÉ\¬0A-­çÌ#AO@_x001E_¼3AB6£mß10ATd_x0001__x0015_]+A_x0010__x001A_Q_x0017_«_x0012_;ASG_x0011_O¡2Aº ¼i{2A~ ogæÎ&amp;A-æ¿_x0004_ùe/Aô_x0003_lÕO*A._x0002_A®Ô8AÜÎ_x001E_ «~#AæCéü{6A[Ô'(_x0004_0Au=_x0018_Ù"µ_x001C_AFGIS£,A"qe¥$-A_x0010_ä]};_x001A_A¸_kngK-AÄÁ_x0004_Ø5AÓZzÝ +A5ÈÜj/Aê ²_x0010__x000D_3A¶_ºO_x0004__x0006__x0013_Î1AÄJTsÞ(A8·Ñ'_x0003_*A¸.¥Í¥'AÚ²¶_x0001_:Þ1A7 _x0019__x0014_+AÁ#×©ï*Aáes_x000B_Ù$A[ºçÜm/AÂï#+!â7A®;$_x000F_9`2AÁYíöh±1AªNÀ²hc0A\¨C÷-p)A_x0013_m]í!A¸¨ÌxÒ5AKF_x001D_(ùö5Að_x0002_qà÷0Azu_x0005_MÂ0Aþ_x0014__x0017_%è_x000D_(AÈÉÐSÝ0Aä¥{køe:AR}7](AlfV_x001B_E3A*]'d­s)AZ¿5³_x001E_',A|cµûö0Aw¼Y_x001B_+A_x0006_"(k~7A5_x0017_Qk_x0019_]4A^Pp_x0017_|_x001B_2AJ_x0003_EbX%A_x0001__x0003_¿{eä_x001A__x001D_;A_x000F_pï-½µ.AS_x000D_ð_x0010__x0010_Ï9A3ÒRNË,6AÉ½	Ù©(5AÕÈjÍc3A¬Üúº.1A£_¥_x000B_%AÄácªø32At_x0010_~¬_x0004_&amp;Aêp_x000E_·ÊP.A°Q¨Ò_x0011_j1A_x0002_C±PðW)AáfRùÖs+ADA£_x001B_0AÚ)gü_x0014_*A?.}ëË)A_x001B_¨]_x0008_x%AÈ¶Aý_x0005_Ë0Aª;°b7y3AÕý_x0003_É3A_x0003__x0005_»_x0011_È.AkI[PÍ2Aü &lt;¿_x0012_S)AÂ®åk_x0006_·/A¨ZÄß1Aêð1	)c-A¨ýÌe1A,¶¼õî´3AÈß´_x0011_&gt;E0AºYÐÕ3Alú_x0001__x0004_Å\,Aºób).A¡9×:z_x001A_"Aö.	º3A_x0013__x0004__x0008_ð·u)Aê1ÏÈ+l)AB_x0015_Ö*¯Ö2Aö½«_x0003_e'AÜ&lt;tè]4A_x0001_¿¬cº_x001D_.AHå_x0001__x0018__x000D_ï,A×²è_x0004__x0001__x000F_:AUãã-Ap_x000F_Æ\f1Ak&gt;_x0015_ëÆ&lt;4A-T%{Üø6AÆ_x000D_ÌS\W&amp;A_x0012_»ä½&amp;3A¢u_x0004_±W~3Av:òòcw*A ñÄaØ_x001C__x0019_AøqóE_x001F_O_x0016_Aït&amp;Gzk6Aù&lt;AÄLo$Aï]¤P_x0003_1AâÈYt3AJæÞ_x001F_dW*AyêàF_x001C_'APÓz_x000B_+ÿ0A_x001A_É_x0002_	Ã$AþÃ¢Rm)ATn:x¦/A_x0002__x0003_w_x0017___x0005_*A5vç[Ó3AÔ_x000F_I__x0016_¾.A®ñ&lt;ªÏ_x0004_0A'_x0011_c_x0001_?"0AÙt?8Ç%A_x0015_Ø÷ýù_x001B_6A ¸=p_x001B_,AÜï_x001E_í+AØø&gt;ev`0A@Ð½G^_x0004_&amp;A_x001E_ñþ4A	Ã¢¬}ó*A6äÄ_x0019_Ò2AÛCÑq¬©_x001E_AÌZ;s»ì+A÷Ýå`¤,AT-)î|V1AÂ|1=Kc6AÞ½&amp;í A_x0003_9ÿ)AãÍ	ó,A½³_x0004_-_x0018_.Af¤nª´(A¨ô&lt;DÆ,A´ZjFX,AÃ°À¤è(AûÆ­Eá;2A_x0004_µ÷vS1AÎ×(}ha&amp;A_x0014_µ]B)AÖ2_x0010_Ú_x0003__x0005_2AèO_x0001_ãß¸#A®%îL.A§£#ÑDâ'AÌÁ©Y¿Á,AÐ¸))ÉÒ-A_x0004_ç]è+[0A~_x001E_ïHVF1A;]!_x001C_ý.A#üÑ½|+AÅ{Áð_x0010_1AÊÙûä¨Ç&amp;A_x0002_Ç_x0006_ô*2A´ªQÏ-AI!q¿^ë1A×_x0005_UçÚ¥0A¸NZd_x0010_'A0­Ìèa'AxQªd1Aì³¯&amp;A M_x000F_Òl1A÷&gt;_x001A_Í-Azý»[ùw1ABR®e]p0A¯ÅzùZ1A¸	ä$/Aoh9dº;.AgJê8r-A½Ï4©2A_HdÓ¨õ7AúÙÐå­1ACi!¥ö)A_x0001__x0003__x0018_sö_x000F_ÉÉ1Aú)_x0002__x0018_$Aç4Å6^5ADË.-0AºâÃDºµ#A_x0008_è_x0019_É#AûvÍµ]*A_x0017_èÏÁé2A_x0010_ }ñ=ª*A_x000B_)_x0018_XÑ7/AZÆK7Á	7AÔKÖ0)c0AJa£:HÆ-AÇÄ¿/-Aúb¤_x001B_ëo;A^úÕ½Ï-AB_x0007_ÁgÝº0AÁ¥H3ùº*AôÉ_x001A_Ñ$)AÙG°Ú¡/A¦ÚH_x000B_Ïå)A&lt;Z®:&amp;AùÝÉ»Ðd*AÿAOm¸"3A_x0012__x001F_m_x0002_&gt; 0A.¿_x000D__x0010__x0012__x0014_(A9y_x0018_\Ý3ADçQ&lt;du3A2e»"Ý-A_x001B_-&gt;_x0001_¨»5A,3&gt;ÚÊ#-A;ó¢S_x0001__x0003__x001A_ª0A-&lt;ªã:4AUÁ\ëWW_x001D_A4°Ä Ò/_x0017_A_x0010_þeúnT1Aúa¶	_x001C_s9AÛ]T:@K6AêöÏÐ·H2A÷?ã²1A_x0006__x0016__x0004_ìÖK_x001A_A¶KF_x001A_À_x0016_4Aî_x0012_Q_x0012_Å2A_x001A_Ò_x0011_T|6A	ÇÞoÿ2A¸qOÏX6A£_x001C_¬Ê0AjÆ_x000F__x001E_¿ö2AD«Ê_x001B_6Angý_x0002_Q*AêèVhL_x0018_4AÚq®ÏeÇ-A#Ü&lt;_x0008__x0012__x0015_#AÊeÈnDù_x001F_AB&amp;JÇ ¼*Ad»·Ü,AFî_x000C__x0010_6,A\_x0014_Lå8A_x001F_8e8_x0014_*Aè° &lt;dË0A|·Ýeh3A²¯è÷°0AJg_x0011_·[y4A_x0001__x0002_L_x0016_%_x001B_êñ-Aä	_x000C_öR,Aä¥·69ACÓ'F_x0008_¬6AÇrÝP81AúüYýê0AnDZÞã2A	L±óÏ-AçHAÊ_x0008_5A]&lt;P_x0007_Q6A©:_x0006_¬_x0013_"Aåäë#/A\ _x000B_¤o¤/A 2{ëQk1AÇÇ]Ó_x0010_±6A_(.O§3AÒ C-"AWî	ÝXÌ0Aì/_x001E__x0003_L_x0014__x001F_Aö¼_x0014_SÕ-AÊp;¥Êü,A¼î@e_x001A_46Añ8ymO33AhÆ§)Ó2Aõ Ìd_x0004_/Aþ;9v1AXñäoÎ~1A"E)Ò6A'u_x0013_ÆT_x0002__x001E_A_x001F_M_x0019_{+/Aß_x000F_h,4Aë_x0019__¶_x0001__x0002_êU+AÎ9Ù m32A_x001F__x001E_ºBÕ0A9õ#pÄG A}d1R1AÇMHãD_x0014_/AøÍwEÅp2A¦_x0010_÷!¡,4AðÉ;ç/A­Ñ1_x000E_Ù$A?6ðÁ¿½1A6+zU¥_x001F_1A|Êi7_x001D_)ACtU3«T1AÊßq».AªÚP_x0006_íþ2Arß°àFE)A+TBD_x0006_Ð6ADJ_x0010_¡Ú&amp;A1²â%3-A*mmC-ABG¯KÐ(AÎ6x_x0015_w¼&amp;A_x0016_/z{p3AaÏÊnG¬*AxV_x001C_é§-Aì_x0015_þÇ-A:HE_x001E_.Ö&amp;ANÙÌù¨*AX_ÿµ0A_x0008_v5·/P5AÝxF0ÐÏ"A_x0001__x0002_ÊÚ9¯ï0A&amp;-zÍ%_x001C_2A¤²³æ5Ë5A(àñ_x0017__x001B_[5AêzCÅ/A7,·¥v2A v_x000E_S&amp;±*A_x001C_@_x0003_y;Y1A_x0001_?³_x001B_,AJ_x0016_6È_x0012_4A1_x0014_ÂN2A!úÝÇ¶0A¼ë®°:ó/A_x0016_n_x0002_ïQ0A°Ñ\Ì&amp;ÿ+A#îDÁ÷ç-AfÞÖ¸/A²_x001B_É	O_x000B_4A`_x0008_(Cíd*AøVÚ(*AQÃ_x001E_Wß6AÕU_x001C_K4AÞ}Tü_x000B_[)A¶ècäZ%AYÃ1°r¬,AÔ³_cÔ_x0001_6ARà_x0006_¹_x000F_Ø-AÖ_x0005_Ð_x0001_&gt;A]W¿ô$A9¶£,AT_x001A__x0019_÷Uè,A_x000B_¡Ñ¦_x0002__x0005_ôA0A¥è«=_x000B_5AriË&amp;AcR¹_x0017_O*8AB/Û§*A=W:Ìëv0A_x000B_ÍÐ­*_x000C_/Ag02+Úc2AUÁQTOÇ0Aß­.&lt;_x001D_&amp;A§e¯Ñõ¼/AT*_x0002_¨O1AãLê-Asv_x001B_øö/A:_x0011_¦_x0001__x0008_[)A_x0003_-¤ÃE3A_x0012_Ï&lt;Ê_x000E_5A0Ì{¢@4A_x001E_ÂUdê\3A¦Êf«$3A_x0018_G$hG1Aò¨ë4Iy.Aá_x000D_àÜl1Aòö¤H "ARüGoKÓ2A*µ'÷VÌ#AøÄßÐË«_x0004_A _x0007_Q01A3AÉ_x000E_tO2AVØ¬a¸1A+_x0015_Qöö*AîQ²_x0015_½H)A_x0002__x0004_t_x0011__x0019_äw×1A|øKeå%AÇÄÍqò=0A_x0004_ü:OûØ-Awª_x0017__x0003__x001B_5AÍÅIÎ53At­&lt;D¼.A&lt;Ã´ÀK+AÔé#Ç£1AäR	!¤,ASr9_x000F_5ò5AÔ{!ñ.+A½h¶Tc2AïØW÷ç2A_ft!A«øÂJ_x000B_ä2AöãÆþù4AÕLK7Ïô%A6A0^¾*A_x0014__x0008_ï_x0013_D_x0001_0A¿U;.&gt;.AbÚÜXåq+A©Ö­F_x001E_8An®äQ¹0AdR/h+An®ºÉ×+AÿãÌÖ_x0019_-Aºû_x0013_ósð,AWÍfY2A_x0016_þ_x0003_'A.A_x001B_½ßH\#ArQå_x0001__x0003_°H/A&amp;_x001F_FØ[0A'ÐPCÉ&lt;&amp;A8löµ$Ab«¸¼1A\	_x001F_¥ÇN0AZÐ®_x0008_6AÝbz0Ao4-¹½¿0A¼Ï4D_x0010_K3A=üÊ¹ÁÎ(A,ýÀ"/A`uüm_x0006_4A_x0012_÷H_x0019__x001C_Ü1AÈ_x0006_r_x001B_åN7A ×ÔÉ³3AÈ~Ü¨²"_x0015_AD!_x0010_²-A_x0019_?Óíc/A»Nì´0A@Ô';_x000B_+AZ ïÒ/A_x0002_Ò3+	34AðD	_x001D_ú/Aµâº:ñ_x000C_.AP_x0013_À_x0019_M½3Aó¥_x0004_Ý~4Aü0ùö_x000B_1AU_x000F_¸§}´5AÁTS3A_x001E_»JÖ_x0002_/A}(JÒ_x0011_6A_x0001__x000C_Ìã£Åé&lt;AÚ4ucøb/AJ	ú_x0002_"_x000B_0AÄ§_x0004_üY1A|mñ÷2Aï²_x0008_Ò	2AÒ¯_x0011_óC4A~ìký76AÖ¢\§'1Aå4¿}®_x0005_4AjWDó6A2#×ú_x0003_+AÄðx*!1Aæ	_x0006_&gt;c3AÇ¥ë_x0005_±ª4Aº|®®wO(A°z;j+8Ao\ØÄ·'AËÄÓ_x000B_93ArT|LÈ¦,A_x0014__x0001_É_x0007_)&amp;A"0_x0018_³ª+8AG²_x0007__x0018_¥_x0018_,A{0_(XÇ-Ao&gt;_x0006_B¢1A9Ô_x0011__x001D_0A'110&amp;AÈdÚÚMû,Ax_x0013_5éü_x001B_A1gl±#Aø¨Iq`#AaEìn_x0008__x0011_¿Ö$A*áô;_x0017_i1Aì_x000D_£&lt;Ä&lt;*A¡ìo_x000C_(õ-Aî»_x0005__x0019_¶Î'Ai3ÚóBú"AªúDñ@.Aô9_x000D_0A_x0016_\¸é_x0007_&amp;A·ß_x000F_I§"AÕmâ¢[2ACL#`SÍ%Aø_x0010__x0001__x0010_4A_x0016__x0012_áf!AúAZ,v/,Ay¾Ï´nÊ'AnÞ(&gt;5ABK'}Ô1A_x000E_qMñe&gt;.A_x0004_)×¶E3A\qhºè6Ahx££+AÉ_x0006_	2=&amp;AF_x0002__x000B_âxj*Aíô_x0010_)?J)AÇ÷ðf5Az§F_x001B_Ýï#A+  ­+A¬n@ë­'AâÊv¯´+A{[aód	8A_x0003__x0004_MDäv3A_x0002__x0006_õÖ×_x0001_ 0AHF4`Ñ3Aî2.ÊJ..A9 (¨c'A,47]*A9Bï_x0004_F.A _x0012_­ö;1Aºéñý¶Î2Ah_x0005_¹Ã&lt;2AÀí£ªI(Aä_x0004_Px¥,AHâÎÛNn3A¯¹_x0013_©V0A¶¸\¹T¨0A½F=¦_x0005_L#Ai[í±_x0014_&amp;A¡Áð_x001A_"1A~ã_þ4AÕçøf0A-_x001B_Güò_x0018_)A%_x000E_ñD©/AYÃ?#h-1AÑ_Ü_x000E_ý/AnéÈ_x0002_Ú_x0003_/APÞ¯t83AM³y¥Úq&amp;APÌuPÄ(A ¯S6î1AM_x0011_ ó²£"AHÌ¬Ä6Ad°Jîù#Az¨~_x0001__x0003_,_0A¾gf_x0014_,A;vÜg6_x0007_4Aî_x000C_±&amp;Ê0Añç¥/A_x0004_b}½&amp;AE@#Ì_2AÅ_x001B__x001E_`2"AG¨f¯-A_x0002_s#NBÝ1Azù9ZÔ/A²Ôp»_x0018_4A_x0002_¡+*_x0003_Á3Aè=/³_x0007_A5Aô+k=_x0014_+Ad/ô3A¶ü#©Ô%A¬î_x0003_./A!_x0017_Ã0e#AÄáÄrp/A¾_x0019_z£¥-Ak_x0019_a_x0011_ÉE7A'"þ¨2?2A_x0011_, ØWV1A:ñ¥_x0018_Yv/A.a_x001B_)-A_x0002_¿rñ_x0004__x000D_1AÛmy_x001B_ÄÓ'A_x0019__x0008_7_t¨5AùÙj_x0014_ú64AX£¬ó­(AÀp_x0013_2A_x0001__x0003__x000E_s.u&lt;q4Am½/AÈÖz×q;1AT¹õ,v0Az³ëBÚ0Au8|mL,AÚµÐ_x0006_G_x0017_+A_wnÊ3Aú1©ÈE,Aßõ&amp;M_x001A_8A3T&gt;Q5Ab=Øno-A_x0013_{_x001C_w_x0017_0A·j	w_x0006_¦4A®ST*1Ar5_x0015_ù9A2XÌ&amp;g1AÖ*é#Þ-A_x001A_r@ÄY6A&lt;}k_x001A__x0012_5AÙäø"(A§_x001A_ñ0A­In±Ò_x000C_0AûR1U5A¬{òÐ_x001C_AÈyæÉ±-AÄþ(FLú,A¾Ã3»")A_x0003__x001C_:F|3A_x0016_ÏSqçÁ6A_x001E_üIÓUÉ'A_x001B_^³_x0002__x0001__x0005_³X6AR§¥n_x0017_3A¹âË/AÀû _x0016__x0013_0A×&amp;_x0007_'¿.ANì¬·9*A_x000B_Ý!N_x0002_ô#AÜ_x001A_Dª_x0003_0A«Ö¹øbï2A¼±§_x0003_)Ø&amp;Aº3þY#ó0A^`Îº4AhN&gt;Ð_x000D_o;AD_x000C_û_x0010_6Ará Mjs$A_x0012_Ã©'_x001A_0AþøØr4A°×î¿J1A\BG&amp;0¢4AÍÃ+£/,AÝn©àÅ}1A&gt;_x0004_Qm¦§.A_x0003__x001F_qßÆ;-AâqL`N0A_x0005_F~[[¥5AÒgÏÐö2AÜ_z|)1AßuãV*AËÙEÔ$A2ðî­L1A/W)|XÖ+A_x0007_w×ð A_x0004__x0005_:[é_x0008__x0011__x001E_AÐd?¦='A7).ª_x000D_*Aççë_x0012_o6Aq_x0012_Aît6A.¸qä2ARM©!ø¤1AUCS_x0002_'A_x0003_ÿ·«+1A4hì_x0013_	Î_x001D_A×*Lõ¤7AmmÕ©×Ï0A´º­ìØX-A&amp;0_x000E_Ãã'AëöD&amp;_G.Atø0N')AÓs&lt;(®¤"A_x0006_r_x0007__x0016__x0007_Ð1AúvÜ3_x000F_C.AÚ*#y½_x001F_2AÓ³T~û)A£ú®)v*A±f_x0001_8b£4A×u7Û}O0A&amp;_x0018_PûÁ,1A_x001B_d;¹ï-AÎ,_x0015_ôø`)A9_x0003_m&amp;_x0002_(A_x001B_þìÑ42A^âÎ_x000D__x0008_ö3AqèEÔ9Ax?v6_x0002__x0004_Ë_x0016_4A^ùå_x000D_éô/A¬`&gt;Éëb!AÞ_x0012_iä_x000D_7A_x001C_/-]rî1A8-òÆ2AgU.v_x0001_-AdKÚ}_x001C__x0006_'Axarø«+A_x0004__x001D_':AZÏÁõ"A_x000D__x001E_©ra1AÎ}ÊÓèø0A3_x0013_Å_x0019_w7A4_x0018_éÒÄ,AI¤²Øûi0A¼Î_x001E_Z2AfT_x000F_tþ_x0008_.A_x000C__x0003_¼?ðç4A_x0002_Êóh_x0016_,-A¤ìÏçÀ&amp;A.I_x0001_`0A,t|	_x0010_7AÒÆ9+l*A(ùE_x000B_¼2Aun_x0018__x000D_1AWE*À4A¤Ð_x001B_Ús8ARÚû_x001E__x0001_0Ae¯¥_x0013_,AÙ[T:Ta5A¹&gt;©³0,A_x0002__x0003_Ã*_x0010_6-AÙLy¼42A_x0010__x0019_Ö_x0001_u§3A¥ý{Ù_x0012_@1A(zÂ_x0004_C5A*+ã[Ú2AúÆ_x0015_X^'A_x0018_NI°_x0004_Ñ-A:7³]8A_x000E_Jäñ7J3AmÍÊp_/A_x0007_·_x000E__x0018_®5A|Þþº`2A_x0006_Í$5ï_x001D_%AÔ£o[_x0010_2Aøí¢Ä_x0012_-A@­$vØ1AnçLo_x0017_9A¤_x000E_MüçÄ1A:_x001E__x0017_(N'A`Æí&lt; 7A¶+æw,A~½;É,¾.A,SIÏý6Aðø¢ [.Ap ¬Â%_x0005_,A_x000C_ék,× AÛï_Vhn1AnÞ:k´w1Ahü)ä_x000E_/6A°Òð0_x000B_1AÜ^ês_x0001__x0003_Â.AF_x0015_L0ü]4AÈë¾«É+A_x000E_4ÖÎ÷K0A_©ÿ|hæ1A%_x000F_ê=Ìü2A^;m»T_x000F_0A&lt;bÕÎÅ"AJr7cG×6ASàqÐûè2A_x001A__x001C_Ö¨Ô/Af{èÖÜ4AgÜ/a}g0A*_x000B_Ü_x0002_É#A&lt;ÀÏ_x001B_:/AÂ%þ9_x0013_2AN_x001E__x001F_V~1AÅÞÕ_x0002_+A/±©I¼m3A³íÇ_x000E_²_x000F_*Aà+	$@,A¾3ò3A÷_x0018_ÚKá#AN'COåZ2A"`:}q§2A_x0018_þ3Ý2AÇ&lt;cÿÏ*AQc_x001A_h,4A÷FOû\44Al_x0011_9&amp;A_x000C_Óx´5AôhR~4A_x0002__x0003_¾_x0007__x0013_´ó$AäÁd­z£(AÎé_x0018_X&amp;Ï3A»yÍÙÛ0ApûYP"AC_x001C_Méq¬7A_x0014_È_x0018__x0001_ý_x0004_ A`¾_x0008_©]	8AÔ×»:Î1AâTáf§_x0010_3A¾»X_x001B_2AÐ :}YU-A_x000C_Æÿu_x001D_-A&amp;{Õ%vÚ+A_x0003_ã[!ÜÜ.A¡Ëæe2A"_x0002_§´_x0017_H:A_x0003_÷_x0002_Ä\b1Agctb¾"1A?ñ &amp;80Aü¾_x0005_èÈ0AÞ#=£î*AÝã½_x0006__x001B_6ALòq2¦¢,A8_x0002_n,_x0005_&lt;A_x001C_à{©ô-6AH&lt;÷Øaú&amp;AÈå?Ù«u1A_x0017_`òl(A¶$_x001D_Ê¿;A¶-O_x000C_$AØQ¦_x0005__x0002__x0004_*|$A¹§¡jN1AÚ°ª&amp;ÕS+AÈ_x0017_gQ_x0002_3AvöõË 0AZG'Eì_2AFùqýÒ_x001B_ABw'x_x0011_´.A¼w¹W?Ë+A_x0011__x0002_b_x0019_[§,AR(V03AM_x0015_éÑR]2A®_x0018__x001F_'¢u/AjPdÖ°ä A*_x0015_ÖqúÄ_x0018_AÜK_x0003_Þ,ä4ApzAk+Aæ@{Ñ8AðM_x0017_¯Êâ+A Û}CO0A|IVÃ\O"A¢b|òmÐ+AÇ_x001E__¤SÖ2AÅÍ-K_x0016__x0008_ A%æ.[À1AZìfn(Ai_x000C_Ä_x0011__!A¿_x000E_¶²ã3AÌÑ­¾8(Aä_x001F_`ÂU.AN _x0001_^%A_x001F_½_x0013_A_x0013_­2A_x0005__x0006_Z&amp;%36_x0013_1A8_x001B_ÄÂø5A~_x0001_XC:_x001E_2AU³|ÞTt,A_x0013_)Ö¯Òj9A"P_x0004_'9*A7w?æ8Aµ¼ìÎ+A_x0002_±}´)A9&gt;å|Ô»7AÔËÔ¾ã©&amp;A¯°È@d2AFv¦Lj¦-AÒ9\ß`1A·÷QÇ_x0018_A.Aø[TùD/A¶@Q Ø1Af÷¿f5Å1AÑô&lt;¨û1AÊ_x0003_¦_x0019_)M*A6_x0012_Ê3)A`&gt;QßÙ±-AÙ4¡Ø£U'A,¸­Ú(j5A_x0012__x0014_'ÿo*Aêfnl/AÊ_x000E_ïsB4Aí®ã¿_x000C_((Aª_x0010_	½Þ7A |õÍ_x0014_*Að â_x000E_Ñ$AUæ×_x0001__x0005_%"A).21ADU°_x000B_[)A2ÃO_x000C_ë/A$_x001F_}_x0007_9:AØ_x0004_[}nQ0A^-v*B&amp;_x0019_A\²¹7ì(A_x001E_\&lt;Df4A$æçàõ-A_x0005_¯õ_x0017_°y4A&gt;ÐAGE_x000D_'AÅæèX¹£5AÛ/S9F.#A_x0018_4æò5A^õîÊ_x0018_$A½aç²0A¥Û-&amp;íz1AÍéóÇ_x0016_A	/&gt;[_x0019_û,AúÏB_x000E_'A¾q²_x0013_¦&amp;AøF_x0012_ÞÎ3Aq_x0014_3_x0010_B8Ap_x0003_MÐ3AtµtÆT!+A&lt;|*_x0006_Mæ1A	c_x0007_,A¾$ôÚÃ_x0003_+A_x0002__x001B_lF_x0013_36A"é)C{ß.A|_x001A_Ó¨hY4A_x0001__x0002_)=Áüª3Aý(3½^R#A_x0011_&lt;p¯Æ³4AóU¤ðôK2AÔ_x0019_1.Ð¸+A¸î¼Ú²93A¾»_x001E_¾_x0015_,AtCÁî®B7A2º®i´5A_x0002_Û;äc5A°_x000B_èÇ4A_x0017_×-î_x0007_1A¬sj_x001C_%A%½Ü^_)Aº"Vñª,AýhlÒfÀ5Aâ#lÿ_x000C_¤2A_x001A_eø0ª®3A*_x0015__x0003_¦Yr2A_x000C_[ªé53A®¾Ð2AèÀ`úå/-AØçH/4$A_x0014_&lt;G!k+Aô6~Þ)APìv3_x001F_«5Að0Fi_x001E_µ4A%S&amp;U5/AdÉsæjè2Aµ_x0005_ÿ,Ê&amp;Agj8ð&amp;R7A }lU_x0001__x0002_þè0AS_x000F_ö_x0016__x0004_*Aöî°©:_x0012_4A¤oLEX5AÚ¸Ølt0Ak¦æÊn#A_x001A_9_x0015_4/AÞZpfh¹2A_x0006_TUEn0A_x0006_ E+°.APÉ,»y_x0016_ACAa´3Aþð_x0014_¬h_x0019_A_x0018_Äh5_x0002_X/AÛ/©n_x0004_-A 1Ð_x000F_5ô_x0011_Aó*ªk½Â0AÆÀ@5Â4ABDGÒ.A,8*§%AË&gt;@á&amp;A°_x001B_Z1h{3A¢_x001B__x000B_°¸_x0014_1AeÈ¡èmP&amp;A_x001A_¶_x0006__x001C_Y8A_x0011_i±BØ_x0002_-AP´WªGr8A¦ñÐ±),A2Ðö)AX¼RS_x0004_â+A)sA3Ìç2Ai_x0012_(9w6A_x0001__x0002_K²~½2A(¡}É_x000C_û0ARëâ_x0018_Å$AB&amp;èëÕ0A_x001A_¾_x0016_ã¶_x001C_Aün6$Åæ(AîèY=j0A`;kiÕ»(AÖ2_x001F_Î1A _x001B_4_x0005_¡Ï$Aÿ5¶#Ã4AOÛV_x0007_%Ayntjýý(AèN_x001C_©P2A_x0008_eFp3Aþ¯`¸_x0015_A¿_x000D_ó&lt;ò(AL*æ_x000F_¨R,A_x0016_³Ð^»1AÞ! é¶"A"ë_x0013_¿ó6'A*¶m'ï:)Aêù%Ã·*A%_x0007_b+AÓ	ôEj6AÀ_x0011__x000F_ó3A"_x0007_ï§__x0001_&amp;A=_x0005_µ_x000F_²°/AÚçç+AÑë:ñÕ}.A_x0019_­_x0015_à+A|Î2_x0001__x0003__x001A_'0AÂJÇ¯Bº+A9_x0003_	=£&amp;A+Ýl_x0014__x001E_L!A°Gq_x001B_s1AhõÊö»'$AJA©¶¡¢0A¡Ñâï_x000B_+A6YnìÈ{-A,¨SÏZH1A_x0016_S_x0010_k	*A¼Î¼%1A®÷_x0010_³i7A·û¼d[2AÎ_x000E_{rã_x000B_)A_x000E_¯ : +AÑÚ%eE¿-A¤Zy_x0002_Wó&amp;Afí_x0004_ª_x0004_±(A¨IøiI	*A~ë_x0019_`Ï3A:b÷·Û1AÑ\MýÞ0AùX	W0-1A¥,Mg*A å¤_x0008_	3AIV¤ÚÛ'A_x001E_&gt;V_x000C_Q-Am« ^ï/Aé_x000E_øcÏB5A0¦_x0002_b¨.Ax2(#M1A_x0002__x0004_¨_x001F_yBÎE1An_x001D_Ûª2M2AW-_x0017_&amp;_x0018_4A_x0005_f²3æ\2Awø6¼q4Ah0$&lt;g_x0003_0A¶_x0003_½Ö_x001E_ 0AE­_{2AÀÎ_x0002_'Oo&amp;A¸Ôq´3Ö5Aî5gWë)AÄä_x0011_Ôd3A_x0005_l=káw+Aäû/8_x0008_-A_x0002_v }.A0N_x000D_}S_x0015_'AÆ_x0017_Áp_x0008_°/Agy×kE¼0A$ÄJX`,Agü¾_x0001_J9A+_ÉP¬-AÞr_x0004__x0005__x000C_&amp;5A µ+F|,A¯¿Ç6T"Aüs{~÷%-AsmþE|ô1A;êyóH¥_x001B_A¬²{¿Ñ&amp;,A_x0016_`¿æë|)AX?¡A&amp;Ø/Aâ£LA_x001F_/AFà;_x0001__x0002_a7+AuS¦_x000F_¡_x001E_0ARÞ©Û²d)A1)*²«0Aº,÷XSÚ-Aþ_x0016_´kv+,Az-_x0015_êÒ*AÀæØóD)AjéÁ"c2A,_x001E_±&lt;Äu+Aj¡_x0011_Ð5A_x001E_¸Æ¤8A¢ß£/_x0016_(A·_x0007_±W'Aª9o«Ï.AèQW§Âs&amp;AÍ$y¤0AÆé%`dL*A+û_x0001_º_x0007_!A_x001B_Þñ²T,A¤¬éÀ#3Aî¶±/=h0Au_x0012_yÈÏ4A_x0007_0_x0014_¥k2AÈ¡ÄA¢*A®Í¹û²-A_x0012_nÿ_x0008__x0004_K*A_x0001_6g¯_x001B_&gt;(A_x000B_?gÇ.A&lt;ñº_x001A_/Açy9_x0005_Q¤4A_x0008_|Ì3Z/6A_x0002__x0003_æ7È¸`1AMi_x0001_þÌ'Ao½g«ÆV$A6¨¶L_x000F_23A{¿x¾çy'A&lt;qtÞX¶)Aø pÙÃ88Aû=0y3A2,÷;\1AÄ¢ik_x0002_[%AÝèaÚ!&amp;AÞ_x0016_ù/1AË_x0002__x0011_û&amp;AïwiGk_x0012_2ApµGòj8A¡M0 ³_x001F_2A¬ñ_x000F_Ä_x000C_y1A_x000C_äF¯U0A²=h·F`(A_x0004_ã_x000B_n·)AØÙ	_x001E_(A|ìårG5AÈ­a]_x0011__x001A_*Ag_x0014_ïN¥6A:9p²5Ac-_x001D_1A*PqY_x001D__x0014_)AÜrkJÖ÷0A(ÍÞ_x0001_gr&amp;Aõ¨ãà/Ù0AÞé£eHF1Aå¯P_x0002__x0005_K_x0016_4AFÇA_x000F_³'AåfãÖ,A+xût_x0018_¶1A®ýÃu-Q'A_x000B__x000E__x001A_+n;A²)GU-A_x0002_¿&gt;J_x001E_Õ5A¹XE6AB¥l^æ×'A_x0001_m_x0017__x000F_.A,__x0007_L_x0002_j%A_x001B__x0007_9_x0012__x001D_#2A')µ®ã(AHjZ_x001F_®I+Aå,g_x001C_ò.A+_x0001_Ll4AöX¬¤ê3Aß üÜëG0A¬,_x001D_­G6A_x0013_}Ù+_x0005_a&lt;AÖ_x0016_Ô¯*AÜuõI"K1Aþ_x0006_!Ky1AV¬%±¦'A_x0017_¶V?/1A_x0004_Â°3Å*A_x001B_,¼Ð84Av{õ_x0003__x0010_Ý+A0#_x0014_9_x000F_6A@_x000B_É5M.A@_x0010__x0011_@ A_x0002__x0003_¢4Ù#!%AÌ7/Ëi3A¸_x001F_^úöÒ-A%Xö¶ß3Ax+`¡ç0A^Â_x0015__x0001_&lt;_x0018_0AÿÿÿÿÿÿÿÿY¡¡Du56AuJ_x0006_é_x0004_$A­9¤Ã[Ø0A_x0004__x0005_R_x0002_ÿÉ2AJÅ_x0001_Zy2A²ÝXéf-AÞ©Uî/4A`ì¥d×Ä7AÂ°, ²-Ajf±5'q1A|T¶s;³&amp;AÅA92A?)^º+ABPßí4A_x0012_¯%k)/2A¸ìPa£*_x001E_A%áýà_x001F_,3Ax_x0003_¡±/*A´7B°m×_x0019_AÿcY_x0017__x001C_%4A¦ßýòk2A"Êlx_x000D_.Ar»IÜ¨5A`¨`º5A_x0017_1¬È_x0002__x000B__x001E_,A¥u*_x0010_0A_x001E_K_x0012_i´_x0005_%AÝ0_x0016_&lt;`/AÊÃ|ÆC3Aåà_x0018_E³_x0001_1AÆ6&gt;Ìp,Aìüß_x000E_M3Az_x0008_Ï«¾r2A&amp;_x0016_ _x0006_0AP;d0A_x0014__x0005_É_x0010_óø/A`_x0007_²v51A_x0006_ë_x000B_T_x0013_59AY_x0002__x0012__x001B_Á.A_x0018_ñÎ#òò4AÛ_x0016_=_x0004_Qi'A_x001B_Ð©5pç0A¶¹úñ	ç1Aì_x0003_o&lt;-A_x0018_6à@½C4AìADº2AìÂT"Ê_x0013_1AVè·_x0007__x0002_1Aüx_x0019_Åëg7AjÚþ¯_x0016_ß0A úfî_x0010_¥2A\mq£0AûÿªJ´.AÊ&lt;«B/A\;AÊ*1AÆ5Xð_x0012_1A_x0005__x0008__x0001__x000F__x0018_ï-A_x000F__x001D_À¦^(A&gt;R_x0002_ø!AÖâÞÄ6AkMZs_x001A_&amp;Af_x0002_Ù*{.A`â7³ÿ1A*_x000F__x000E_ð¾_x000F_0A¡¨«7n&amp;Aæ$®TÚ+A_x000C_ïPðä1A­±ü_x0004_§1AçÆ±´Ò.A7_x0003_ï¬;7Aüø ±©8A²~ea´+A©Ã§á6n1Az±hC·í,A_ñ_x0015_¶º[+A:ºµq_x0014_«8AcjÚ\.AQ$µ_x0014_	,A§ËidlV1AÔùO^ÝØ3Aj3_x0011_²U_x0011_,AW*'~½5Ae·»M_x0007_4A·_x0014__x0005_ð1AB4_x001B_I0A´"_x0006_P»4A_x000F_+Zªð-Aô³§_x0001__x0003_c§3Aðaç_x0017_Á_x0016_-A´NâÑ\¨)AÜ±¿gÃV*A²[Ì_x0016_Ó/ABKÍã&amp;-AË{À¡ì*AKõý_x001A_âè+A¦_x0019__x0002__x0014_K6Apãæ_x0005_40ADö^Üæ*AfÏ°L»)A3ïz¼¾1AÁJHj_x001B__x001C_A×?ÇA_x0004_)A¡­3ze&amp;AKª?_x001B_óÑ'A_x001F__x000E_ð)Þ]0A_x0014_9÷^½0A¤B¤í®1A_x001A_¢#,²ç0AÓ:±ëU9A¤¹¦TI&amp;Az;¬ø$4Aü|	ü_x0004_m+A&lt;_x0015_p_x0010_úJ5AÀ¸~X§$A¿¡qA6At_x0005_dÕÔ2Au.±×_x0002_,A1	TÙIµ0A;éß¶3A_x0001__x0002_éû²JÁÞ0Aú%ìõR_x000B_9AlÊ!¸_x001C__x0004__x001E_AÝ)I_x0019_2A_x0016_	4ºY_x0014_,A+såâ£Ï2AÐ´1__x000E_!*AjÄ]JÅ0A¼ÈÜtg5Aðf#åt.#AÆ÷CÄú_x0005_5AwÉ|Úé5AL_x0015_£X-AwyÔ4Ê_x0012_1A&amp;[7Ã0-An7_x000C_¢)_x0004_8A_x0008_fä¾¾0Aµ'û°2A_x0011_ôC5þ1Aÿ2Ë¬ø/A&lt;£_x000C_ÐÖã!A¢uë1_x001F_b5A?§ma5_x0012_3AWº_x001F_"_x001E_5A,X³]_x0016_,AiX_x0018_nÉ#4A^%zv[1Aõ¨S_x0012_.AXhíQÁ2Ad®!\/4AÕ@ÿ÷û(AÛê¥_x0002__x0005__x0002_3Aü½+ØYX'A_x001A_YÆ_x000D_"At2s*)AFñÈQ0AÇ_x0017__x000D_ÃG!A_x0001_¯J­N2Aö_x0014_¸_x0010_p#Aè_x000D_2C+e-AiIÓ/°R5ABì.ë_x0018_1Aà _x0017__x0013___x001A_5AÕÉißÎ_x0007_+A¿3TJk"Aý	Ä_x0003_!)A_x001F_HïÆ_x001B_1A´-,é/A!îð_x000C_Ã/0Aº&lt;ÄyÜ»+A¼_x0004_N_x001F_s*A÷kü_x000B_2AEà`ó9Aðu¥Çåª)AÕ|=Ûe*AÒI_x000B_\»U'AUj»4Aú¿:µ0A½7~ÊÌ*AqóÈVô4A$­Ñ}°7Aµ­¾Sk%/A¦/³ã&amp;.A_x0002__x0003_6Zuzx_x000F_2AZ°woçy-AG_x000F__6¸-A91jE*Að­Ç_x001E_=4AØîf¨¥g%AÒá%ÄÞd0A³_x0013_]43Aã_x0015_/BÒ(AòÆI÷aØ)A_x000E__x0013_t´_x0017_,AüÕ¼rÈ!Ar_x0013_bA4&amp;5ARäa_x0011_Û&amp;A]Ôú_x001D_p0A¸¨;Àv£/AGmÜ]Q_x000D_0A_x0015_ì	ç1(AjÑ.+!{)A¾mAÏäü%AÊ¬åý`4AXÐ¤o/A®Ü_x0016_Ô}6A¨_x000B__x0019_î_x000F_t2A_x000B_ `xJW3A«_x0012_Sî1Aþ_x001C_ª2®.Aù_x001A_Wn&lt;AªúªìÆ_x0001_*AyB4ÃU_x001E_0A;kA_x0001_i-2AèÏîÜ_x0002__x0004_ø,A·¼bó*Ah¨ )_x0002_4A_x0013_¥Òòs¦)A³À|n0A7C'{_x0019_1A¨_x0007_Û¶ú4Aû¿9b_x0008_Â.A_x0006_}hY§÷+Ag_x0002_ñ¦E1A$4_x000C_® M4AÝ¨6b/0AVë|yÒÍ!AKßc_x0019_³]/A_x000C__x0001__x0014_P/Av± ¯2,2AÖ¦L³^,A_x0007_¢ï_x0012_/g0ASüû_x000F_W&amp;/A,àr_x001F_Ý0A(UAï_x001E_I,A1çè÷ßT+A_x0013_a¤¸ºq&amp;Aðá_x001F_}¿0AOBþú¼2A6_ÝE'AZ®_x0003_6à.A_x001E_ÿã 0AÉ_x000C_þãº0AÊ%@FzA$Ao0ÊR¾~*A½¸kh5A_x0001_	^Méá'Ð*A|.¨?5AÍÀ_6_x0010_2AJ±_x000C_ÕÃ)Aüq_x0008__x0005_H$6AïA¶¸+Þ'A=(Z_x0006_)q.A¤èæí¢è1AÿuDw!'A_x001E_0_x0003_ê­p2Aj¼q_x0008_û°%AöÃ¾_x0002_6-A_x000C_&gt;Øáó2AÔ¡?ùÆ 4Ae_x0011_pÓ_x0007_ð(A Ìeñ?0+A$Ëj»±23A¼1R«E6AJ¼\ Å_x0016_"Auô//â1A_x000E_¥Px&gt;ç*A_x0015_jânÐ3AM&gt;ë&lt;_x001B_ö/A_x0001_ì}_x0004__x001D_v7A)º®Þò=0AU%z$Ay·Û¼ôD0A×]¢rÖ4+Aa¼ª_x0001_­/Ann÷q©4A*R&amp;Þ~I0AF_x0013_¿D_x0001__x0006_Ï.A¨-[V_x0003_0AÍ]oòß.Anüo_x0003_º%A_x000C_¯§5z50AW_x0011__x0013_u¿&amp;AÇ­Pzõ0AC_x000B__ím A!Àò_x0018_#$A_x001D_Íº67m,Ajö_x0005_F0A²_x001F_ê&amp;/Aç§±ÌÍ32Awê¢o_x0012_1AGÑý«¢0AXÕt 3AÊP_x0007_ffT+Abp| _x0010_ê)A?_x001E_~¾N2A¢:ªäþ°*AJ§_x0003_«Å*A_x000D__x0002_É)AÐ"úg¡**AÑ£Å³È*AÃ_x0012__x0019_\èi%AEO_x0001_§³0AHø_x001F_§³1AÄ¥ý_x0005_Éf%Aïk)ó@Y%A"á_x0011_Ö]l4AT!ÂÈ5Aì_x0004_õîÅO2A_x0001__x0002_&lt;äk	jö2AK-.æ}3A;,üYb+A_x0010_Ë_x001C_Í?¾ APñß«èc&amp;A@Ã¹aH,AÎÑ÷v4A_x000E_ àß=À!Arød¬0A_x0018_+Ô±êã3AÎeWÝY+A@Z4_x0007_pë2A$,tÖ/A~Ã{_x000D_0A ;_x0007_²)AV¾Y45AÃ	_x0002_Í?d-AF\Wøü3Aj¼!rÎ0AfOd`Þ(A\mä;×!:AÖ\_x000B_ÏkO A*5ã_x001C_¼6A_x000B_ñ´áÂ+Ag&amp; (A_x0001_\TC26A®Ò_x0002__x000E_^i!AØkh9°Ä6AùYCTX#4A^_x001F_rÌµÙ0A¾Þ$_ô-AP·_x0005_2_x0002__x0003_À&gt;+AÈ_x0014_4Ê*AlÉ¤û½-ApýkgË_x001A_A¤½)Ü]+AÏd^&amp;¨Å0A_x0002__x001B__x000C_òêw1AÏ¿_x0016_Ù &amp;AÇ°Ý9Ý_x0014_A&amp;_x0011__x0012_èµÔ(AÑØ_x0017_¤m-AÐ²pLÊ1AxvÄÙ 2AAVâó!AVÆªM,AåÃáf2A¦i|c_x000E_µ"A3_x0007_$O_x000C_3A_x0014_iØu9L A_x0007_¶_x0001_,å0Aæ¤@¹5É_x0011_A\ïN&amp;_x000F_*AÛæ¶îU2Ad&amp;éJ!A£'Ïà!+!A|!syE2AxW_x000B_Rr*A*Â!r_x000B__x0003_4A_x0018_ú/»\Ê#A[]("À0Ak§d{_x001B_,Aºh×ã±ë*A_x0001__x0004_"ô Z²w1A0m2Ø2Avü&lt;$29*A=_x001F_U_x001A_Ü*AJCÄÝ2Ap_x0017_Ogí¹1AÁ¹S_x000B_/A¦Ì.à2A~,qÎ,A_x0006__x0003__x0014_ÇA,AVr/C3A1_x0014_õ7]0A=1tb!h+Aø#µ³F@/Am­54A²b_x001C_ï0A ¹_x001E_ù_x0019_J-AyÉ	|Bx+A-0ºÔ5AZ¶ÌPIi"A'l_x0005_yÒS"A_x0002_ªS¤ºé*AÒ[Âî!.A;fU7RX(A_x000C_^'À)A¥_x001C__x000F_4^_x000E_'A1Rá;ÃÕ6AÙ4ÉÆW_x0004_/A|ìDf§3Aâ_x000D_G_x001D_RE'AtòÒ3Á+AHa_x0007_$_x0007_	ræ1AÊÚx#_x0003_.AÓ¢Íõv4AxÔ¼Æì"4A_x0006__x001C__x001C_ûð+AéÂ_x0019_å\|1AÌaã0Jô/A |d_x000F_F8A=0%_x0017__x0001_'A$S+Ì92A¸_x0012_¯6Aw+²·tñ2A×_x0016_pN2A¡)õÄ_x0012_U*A&lt;L¢ AH¬Ö2&gt;Ô7Aî&amp;3Ù7'Ad×Ñ_x0004_`F1AsA_x0002_jà_x0013_0AL&gt;a5A&amp;*ARùý~2A¯@_x0005_&lt;=*AeQÃ*»-(A53gGA-A_x001F_?½G.AÔ?_x0008_ó3Ax_x001B_x_x000B_·.AÇ_x0017_»}øW1A°_x001E_g_x001C_os3AOávJ/*A¼oSm?&amp;-AC_x0015_s_x0002_r)A_x0003__x0006_xn_x0001_Î'_x001B_A«û¶_x0014_,f+ARá¬°õ_x001D_'A¤_x001B_'_#A%0_x0005_à_x000F__x0011_AÚy3÷ÖE"A9{Òñ_x001E_è&amp;A@uö·c+A:MÜT@1/A êçNÚ^.Apû/Ù_x0002_¢1AÔC3zñ:0AÒ_x0001__x0018_¬ôä#Aô³vs§1A_x001C_Óæ9_x001A_.A9ºeO_x0011_)Afª²_x0013__x000B_4Aêw53_x0013_8AJüL´üþ1Aá_x0017_å/3AïB_x0003_ãÊ+AÓ3¶E\%A³¿}3A_x0019_"Xbj2A_x0008_g±wæ(AÒÛ_x0014__x0002_*/A«_+Ç[3AÄáPs6_x000C_3A_Á3/A_x0004_õ9â_x000F_(A&gt;{Hél_x0016_.AÂ{è_x001D__x0001__x0004__ö5AÐøºm¼Ò0A\D¨«ÏÅ/AjÏ_x0012_VÆ7A§ÿOÆ3A_x0016_Â_x0015_í_x001A_á7A_x0002_'Oc!(A_x0015_ûQ]_x000D_5AüU_x0003_àý÷.Aî_x0013_¨öh4A7\Lï_x001D_^0ALþLS_x0007_-Aª¿s¤i*AÑ3§O&amp;Al{!^¾,A¤6d·Ö1(Aá_x0006_ðO¦á9AÐ_x000C_Ò=Aol6Lm!-AÚ-_x0006_OÑ3AOFóh_x0016_2A_x0016_Ý_x0015_&amp;Æé3AûjrüÒ+AIá]Å~',A_x0002_Ú_x001F_"A_x0012_dçÀ_x0006_$A±s ãi-AÉM¦S"AuÛKÊ)AJl¨_x0006_¾)AZç_x000E_A&gt;®0ANè[5e.A_x0002__x0003_è8£Ú¾á3AûDi- ô'A_x000D_/UÎ_x0017_È2A¨e5á³0AÍÚ­/u&gt;-AìmF_.A_x000E__x0013_@»6¶2AÔ71&lt;è&amp;A¸{kèpN+A ÃÏ];-AìÇgw:)AÜ_x0001_9_x0018_ú_x001A_AÌÛª\Ü?%A_x001F_Lx«_x001D_Ô AÄÄÛÂpZ3A°_x000E_÷£Ï0A¨_x0008__x001E__x001D_Â62AH©À_x000D_ª_x000C_6AÌ^Û8ºÞ/AÙ3_x0017_b½4AÚb_x0006_ÌAB.Aëwõ!t)AhàÓtT,A_x0003_úÎ.³-A7äñí.A·VDõ!%.Alàüá@2A¬¬ÄÉ_x0019__x000E_5An°Ëg&gt;=A+2-Uç/Aø«çØíõ&amp;Aÿg_x0003__x0005_k|4A£_x0014_¢â'AôÚ7MÃ»/AóW_x001E_j_x000E__x0018_,A_x001E_®)ÏôÌ-A¦_x0004_&amp;D¯I-A¨8_x0010__x0003_°!4ADb_x001D_(A°_x0019_Ù_x0005_¿Ø-AJÏXÑ(A_x0010_]_x0002__x000C_4A§_x001D_WØn5A_x001F_Z _x001D_~Ù0A¤·Zè(AÓ÷[Èm!7AÝ_x0018_'*_x0006_­&amp;AÊø_x0016_c¶È-A9?O_x000F_ÿê.A½îs8Æ¸(A¯FË°w4At3½þ$5A_x0006_³TÜ«8AÆÊ}KÐ$1AòáÝLW¬2A¬&lt;_x000B_o×ó5A&lt;8ñhÜ0A{¡C_x0019_m0A w_x0001_æ.AÚ¶_x0013__x001B_Ü3AÕ_x0008_þ_x001E_6Aìxú§/_x0015_/AJÔµawè'A_x0001__x0002_·èEíB/0Aö²àkI§0A&amp;Müã»0AM®_x0005__x0003_ã5A¼Gì&amp;àà5AZéãÍa[4ArçîC	ô.AêÉ¸µ&amp;A&gt;»ýUÞò!Aâô¹ù_x0012_5AÆ$IüÔ'A°ö	Jq)AJ8zO¹d*AÉÙ_x001F_§ó_x0010_)Az?÷_x0006_g"AdÖVçé&amp;A£cë1Aá~áeÊ.$AÏ_x0013_c_x0011_r*A_x0002_¿M¥_x001F_0Aÿø5øD2AÎ+Ûk_x0007_E2AÔk_x0015_iê2.A¢!ò_x0011_è_x000C_/Al®_x0014_¡.A_x0006_á_x001F_ÛQ(0ATÃçý_x0015_F,A¬_x0015_.sX4ARZù_x000F_Â_x001E_.A/eÉ{`°+A&amp;Åüºé%A~_x0019_Ç_x0004__x0005_6_x0001_0Aöñ_x0015_\úÛ/A:ïÇaR±&amp;AV2Á_x000F_\'A¸*¥_x0004_]Õ4A ª@õ´R2AþeÊQ¨k/Asãæì±_x0005_)A¸rÈ_x0002_2A_x001A_±Â*'A©òëWÍ2A3ÁH]¥'Aë9g_x0017__x0011_U8A°Ah*2Ë*AJeàs4A_x0006_Ð=¶¿û+AR¸ó"C-A°_x001E_&gt;Ï@1AÂ¬4_x0004_ö_x000D_-AHg~xí\1AÝÜ°$2AR*"å0A%62¤_x0003_û7AÞTS~E)A¤K_x0012_ö«_x0010_1A_x0019_e|TÆú*A²_x0004_0_x001A_ú.A~?y5A_x0018_!ÁÜMU0AKó¢_x0004_h/3A_x0018_j2ßX"Au5:rÏ~4A_x0002__x0006__x0018_6½c_x000E_1Aa_x0014_¦K~4AËMúkä&gt;3Aì,®|'_x000E_0AÊðF#0A.ÜþÔüÔ0AøÖw_x0010_q(AvÙ¤SÚ5A d3±üÓ-A_x0006_Dn¸¥0A_x0003_ÔB1_x0017_,3A³	_x0007_R2_x0001_0AÝ_x0005_J±_x0012_?,AÝz_x001D_1Á&gt;A2°ÜY±4Aªúª_x001D_$Ab$Âb_x000F_¿1AI5Ó»í@/A¸"ÇGª&lt;'AÌ_x000E_ýl&amp;"A&gt;¦Z#^^%A_x001B_[:Ûð.'A|ûþHLç0AHj-Â³L3A´NÓÚ_x001D__x0012_2AÜ_x0010_)[ÿ0A=½vW&amp;AZt^_x0001_pü2AÂÇÔ%å.A³»­óù'AíW&lt;l+A_x0004_(¿À_x0001__x0008_NÒ)A&amp;EXÂÔð-A@1ïÌ-)At_x0018_{0~'ALK|ãxÈ"AäRNW­+A%]0_x0005_ùÇ0A}³_x0004_"¥&amp;AVá|+ñ[2AZ_x0018_và$$AEðÓçá,2An_x0002_([n6A3_x0007_Ä¸½1A'ìéw"A»K%®,Alè-ÒIj4Aìuõ£&amp;_x0006_#A_x0016_è¹¼(Aäá,_x001D_þ4A¥¬Âv0AÚ_x001C_#EÈ.3Aää²0/3AuÌ_x001E_«NF&amp;AuA_x001E_Û)A &amp;_x0010_¶0AH_x0003__x0007_þD,A÷tMßö/0Az^±/p_x001F_AEÂhÇ!A¼xf_x0003_eì3AK_x0004_Ä!ÝC5A'c®©´'A_x0001__x0002_Ö¥¿ë)4A_x0010_´¢_x0012_°1A_x0008_Gç_x0017_0A_x001A_	H&amp;6Aøû¤ßé0AÚ)_x0012__x0019_1+.Abæ_ÃÓñ-A_x0006_w_x0012_øGn AF6º.A_x0001_ì_x0006__x0001_?­)A N}OðÜ0A_x0005_ (ø_x000C_-AÉd6 â0AD8$Ô­L)Aåà!c¤&lt;8A}_x001D_dáõ.AÃAÓ_x0008_¶%AfÈÃ_x0003_î,Ap1tù»1A¯_x0017_T_x0001_ÝN0A@¸_x001F_3AM®j `]%AøætÉ_x000E_(AB_x0003_·ðÛÊ&amp;APE:_x0014_4AS¸$Ex//AL4£'+Z0AÐÌ1C¹b0A*_x0007_«Äºà2A$m'_x0016_Lê0Aâç_x0002_UØ*AøÅÍ¥_x0001__x0002__x000D_3A_x000F_ÒxX¤§$Añ{§_x0010_¥3A_x0003_8á´1A&lt;ù_x001E_";0A&amp;aÎ¥åÞ A#EH58&amp;Aú$åZûÝ+AfÈ-÷LÝ4A«­KÎ[3Al_x0004_] òå0A#f.BØ_x0014_'A¥`ÎdÒj2AðÀÝ;1_x000F_4A&gt;-¶ßªo-A¾®R±ì.5AåÒ	ð!A(Ð_x0012_Û(A_x0018_2/Ü+AæôÑ_x0008_ÿ4A¢03z#Õ/Ax~ÎÛÑr(AÍ[øÛÐ,AÖ_x0004_ã¬ÿ¥0AÊTc;Ä_1AâÞ¶*A\_x000B_u!å"A(U±¬ô3Aú·_x0015_®1AF¶ÃË"AV%=6Aô×mdp_x000B_A_x0002__x0003_ô÷¨Í¶O,Agí¨-A7é8ì3AØx_x0014_ÁaI2Aöä¨uD¶4AD$BsN,AÝ&lt;&amp;_x000D_ÿE5Ao_x0012_Uå¤,A^_x0017__x001C_½p0AZc©¸#¹2AÕâ_x0004_Ó(AkÖïo­?$A)Z_x0005_I @2A úQÊ_x0011_"A,ïâë_x000B_`.A_x0018_¥Ýç¡4.A3ÆQæ1A©ÛV_x0013_÷2AWSî_x0017_++A_x0004_µQ_x001B_ÓÁ5A_x0001_N_x001F__x0007_1Aúr84AJ_x0019_j)A2êLÂ?Ä_x0015_AÖJ_x001D_¶-A¸Óa_x001E_¥1Ar\æð¾6Aÿª·ãÚè2Apúé_x001B_Â0AZÜ_x0008__x000D_/¢(APq_Ô§,AQË¾D_x0003__x0006_};/A¤ÉVX3_x0003_*AúÐ_x001B_ì#A`×ô2¦.-A_x0006_ùã¹d0A¥õCø_x0003_z.AÈÂw)4ý'Aø ¼z¶ã"A_x0014_(_x0018_·â5A¥%ÛÜ=ò0A_x000B_¾Äú3AÝ½T|_x0018_n5Aì_x0018_í_x0004_0Aú4z)A¾_x001C_Ëâ1A`u ü2ArjÖ34A,èb^^î0A$iÅø0A=óÞÃ·(AþD(?4A_x000F_×_x0003_Ì*A9Ê_x0002_B°_x0015_+A_x0010_k"_x0002_l/A_x0007_º6?DÏ4A¾³_x0003_E.A_x0001_mB|_x001A_&amp;1AÝsøç_x001B_ì/A_x0006_Â§_x000C_Í"A$²k&lt;ýG0AÔ}&amp;ìÖè.A_x0005__x001E_z)I,A_x0001__x0008_4^'tñ(A_x001A_WL-AEÎD©µ&amp;AÇ_K_x001C__x0010_!:A_x0004__x0002_Òn;6AÂRr_x0001__x0005_O0A²É+h_x0003_0Ad¿wæ_x000E_4AzV?_x0004_&amp;A_x0001_'_x000B_0g¥.A_x0012_ã_x0018_9A@æ_x000D_þ4à(AàúÿlPç0A(ÚKØx1AßI]$_x0006_9AvÔ#_x0007_R9!Aô]4jp4A7ñÑ2k±.AÜ_x0007_ãÐ&amp;A@¤ÛÛ_x001C_j%A4#;±fk3A4'ãk 3A+l_x000F_~ª\2A\Fð1«,A`àrh4A\FÉ_x0005_º$A_x0006_9³erß4A¡0)2fW.A_x001C_NQø++A8ç/Ç§'AùÂÁw_x0015__x0006_/An¬Ýù_x0002__x0003_Í_x000C_.A(ó&amp;íI0Aí4FÉr,A{_x0007_±2_x001E_A_x0017_é_x0018__x0008_s6AÎº_x000F_£)A«§`Ñ_x001F__x0008_4A&lt;JÁ^bâ.Ap¨n(¥,A6ÚC£D"6AÓZ=2Ýò+A£Yz%?11A[T_x000F_24AÜù«D5u3A27×CO_x001F_0A¹Åöû(AÄÜöçS1A'È²·_x0012_'0Aþ_x0001_9ìMO2AbòÑý0Añº_x0010__x000E_¶!AY³¼ÁË}3AFÑtôR0Aë]_x0014_*®0Aò}Hæ}²2A_x0015_ÇAnQ%A´{g_x000F_ñ7A_x0011_·8_x000F_ÿ-Ab$ë_x0008_@$AòXfé 0A¡}øÞá;$A_x0017_þ/'U&amp;0A_x0001__x0002_xG¡WÁ,APBS_x0004__x0017_¤2AÂ_x000E_Ðbú/A¡8_x0003_UáÜ-A6;Ñ±_x0011_0.Aô_x0004_,å_x0014_0A»õz_x001D__x0004_'AdäÑ4_x001D_3AL2ú¡à0AÛÂ=VC_x0015_/A_x0010_uø½KÅ4A"M_x000F_¾AÈ,A_ò´_x0018_É2A:*Ôb+A¶$$û3A÷L#{_x0014_1AhOÄ_x001D_ó_x0019_3A$²d«kÊ A¨j»_x0002_"²3A÷øK¼x,A¨»1_x0018_F1Aj_x000C_2¶Ê_x0016_AB°_x0016_fq0A/æÍÒ¡À)A´Ý¦õÞ,A_x0005_z._¨0AÅ¬,e_x0015_i2AC"Ô_x001A_)_x0010_2A_x000E_Ùª_x000B_*A_x0002_Ðþ)G1AnÜUìr_x0012_%ATÌ±_x0001__x0003_ì-A²sÛ®$AX¶EÑ3_x0010_+APÂîs_x0004_¯,AÂ¶_x001D_ê»*A_x0018_+G_x0006_S-Av:Ï£¼1Ap¸;Ñû0A~~S_x000F_,Aøð¼÷Ç%AÊxNî_x0007_	6A$a¿Â!_x0002_2AÌr5!:»)A|$&lt;Çn4AØzÇ^_x0013_1AD½_x001D_í «5A_x0018_!×_+ARN_x0016_¦¹u)Aj´_x001A_Ûõ'AtöÿÓs=3A'³ÃR7A/g\2²v,A`_x001A_Åíæ8A¸Â_x000F_C_x001B_ã+AUh. y0A7«y)¢U4A¬þ_x0008_³O&amp;A_x0016_=¢`ª)A¶{L`:_x0010_?Aìú&gt;@L]*Aâ}ì¨)"8AT_x0014_.ØHY1A_x0006__x0007__x001F_r_x000B_Gs'AÜâFe78$A¼Pd´B.AÔ~Ó`-AÈ_x000F_Õ_x0010__x0015_0A²_x0008_!Î#A5?¦})&amp;A¸P#_x000F_É)A`¶_x0001_Je2Aûß±·ãx2A_x000D__x0004_Uö13A6mã¦¿F2A"I+ôN_x000B_%AB¸_x0012_P2A©*8Rkg4A`´FôÁ-A¸'_x000C_ÆB2AA_x0017__x0002_mã,2AkÐþy%t1A­úø§*(A_x0001_ò_x0005_º1¬0AþãüEI(A¥TÞhÆ³3A_x0008_°_x0004_ûû +A'_x000E_ô°_x0011__x000E_4A_x0006_eW_x0003_þ1Aü±_x0018_jÕú'Ac(÷O&gt;¯.A	Z6'0Aèà%¿H±/A¢aä_x0006_'A8?~F_x0005__x000C_á;Ae_x0008_8_x000B_S_x001D_8A_x0001_w¬+*AXÐí_x0003_²0A_x0010_T_x0001_x÷1A²û_x0016_¹À1A?òj1º,A$¼M;_x001E_ A_x0005_p_x0008__x000F_	'AJ§é_x0019__x0008_í1A¹ê$Ê_x000D_.0ADÞ¡_x0001_­2A¸+èUé8,A_x0004_û]óX_x001C_1A:@"þ«.A:Ý4ü_x0011__x001F_2A{í"_x0012_^1.AiõrS+AZ"U^_x0006_9A¦_x001E_Å_x0002_,Az'_x0016_)A©$_x0015_Â_x0014_Ë)A~&gt;_x0007_ë&gt;31AÈ_x0005_ö#ôø$AÊ§_x0019_èT3A4_x0013__x001D_3q0AìImÙy$A_x0004_±ºÉo5A¦_x000F__x000F_²`¶2Aô¬_x000F_î6r2A_x0002_4:~÷.AnÕ7_x000D_l-A_x0003__x0004_ ú_x0007_øÉø$AhGüÏ.Ñ'A$;_x0001_C±¤(AÆÍXO8Ý6AP(ÞíÝ$AÏ±ø_x0003_3AèPæ·Â0A¨F¬µä"A¶ól-A¿c2¯Õ A_x0003_nËTß)Ar _x001A_Þ2A_x0010_$µ(ß«0A_x0010_û¡ß6A _x0017__x0002_*_x001E_d*AÅ$"ëf/A_x0012_±jÛ¶"1AVýô'¬*An¨Æb8"4A_x0013_ed__x0017__x0010_2A_x0010__x000D_Ö¡-Ah)8÷_x000D_­4AfýÊµyÐ0AÞäÄ.A:{ÄTõª0ADôf_x001A__x000D_#AgºÉ«H7A³éÓ!)A.°½çUÿ5AR-'_x001C__x0016_°*Agé_x000E_&gt;8¥-A4_x0004__x0006_W,&amp;A8_x000F_³D5$A¬ÖÈ#U_x001D_7AÐ}_x0003_ì²1A_x000E_ìê_x0006_~0A#_&lt;q6A1h_x0010_B.AÃÎ°_x000C__x001E_9Aó_x0017_lØ®#AMÜ^^gò%A_x0006_¶×þþ³+AÓn¼J_x0001_.A¿~ lâÇ-A_x001D_\¡ÉKø8A¢×[lÄN6A³ú _x0008_âï+AsÛÌñ0A_x000B_msÛ¿,Aõ:n£Á_x0014_4ADüTy&gt;N*APº_x0010_ðà.A]I? (·0AáôlüÍ3A_x0002_é^Äø_x001C_4A»PW¨~1AðrRq[_x0012_-AE´ØÈ¬-A_x0010_ó"SÃ_x0010_.A¶U°ô2&gt;1A_x0014___x001D_'µ{'Aù·ç·âÄ4A_x000F__x0005_ÂKª7A_x0002__x0003_ø_x000C_B;yÈ*AtøvßqÁ*Aßø«³í A*ÂKlÈ.A¤c5¬áa1A{;sðµR.AßuZo)A?2ÿ¾ý0AçìQ]G[)AI_x0013_ùÅw3Aäi3ä+.&amp;A*üçÃYÜ+A¾_x0013__x0011_7%A_x0014_.%A,Î,AbÿoÉ¯-AÔrVÛÐ&amp;AfhÐ,A0òÍ+Ec*A_x0004__x0001_ È&amp;/Ah»'ñ%ArÊägC,A:)äù_x0004_S"AxëñoÃL/A_x000C__x001C_l¼À-AJ¼;_x000E_(AE*=mÌñ0AºAR(,AhùØ»(_x000B_A8ÌË¼h¶*AßN¢1G_x0005_3AÎ s=À$A_x001F__x0002_+W_x0001__x0002_½_x0004_,Aó&gt;_x0005_Ð_x0016_-A2ßüûx_x0015_*A_x001A_2DN6&lt;A_x000C_&gt;&amp;Ðq|$AVUà.49)AËÞ_x000E_&gt;_x0016_u_x001E_A06Âeã/AZ¨C©só,A_x0004_%ÀÓxC1Auyx³v:-AÉ&gt;¶_x001F_ÀÀ0A_x000C_=t#¨6Ax?QÆí©0Ah&gt;_x000D__x0008_ÉC1AîÀâ_x0004__x0016_º_x001C_APCÄÎ`(A#¶à_x0002_ða'A_x0005_&gt;*;Ü-/APw(`mi5A2_x0001_Â¬Ë_x0015_0AIlNý£+AÐó£x_x001D_?_x001F_AR@kê"+Aê2ÝÏÍ1A_x001B_m]ÿ_x001B_ê3AµæRòL-Ap;0Lo -AÔrÕj9µ_x001A_A|L°ÿ¯x)AÈ~ç2ô*A_x000D_MuM12A_x0002__x0005_#º÷(×11AM_x0003_Ó=1AÂ¾s÷úp*A_x0003_öBC	3AÀ$Â{è¤(A_x0005_Çc×_x001E_A_x0003_îOÀýì_x001F_A´[êéÉ0AÉèMÉy,A×XÀ%AÚ»ý(5+$A}»½ÙÚ0Adç.õcó/A_x0001_@òuïç*A_x000B_æb_x0002_]0AÏ6½,AîÙý5_x001E_¸6A&lt;ØÆåÛ­%A×±Oq"A%¼µl«À,A_x0008_A´üÀ0-A@ïçó3ABw=_x001C__x001D_­1Aöy&lt;l5Agæóía".As1A°_x0018_jµ_x001F_°5A&lt;_x0006__x000F_.G/AH_x0004_[½ZÚ*AôÙ¸á22Ap¿D_x0003_d÷0ADVn _x0002__x0006_T*2A&lt;õ®Æ_x0007_/AJ B } 4A2â_x0007_Æ.Ao_x0010_ÚÐ3A²í_x0016__x0003_ &amp;A@çX)´Ù-AB]L_x000F_Q_x0004_7AçÍÙæ_x0005_l)A~![	w-Aë©6êél0A_x0017_Áyv®93AÊòì_x0013_×+AFß±6!*A½:X_x000B_1AÉ¶{_x001E_å0AB?_x0001__x0011_	*A04ñû_x0018_'Arìôq#2AÕ_x0011_1¼_x0010_j3Aº &gt;&amp;_x0002_o/A_x0016__x0008_0{ ø'ADáèzï	4AÊþÚ2{_x0013_1A¨}K4_x0003_3Aä¾Ëîi#Aì&gt;?µy3AÃ³VÞ³Ä2A_x0007_ù_x0012_K*AàÐS21*Aô_x0016__x001D_P¡ï+AÄ±VÿÔü3A_x0004__x0005_z_x0016_9$H)AîÇÛ_x0004_9¿/AQ!õØ_x0002_0AæÓ«"ß*A¿%Ê_x0007_£(A°cz3AÂUy)ç0Aú)º+.A_x0011__x0006_Ècµ1A_x000E_-Ëu_x000F_ü4Aä_x0005_àÍ1A¦_x0003_Î¯2ï-AnÙa¤_x001B_#4A·²8*ò~'A`8XÕ_x0014_/Aô_x0005__x0019_24A2&gt;_Ì½ó+A_x0016_ÿÜ¦:2Ap-Uº$A+Ò}{2A_x001E_6xQ5'A¾Ëû³åÃ5AC_x0018__x0008_u)AÆÆ=è)AÎk±°Ib(A·l!û_x0019_?1AîÅÑxE_x0015_3A_x0016_V_x0017_[§V.Aã_x0016_úÅ_x0012__x0001_)A¾zjÑ}_x0013_1A= i|.3Aþ¤â×_x0003__x0007__x000D_r4A_x0002_'¤Í;AwäíÝX{5A;ÓÐ_x001E_á$A|¿!YR6(A~«d_x0012_e2)A_x0006__x0019_ç0$A_x0004_F¹ùùi%A8R¨L",Ai	îÐ.A°_x0004_"c÷+A2_x0010_¥áÕ,Aìo.Ú·!,A_x0016_&amp;÷È_x0004_Í'A@_x000B_·é&amp;A1Ö§Q_x0017_3A±ø_x0003_\þ_x0016_-ApnÛ\_x001E__x000C_3Aðiº6Øá&amp;AËK»w¿,Aíÿ_x0008__x0010_yá.AÜ¤EÎÛ2AÌwÊ_x0005_^q-A® ´nÑß/A_x0008_ÑÔï_x0016_*A-xþº©'AðÝÁy2A²_x000C_õÓõ5A|/íhs2Aô0îH0A_x0001_~_x001F_;ºå(A@4+_x0003_á¢-A_x0002_	%ÕºÀ½0A¾Ðé_x0008__x0004_+A"o¬YÒ,Aÿ_x0018_Õã Alã¿¾_x0004_3A_x000B__x001C_½s¤7AÛ_x000E_ôòï0A4_x0003_zÕ©Ë)A¤_x0002_î0ÖÛ_x0019_A w_x001F_.0AJ_x0007_'Tc7A4_x001B_Îq_x0001_2Aø®q m"A¼ ·Vvº(A_x001A_wþ_Å*A~×úè²7Aq_x0005__x0001__x0001_P6A_x0008__x000C_ì?¾&amp;Af|¤Û9AÔµ:/76AfDhÌ10AÇ~_x0006_tç5A©_x0002_à7'AhïC-1A_x0005_æP;Wá1Aìw)0_x000E_(AðFã¼_x000B_2Ao6#öÁª-ATsMzÒ)A±O¦Ûò«&amp;AÀ0K_x0019_én9A3H¾_x0004__x0005_) +AÒ´_x0014_ö1*(AÄè_x0005_òk¹8AÂúöõ+0A`ÐÌù_x0010_ 0AÊªwã\`/Aó#_x0011_.A®Ö_x0019_¨!Ó-A_x001E_óTR¾@_x001D_AêÆAK_x0002__x0012__x001C_AßÑ_x0003__x0016__x0001_"+Ay|­1,*A®`^_x0002_S1A_x0016_c¨~Àß6Aî¶êìÕ)A!²ab°)A:p×&amp;ñ3A_x0010_)d¬À5%Aà¦n;|_x000E_+AÉ½È4õ¼)A_x0010_v¿¬|%AÈ{:ß?ï*AÄ¬NQ)AYti&amp;w4A8nv_x0007_,Ab?ïWü-A*þî¶s£3AÜ_x0013__x0012_ÎSÝ.AÞç?ÖOÎ_x001F_A0Në³²ö0A|E´E_x001B_ö3Ae!­»s.A_x0001__x0002_N²|Ð0ACKÎ&lt;°/A $Êç­$A¬Å_x0010_ÜC»0A$èµ_x000F_Àþ3A»_x0018_p·P"AsÖöÇx-*A_x001A_;b&gt;×,A¾_x0003__x0001_Ùf'&gt;A£Îµ(J*Aû_x001C_b¡@_x0007_3Aê:AØ_x0014_4Aðø&amp;_a¥2AeWZ(_x000B__x0006_4A­ È7Aå(û6_x0003__x001D_Ad'_x0015_éÇ*'A_x0005__x000C_W|)Ç-Aò/ûÆ6A_x0006_ à,A_x0012_xÀë'A_x0012_bRç½3AUlõüÞ2A2¨x_x000D_ß_x0003_+AÌH]ó#9+AY-_x0013_ìò3A4[­|F*AÐÛ¿_x0016__x0019_'AýO_x0016__x0010_H.As9kf7=3ApÌn)î-A°§Þ_x0005__x0008_ÌD-AÔTÛQ½^3A4¡¤è(0A-åÑËÂU,AãV3_x000F_÷(ACGµ3AÍQ_x0007__x001D__x001B_N.A_x000C__x0013_¦$ýà6AÞ_x0014_._x0002_*A_x0019_ó_x0001_B¸%AGÖ~Ôµ_x001D_)AH#9_x001C_[(A;ìó_x001F__x0016_+Am¤í¬º,Aëlhxí¶%A_x000C__x001E__x001A_Bº´2Az¹S/	|1A_x0012__x0008_4+AtNÉm©.Ax5Ò-A££_x0004_N6AÂ_x0017_[ë¾_x0001_0AtÖ7_x001F__x000D_{%AJ_x0003_úÈW2Aø»ÙA¤4AQHð9.Ai·æ¿qO1Ar­%3Aî­l²|æ0A&gt;ÃoöR¢.A_x001A_Òr_x0011__x0006_K0A/ó®	ðV&amp;A_x0001__x0003_^äp9Wi3AVÓK$Õ2AtÌ_x0006_¨x;AZ_x001F_Ä?ËÔ1Afeæ_x0005_f3A_x0017_{_x0005_²fb AAR#Y4A°2%ÓVK0AÍ¡µ_x000C_\1A_x000F__x000C_Ð-ARØr_x001E_Km5A"RÚçÔW(A;_x0018__x0002_ yÀ1AÑ&lt;m/ú_x0019_2A3B÷¸i*Aþ¦­uòU/A_x0018_ïÚó,AWFZ=6Ar»Ã"Í*Aq7N_x0012_tÍ3A­ã×ßÉS'A&gt;Æd_x0001_-ABimòY·(A°ª®@ø1A¤ÚÉI¤ß1AP~_x000B_­r	1A¦êÍ&lt;6A4»·zr©5A¡Ýe_x0019_/A_x000C_p ye&lt;_x001F_A|Ú·¶\¼)A¢_x000E_!_x0003__x0007__x001E_Í3AÚnÇn=Ù1A_x0006_i_x0006__x0001_X)Aîz_x0019_.1AÞ¡;ÒP¨3Aª½Ä´_x001B_+A¨e[­«_x001D_At_x0010_)¯_x0005_3A_x0004_ò_x0001_Sr#AÕú_cò&amp;A'c¤_x0002_[Þ(AsP_x001F_í7£(A @íQ-AQË7+A 3íÞàÓ5Ab.&gt;¿v-A1_x001F_Ü%&amp;AßE_x0016__x000E_n`2Aà%_x0004_7P-AN®Í`^0A_x000E_)y@)Az_x001C_NÀ6³1A¨¼;â@_x001E_2Aè_x0001_c`É_x001A_.Azy¾×8A²1ù_x0017_C2A¤¯7x_x001D_A+_x0006__x001A_ÑîÁ.Ao.ÙÒ_x0006_)A2p8ðÅ&amp;A·_x000E_SbXu%Aáìê9ÍR-A_x0002__x0003_¶Æ)íTM!Af¥Uï¨#A§¤=_x0011_Ý~3Ahæ_x0004_Hê1Aæ§Â_x0014_zT1Aøë{2Í53A_x001E_æb_x0001_:¨4A_x0017_Z\m Ô-A¸_x0001_F¼õ]&amp;AH0sý&amp;Ak·ßÂE+AÒi.LB~-A_x0003_Ë1^%9A_x000E_üÑ&amp;AÛÓy)C'4A®2/Vä+A{ò.³2Að_x000D_F_x0003_n91AvWwû1A	îÜ»H3Ay5Ñ­.ï0Aæpº¡ã/4Aó×O_x0006_£o.AüÇ[5Aò®z_x0017_¯"A_x0002_â²¢îg)Ahôë%A_x001D_I£_x0017_70AQkÛãE°5AAk¤.AF_jÐ_x0014_0A&lt;¬ _x0001__x0002_&lt;}.AæwS @Q4A³­VÝ×'Aeh÷Z_x0001_Ù/AÊ¦_x0005__x001A_h4ALLò}_x0011_`+Aîãü_x000F_mw&amp;A÷_x0017_è_x0005_åñ1AÖÓhW0A-kR¹_x0008_,A_x000F_tLÖ6Aýk_x0002_»ÆO2Aòê©m2Aütf_x0011_¹ñ6AÍ)rv_Ù+Aü*¡³Â3Aò¸Yâ_x001B_4A¶öxa)0AÊD§k_x0014_0Am]÷ª|3A_x000C_v_x0019_DÍ_x001F_1AÞx´ð|D/AcQ_x0001_öÀ­(A_x0012_gÊW2A³{h,Aü_x000E_}HJØ1AÄî,ÊÅ4AnA®JËD1A&gt;_x000D_ÐMü77AÐ_x0013_Kî©4A|R_x001F_Y5A_x001F_yð²ok&amp;A_x0003__x0005_,¸p#ù¹1A^º×Z_x0002_õ.As)ý®_x001A_V0AºË¦X_x001E_7$A`ØùæÁ¢&amp;A¬.ÞKu)Ar÷ÿô3A0J-Ü_x0006_Ä%AðÚþË_x0007_2AZ_x001C_ÎÖµJ)A&lt;R[^_x0004_+A}¯­(A² Ø_x001C_Êß2Aì&gt;ntÕ_x0018_1AÇ&amp;¡5¦1AB_x0013_KY«×(A.H^üpå1A.(ù¦/A_x0001_äÏWÝ¡#AoÌ,ñ§)Aï_x001C_-&lt;5AÁòÄÝ×)A#ª{ ß*A5_x0005_ÿ+¿,AÖ_x0004_	ÝþË"A}½0Aò_x0005_ÀE³4Aì_x001B_®ôQ\*AÄ_x001A_z%ê'AdpÌé²1AWYÑMÚÁ,AI[òX_x0001__x0005__x0010_2A_x0004__x0001_bw #A1£PTÆÊ-A_x001A__x0019_¿_x001C_$3Aj_x0002_±_x0003_O7Ai_x0004_w?$ 1A\=a Kh,AýQNÒB!Akp.¡,:7A»ê'tÇ?4Aºà!`HL+AèTêÅ~2A@Kz_x0002_c©1AúZ3Á¹½3Aìmõò¤+A`)lF`-AÎ7&amp;)+8,ALA|·À¾4A´qç_x0005_9'AÊÐÈuÓ2AuØ8_x0016_¾Ô1Ab§	è'A¼§½_x0011__x001B_4A_x001C_ô_x000D_ûÿT+AÍ½ï_x0008_öQ+AÊv_x0019_Ý,*A_x0012_ ¼_*Aàè?Eõ,A_x000C_°	ß0A_x000C_¬ø_x0007_°è_x001E_A6êÿÒU.AT±Ò£óË5A_x0001__x0004_¬FUaû_x0019_-AÐ._x0007__x0011__x0002_]&amp;A_x001D_\_x0007_·Ã_x000C_.AëÀ_x001C_.Y,Ac(²1`!A¯MMÉåf1A¢ìMçêÔ*A_x000B_ØI_x0019_1A&amp;_x0016_zÖø5A_x0001_É¥tõ/A8¢_x0007_YÞ-A_x0004__x001C_é.É¿/A:ÉY_x0015_·2A"Þ¤]÷§1Añ2rù²%A4(ã&amp;É_x0014_'Aa_x0019_ÜÐ)APÐaÀP3AZ'_x0007_VL4AØ'_x0003_OÛß1A"¸_x0012_í±þ¿´|mÂ5ÝØ?µÂèÎq¹?X'yäM±?iî¤&amp;á?	,Å_x001E_`º?3_x0012_Õà?_x0011_vÙ_x0006_)ÑÍ?CA_x0007_Ä²ð¿¾ í_x000B_Â?+~¥97Î?Q½_x001F__x001E__x0001__x0002__x001C__x0013_ê?_x0013_Î³¨¤Ö?½Kô`?ë»³Ä.¸È?¾Ðj¶?°Òê_x0014_iyÖ?ÀOüÏ_x001A_À?Ê_x0019_!_x0007__x0007_@&lt;_x001A_*ÊVÎ?+Î1£ÜLÒ?qg_x0003__x0007_Ðë?ií_x0019_º´ú×?Í5:ÝÍ?Í(ÚÖµîô?Ì¸yÁ¶PÑ?+·Ô_x0002__x001F_â×?ðe/_x0004_T(¿ÀR÷ßû¿è&lt;åÂ_x0016_Ì?_x000C_N.Z_x0014_ ¾?æ) åß?×a L,±?+_x0007_&gt;\ÞÒ?_x0019_N"_x001F_ÁÅ?ÈÎ8Ö§+Ó?	JtJnÑÇ?ý&gt;å¡¯ýÕ?^_x0018_W_x000F_ä?ÈìÝß_x0019_;?Q(ìwfðÒ?tk×ÿ8»á??ðµcDÕ?_x0003__x0005__x0004_Á)ëÉÐ?«2m_x001C_M_x0006_à?ßíÒ+å	@PëÁWÑ?_x000D_¢&amp;ñ`£Î?_x0011_­à9_x0014_É?Ä_x0002_d)[î¿fazï¹Ê?_x0016_lhçåÄ?AËÔ»sÍ?*è_x0002_sQ[Â?~¼)ô]ï?µXmÇ?m_x000F_@*ÈÞ?=âü_x0001_xh¹?_x0012_Dªõ_x0019__x001B__x0002_@Nõ_x000C_Èõ?rh[_x0018_áÆ?BcÔ_x001D_]e?ÀsRbr_x0003_@§:Ä$b_x0019_É?µ^»§_x0015_±?igÌo?	ÀK8_û¹4á?Iã_x001D_K®_x000F_Ì?ÁæmË´?¸[2ÉOÜ?Ï¾Ü ´½?l$¿OVØÕ?Òõ¼y-_x0019_Ú?~ckµ­oÖ?tjy_x0002__x0003_×_x0019_Ï?]¢i_x0004_~zÅ?5®_x000C_ýM&amp;À?üÑíyEÁ?Aè)&amp;ËRÍ?Ãx_x0015_¢é?',ücÅ_x0010_Ü?D_x000C__x0018_³¡©ç?%¾1_x0001_,Ó?_x0015_Þ_x0008_y_x0006_Ñ?³£sß×)þ?´5Ìª'nÔ?_x0015_ÿ ¡bÖ?1ww´ÈÖ?_x0017_Bþ ²°?¡?zÈ42Ú?"_x0014_»Ï_x0008_Ô?7Çc¬RÙ?_x0012_cv¦hº?íqÏÁA#Õ?_x001B_,Ýÿ!Ó?ø+ªÆqÑÌ?°6_x001A_)àÌÔ¿ã7#Üù_x000C_ÀÏ§þ|Ï?ñ^_x0007__x001F_Ø?¶Òáw_x0003_ÀNG·àP_x0015_Ú?Zý_x000E__x0013_¿Æ_x0006_E×PÑ?9ÀþÖqhº?Üw¹Òû_x000E_À_x0001__x0006_(n_x001F_)¼®Â?~eþ_x0007_¦â?÷ß)_x0016_È?G]RfìzÈ?ÇÀ8±_x0003_µÃ?£x¤Ä¡Î?Cp_x0010_þ_x001B_ä?ú_x001E_&lt;ÝW_x0004_@ç%H×_x0018_Ã?_x0007_¥3o_x001E_Ú?"i!u®â?uC_x0001_2PÔ?ã,_x0013_ Ù_x0003_³?_x001B_þÀ#bÕ?Á7&gt;	_x0005_Ë?¯É_x0006__x0013__x0013_ß?@O_x0002_&gt;Z_x000B_ê?Gô¬RÄ?¹òg_x001E_ÙÀ?}¹P_x0017_\_x0016_ß?_x000D_7gF?BJ_x000C_­¨_x0014_Ü?_x0017__x0010_t¦Õ0À6yÔCÓ?_x0008_âIÿÍ?Föé¸=×?áâa´ÙÏ?TÏ¥iîÖ?µ_x0005_·3ÓÍ?ÚuZºÛÎ?Ùi¬­MÕ?_x0003_¼JY_x0002__x0004_`D¶?_x0002_FB	&amp;{Ø?Ìj³1_x0017_½_x0002_@yÕ3ÌWÏ?Òå#:¥Ë?_x001A_®_x000F_4	½Ô?jýy[Í¨ð?ãh¡ Ç?'smàó°?À;¹Èó3ù?§üA%_x001D_~¿?_x0016_-ê3¾À?o!Cëì¿_x0005__x0017__x0016_åXÇ?ÅÃK/·_x0017_À?É_x0018_EAq²Ý?_x0001_­¦^á?xj¼¿Úkÿ¿Õ&lt;_x001D_gÞDå?_x0007_kvÿÿÓ×?_x0013_8¦l ÃÑ?_x000F_X6Î3_x001A_Ü?_x0007_%zÒ¥Ë?E¥¦ïÌ?_x0011_iÝÆoÞ?ôÓ_x0003_+Ö?)]_x0002___x0013_å?_x0017_÷M[±ó×?;AÊ_x0005_H_x001A_Ì?µ}cÊ?hz[ë×¿?4Üg_x001F__x0015_?_x0002__x0003__x0013_É(×û_x0016_È?5_x000D__x0005_þ­©á?!;bñÕ?Æý«_x000B_sYÈ?_x0007_TDEèÌ?¯¤_x001C_ëT!É??_x001E_N¹8tà?ìD_x001F_4@/Æ?h3m_x0002_j·?*_x0007_V!±ô?htËÐd «?4ëS@5sÙ?8_x0006_ßáÌ«æ?z_x001D_ªA&amp;_x0015_À_x0003_3611ì?_x0001_DÅúõ_x0006_Ò?ÉH&gt;_x000B_÷Ð?2_x000F_Â_x001C_¸ÄÙ?.uó¥Uß?ö&lt;Ñ_x001A_á?ÛtDVÃ?ß¾&gt;rSÎ?í_x0004__x0013__x0003_í?d_x0006_¿Ù 2Ñ?8I#@Ç§Æ?/	ù_x001A_Ï?uWÅÚyÏ?Ëè_x0013_ù_x001C_rÐ?`­Î_x0013_çëå?_x001B_/=wÀ0Ý?B;ÂÉ?â((v_x0003__x0004_0Ù?&lt;3E3úÙ¿XBîrî_x0019_@Ï&gt;_x0011_)ßÔ?]³%h{Ð?[å¬ýéÒ?k±¤´?&amp;.Þë7Ø?J_x0018_û¯Þ?r¹_x001B_rß?_x0004_¹À-ËçÔ?ic£FRÜ?°H_x0006_ý_x001F_Í?ýòÄ\ý_x000E_Þ?±y_x0001_ç?_x001D_«3Q_x000D_Ð?yÃrXIÜ?Ò_x0011_*TË?_x000F_µo[_x000F_mÇ?ÕÈè"¡Ù?5g°¬ýÖ?Ràî_x0007_.Ö?q¸`_x0003_uó?&lt;Å|#¯mÇ?bÛÐÓ?R_x000D_ÈkjÏß?_x0002_|øRPGÔ?`\p`í°ø?_x0019_Hs´_x0019__x000B_Ô?Íl¤ýÒöÍ?t_x001A_;_x0011_]½?W0V\Z_x0006_Û?_x0003__x0004_t_x001D_îÜÁ¹Ø?y_x0018_·Ä_x001B_çÏ?ZGÅÇ_x0013_Éà?¾Vs_x0006_\~À?Bµóµ´_x0002_Ï?ëM_x0008_·tÞ?_x0001_üë¡CtÂ?3l»ÔìX×?_x001C_Hè2á?Ê_x0006_ÁçbÂ?_x0005_³Ä-m[Ó¿_x0017_¡¿ËLä?%_x0015__x000E_m§_x0008_Ç?J±ß?¹0 ´À×?#ª_x0002_×í)Ï?ªÎõþm·Ó?*__x0007_ÓþÓ·?Ü:ó';Ð?Ôd!ÞV@á?Ø¬_x000F_þÁÈ?ÿ~§ð_x000E_Ö?Õd÷à»_x000D_À?W©Â_x0010_Ã?AâÅõ2Ë?_x000D_Ûæs¿£¶?¶_x001E_ï/_x0016_Àã²_x0018__x000F_å_x000C_Í?'DSuòõ?Æ?2ÊÔ?­!_x000E_¡2HÉ?º_x0011__x001B__x0003__x0006_'`Ù?pZþ¯]½?_x0005_2§ì_x0002_ÇÖ?_x0004__x001C_¸¾R	õ?rdÎJeÿÉ?_x0001__x0013__x0004_¡nbÊ?_x000B_è\°&gt;BÆ?öD%ÿ_x001A_GÊ?y´BxmÖ?+Ák_x0014__x0014_&lt;~?|ÊG¼Ò_x0011_ì?_x0016__x0016_O²DÏ?ÏZ¡]NÛ?{å&lt;2¥Á?É_x0018_×_x0018_Â?¤_x0011_â³½#ë?R_x0006_P&amp;Ò?«#ÏÀ_x001E_bÔ?ÒnxUÔMÏ?©N_x0006_)#Ü?hì¨&lt;_x0005_Ó?=àA·_x001D_?Ë?_x0017_C_x000E_Í\«±?NÛ735Ö?_x0001_¡_x0015_» rÔ?&lt;}¤_x0010__x0010_-º?å_x0016_A$í?é¥_x0004_JnÜ?4"&amp;u_x001B_¯?^/¨Ø?7û_x0015_b°è?ú_x0011_$¶Z_x0004_À?_x0003__x0005_µ,Jt_x0002__x0001_@PúÈýäßÛ?pÑ·S_x0011_Á?Ç_x000F_ÔÊN_x0015_Ô?_x0012__x001D__x0003_±Ë?ÇÊ°PìÔ?zSp_x000B__x0011_·?UæXù%§á?wØ_x0010_Ã_x0004_ºÙ?¹]QcÏ?©`ce_x0017_Ö?*Ê©_x0010_\Jä¿xýþ_x0003_é:Æ?¶µÓ;Ê?B7Ï[´É? ä_x0019_1;`ù?°_x000C_`ËÐ?Ðnjp_x001C_dÌ?íhxºâ?Wò¶_x0018_à=ð?^äÄ_x0006_VÏ?4_x001B_fª®®Ù?CþúSÄ;Û?6Ï_x0019_ÌÄ?w_x0003_	q_x001E_:Àí¢Vâ Ñ?^Y_x000B_ß¬´?©Y_x001B_é£gÍ?_x000C__x0016__x0006_æà?]èe5-ùú?Á_x0018_f.°?G¡êt_x0001__x0003_|r¢?°9ÀÔ_x0016_ý?Nöî_x001B_Ì?A÷_x0002_Qá? JsIh¼?ö~Í?I.@L¿v¶?µbý_x0018_cÞ¨?kÓ×ÛOå?ÕëÿÞ¹¿³?ÚOÿó§ã?mÐ*÷«Å?-CTFLtÀ?_x0017_B_x000B_°¨Ä?G5Uò?_x0011_Ù_x0005_õÝ¿ q+Ö_x0006_KÔ?M´_x0016_Å¸_x0004_É?®_x001B_{Ë?Ì¤_x000C_|Ó?_x0002_2æj+Ô?nß4ä?ûw2_x0008_9Ù?_x0012_¾·_x001F__x001E_À?S)öÉÕ?*Z0àu[Ñ?×í_x0002_Ë_x0016_;·?cÀÃ_x0002_Ð?]Y¾n*á?k_x0019_m©_x0018_þ©¿ä»4ìaà?+¨fº¤ï£?_x0004__x0005_®Ê´¡=ÑÔ?Pqé?6}Í?»Lñg]µ?l"Ðe\È?ÔTÐ¬nÇ?&lt;ÁY'^	õ?ÙVu9û¿_x0003_SeæÔÉ?_x001A_±GPÀÄ?ÜN´IÑÇ?_x000C_þÎßÈ_x0001_Ó?G(%Ù_x0007_§Ë?Ý¢)^¼?dUÅK¦â?ÖZ 'ÅÒ?#:	¢«¨?B$­!ª"Ç?«_x0002_@ù¡Ý?Â_x0019_/p¾â?Ü^õêîé¿±{×æÌâ?¹2lå_x000E_ ¸?ÂàûË_x000B_öÕ?±_x0010_ÌÕò?µìß·;}_x0010_@P;ÎßÉ?#$°U|Ö?óÎsoÔùÊ?_x0003_ ßýÁ?©¦Þ&amp;`:Ò?&lt;®®_x0013_ÌyÓ?¿T{_x0002__x0006_[DÓ?_x0001_ M-0ó_x0010_@{_x000C_}ÊºÎÌ?_x000E_ùÈ?µ¼Ò_x0015_æÛð?XÌw_x0001_)¿?Xð(í§_x001B_Â?Ó_x0018_vòñ?ä_x001D_Õ?P_x0003_Á,ª½?98UIÝÁ?!X_x0001__x000D_ïÐ?¨@°x®Pâ?&lt;ÿw¼ÚÆ?6°W	ª½?Hº {Ðâ?_x0014_E:ûN9ä?&gt;,ð^[ã?6_x0011_æ*ÙÎ?)Fü¸¸¾?èS&lt;Å?èë_x0004_Â!_x0006_·?.U3pÃÃÀ?nÿäVÁ?m&amp;-©fdÓ?ÖQ	½YÕ?Êh·=jÊ?ØÇp_x0008__x000E_/?Js_x0005_J(ã?I1ÚÚ?ÊÇTe×_x0016_à?óiYäÕÆ?_x0003__x0004_÷K_x000E_P°kå?y_x0012_=?_x0001_Í?t®¨¥Edì?£ìÔ$Ñ?Â	_x001F_ì; Á?_x0002_Ç	i4&lt;Ó?_x000D_sõ&amp;óÕ?ï&lt;.ÆqÆ?¢ ×ÃTQÑ?±½WêÐº¼?FP&amp;Ð½ß?V_x000C_Åé!à?5G»Ø_x0017_¸?C÷á°GÈÝ?Îýµó&amp;á?¤¿çýÐµ?×Uê@Í?_x0018_G·_x0015_lÉÍ?ÿ¦_x000E_a_x0014_þ?_x0007_hã _Ë?ïjX#_x0014_Ó?_x001B_éÈfuÑÏ?Ù#þ_x000C_¾hÏ?m2:úzÑ?2_x001E_6ý´é?_x001F_Ø $qæ?Ýî´_x0013_'_x0003_ò?þjÿ_x001C_=ÔÐ?¹_x0019_xzé?ø_x001B_«çk´Ð?_x000F_5iF¸_x0006_Õ?_x0013_mî_x0001__x0002_ö®°?_x0016_r_x0019_ñ?ÎÇ?@3ÓæTü|¿gävpì4ÿ?~ôú6?Ñ?Å_x0016__x0015_AÂ®?ÿÜÃ#ÁùÍ?³ãí~_x0007__x0019_è?¹_x0015_G«t È?Vû4aÜç?êüæB)Ð?`_x001B_	rý¦à?~ºê_x0013_b{ã?ÃxW_x000B_ÞÖ?-Ô)7ÎÓ?c_x001B_í_x0002__x0018_Ù?I@ÆË1nØ?Æ¶ÓwÞÊ?;'¢[¤mÈ?r§:+_x000E_Ý?.lhõ_x0016_Ü?S¥áìY¹?Ý/_x0013__x001F_nøÓ?_x0008_ù}_x0001_É?ÕRÐÇD*£?¤pêäQÉ?T¸ù_x0010_Ã_x001A__x000C_@Øp&gt;_x001A_Ï?A]&lt;¹·Ø?%ó-ÃÐæ¿AÚÕ¿¶NÀ?uR3DGÌ?_x0001__x000E_YCû=ÀçÜ?_x000C_Û_x0010_üÒ?m*`RÎÖ?_x0004_×[ð&gt;Í?¥_x0008_U_x0007_eÁ?eni~M®?_x0011_DK»_x0004_ì?_x000F_¸{&lt;Õ.Á?W:_x0006_Þ!.Î?=üÚ®_x000F_Ñ?cB/ûÙ?±3{ædÀÑ&lt;V®SÚ?_x0002_//¨]_x000B_Å?·âJxÓ?_x0012_0_x000D_Êë3Ì?ÓH	ÞÖ?_x000F_/_x0005__x0019_â?ï ðÒ_Õ?_x0012_5ÝÍÌ?2)Zn_x001D_@GTôOÇ%_x0011_@_x0012__x000B_?2a_x0003_ü?~´¡_x001C_âÇ?_x0008_ÏßÆ×?ñwU¨iÔå¿ûF)¤P_x0002_Ü?ó°ÍyJ_x001C_Ö?ò¿_x0018_óÉOÆ?ÌgÁÕç?+±ÆgZ_x0006_é?_x001C_CK_x0001__x0004_rÑ?viu³7¸Ñ?5®ÆE,QÓ?qb7)ÿ±?_x0004_Þpp#£Ú?ÍçÙI=Fö?Hw_x0012__x0013_ ý_x0006_@&lt;s*îy|_x001C_@%Ü\c_x0004_îÌ?Wr_x000D_±Z¬Ô?&amp;&gt;gTÛ«Ë?Ã_x000F_ü6.á?,ÝÖ}¤`Ã?íóùÆ÷Jã?AFÆ×?_x0010_f%/£_x001F_È?_x0017_4j_x0002_u3Ó?_&gt;@Bö_x0004_Ó?6AZp$¯?Â¯ñ_x0001_Lß?JrhÌ?¸Ê³jqß?Èu§kP_x001B_Ì? &lt;"Ü¾»?["ó(Ü?Éó%_x000B__x0019__x0001_Ð?öWo_x0017_OÕ?ÍC[­YåÍ?m¹Ô6ªzË?·® ¬ô©Å?ù¤j8_x0006_öØ?s_x0003_^ì]Ø?_x0002__x0003_UÏÍSÚ_x0018_þ?hvynJ[ä?`¡±AÄÕ?_x0017_Ü2Ñ%¼?fÜE´ÁÅ¸?»4 _x001B_ÔÜá¿ìÕQI Ê?tý³ÓF_x0003_@G{ö9ì?à±É2¸»ç¿ßþàf+{×?_x001C_bjõÎáÛ?2xKqÝô¿}3á Ã?#&lt;8º(±²?¦ÚÀ×Ç?è©ÕüPæ?¬_x0001_Ü_x0016_8Ã?z§vÜyï¸?Ò¹È²Aß?_x0018__x0001__x001A_³\³¯?_x0019_Ùe_x0007_ô¤Ç?w¶gã¦;ð?_x0012_Î¢ßê?HU9zWåÓ?w_x001E_Øð_x000E_×?×¶ïj_x001F_ä?SÑü^mÇ?µ_x001A_ó_x0008_·_x0014_À?_x0012_&amp;9(uÕ?ág_x000F_zõÚ?_x0004_[e_x0003__x0005_æy±?[_ê=Ø?¸ï@×%ÜÇ?Þ×Pß°Æ?Q94L"Û?àvg_x0014_Æ_x0012_Í?&gt;;¸f®Ã?Ñ3×hKÈ?hTå&lt;üRË?¿Æ7àÓAÀ?_x0003_&amp;ÃÙÜ?®_x0007_E6ÆÕÙ?W;Ø__x0004_Ä?ÒÉN_x0012__x0012_=Ï?Y_x0010_§úÙ.×?®¥ ´WÊ?k/_x0002__x0005_Uå¿Sø¤Õ_x0001_é?Q¢1ºwÿ?îä3÷zÔ?9FcZ ñ¿Õ_x0004_ÿ!H(É?_x0001_Á\ô$_x0012_Ð?½ÊDA_x000B_ à?÷_x0004_¥ ÉÔ?½'îd_x0014_°Ò?;Ý_x0003_N/ôÍ?°ïpÉ_x0016__x0019_?è¼µ_x0013_j×?mÎw_x000C_i¯?¡N_x001B_#mÍ?Ì_x0005_¡W?í?_x0004__x0005_F~_x0003_&gt;ü¿Kn@V_x001B_Þ?Bb;TqgÐ?xZÊZ|_x0010_Ú?UþègÄ_x001D_Ë?ç²´:A7À?ê_x0017_ÏdÔ?Y_x0010_RÄMØ¶?±KìÈÅ?É÷þ÷á?QQ­_x0001_î(Ô?zX'¦¹O_x000E_@_x001D_±*^l¸(@7Ùâ_x0006_/ÀÕ?ð5ü/_x0003__x0010_ò?	äLD¸§?­²Ú[¿_x0003_@'A[n¿øê¿BÈ0	Z_x0015_à?_í_x0011_h¹(@&lt;æ(rqZá?o]­OÛ?Õ¦_x000E_n¹HÐ?Æ_x0002_ÐØQÐ?ì[úà$×?./¢öÛ?&lt;ÓÚz_x001F_'Ñ?%ÛøD_x0018_Ì?_x0011_Òì_x0015_ÎÂ?ÕÊÜ]¦ÊÐ?¾&lt;´Åz3Þ?_x0004_ñ.~_x0001__x0003_¥_x001C_à?J@_x0013_K_x0018__x0012_Ä?_x001D_[¢ìá?_x0001_½]íÔ©Ç?_x0001_PI~xé?"Ý!¹xß?_x0008_Ç±|ÛTö?»&amp;éÊ_x0003_Ä?à¿¢3f¶Ê?\_x0016_#eÒ_x000D__x0004_@#_x0015_YÓ±?;ÓÂf¹ôÛ?-NÌ_x0010_øÀÌ?_x001C_èé¨ôÍ?i_x0006_smY_x0012_¶?Á_x0011_àXÑ?ïÕå¨AÔ?³ªò~uÐ?oQOôA³Ø?áÉP¬£¾?w_x000E_E÷:á?êÂ°Íê?_x0019_ÐW2"_x001E__x0002_À÷Â&amp; ÛÖá?_x000D_ÙjTãï?ûüBnÓ?¤×_x0018_ITó?_x0002_Oµmÿ?_x0005_M{FÖ9·?m_x0013_bV¬_x001C_Ô?_x0004_Ï_x000C_ËÜ_x0014_Ñ?±&amp;_x0011_ñSKÐ?_x0001__x0004__x0004_ùÖ_x001E_¡ð?Ld¤ÛíÍð¿_x0002_®µ~ïÐ?üiQ_x0006_ÆíË?#H_x0008_u_x000E_@=&lt;­hÔvÒ?QùËÅ½ûê?7XEÇÓ?s'4µô±?ÍO¨ciXÕ?©Í%Sïrå?tE¨B·à?_x0015_ÊFÖÜ_x001B__x0019_@_x0001_¥oÇº?&lt;6êk34Ì?´¼ö5©Ü?Ô_x0012_ÓWþ?U_x0019_êÃ¸Ð?y¯Ó®ëÕ?Î¿ñKÛ?`)E;ãÓ?Ì/)MYÈ?º_x000B_Uk²É?È_x0017_©_x0003_¾?x_x0007_²_x0015_|Ó?k KBÏ_x0016_Õ?l_x0012_	_x000C_à¿_x001B_@_x000B_£½?ôïv±û_x0007_ç?Bìª_x0015_ò'Õ?£4®n9À?@JÖ¸_x0003__x0004_ LÊ?â_x000F_#aíÈÆ?ev_x0008_¡Ã¡?#j¬úToÕ?ÉÅÔqº)Å?ýÉ_x000C_tã¢³?Àa¿Yÿ¦Â?Óù¥ä?_x0015_ç?e%ÇW!Þ?|ÛÖ¦àÅÕ?ÕÚÎ¬GÖÃ?_x0001__x0013_¨î[Ià?¹hEÜ¢¢¸?â½_x0003_eû? ÐîzÁ?÷N_x0008_dP®Á?ö®_x0007_-Vã?¤ç?J(yÌ?^Ý %Ì?´hX²»õä?u8b-ØYÖ?³r¢D_x0001_Àf;ð6â?üÀ\_x001C_/Ï?ðB_x0018_gQOÏ?E@0}ý¿?^é]_x0010_aÑ?W×8°»Û?¸Ý/úñ?_x001D_Ü_x0004_»AÒ?YG!_x0002__x000C_Ë?ÄD«r_x001A_Ä?_x0002__x0005_e@_x0003_YX¥±?ò¬¥XJ±Ñ?_x0002_	Ì3óiß?-Ðd_?ì?ÅE_x001B_/_x001D_á?tMPiÐÔÞ?=_x0012_ÃdÂ	@_x0004_ú«yY&amp;Ú?éë_x000E_¹{ô¿Ð8#j/.Ô?é_x0018_3êvºÔ?Å;æ_x000B_Ï§Û?7_x0004_x_x0008_¯§è?_x0015_	®_x0001_?Å?(ÚüÇÚ?ÿÝ_x0007__x0003_JNÒ?e¤_õä­á?ÔËõèä_x001C_Ð?³±!@²¹?^WLÔÆÂÀ?»_x000B_^v¥Ë?Þ?Ø4_x0011_ä?PëpfO(ÀË:QO_x000B_é?hñÄq,1ô?n-mºèxÓ?UªÝ_x0017_¥_ä?sw&gt;D½yË?íû_x001E__x000F_©pÝ?_x001F_£UæÍÃ?¸®A'&gt;_x0016_æ?]ëþ_x0002__x0008_g?É?=Ý£B&lt;ú´?8_x0006_Ì_x0017_â£ñ?Ræ´ò_x001D_ïÆ?\Ë.®ù®ä?«P~Ø_x001C_Ä_x0017_@/¦5._x0013_	ã?4DH¤ë Ô?9êA"´_x001E_â?i6F¤:à?_x0003_Q9´ öÎ?Ë-ÎtúÕ?|{´uaaÇ?b¸¬Z`ÉÀ?ÈVw~sÓ?üI"¾ÀôÐ?_x0016__x0001_°_x000D_Ó_x0016_Â?08¥ÂÄ±?IöæV\ýÉ?»J(µ$_x001F_Ç?_x0007_£ÚXn·?æ»_x001D_RÃã?_x0015_ökÊ?ý?t_x0005_ ã_x0008_©Ö?_x000E_]_x001F_{g_x0012_ÀïG_x0004_«nRÑ?rü_x0015_@ZÂ?_x0015_çúé_x0008_mÇ?ÒAW¡&gt;îÒ?øÖ&gt;çóÁÈ?»ß´Ðâ?³Ö£Uµ_x0005_Å?</t>
  </si>
  <si>
    <t>c65184c0de0d476e1a330d6456ef499e_x0003__x0006_Ë{¤RªÒ?o#}·?+_x0001_ü²È?½_x0002__x0016_Ö_x0004__x0010_&amp;À[n8q6Ë?ÊUâëhË?_x001B_ÐUÚÕ¼?ûØ§É\Ü?QÑ¢õ¤Ò?N_x0016_ð)»Ú?_x0019_YÜ?­änpà_x0019_È?_x0001_Cµx-Í?`ÑiYGò¿|ä_x0013_tæ&lt;Î?_x0019_ Ô )OÈ?ýCÄþõÈ?Cq£Àzf·?f3Ñ]ýz?ú_x0006_°_x000E_Æ_x0012_ñ?6%®ø_x0016_ô?ëúhIãè×?ÝÉÖÅÙÀ?é_x0007_bÀ§¾?³_x001D__x0007_dË?1ÎõiàÀ?²i._x001D_ª;Õ?MÃªy{Ò?¯.ÐÊ?3AÕääÒ?_x001D_uoËnÓ?'_x0005_]3_x0003__x0005_!4Ú?çN_x0001_1ØË_x0004_ÀGoðÖ?/.LÅ-¼?ðÆDÿãÒ?_x0004_CBß_x0005_é?}('¿ÝÂ?_x0002_ç_x0005_×¯£Ô?Ø~ FÎ?Ü_x001F_ÇÂÚÛ?Ë7_x0006_WSÔÍ?ÜÀ;²ê?Ôw_x000B_	®¤Ý?t¯Â_x0008_ÐõÏ?@éôBÌ?²µs)"ë?}×W_x000B_ÿÙ?Á×ègC&amp;Õ?!¾®ß%Ò?µÁ_x000E_$à?iIçÓ?_x0015_¸¼ÊëlÑ?_x001B__x000B_e"rÃ?7_x000B_Qç_x000C_1Î?xsuoª_x001C_å?&lt;Â&amp;Û?,y£_x0018_¦È?#cNF_x0010_Û?bö+Ê?^_x0007__x0001_VË?Õ)ÃA+Ñ?PÝ_x0006__x000B_X+À?_x0002__x0003_åzó+-_x000C_Î?.QÈÍ?Éç_x0007_mz¢Ñ?_x000F_Ü_x000D_ixõ?­~_x000F_e_x0013_±÷?!¾óq_x0002_ó?%ÌYßá²q¿«Oîg#8Þ?ïG%Ð_x0006_ßÂ?(_x001C_ÀÙ?ûà[_x0010_Ú?w°¿{¤ à?8$ª¿_x0006__x001F_Ä?%_x0012__x0001_7}TÝ?¥KTµ&gt;Þ?U6_x000E_Æ?Íi_x000C_S³®?_x001E_¾0íÔ´?+-_x0005_¯íê?£ò2(À?Æ×¯_x000B_¥_x0015_?£'.Yã_x0007_×?;ø2&lt;@ß?ÍËoF%¼¿GÁX»áÕ?_x000C_ÂÑä?UûbÑ`Aã¿p_x001A_ÿÁ1½?¼äWX_x0015_ÅÎ?ß,Ä_x0002_¼[Û?SY_x0019_l·Â?Ã½V_x0002__x0003_	Ë??_x0003_¤L\Ü?«=&gt;èÄÈ²?cy_x0007_*Ó?µJlÔß½Ñ?ê¸_x0001_!ãè?U_x000D_#_x0012_Å¡á?CNJ_x0016_ÒÁ?_x0012_&lt;í	FÁ?âMø@Íí¿ßHC_x0013__x0006_Ò?Öqâà?ì_x0014_îtÙ?¥®g_x0004_ù_x0018__x0012_@|²:®ÄYÇ?(OhßJmï?°Kú:ÊÀÊ?Øw@K_x0017_â?x­°à,8Ì?Æ'ÍîÞÉ?ð¼¥7:¼Ç?ëÚ_x0011_xnÕ?^~¡J°_x000C_Ñ?&lt;ï¬!ìõ_x0001_@¯É?àIËá?_x0014_qÔÝä~Ì?¥ËÇìÑ?~_x001F_Ai&amp;è?ªvwb_x0015_Ò?s%wdÖnA@_x0002_fI_x000F_ÆM¿_x0001_Ú£_x000C_k	@_x0002__x0003_¥v3ÊÇ?í_x0006_ÐªÉ?p[l¥Í?¯Gébª¤Ð?aS¬Âíà?¤Èé­Ø?Hu3&lt;ºZé?"_x001C_"jkä?â_x0001_B_x0017_Æ?¢t_x0010_[;Í?t¬v_x000F_Í?ÒóäÏpâ?J*­a_x001E_/È?Ä%¨ú¾Ó?®_x0004__x0002_,É÷1@_x001E_ú Ö4Ò?¦v«hOÄÇ?_x000D__x0004_µÆ?i° x;Ê?Î´8_x000C_)xã?Ë_x0001_OÊ¯.Ñ?_x0015__x0013__x001F_­ dû¿þ£°bë¹?Îç_x0003__x0005_c´?°_x000E_¬JÆ?¡Ä_x001B__x0015_S2Ð?Ã;1lE¨Ú?Lgã·Ù?*SG¹ÌáÄ?_x0004_ÓÂF_x0016_ÌÂ?_x001E_ aý+RÃ?_x000C_1_x0018_´_x0001__x0002_{_x0003_á?/`¾$¨)È?_x000B__x001D_,i[´?¯èXX4ñ?¸¦ÝOæ_x0008_@¦£_²_x000D_È?Ú=2ZÜâë?;ap#Æ?!/qØê8À?C²L½wÌ?_x001F_Ñsáª£×?AÇ=×¯{Ú?_x001C_ô_x0018_fLµÑ?ó_x001F_Ú/N0Ñ?Çé°­í?Å÷CÔ8Ç?_x001D_&gt;7.Ô?+­ú=é?¦ºbçã°?_x0014_|_x001D_öZÄ?ã¹7èÐå?¢è_x000F_èBÕ?_x001A_·iæ?5GfÈU_x000F_À)û_x0007_Ã3_x000D_É?½_x0013__x0011__x0002_ÖÂØ¿qÀi%&lt;ÚÂ?ã­©w;ðÒ?NO|Ayµ×?¹ýÁ_x0010_à?·Ñ)yÜïË?_x0008_y_x0013_³×?_x0002_	ÑÓ_x0008_A.¶?~/5vÉ%Í?y$_x0006__x000C_êúé?m#AÁ?_x0010_fðX_x0001_ê¿vMã±÷¿Mº` í^Ë?m_x0017__x0011_qêÚ×? Vfgóµ?;YÝ£Y_x0006_Ì?ÏhÂ¸BÀ?;_x000C_ÖLövì?_x0001__x0005_s7Ù×?t²ªÁlE_x0008_@_x0007__x001A_}²ÈÝ?«8IÛ_x001A_Ô,@êU®w6Ô?F§&gt;_x0004__x0003__x0014_@$»¢êÇ?¹¡Ìü¯Aò?hÙÈ©Ã?å2%v5õ?G*¾³Æ?n¸(L_x0012__x001A_Ò?_x000C_åÑÈ?ÀúSqÉ_x0002_Í?&lt;j_x001F_Æ½Æ?ÿçìbß¦Û?ÐyóïáÉ?_x000C_Èu$ñ,Õ?«ëì _x000C_xÐ¿þ°Ut_x0001__x0005_õ0Ô?õ4+$Á?yDy_x0019_ë?³ÌÝc_Ú?þñå_x001C_¶?CRÄ8NFÝ?%)àùý¦é?þ@(_x000C_áÐ?Ò·gØ_x0010_ëö?À³Û6æË?Ý_x000B__x0013_\_x0015_Í?_x0015_7ªM Ø×?&amp;¬_x001C_ñmÜ¿®Õ/IÈ?ã6J¾Vß?U|{ôüÒ?_x0002_x¿$ùË?ÍÁ½	C_x0014_½?¼BµüR_x0001_@þôÃ4NAÐ?_x0015__x0001_á_x0002_rÄ×?YT¯_x0003_Ê?_x0015_O_x0014_øb«¹?©´N_x000F_Ô?²÷_x001E_ÂÑ?ûV=¾_x000D_éØ?!£Â_x001C_½!_x0005_ÀÁ½_x001A__x0004_ø?WÚª_x0005_ÇÎ?.è"UçÝ?V~M	ð\×?¹árºÏkÒ?_x0004__x0005_ëéÔs3¬§?4n_x0016_Å5Üß?ùÎ-ùãÖÞ?#äYQêtÍ?5{¬8¨³?MÞøË|Ï?ó_x000C_Ò_x0010_l:Ò?8÷¯ÓÉ_x0002_Ñ?_x000B_]_x0014_Ü_x0018_ûÎ?_x001E_&gt;µ¼_x0008_¦â?ng_x0016_hnÂæ?·$2®ß?B6X×âJâ?ÑTé_x0018_¶ê×?HÊ¨Úô_x0008_Àq~9÷Í?T_x000F_ó	éÙ?_x0019_ÜÏx³ÿÈ?µÞFÔü_x0016_Î?Gg_x0003_Tê	ý¿n_x0011_ö¹?¬¨07µ?ø¾_x000D_ÙÜÔ?´Â{z'ÃÁ?ËÅ_x0010_&gt;è×º?¹_x0001_è­ Ö?àÀÐæ_x0019_Ë?ý°zfl_x0010_Ì?_x0016_\÷5Xhð?Ø3#_x0007__x0011_gÉ?_x0019_Í_x0004__x0018_z÷Ñ?ýyæ_x0004__x0006_¢^Ð?_x0006_þÙ_x0001__x0013_ÙÌ?_x0015_5Òüy°?ßØó}&gt;Ø_x001E_@ÃbðS!WÏ?Ú_x0012_j~(Ï? (c_x001E__ß?_x0010_rÊó¨Æ?_x0012__x0014_Uò_x0003_±?(ÔtßýÔ?Ró +[Ü?¨àHQÃå¿'¼´«%ÅÁ?=³"»,_x0014_Õ?_x0017_ùTëî±?§óY&gt;râ?^¦GãâÂ×?ç_x0005_,_x0019__x000B_Ó?p_x0005_ÞV_x0008_%È?tá_x0002_¤U_x0003_É?e1cÎÀoÜ?_x000E_@4}ýÔ?XÖ_x0012_kÌ«?nG!_x0003_1ð?JûvXÛ?_x0001_öPäfË?ä&lt;¡^äß?x½ºL-«Æ?bg4b_x0017_TÄ?_x0007_Î_x0010_Âeâ?2-µÌ_x0012_1å?Ë_x0018_øû?Í?_x0004__x0005__x001E_jY*ûÐ?Õha0pÅ¼?ö@ êìöß?)AvÃ&lt;_x0018_Ó?_x0017_Æ!(è_x0004_ö?Ô8¼!îÐ?Ïi®sÀ?^â_x0002__x0007_Ô·?»HYÂ$Ê?Ë%¦Ää¼Ø?Ð,_x0017_ì»?´s× lFì?dlv_x0006__x0007_áÐ?Þ&lt;£Xä?Ö!gch;Ó?¥­Ð*ë»?àöUë_x0014_½?]Í#_x0005_[ÊÎ?_x0001_úrmhÜ?´ÅM_x001B__x0014_¹?s¦_x0019_V'wØ?0{2;_x000C__x0003_Û?vM	.cîÝ?r_x000D_³ÚT*È?0@,¹¾iÊ?6kºðØß?Ï¯Vö_x0010_é¿T_x0016_yæ¶È?ZáÂX3ãØ?@_x0011_a_x001E_9Tæ?°ÅL»®?Eº3_x0002__x0006__x0003_qÄ?xÅ¸,s+Ä?~çÅß¿_x0007_ó¿.©_x0003_T®óß?ÃÞã_x001B_9Ô?ªØ £Ä? lKô_x0019_ÞÙ?»Ú\F_x0008_X?M}í¿ûÐ?¸ÎÆy_x0007_Û?xUNUÝ?ùM-_x0005__x001D_Ñ_x0010_@ l,*©g¯?´÷_x001E_LÑ?_x0017_Ì z5Á?`Lí@=:â?èzbxÙ¬Ê?dõ_x0010_(ú_x000D_ð?úÞ'O:_x000C_¶?cÁ_x000D_eÀ? _x0005_îÎhÊ?í_x001B_}_x001D_ã_x0004_Å?Ä_x0012_b0ß?nå_x0018_°_x0001_ú?_x000C__x0001_cÂ;ÊË?½õÔ_x000C__x0005__x0006_»?Æ©ë_x0013_*Þ?ÍÌè9³äÿ¿IC¹S±Ú?u!¶wÍÌ?¨¹ê_x0012_îÎ?&gt;w?:ÔõÑ?_x0001__x0003_´_x001C__x000B__x0015_&amp;À.Àü¬Îü?3âf¢¶Ð?r÷9:Åß?ÔD_x0013__x001E_Ã?Ë.Ü&amp;åRÆ?_x000F_ôSl¬_x0013_@^ä_x0008_Q?Ö?I£x_x000C_ÓÁ_x0014_@¸S?»Ú{Ô?Ç¨Þ_x0002_gá?U_x001D_àÚfÇ?ºÍ+_x001D_Ð?¯_x001D_¶_x0010_Ø?¦ð_x0005_Å­Ú?¥\ôy7æ?_x0010_V@_x0005_V·Á?år¹_x0014_¡=Ó?ð6m@k~Û?^ë0$WàÔ?Æ.¨Evâ?Q5´_x0017_¼à?_x000C_÷QUa½?_x001E_è§&gt;jé_x0005_À@Ld J·?@µ×è?³_;éÿÖ?¬_x0010_¹\_x0005_ä?ÒÍ´F² ÷?²{kNìÑ?«£7lxòÐ?[P_x001C_r_x0004__x0006_%¢Ô?}_x0004_rû_x0003_Æ_x0010_@´ú_x0014_±&lt;=Õ?H_x0019_Q4Ö?s¤&gt;c¶½?S&lt;K_x0012_áÑ»?Kèz®|Ð?ô_x0015_IG°dÉ?½_x0001_Ö_x000D_1gÌ?28}_x0006_D_x001B_ÿ?7Q_x0005_UiÌ?¥_x0005_|{_x0019_Ø?2ÌfÇ_x001C_´Ò?eÐÚIÑÈ?VÐ_x000B_c_x0002_ÜÙ?»_x001E_¼,Ò×?L-_x0001__x0005_°9Ù? g¸N_x000E_Ä?`auv;Êä?ÄE(²Ö?¯_x0015__x000F_,jUÀ?_x001D_¼É9_x001E_è³?_x000D_8Â.\Û?_Î3 |Ã?bN¬(YÒ?k©è·I_x001F_ö¿VÚOn×Ð?r ½ôy,æ?C ¾¹¼zÇ?_x000D_«_x000F_Ã'Ê¿­QËÉí?ÿw³_x0001_HÈá?_x0001__x0005_õw¨ò2_x000C_î?Z?_x0010_`39Ñ?~_x0005_ÈÑ?ø_x000F_Ì^É?_x0018_AK+¹Î?W»"È_x0017_Ñ?§^_x0004_¬×? G¸_x000E_(¾Ô?_x001C_É_x000B_EÓ?Ú`_x0007_±*áí?b»ûÌ_x0004_Ñ?ë¾*_x001C_¤É?ÈÙ]pÜÚ?Ö_x0017_K_x001E_ïË?_x0003__x0003_£ª#Ã?["_x0017_Y_x0002_®?æäHÇMÖ?;(»eæm¹?_x0017_¡È_x000E_ÅÒÆ?"£p_x0006_ÓEÒ?²rB!ãôÀ?Úæ_x0007_,º¿|Æ¼àÅ+õ¿´_x001E_ÂPaÑÊ?ÅSPtüÞ?s÷_x0006_òGHÅ?M¶S¥Oõ?äå½_Õ+Ã?ÂË_x000F_ó	×?{$Sÿ_x0012_ö?_ë_pSÉ?_x001F_f¸_x0002__x0005__x001B__x001B_ì¿l°_x0012_|Ã?[&gt;}_x0008_¢&gt;Þ?ý_x0008_tÂ?_x0002_¦õ_x0015_à$Â?}Ñ (á?5&lt;¯È*¾?ß_x001B_Vr,áÃ?ØÁË'Ö_x001D_Ñ¿_x000C_/ú®:Ö?ÃÔX4 _x0001_×?ZÇ£cæ=@_x000B__ÅÚ_x0005_Ì?xPÿ_x0003_&gt;°?¯_x0002_mâÐg»?Ðyå_x001F_¨Ú?À.=#&gt;_x001F_¿?Ê_x001D_ºeæÇ?ÇÏzZé_x001A_Ð?%âÓ­Ú?¯8²?ßÉ?ÄuõSÝÈ?\£7ZÄ=ÀbÝ~cFà?)õÚÐ_x0006_&amp;¹?í{¾\.&gt;½?Ñf_x0004_·ÀÀ?8PùVË?ü_x0014__x0008_ëÍÂ?Ä¦_kÇ&gt;Ö?Uà_x0002_ôµ?¾OBêËí?_x0001__x0004_gð¾_x001A_à?òNæaæÌ?Åxÿ²Æô?FàíIP·?05[mk,Ö?XW-Ûå?¼q_x0018_¤?_x0008_q¥y¬2Î?¾È÷'W&gt;Æ?Åú?3ûüÉ?ÝÇCÔQcÑ?_x0013_ß1È@éÑ?k3I&gt;üÙÉ?b[y«$Ó?_x0012_A_x001C_ýëÞ?Ëùðs§½Ó? n_x0004_&amp;»î?æáf÷hhÔ?«%Òý ù¿ý¿a£cÚä?_x000C_íï~¸?ù_x0003_0Ä_x0017_ÖÑ?R÷¿ú_x001F_ à?_x0011__x0008__x0015_Í?_x000B_ã_x0002_&amp;É?¿W)_x000F__x0017_Ú?_x0013_.ª¸ÄWÀ?ÖMNüPÍ?_x0019_30_x000E_½AÐ?£J|C_x001A_v¬?pð_x0019_(ÅÜ?ÕÓÝT_x0001__x0008_F_x0013_Ù?Ëò(ùì?êÃ;_x000D_XÐ?W£©ÝÙ?_x0016_)¸¯?8#9_x001A_¾?¶*3DØ?dþÎ2_x0012_È?¡cáþÚ_x0018_ê?ë_x0008_FW_x0015_Àé¾OOôÛ?FÐ_x0007_ %Ä?a_x0014_¶Ä_x001B_GÓ?«RÈræ¿ë]Lb_x0003_ìØ?p_x001B_Ss_x0012_Å?3ÝÕïÔ_x0019_Ù?B`Õ\_x0006_@øô	#vÖ?L_x0008_\Lð¦è¿g~Î.]Ü?g84F_x001D_¼?_x0019_wIúÉ?õé;ú¾nË?á4§óS¬Ñ?þd4¼eÒî?_x0002_C_x0005_­.5Í?Tß°9ä_x0013_ÿ?ÐVì4ß_x001A_Â?~,¹÷_x0004__x0008_Ç?]8Þá_x0019_Ã?ZðÎ_x0005_pß?_x0001__x0004__x0019_{/@ÆÛ?_x001E_OI¬Ø?bßÊ_x000E_zø·?¸&lt;©¹?ÓD±¯ÞÀ?»'2#ò?:ã0¬yÉ?fi®&gt;_x001A_IÙ?Må_x0007_9á?7°i$_x001F_ìÁ?´YíÑðú?_x0002_"oEö.×?Ðö¶Ý?_x0019_ùÓ¥9ªÎ?µN5_x0015_p1Ð?Ed{,RÌ?_x0011_/´½À?ê6´t -Õ?«tq_x0004_Ï?Õ+BÏÓä´?(_x0011_¹¿|K÷?`àÙ?¹CÖ?G Käùº?ì_x0019_/¤	®À?¼-Ôÿ_x001F_Á?ÀÌ°_x0008_lÔ?ýK	_x000B_é)ò?$)ñË.+Ö?R-á~ÞCØ?_x0003_bIMÚ«?K8jPÀÄ?cõ*)_x0001__x0002_Õ_Æ?Q_x000D_OcÙ?û?&gt;_x0016_¿{À?_x0007_½J¾RÝ?ò !¾£ÛÆ?@=E¡Mk¿v~,__x0004_Ñ?t@ÞÖ1{×?¶Â´Þ&amp;Ô?Ùö_x001D_¶n_x0008_ã?éµw%¦±?_x0005_\ß_x0002_Fß?í_x0016__x000F_ÑØÿæ?&lt;[J_x0002_Ý´à?\­¨|¿Ñ?¥ã?¬£_x0011_I¾ÉÔ?¬/_x000E_ÿ_x000F_Ð?_x000E_XÛµÎ?Y_x0006_g*_x0007_ÏÊ?NT¦m£?y"¡_x0015_Ô´¶?·4Xå?È_x0017_Û~Úµ?4a'¿?_x0015_0_x0008_f_x0007_Ê?:¶Õâ?çzØo÷&lt;Â?âõÙ§KÎ?$ÙP`_x0004_ë ?î|¥ËÓ?»Ô\ñâ_x0005_·?_x0001__x0004__x001D_ý&gt;@I_x000F_ñ?ÇÐÝ`)î?§_x001A_7,{Ã?~&lt;úh´ÿÊ?£ðº_x0014_Ñ?_x0007__x000B_ÿðÉ_x0010_@&amp;oâ(ÓÎ?Õê_x0003_ÿ1â?áGàmÜÒ?×]ÕÙ_x000F_jØ?Æ·óØ?;­_x001E_ÌsÌ?n_x000E_EÉ?æ_x001A_ÝÊÇÃ?l_x000E_ã«ÔäÎ?-í5_x0003_Óá?UW@¸TwÈ?_x0001_	ÞïÕ[÷?_x0002_úð	*=Ê?Kxçëí'ã?QÏéÄRÛ?!k&lt;OBÒ?4*c¼Ó?_x0013__x000B_q È?û@ÒPQÆ?_x0001_§µ-9øk?_x0004_wJ«ß_x000F_@=v+s_x0018_IÀ?Y_x0001_LÑ_x000D_»?RÕKðùðß?íy!Å'µß?ÙiU_x0002__x0003_ÓÖ?ÙÛÖÈ_x0015_×?_x0001_@4|w!ÀË1çIÎCÒ?%5Ú§_x000D_À&lt;\ÅöÜ?Ä_x0017_ÃAì×?s_x0003_­ú_x0016_!Ñ?|µ¢`ºÉ?ÅèlL_x0005_Ó?£,u¼&amp;_x001A_Ô?ÏZ_x0002_&lt;ÓÊ?u\âèëa4ÀFÛ1z®®Ù?A_x0002__x0011_(¹è¿¿'$&lt;Ø?Z×¨úÔ?G:?áHÂã?©ÌÍ_x0003_"Õ?{H°«b$Ç?Âby7{ôÔ?´þf¤;Æ?\u_x000E_¥n°?}-HÕù¿#±'áÍ½¾?°_x0012_ÓÅîqÃ?_x001B__x0013_DÍBÆ?\Ø«»_x0018_*@}&gt;Ú¢ÎÆ?»Hz¡Û?ßÑ´Ö_x0015_\Ø?U_x0019_úÍÆ/Ø?_x0001__x0002_K1&lt;C_x0004__x0005_¤?V,HËäêÜ?Qs_x0007_+xÛ?$y@«_x0017_¼?_x0015_Kèwúó?7_x0018_ûÑ&amp;Ü_x0001_@ËyL´³jÁ?ô"_x0017_ÔÀ?_x001F_Y81^Ý×?6_x001A_å}ÛÆ?#èÖx Ë?ï9¢]Õ?_x000E_×ZYç½?ñüª_x0019_Ò?ý'\_¬×Ô?åQk_x0019_1Ä?§~¥Hªà?P"ßÊÞ?@3ÁEó_x0012_ø?ïu9îè?_x000B_y1ð©¹?7l_x0018_b _x0008_Õ?ïÆ_x0017_t8è¿²_x0002_´¼ÌæÊ?l"X_x000B_:õÀ? SZRÇ\Ä?_x0018_°õÖõ?,C&amp;áóá?.ÁTã_x000C_ôÔ?_x0010_Ò#IíäÙ?_x0011_«Tb(Ô?å)ß_x0001__x0002_ö8Ñ?_x001F_@_x0013_HÒmÕ?K_x0018_B+å·?á:_x001D_gØÒ?_x001F_-(â?PÇýþ]È?ÝðÉ.ÊÉÐ?!_x001E_dÏÑUÉ?^oÐ *XÆ?Z\£ÄsÃÁ?¨Mµ1n½æ?Sm1Ù	ÀN_x001B__x000D_§{(Ð?D;1Â?gþééM¹?w0_x001F_õ¹_x0013_×?ëàÀ?¿??ÅL_x000C_Uæä?Ô²½²_x0015__x000B_è?_x001C_ÅFl~Xå?ü&amp;6ø5|À_x001A_èÚx_x0015_Ò?LF/ÀLì×?ïÏ[3çÜ?sÉòîÊ?ï_&gt;Ü©À?~zÜÌ¨É?ªü®f¶éà?gÍ`¶:_x0012_Ò?`6&lt;¡eï½?pÛ_x0016_v_x0003_ô?Îß%¥§YÕ?_x0001__x0003_A¶p-ãÐ?+¿`È_x0014_bÂ?Òz«ä_x0019_Ã?,Õ_x000B__x001F_F×?\½\_x001A_Tì?0Ä·Æ?íªWåÜÇÒ?ÛW*/îÓ?0_x0002_³_x000F_É¶ð?eÞ`ò_x000C_£? °x_x000E_p¢Ð?*Ä¡£ÉÑ?^§ÏZ-Ê?;÷|PµÍ?úþCP §È?ê_x0003_ÁÏ4ý?cò Û±Ñ?â¥¹U6î?_x0011_õÒTRÒ?zÒkúí?_x0003_ÎÕ¿_x0016_Q_x0007_@ëÛiÆýqØ?QQDÂéØ?H_x0018_¨4á_x0013_À?ß=Äÿ_x0003_¼ë?Bmãcå?'©ÍGÎ?Í¿_x001F__x001B__x0006_aÃ?ùñ¬½aÌ?+_x0006__x001C_@È§Ù?Ö/Ï_x0010_yÌ?ãÔüC_x0001__x0005_ÄmÌ?_rhú_x000F_Ä?ùÕÛ¤E?Ç??.Z+,Û?9lë_x001A_Å?&amp;È_x0001_ÜS.×?Kì«Y¢Ç?bÎÏvÐ?ÆU	_x0012_Ï?Ç»uqFñ¿ÝÌ _x0004_'Õ?©_h#_x0013_jë?_x0003_ÂV&gt;_x0015_¦ä?Ùö{ÊÿÏ?gÍÉß%¼?È(CBu?"NáGA_x000B_Ð?Ã¼488Ð?±*IzxÐ?ÌM®uÊÕ?_x0002__x0015_ö&gt;3mË?á`àj*Cà?_x0015_Ý¿FñÓü?|3ViÊÇ?CIu¡gì?Þ¶=¨3Ô?_x001E_	zPÞÞ_x000B_À³æ3ìdIÔ?I¿-|jLÝ?_x0019_¼kãS¶Ö?&gt;&amp;:4MýÍ?_x0003_[Ðe+oª¿_x0001__x0002_oÑj=_x0007_@^m¦	Uæ?¥¥Q¥½ÝÔ?N½Ä_x0012_Ë _x0014_ÀÈ×h82ó?Ø¾ù*°3Á?Yeb^5_x0006_ß?ÔÓÀºÄ?À0ÚbôÇ?_x001C_jS_x0001_á?|ÔcZîä?_x0017_[v/©:Ë?ÜÏ_x0015_±_¬Å?]a_x001B_ÐÉ¹×?}_x000D_;Êÿñ?Çyµ~Øâ?)_Ú_x000D_DÂ?¼vËç_x000E_ê_x0001_@_x0006_õRÿJÌ?{_x000F_XÀÕpÔ?ã\U_x0007_¼æä?ý«þ¹?á"`þÒ?GFÖX.&amp;Í?Ã«87m_x0010_è?Û Fr`v×?c®µKLxä?Ü_x0002_}*%ÐÔ?_x000B_6_x0007_mGÄÔ?_x001E_(Ý£._x001C_â?FH.0«Ñ?_x0002_Ü[§_x0001__x0002__x000D__x0004_Ã?_x0011_-¯¸ëÔÁ?c÷{~dÏ?Õ_x0017__x0003_ÀÐ£?)fô_x0017_ÒÄ?&amp;@_x0012_pÃß?_x001A_Ræ1â»?-:í_x001D_­aÞ?_x000E_t_x000E_°_x000D_*Ò?ô}£_x0007_â?ÀTµtÝ!Ú?8ùN¨XÆã?;_x000B_¿ñç¿_x0018_Ýap¡Ý?_x0015_ËX[|Ê?6ô$_x0006_Û?_x0011_`]Àù.Ï?¿_x001F_¶@^CÚ?µ	ù$Ð?FÀõXÉÝä?zUyXpÿÉ?_x001C_4i×_±?Í_x0012_û«ÏÄ?«pKºÄ?t l_x000C_´Á?Æ_x0005_!Á &gt;É?®R_x000B_{ô_x0008_¾?[ÄáãtÖ?+bµ5'´?_x000B_ì_x0008_¯ÖËð?SDpCÓ?ÓËß1wÛ?_x0002__x0003_1¦Ì_x001E__x0018_ÀÛ´ñiåÇ?¹yeÄ_x000F_þ?ÒPRÄ_x0013_Ø?|[Ínð?_2GEÛÈÒ?ã³ÆäÓ?eÑ_x0001_@DÍÖ?`óu©çÂ?î;m¢Î?îu1D_x001B_ÃÕ?·ÉyGßÉÓ?N_x0004__x000F_{_x000E_à?%ÿeU_x000E_Í?gÝë_*ÉË?Ôÿá´iÒ?µÂ±ÜNË?KsÌòê&lt;à?!*ÇÎÓ?Ï_x0019_í_x0018_é¾_x000C_À¯ð¡Þ)Ó?¨B_x0012__x0013_s.Ð?xÔúóDÂ?°Ñ`0×?´J_x0016_Ö_x000D_®Â?MH=£\uÜ?D )_x0007_ý ç?}	¢ÃÅ?ÜeÜUNÃ?ç_x001D_÷ñÊÆ?õ_x0006_Ú_x0004_L#Ð?:8_x0006__x0007_è Ë?ýä2¯Ì?ôQßlvÜ?IÅìSàã?¯_x0001_ÎåU_x0019_Ó?ÜR%_x0017_µ7½?ãª1k®qÂ?1ªzÍ?_x0015__x001B_÷5ì_x000B_À¸¦ÃÅûæÜ?"ñs0YÄ?ry¦ezÛ?_x0011_!:4_x0005_»?Nb¥I¸_x0010_Ð?_x0007_dóÀU×?_x0010_KX`!Ú?Y_x000F_B Ü@å?®Æ_x0003_Ô\_x001D_Ã?kÞ¿,8¶?_x0008_r_x0011_¬K¸Ó?óÑ/ßSÏ?s^Á&amp;_x0003_É?dQmkZéÁ?S_x000D_¨gPÏ_x001A_@ÜQô¸Â?*Ë°vË?¬Jº*ªÞ?ê½ü;_x0013_Zê?'_x001E_~ÄU9ã?èàµD.@Ü¨_x0002__x0004_9¾Õ?æÂ¸ÈÊ\á?_x0001__x0002_Á±[Î¢Ã?Zoª×ÌzÂ?ÚtPPì?Nª?&gt;ñ?È(_x0019_¡±_x0013_Ñ?q7ï¹üGÐ?¾¢@y_x0012_û?ÍI&amp;4fæ?!xÇÀÇíÊ?óà:_x000D__x001B__x0018_@ÔHÃY_x0019_çÇ?¯Õ®"_x0015_è?_x0004_mÚÄ_x0003_RÌ?Ê·Zû_x001F_¥Ô?/S_x0018_¢l×?ë1~_x001B_à?Þ¥³È?£f¨=é_x0008_@:Ý¯Ä°Û?yÈµEâzë?0_x0002__x000F_Yû6×?ªNÒX_x0010_å?ßjHó­AÙ?h¶K_x0014_ö6Ð?lYä_x0004__x001F_ãÊ?nAÙ|MúÉ?_x0007_gJã&gt;ûÉ?ù_x0019_¾h®t¿?7É)_x0002_Í_x0002_Ä?áIxìÁ@Ð?«.1ëkä?xs_x0019__x0004__x0005_IØÊ?z_x001B__x000F_¸µ?&lt;îß_x001C_ìÒ?çÊSRÚ?V_x0018_¦MÕ?_x0011_8#ËÌä?e­ö_x001F_WQÖ?*¾F÷Í?µuPBÏ?H.ä*+ú?tÙüFÌ?&lt;_x0012_p_x001C_=¡Ä?è_x0003_Ä¬_x0010__x0018_¼?_x0003_M»å_x0012__x0007_Û?køHM÷Ï?º4jÔ?*¤¥îÀ?úT¹Ë¸¾Ù?8¾ÝFèÒ?X_x0015_HþHÆ?GÙa`âÆ?_x0018_;(òå#Ò?A"C_x0017_±ôå?-d_x0002__x000E_yNÈ?ÿ3HfuÙ?_x0001_j¤·È?ï_x000F_0ä"Ó±?7àÓC_x0011_Ùõ¿_x0006_\o¹³?&lt;®Å=_x0003_&amp;È?ùoÇGi_x000B_å?&lt;ÿE_:¸?_x0001__x0002_&lt;¢_x0016_ØÎ&lt;Ö?Ä¼Ê0_x0002_?Çd Þ=üØ?	TÜõ?_x0004_wÏþ¦_x0007_Ç?*u¼1ã?RïåHÂ?{»± Ð?ëFv_x001B_zDç?¾&lt;²%í Ü?/è_x000D_GæÁÚ?_x0011_¸ÄTóÄ?_x0012_¾NúSÓ?ö\Gð+·?¥È­a_x0003_À+]N5Nmá?$ðùrr_x0005_@8vÒ4È?ârjß'0Í?ÉFtÛöà?Ü'_x0012_þ-Ó?æYï!~Â?îqfK¸É?RIµÞåÍÈ?_x000E_´ÔØÒQÐ?_x0011_9IY Çè¿_x0006_ô`ì©}Ô?p3_x0004__x0003_ÄNÎ?Á´ÝÆ¿É_x000F_¹ÌHÑ?ð¤Qª_x0013_Ó?	#N_x0003__x0005_Æ¾»?_x0018__x0004_½0ÞJØ?Û&lt;¦ªÕÔ?£E_÷Ð?ª©L°÷¾Ñ?0_x000E_¥E:Ä?I&gt;Èö­iâ?H¦§ÆÀkâ?ëÜÃ,&gt;¶?NÞÁê¾_x0001_@õª öMã?G,Ý_x000B_@Æ?'Ù;=/?à?A¼§ú_x0006_¦?ðÿÜuê±æ?«hZiÀò?îï+3Ø?¿ý»©iÙ?NÓ_x000F_³_x0014_ô?Ûë_x0016_#_x000D_EÑ?ðQ_x0007_Î£?5_x0004_¹k¼Ð¿«_x0007_1L¸?Ì¡ÙmqöÕ?Ìy_x0016_Ø_x000C_öÞ?ßú_x0002_._x0015__x0001_@_x000C_`ËÙ'åØ?zGÒâ_x000B__x0001_»?uøOø,8×?_Ã_x000F_]¾Â?É_x001F_Vqì ?,#@ùãÁ?_x0003__x0007_¸vÚ4ÍòÖ?$#ý_x000C_ªü?é3¶á?L²ÐÂ_x0006_À¯%ÅÐõà?Ü£ÐtbÛ?_x000C_rpä` ¤? =_x0014_ø9íâ?_x0015_d_x0004__x000E_Q3á?¿_x0015_ªKØ?ºyÎ	¤M_x0001_Àæ9IÙw_x001B_@_x0006_ü±45Ýä?su»¢!¹Ñ?Wßhß¿?V ÖÆï?8ÅôÔñõ?	Ys+²ã?Þ_x0015_÷ÞH_x001D_Ó?$HT_x000E_lñ¿ßRÊÌ.ã?Ç¤_x0004_Ð?É2&gt;EE_x001C_î? ±_x0008_£Ì?Ð'W·AXÏ?pKÞgeà?pªÎngt¿±r`ÛôÕ?O6_x0004__x000C__x0002_úÞ?9_x000B_±;8­Ì?öïµ0#á?ýx_x0005_t_x0004__x0006_&gt;uµ?ñîõv_x000B__x0001_ä?)Ê_x000E_NWÐ?½è«j_x0018_Åá?ßSR_x0004__x0004_åñ?P»ÜîøxÞ?ûkm¾¤õ¿éja^ëñ?_x0005_ú_x000D_h]dñ?Þj_x001A_ékò?°_x0015_¥«?h_x0002__x0014_óÑÂ?5/n_x0016_Õ¨?¥0_x000F_f[ÙÙ?&gt;_x000E_AáÓwæ? WeOæ×?²3XàÕ?Õ_x000B_-!Ì?p4U/¯¿_x0015_­&amp;(h¡É?lz @îÍÈ?5jõFÀ?_x001C_\Sm&lt;%@gàf	ù¿_x0019_Éioÿ_x0003_@£¤¶¸_x001C_h?~LÉô_x0004_»Ø?¾-¥í¦º?¤åPó_x001E_AÙ?åçqÜà?ãÀ6Tä_x0011_Àêïàâ_x000C_îË?_x0002__x0003_Â!w;VÐ?_x0018__x0010_¸ÑsýÆ?§ÕtÂÖsÙ?P_x001B_=w&gt;Îà?ýÏèÍ\ö?rw1©_x0018_+Ç?¡´K»Æ?z_x0012_ú½«é?³J½ÅÉ0â¿_x001E_'z5Û_x0018_Ò?_x0015_Lò¶½_x001A_Å?P×Âî¹&gt;ø¿_x0002_ß_x0012_&lt;õ_x0006_Ô?X_x001C__x0003_3äÓã?Jp_x0004_ìÚÓ?æmÝ_x001E_eÂÛ?[*læÑ_x0010_Æ?å*½fJpç?_x000F_1_x001A_÷_x0010_Û?ä3tÏ_x001F_K×?xW_x000C_YèÍä?m	k_x0002_Ù?÷}ÿ_x000D_QfÚ?Â¨¸»_x0001_ä¿·Xw9çö?~_x0002__x0007_),Ø?I}òæ¢QÉ?GØÎU'[ë?ù,:Ð´³?átiÃË?ù_x0012_;ÉîLÕ?JN&lt;_x0002__x0003_·_x0001_À¬µ0À{WÀ?ÃÖV9|DÅ?´V1~Í?XØö_x000F_7_x001E_ë?	îàJêæÓ?$Ý_x0008_ ¹µ?4'_x001E_W¸7Ó?*_x0001_Îp2ÅÉ?Çê{5¯ýÊ?£ú·ìlåæ?_x0019_Ø1º_x001A_Ò?_x0011_ BÝ¯wÄ?Ñ*ÁBIJÜ?+ay}gõÎ?ÞQI_x0017_GÍ?(CÁµ±Ý?Ó]_x0008_5_x0007_Þ?ÂEËg£Ñ?ò£j3J¤ì?ËØ(+ÏäØ?á¯®_x0008__x000C_ä?+é_x0016_Ø_x0004_ñ¿?_x000D_Ë_x0007_AÅ¹?µXq(fËz?wÿè¡üÑ?W_x0019_ÅÑó~ó?_x0015__x0013_6?´9Í?Õxµù¾_x000B_÷?`&lt;8_x000B_&gt;IÚ?dÌûÝMÕÆ?Ã{È&lt;»ÈÈ?_x0005__x0006_3à_x0003_ÿ_x0003_Ï?ðl$(¯Ã?_x0005_Ò+ìÐ?ÞN#_x0002_tÞ_x000E_À_x0014__x0004_±~ÕØ?_x001B__x0002_¦ÁÏ?Ä_x0008_jIÑûë?Qíj?øÉ_x0012_@94_x0019_©_x0010_TÀ_x0015_ù7?_x000D_à?5´³_x0002_aÐ?Þyà Ëoô?1×_x001B_!áZÑ?é¾ãå&amp;_x0016_@ÐLô_x001D__x0016_ß?ø`_x0013_À{Í?F_x0016_W/ò?qÔQæFøÖ?Sæ_x001E_áÓÄ?V¿_x001F_Z+[Æ?Ykû_x0008_ÈåÖ?_x0002_EsÍ_x000C_ÀÈD_x000B_OÖ?_x0013_²BxÙ¿Â?ð$mtÍ?Uç/Ä?_x001F_ÎöÀ;_x001F_à?Þ_x0011_ªiºß?íä+_x0012__x0001__ð?4¿H¼cá?_x0006_ïº=Õ?Ss¹£_x0002__x0003_á?_x0007_!®sé'Ï?_x001A_DZ¥È4í?ªÉ_x001A_õ_x001A_7ä?ð_A_x000D_Ê?E_x000F_ÂL7Rå?p£«à»CÈ?Ö_x0012_müúÌ?×¡9òÖù?_x000B_\"Ñ?Ìbýé!æÛ?ÓEÂFOÉ?_x001D_õ³ãcÎ?;ËÕ_x0019_Ð?_x0019_:_x000E__x0001_	Õ?2£#sì?*»_x0003_ò_x0005_ß?zÈÛp"ýò?pöEg1Ë?_x0016_}\åéì_x0011_@z"_x000F_dàkÕ?ÿO¡±­ÝÀ?¥¬ogõÂ?Û¿Ûøbã?Ü_x001C_&amp;¯ÆÛÅ?K%úÆ9úã?³_x000B_ò*c£Î?u®6_x0012_ò?Ü?5üO_x0016_oÖ?øËpmx_x000C_ç?_x0010_ô_x0002_éÓ?_x0014_EWÞ_x000D_pÌ?_x0001__x0005_½½¾»/ö?ZóTDîë_x0013_@~4_x0001_f{Ó?Ø	:_x001F_Ä_x0004_È?Âã¨óå?2T8Æ_x0005_SÆ?¨Ýð¯q_x001D_æ?_x000F_Ì_x0004_Â²_x0005_ì?).¨Ô_x000D_Ó?,0÷_x0017_ªÖ?-Xbß_x001B_ZÑ?X+r²}Ð?bð ÂòNÕ?z¨-qbÓó?_x0013_ûFâ#Ò?_x001D_É0µª¯Ó?õ»_x001D_c_x0002_@½##u_x001B_=À"°Mþå9Ø?[¿(ä3ßá?_x0001_L¿_x0016_ +á?þ|I8^Þ?_x0019_¸_x0002__x0003_]_x0015_Ò?WÎÏöÃ?¾¬_x001B_úÁÌ?_x001B_06_x000E__x000C_Ó?xúSkÞî?W¿VNnÎ?G_x001F__x001F_®ê¤?É#&amp;×Ô?_­È5&lt;Ò?_x0005_UU_x0006__x0007_2pË?¨_x0001_Ûr^à·?ë_x0001_bjk2Ð?_x0005_àU_x0002_IÀº?½_x0018_Wp_x001F_Ð?Ï`Æ8`Ï?ØÊ'_x000B_åÒ?Î%_x0002_¯õ,ß?_x0003__x0004_«1wlÉ?,»9¨xÇÛ?WÞ	#Õ?ÝeÏ_x0011_Æ?O_x0010_.Yà	Ô?Ä±eb]ÔÈ?å4#BºÂ?!¦Ã&lt;´?» åEÚ?_x0006_¾Ý=Â?_x0003_j4ÐðØ?bg_x0016_øÂ?6â¨è¸®Á?k_x001A_¨ß$_x000B_ê?&gt;£¨YðEË?í7.@à?Ùþ6fô`µ?ìà_x000C_C§j×?ãÙê$Ù?®µ WãÔ?#_x0018_ù?ÊÛ?w}_x0019_D&lt;Õ?Íê¬_x001D_A§Í?_¥3ÎÓ?_x0005__x0007_%GìVñÓ?3øàa_x0006_­Á?Ï N_x0012_è?ß70å»1å?_$'x_x000F_Ý_x0013_@_x001E_3¾¥Y_x0001_À¡_x001A_çT¥^Ô?¯_x0015_»¹ã?]Ï_x000F__x001A_*KÕ?¡åYvÔ?_x001B_Vr'Ëä?N _x0005_¥Õ¿Ð? _x0004_Î_x001F_ºmÔ?_x000B_Bæ_x000C_ÿÍ?7Ah@éç?_x0005_#¶úãÒ?k=_x000F__x0013_ÿ]Ã?r_x0005_:½Í?8_x0018_cDÊÓ?Ñ_x0017_¡?hÁ?ÏûUA_x0008_WÚ?_x0002_Ï_x0006_0_Æã?Îl4_x001C__x0010_¡½?Noñ¦qtÔ?¨°Z_x0015_ñë?_x0003_kÇéìjÁ?'_x0002_M_x0011__x0005_à?Yû0kàÕÙ?à_x0007_zëJÉÛ?_x000E_A_x0018_ë¥dÒ?ûïñ»íÿÅ?sc\&lt;_x0001__x0004_×´¼?&amp;Ì,©o-µ?Í²_x0005_'_x001B_é?_x001D_XÞ_x0019_ßÊ??_x0012_#â×&gt;ë?_x0001_ø¦Ë¶qÚ?_x000D_ïºë°?5Àå^ºÐ?x__x0005_(üñ°¿ê·á_x0010_Á?M_x001D_uÎïèÉ?_x000E_(_x0005_{¿Xî?8ö&lt;¯"Ä?Z_x0011_lÔÒö¿ÚÖ|UyÎÑ?ÌÏn_x0013_Ë_Õ?ì¯!j(°Þ?Q®®ÐÂ?!_x0002_o(_x0013_Ç?ù°ç/Cê?ßD¼Á¯àÄ?÷ ÑTÕÛ?'¬_x0015_RØ]Ñ?xi²Æº?ÿ_x0001_½MÎ?_x0015_±é_x001A_9±¦?&amp;_x0008_J¦ÐÒè?½^XS_x000D_äÔ?&lt;kXC=ýÏ?ä_x0011_¥_x000E__x0003_ú?séÉ_x000B_â?_x0006_Âm¡Ù8á?_x0003__x0005_®x0Ùl,á?_x0016_°Ñµ?Ûâ?2ÁfM¿=Î?_x0003_ÿ¿s$Ò?¯ÊQ_x0003_Ó8Ã?ßÔ9ÖÐ?3?_x0018_ÀW|ä?7¢úÁ».Á?ö[#}UhÐ?Þhf&gt;aáÏ?_x0006_RÕ¥ÆwÃ?¦ÁkÌ?*¼ô!Ö?y mTÃË?Q_x0017_	vüÁÂ?»_x0002_­Å¸?_x0008_¬C"þ_x0010_À_x001D_¯¥³ëÏ?DI02yî?~_x000E_±Æv'_x001E_@ýSá2³å?å%Ts_x0004_úÔ?ü_x001D_PC#Ä?@}Ì¢¬ïÉ?£T_x0016_7_x0001__x0004_í?Q²Idùiê?_x0019_§ïZöÇ?,ù~¦mÇÏ?aÿ¬oú¶Ñ?Yÿýa]ä?ïÒ¼¢ük½?N¢_x0014__x0015__x0002__x0003_Cî×?yãZR(ÛÄ?Ý¦`Óo_x0001_¢?y_x001E_1^$å?R67Ë¬@É?(`ý_x000D_FË?ÎúÅ_x0002_|Îá?â`SS_x000B_à?è_x001B_¡È=_x0008_Â?@íf­Õ_x0002_¼?¢._x0012_UÒ?-Ýøè_x001B_AÞ?Öä»úHEÀ?U±ã_x0005_p?îvð8â?I&amp;^¶Nç?_x0017_&amp;±¿ïÀ?÷&amp;|&amp;¤æà?»ö¬Rð?/­@·µÐ?+Ñ3Ô_x0006_ñ?!2VÐÑýº?_x000C_\¹	yËÏ?»&gt;í&lt;»åõ¿µª´Êá?þ"´&lt;_x0007_Ì?c/eZ_x0006_Þ¾?¥_x0002_Y_x0014_ø[¿¢hÊüÀÈÓ?GÛ¾}÷2å?Í*)×¡ëÈ?Ë÷l)?"Á?_x0006__x0007_æì»Õ?_x0001_ßø._x000C_KÁ?:_x000C_m._x0004_@¡l¨îuÂ?­_x000F_¨GýÇ?öjCÀë?UüÿâÃ¾?_x001E__x0002_­QuÐ?\vÌå¯Ä?_x0011__x0003_º¹É?xÉîCÎ§Ã?ª]£}X_x0003_Î?MÕeÒ6Å?zÊkJÐnÊ?új^_x0005_è°Ç?°Â L!±?Ô #ñçÑ?wê?_x000C_¹-¿?Ó}ìÉ±Ó?Yn¬_x0002_/_x0018_Õ?Czù¯¿mê?ÐUð_x0010_7_x001B_ý?¢_x0019_¿Þ?y¿¿aÍKã?s\Ø_x001B_YÚ?³ä_x0016_T_x0016_Dä?5¿Óû®Ë?_x0013__x0008_&lt;_x000E_þÖ?éµ^ZþÎ?½#1c_x000E_é?Ä\¶ßô?Î_x000E_J_x0001__x0003_ø:Õ?X^þî·5²?_x001C_ XÞÑ?Ôpg¯Å?ï^¯í_x0015_ÝÇ?R±qÚÌvÃ?ÈB'×ªÇ?¬_x001A_ÃsA	È?_x0006_¼`Á½?ÛÉ_x0007__x001F_ùMå¿m`óÌ_x0008_±?_x001C_Í©ÍÐ¿&gt;0W°¼D×?æM_x0005_Sµ3ç?8ØöìÔ?üW'îP_x0018_Õ?ìàÅÅÌ±Ù?àJ(È /ê¿Öÿ;_x0001_Ió×?ó½_x0019_Z0×?Åx_x0012__zÄÏ?_x001D__x0002_Ö-,ÀÆ?3Ùö~ÓÃ?o¢£«mlã?TØÚìÖ?ÚqBÃgú?è+a]E×?9î#¢a¬Í?À_x000D_û3*_x001A_Ô?ç[ì«sÖ?W^`ýkõ?-_x0013_X½x_x0017_@_x0002__x0005_­_x001E_&lt;Ù÷ÆÂ?ÈJçd&amp;1Ñ?)-e¿¬âÍ?5ÊÕÝJÂ?_x001D_sÝ_x0018_Â?Ü0$jçà¿_x000C_íôÒ¯Ð?áV_x001C_YÞ_x0014_È?åá!Pa©?G!2òFÐ?3_x000F_`£²æà?Y»YÚ×9â?øg_x0003_K\»¿ÏØÍ÷äâ?I¦)E_x0007_wÐ?¯_x0006_!Iq©Å?À_x0016_ir%þâ?í_x000B_M_x0011_x8á?_x0015_ ·Ãò? _x001A_à_x0007_ò°?ûÒ_x001C_Ýª;Á?@_x0001_¹VôCÒ?¸&lt;9Å_x001B_E_x0005_@¢ËÎA~jÁ?Å_x001F_6ò?rè/ÏÀ?!XvJÈ?_x0016__x0004_ÑYï§Ð?+¤ñ_x0014_gÐ?&amp;iÕ×_x0008_BÎ?¿å_x0013__x0001_D¾_x000F_@_x0004_Ë8"_x0003__x0004_õXä?¤_x0001_òºÕ?ÞzN7ÎXã?ë#_x0016_ã¶?_x000F_ÎóæÄÄ?Bú÷eÈ?mÜ÷_x0014_ùî?Í/7EÑ_x0001_@L%ÐÛ_x0011_Âõ?ÒúÇ_x000B_ægÆ?py¤¼M½?×ã_x0014_«J´?û@iDOOÐ?ë&amp;Dd_x0003_[Ò?Í£_x0016_g®Ó?ü¸©#Í?É_x001E_Êàôîã?_x0010_Û!ïoD»?Ó`¾ÐÃ_x0019_¼?,ê_x0006_Ð?_x0017_ì^_x0017_£_x0010_Ì?ð²¹®_x0006__x0013_Ó?®¹e ¢ÉÉ?_x001D_Ã¹«}â?_x0002_}R³òË?^ËKPLºÖ?I9átÊà?_x0012_OÏ¤þÄ?¯¯Ñû_x001E_íÓ?õ3#_x001C_2$¾?2r_x0010_C_x0006_Î?_x0007_Ì£¦©_x0003_·?_x0003__x0005_º_x0005_ÝÛí¿q-ó¸ÏÛå?CÑ_x000B_%áð°?Ð-	Ü_x0018_c¿?ãLkQ£È?·_x0015_Í_x0001_1±?rH	HbNÄ?3mÔÖÌ_x0010_æ?k|EáÂ³Á?_xx_x0015_"%Ç?_x0008__x0013_@Ó_x0004_âú?¤ÏÊO:}ã?	RÛôÕqô¿¤scç&lt;Æ?Ã¨O_x0012__x000E__x0019_ð?Â»qõ_x0004_Lõ?ývcÉõ_x0005_Ñ?Á/KþdØ?NlÊ%àñ¿¶¢õé/ÒÐ?_x0002_')X·ê?/Î?E\,Ä?ó_x0005__x001B_fÜ«Ï?Þ_¼Õà?Ü&amp;Ý+D¬?HVC_x0011_hÇ?º~½_x000B_á?`·Ä_x0003_ÞMï?0%dÁMdÌ?_x001C_ÚfXýã?ï8»¿÷Pê?Li"H_x0004__x0006_êèß?®hX¾ý3Ú?5$vd`ø¿_x0003_q_	Æ?ãÃU½,*_x0001_@ý_x000E_×UÍ?¿REÊÛé?ÄÒCÝ?_x0002_fs¯îÐ?k_x0007_McÌgâ?GÍ_x0012__x001C_)È?~¼Ó²MêÃ?LÊÚkÔ?ë9]oGÖ?ÊT-_x0012_Û?#jPsÝ?ëW_x000F_o_x0003_½?_x000C__x000C__x0005_4áá?ãÙÆ¢a_x000D_Ù?HÇõÎ/_x001B_È?Y_x0014_ËÔSã?ßo_x001C_3ÌÑ?Å¥åÂ!RÝ?Ãß3ìÒ?~v_x000B_%a£á?94e_x0004_Ò_x0001_Û?ÇMÍ¿;Ö?ù)=vYË_x000F_ÀÍ_x000B_Bh³Ì?_x000D_³ÓnÑÕ?_x0010__x001E_I¿S"Ï?'ùÌêy²?_x0001__x0002_Ýè|Ê_é?;bÙcÏ?yEØ%O)@Â|Ñ_x0007_tÛ?Ü½²Ú}ê?ÿ&amp;]¡?ðß_x0007_F´/_x0008_ÀÙÐõÜÛÛ?ú;ô¦Sã?ÁÜ~&lt;ÌÁ?_x0001_¼.­UlÜ?ý_x0015_ô_x0005_+Ô?_x001B_P»PËà?.å$WÉ?nÙ_x0008_Í²Ë?Y»ÄêÂó¹?_x001F_T§ÎÐë?Ñ F_x000C__x0004_Å?gÄÿ²_x0004_YÄ?o_x000C_@"ðµÌ?ðí¢¦Þ ¿òÐ_x001D_ä±Öã?þe_x001A_&amp;z¾Æ?«õ5Ì±é?®)%.Ð_x0002_÷?19fB³?:&amp; Ãjn»?_x0012_Íãw®©å¿KG¬v_x0018_ûÑ?·Wêzö#_x001D_ÀI¦ýF×?GI_x0003_	¡¼Æ?óÊå1TØÄ?J_x0017_T_x0005_Ò_x0001_è?_x001E_Dí/_x0011_»?â9_x001A_+k^É?_x0013_Ú_x0002_8{8Ë?KÊ_x001F_t&lt;w¹?_x000C_85k_x000B_Ü?Òs(_x001B__x0019_kØ?R±Ðc+_x0012_þ?}Í¦Âç)â?ä¿¥Í_x0008_Äá?_x000B_P6îßÕ?__x001D__x0010_à§ã?"®Á9	Ì?Â_x0005__x0006_Ã?é+5ãóBè¿_x0019_VÝTu_x0003_Ñ?¾\ò÷Ö?_x0010_Õ¬_x001D__x0001_ÇÖ?é·´ÉöêÚ?ª_x0004_Ë_x0002__x001C__x000C_å¿\%¹	°?Ä_x0010_ä*²_x0006_Ç?%_x0019__x001A_j_x000D_ Å?9¾_x0012__x0019__x0002_ÏÜ??¿6û¿^Çw_x001C_÷Ú?áeÐÊ ?_x0004_ ß3÷÷Ñ?_x0003_Î¡\©_x0007_Î?PÞî[h_x0018_Ù?_x0001__x0002_L§±ÌñkÞ?v_x0001_ G×ãÆ?AZK_x001B_o_x0001_Þ?Dz)"ØÄ?ç*NÜ¤Ù×?¹LA_x000D_ôÃÕ?Åæ_x0011_ÖµJþ?ç_x001F_([Í¹Ú?_x000B_iÐbD²Ú?ÊêSUÍÃÁ?_x0011_QPÍ_x0007_m¨?y´_x0019_É?îCâö~è?_x0016_É_x0007_S9ó¿gýf_x0006_`Ç?¦$ûÎÕ?¨s;tc§´?Pyïlr_x0019_¨?pZMycaÛ?7®zô®~Î?÷¹É_x0005_3Ç?·3Ã|Ï»?_x0012_ãµJ#Â§?V§_x0007_Î_x000B_BÉ?K_x000B_ÎÍ7Ã?©e!_x0017_Í¿?éGÜÛòEÁ?_x001B_y¼PÚCð?_x0003_¼$·ß³Ò?Òs_x0004_ú_x0003_£?ÅóKRm²Ó?vë¼V_x0004__x0006__x0011_4É?Ýx_x0013_TË?¸	cl,_x000D_Ë?hl§&lt;zÊ?ÊäS0õÐ?_x0013_A®_x0007_rÁ?nyÝnztÙ?pb3_x0019_Mé?@úöú?ÚÈ|ªÃ?_x0013__x0003_½êV¤í?Ù_x0005_&amp;Z|ôí?¼0§_x0004_²ìÎ? Åùòß:Ñ?_x0006_±Ýå?$p_x0001_W«?½Vd_x001D__x001A_à?_x000E_3¨_x0003_&gt;xÝ?óyôfÛ?%~ÊÃ³? ûý,_x0003_AÀfyOÃÐWë?ï&gt;¸Ïñ_º?hÌ§_x001B__x0002_ô¿ÿ_x000D_à¤#Ç?é×çx/Ë°?¢_x0001_B_x0012_¬_x0008_@Q_x000B_µØ'Ó?§^v­ éÑ?)N_x0015_03Ø?ÄRyhI\Ñ?+\`_x001B_f©Ì?_x0001__x0007_ERÂ¸qià?b_x0016_vD_x0017_È?¡L"æÃÛÕ?aÎ\ï¢Û?t_x000D_±°À?Ø7_x0007_9ÎÍ?Ûp}ÚàÂÌ?!=é_x0012_8Ú?J_x0005_Ó²d³Ö?=|âXB®Û?b+¥kDÄÈ?_x001B_ìÈÀ9êÂ?:ï_x000B_Xû?_x001E_²_x0004_v¦_x0015_ß?pT½_x0013__x0017_­Å?»ÒU_x001B_¯yÚ?_x000D_"_x000D__x0007_ëÓ?õ9£äí×?ÿ_x0007_±¿KÕ?{_x0007_¥_x000C_^Æ?Sé	_x0014_T_x0001_@nÚxã_x001C_fÓ?¬Ê¹=9Â?&gt;xo_x0018_\Ù?ý1¶_x000E_*oÝ?I_x0002__x0003_¬fó?Ã¥· ¾_x0019_Ç?(ÉE_x0006_íÖ?cv8)¢û«?_x0008_îºvOÏ?_x000E_l_x001C_¶Ä?,_x0010_Ù¥_x0001__x0007_þÏ?_x001B__x0011_Lqâl¿_x_x0001_:Ë?éj½y¯¦Õ?ù_x0016_M´mÃ?²¢A_x001D_í?nÐª_x0008_ãÃ?;è_x0006_¿_x0017_nÍ?ë_x001D_{Z2½Ø?XfVµ?Í+,öüÍ?_x0019_Æ_x0007_2WÆ?¥_x0002_þá¹_x0017_¾?5²ä_x0014__x0015_$Ë?_x000C_Å°®ã?_x0004_h_x0005_Ðeí?W_x0010_DtÈ?_x001C_®kP_x0011_W»?:\&lt;(Ñ?ë{·z§ä¥?Hwu`_x0005__x0003_@D96àÑ?|©Ì¥Ñ?_x0017_÷ï·_x0006_ Û?Ü[iâ-½?|F¬}8óå?«^I=H_x001B_?m­ÇbÚÖ?Üónî}ÅÑ?=_x000F_vÉÐ?£7ü,Ï?ñµã¿?0â?_x0001__x0002_ýRÀ_x0017_}Ú?²ÚG@8ä?p,Z4Þ?Oz5"Ñ?!~8÷DØ?8Q_x0017_¾_x0005_û?±d_x001F_Y0[·?ªuëÄ©Ê?8~}Ú¥)Ï?¨Ï;`Ñß?ôST_x0005_&lt;DÆ?Se|Ãg%½?Ï_x0017_YEãÃ?n±Áänoõ?³:Ý:_x0017_óê?_x0011_ÜXIÕ?$þ_x001C_¥Áù¿¤»Þøaèð¿­Rç×«Ì?_x0014__x0003__x0013_×fÁ?_x0014_;×¦ ¿?j'_x0005_\Dà?´UÕ _x000C_¿_x0015__x000D_ÄÈpã?_x0011_+³bà_x0004_@/.µQ_x0006_5_x0001_À=ékäÑ?w"ñx÷rÀ?Ï_x001D_nÝ_x0008_oÁ?¨^yz7ÖÌ?­Î£æ?¸Â&gt;_x0002__x0004_ÑÇ?§I8ÝîÁ?qNíhÏ?õ_x0002__x001A_ê×Ö?#»8_x0006_PÁ?`_x0012_;o_x000D_ÓÉ?þò_x0001_½OÕ?Á±ÙQr,É?R_x0018_gcXÍ?Çtdÿ$Jò¿_x0010_kÜ­S¬ú¿3d&lt;&gt;Ñ?wé»ÒU_x001D_Ü?ÈJ²½?ÿròkÅKÍ?ãÔlc­üÕ?vÎ*Øô¥Ú?ÑÛÀ_x001A_nuÒ?|5N2kÔ?Pí×Õ[_x000E_Ä?Vë.;óÎ?úfQEï?!ñu©n É?,5_x0012_íß?Àh§,_?Ê?D7_x0003_%èÚ?ëx/(°_x000F_Àx2~1áÍ?ðM¡=Ü?oNµ~ki³?A_x0004_+:SÛ?4ü½MÙÔ?_x0002__x0008__x0003_¬ÌeåÝ?µ5ti]/æ?Ûô_x0014_Ng_x0008_@uèBÎÇ?Û¿ÊwçB×?ÈÛLPÂ*Ù?sÇð²òw³?L¸,Ëò±ó¿]¹&amp;!'Û?_x0005_-å&gt;±ÆÜ?(ðvõbÈ?ò=ñT&gt;Î?ãHý£Ó?¿­_x001E_ì1¹?«_x0003_`_x0003_¶¶?_x0004_øAñoÄ?Û»êYU%Ø?X13º_x0007_Â?h)z_x001D_¿_x0001_Í?_x0017_tHµ\_x0006_Ã? ëû;t×?¢6¾ý°_x001F_¾?tÁ¹¸¹ï?§ãëêuÕÈ?&lt;\_x001C__x0004_¤_x0008_Õ?/Rj@ïÐ_x000C_@³É_x0019_¸Â?7Iwé3Ã?7Ixo_x000F__x001A_Í?õùýñ_x0010_ZÚ?`Zz_x0017_`½Ê?Øù ÿ_x0001__x0002_ã_x000E_¿^z¢PÌ?°_x0016_°ÏÊ?_x0008_d_x0007_¯ãÚ?ìfV_x0001_Á?¸=û@_x0017_VË?÷æ&gt;M½?¯[7^÷	à?¹¼Ø^Æ?¯%dÇ_x000B_Æ?_x0011_%_x0016_6_x0015_Ã?j×p_x001B_-Û?nh/åÆ?°ÈNÉ?c©¥­æÄ?Í¬õ_x000C_ÉúÙ?Öo§°¼Ã?¨_x000B_¸¿_x0011_øÒ?&gt;ÙWVÃ?tR«_x0006_``Æ?Mç_x000E_v$è?_x0019_ä1_x0018_@ï¯%þÏÇ?_x0001_Z¿Ï_x0005_Ùí?_x0014__x0006_ì¨ÓÑ?_x001C_&lt;5z^¥Ì?CPH;Ó?Æ*Þ91#ö?_x001D_wc_x0007_8ù?ÿ§x_x000B_ÑÎ?K«ÏsÓ?¢_x000C_ÆÐ¼?_x0001__x0002__x0001_^ç*ñáî¿78t*(É?JlNúk Õ?\%vß¼ðÅ?ËËÌ_x0010_Í¥ë?N_x001E_$®)¢_x0002_@yLúCÒÖ?7¤²%_x000C_Ó?ÆY¥?#_x0005_Ð?ÁIÐÎÌ@Ê?8_x0018_3_x0016_eÈÑ?I¼D µÖ?6è_x0008_6ÈØâ?÷´J;_x0003_ÀYð¾c9«ï?°p_x0007_àÝ	@#`ñ`û)Ë?¶å4·fÚ?9;_¥S_x0019_@ö_x001A_æúà$@°_ÿãõÆ?È]K&amp;ÏÝ?NLrOCÐ?ì'&amp;?XàÃ?\sî5ó¸?Þ;cÇùFÑ?ãåIÚÿá?íkã&amp;5o_x0001_@)©íB»âæ?kt_x0006_Âë0_x0004_@CöÁ_x0007_AØ?ç»²´_x0004__x0007_7WÆ?ç  &gt; _x000D_À_x001D_^¯Ú_x001A_àÂ?0ê°MBãÇ?èT_x0007_8&lt;Í?_x001F_ÉÒ¦úÆ×?^_x0016_ôEùå?úmxòÛ_x0005_Ú?Îã,K7Å?Ûßì(1w¿?_x000C_ôb»ÄÜÐ?Íçß¥üÉ?÷_x001C_r&lt;åð?;©«HÐ?O_x0005_òÂï_x0019_º?ê*Ë_x0004_¶_x0003_Â?OY_x0015_Õ_x001A_2¶?Ï÷Ì_x0002_ªÖ?Eé_x0019_¡j; @&lt;ª;*Æµ?_x000C_`[%¤ñ?ù_x0003_Òö!Î?M;d	_x000D_qð¿_x0006_c\EÈË?_x001A_p*¦7?Ó?Gù¯úÒ?u{ø&amp;­_x0003_Ü?¸Ï_x0001_­©¾?È_x0005_%p)Ä?NR;Ñ?/ñø¤DØ?`b2A "Ú?_x0001__x0003_ßn³'ß¸?,»ôè?¸«3Ì?°~6!ï_Â?~O«³ÀÐ?(@$û_x0012__x000C_¾?4wY[Ô??5ø2HÉ?ìáéÛæ8ç?©Òúñ&amp;!è?Á_x000D_â®Ê?[kýÄAÂ?é¾)z_x0001_Ï?¦Ì«½+_x0003_¡¿_x0016_À4ÉÙ?Ð[_x0006_:OÕÉ?ûE¯^é}å?¨7=«â?_x001D_q']Íï?_x001B__x0005_Ö½_x000D_þß?_x0017_%oDc½Ò?ò«Ù©ðô¿ëu3árëâ?dÝ[ø'Â?F_x0002_¢ð_Ü?_x0006_÷º`1_x001D_Ê?/9Óx/Ö?Â¤ÉÄ?_x001C_ÚtjO}à?@ÂRúßá? +à=þüÂ?)Úd&gt;_x0002__x0004_bvÊ?â¸fâÁ?_x000F_rï]ºD¼?_x0013_Ö}ºYÜá?¨âþÇ__x0007_Ù?øê¦L}ê?º«¯ô_x001D_Ã?:Ç¾cÃ?_x0001__x000B_üÅüÃÜ?_x0003_×#._x000B_þ´?è£_x001D_ã)&gt;Ó?ã)_x0017_í_x001E_$×?Ù¤\gûÇ?­¼i÷_Ê?¶bL«_x0002_â?a_x001D__x0017_AÏÐ?ðÕdºÄZÞ?v_x0008_|oÈ?!_x001E_­#7kÂ?@³Yj4úÐ?_x0008_ç.2ç«Ö?±Ò_x001D__x001D_ÄÊ?1FÞAé?_x0018_v_x001C_a¿IÊ?å_x0011_9ÑsÅ?ï&gt;_x0001_¸vÒ?.W¦[Sê?õpÉAbÇ?Ñ_x0005__x0012_ß?±!_x001C_Ì8_x0007_@_x0012_UL5ànÐ?ÖAVÀ©@Ä?_x0003__x0007_lÎyû8ÔÐ?Ñ@_x0010_§Ì¥¾?_x001D_ìÊ¨V±?_x0008_°_x001E_«ß÷¿rÀïÓ?u@_x0012_M¼ß¿*û0ê«Û?ÃjùÂâÒ?×#±B_x001B__x0004_Ú?V(hAò\3ÀË ¼F,ÎÕ?Ï=à|4Î?2_x0003__x0011_4rá?³ðô°üÚ?ÔåDÊIÍ?ég'Jý_x0019_Ð?½aëwÍ?_x001A_b2 ¡Â?Xu".Ó?½îË$O\Ñ? d0Å¤Ç?ç5_x0005__x0008_µÙ?_x0001_¢±Ò_x0006_æ?GJè5Ö¦ê?ôôoK_x001E_-Ä?ÈÝP;7Ê?ºË.¼Ú°Ä?_x001E_+g_x000F_Å?_x001A_Iñ&gt;rMÛ?± ñ¬1Þ?^_x0001_d´Ï:À_x0002_FZ_x0001__x0003_i»á?ä0pS¬ê?cï3XN_x0001_º?A÷,è8NÒ?½ª½­ÐÕ?'ºh¯,éÐ?Ë_x0012_Ã_x0002_Á ?Hw_wdìË?â_x000C_	_x000D_&lt; ã?÷»kKDOÀ?èÖ_x0012_EÁ?PVë_x001E_%à?4?ÃÛöMß?GH}û'Ú?þ±_x0013_1¬Ô?R¸-08àà?ßØQ_x0016_Àoê_x001B_Z¾í?éKøBd_x0013_Ó?_x0010_a"Kâ¡à?_x0002_ÒzÔÛfÖ?o8KÃ?1ÚPLßÌÇ?+±yQÍÍ?8î_x0019_`ºÔ?Áézò0ê?ÒÊ)õ_x000C_É? ß_x0018_j_x001C_*å?%Y_x0010_ª_x0010_Ñ?Lñ_x0002_jd_x0017_@_x001D_Îj(¿»ø?_x0003__x0018_UMÂð?_x0001__x0004_32&lt;3¿õBüÄ~_x0001_À{i£_x001A_PàÐ?ïÒ_x0017_å¨Á?¬×²ü¹Ý?ZëqÎÛ?èQ} Æ?{dÖòäÄ?f»'_x0010_½RÒ?Rt.ëÛÒÀ?ÒÇ_x0018_{,í?Z)á°__x0004__x0002_@ÅAç?õYê_x000E_a_x001D_Ó?¹}ÛénË?þ_x0016_ñXÄR³?´£]Î@Ï?;³¶_x0003_ûáÔ?mæ0÷SnÏ?çu|^aEÞ? »£ÙÄ_x000C_Ø?-`I_x0004_9Î?S/Þ_x0011_¤~ê?2r_x0018_ ®á?ne*8äPÇ?.XÁùº??cì_x0008_Ð?i5eþÉ_x001C_×?EÎºQ¹³Ð?/B2J¨Ñ?¸êkw³¢É?_x001E_ð5Û_x0003__x0005_ß³±?bë¥,j`Û?_x0001_z_x0010__x0001__x001E_SÜ?ÎnÈìÍ?ÀÛkÌ6_x0011_¥?ÇíwKJ Í?º_x0005_Áû+_x0019_Ä?ËMd_x0005_É_x001C_È?_x001F_}g;ÑÐ?_x0006_üàÊï°?õe_x001B_ÕN¬Ó?ß_x0016_|ÒXÄ?¸º/(ã×?_x001B__x0010_&amp;_x0010__x000C_Ò?væ_x001E_0òÔÒ?å m·s°?4&lt;f_x000F_,øÎ?Óè}_x0007__y·?µdÓ5Ã?û_x001E__x0018__x000D_\¾?i÷ü_x0019_)_x001B_Ï?WD%_x0004_áÊÖ?Ì¡_x0007_§Ñ?¡Ö¦µ,Ò?\´_x000F_ FÇ?®qÚûÚË?ïCZz*_x0010_Ñ?àZÉ_x0002__x000D_Ô?%´_x0002_±»Ò?_x000E_ä_x0003_/_x0006_Ù?Lrõcô?ÀDÀÞB¼?_x0001__x0003_xqx·!­Û?_x0018__x0013_4Å}ë?Ö_x0015_É]ÿRÐ?³°² _x0016__x001B_÷?Ooõ$_x000F_ú¿§3§/¼å?uß¶F_x0001_Ñ?¦¼Ñ&gt;³Ð?S¸Ï8æ?ð&gt;8uÛ?qÇ_x0004_IkÐ?LªÖw_x0001_¤_x0005_@ñÃ2£_x000B_"Ì?J8ÜWnqÉ? ;QÆ¢Ï?ý¹Ò_x001C_n»?_x0017_%æ_x0018_è»À?_x0010_R'_x0008_ ~ô¿«ñ­_x0002_K¶_x0001_@à_x001A_+xMÝ?Êà_x0011_W9TÃ?Ì®{èÞÌ?eA_x001E_Ü%ÇÆ?¬þ[y7èØ?_x000C_ÚÍ_x000B_)Ã?O_x000B_PEy¹Ã?_x0012_pg_x0014_|Ä?Q:AÐT_x000B_ÀaÎ_x0015_#3Í?TCÚW[Êð?Ô_x0019_nê_x000F_×±?]_x0010_§C_x0001__x0002_ð#Á?&amp;_x0002_^_x0007__x0014_xÓ?N_x001B_¬S¾;AÀ©ÒùËµâ?PxZñ_x0006_Ó?_x0005_&amp;£_4ÊÒ?ø\Å"mvõ?_éi_x0003_ì{à?b²ÌØï²Ì?ø d5_x001D_Ð? Fì³3Æ?cÁÂÛ_x000C_Ø?_x0002_ÛRT`_x000C_ÿ¿þ@ì'V_x001D_Ë?&amp;y_x0012__x001F_ê?ÏQÐL(Ð?Ì¬»_x0015_æ?ÀñµØµ?¶ýû¥_x0014_å?h__x000B_¡ÙÙ?Fbñ_x001F_vÔ? ¿]Ë?Kì!)_x000D__x0002_ê?Ì³(Czgþ?¸d-dQ_x000E_Ø?¼y=»	_x0017_¿?_x0003_^TrßÙ?µ±®ªÝÜ?¥c_x001D_u­ÿî?ªIye_x001A_9Ù?l«U_x0015__x0012_@ûÄ®_x0004_G´Ê?_x0001__x0002_À_x0010_ïû ¼?ðËã_x001B_Ä?¿ØM¹¦Ñ?qoo®qÒ?cý_&lt;0ÄÙ?5Æô_x001C_µÿí¿Ë¤Ñ_x0001_¶?¸vDjqCä?s1_x001D_Òà?_2^ô?Û.¤ZÏÖ?À_x0001_g­Ï?ð¢ôF«¿?»_x001D_·cÐ_x0002_ã?Q&gt;úKûÕ?ô§&gt;þ\_x000C_Ó?×¯Ìmø°à?ÊZê_x000C_y¦Ç?_x0007_Cö©_x001D_Â?êqQUDé?©zýCBÌ?×_x0002_¦/JYÉ?_x0011_ô&gt;RÆzÄ?,/_x0011_jB_x0005_@L´§Â??²%UjØ?Ì.!ß}_x0015_×?ô0v%0ê¦?_x0006_»_x0003_Â?=Üv&amp;ctà?¡_LX×Ú?U#¼Ú_x0002__x0004_gå¹?;)N\)Üº? ³F2 wÚ?&gt;ª²Ä~Í?${¡_x000E_Àî¥Xu_x0001_û?Æ¼º¦Ó?_x0010_©º;ôÊ?+xDM­Î?_x0001_)ÁðyÏÌ?:	38§_x001E_Â?{×ÎÃ_x0019_æ?Ç¸¼þ¬×_x0001_ÀïRïn8ö?«¢_x0014__x0003_aÏ?Ê[ê_x000C_?B¸.AûÓ?¿$2ÃÆÛ?_x0015_cùU±ûÑ?4÷´ õã?±+5L¤Rà?ìë¸zòåâ?y½Í?[RªøòÒë?_x0005_í¨G¥É?ûGJeøºê?¨h&gt;Q«Å?ª_x0002_ýÄ]Ñ?_x000E_hä_x0007__x0011__x0008_Ô?§_x000E_dÈw_x000F_@¹[ñHò+æ?qáãáã_x0013_%À_x0005_	úç_x001C_Ü:^º?ÈñKwõªÑ?K-i_IÊ?·96¸_x001F_Ã?_x0010_é_x000E_z?ýÏ?ÑÇ·_x0001_£SÒ??³ûxµìÕ?v(fð°Ó?Wì1_x000E_CÑ?%B×=Ôü¿Ð/sxØ{Ê?wlX_x0015_ã×?b_x0006_ßù?¹_x0003_à_x0007_ä?ÚÌz¡«¸?×h¾YJfÈ?z¡×EÖ£á?¼YÁ+nÀø¿$f²_x0004_À·â¿wû±(ÑQÎ?!©&amp;&gt;4Ð?p*á;ÕÛ?Î£MD_x001F_-Ò?_x0006_×&gt;%1_x0002_@_x001E_êý_x0012_Å?3ëq¿A·Õ?¬¬_x0004_ddß?_x0008_w×&amp;_x0016_ÎÐ?4ä_x0018_Y.ó?R_x001B__x0014_WØÞÆ?Ûv²¿]? ¥_x000B_µ_x0001__x0002_½?®»;_x0019_úÓ?ÕòÇÌy²Ã?g¸UM·qÓ?_x001E__x0010_äH?3Ô?_x0004_¾gS¸?Ç_x000E_"ªZPÕ?_x001A_¶N³kµ¨?½_x0005_¾(¾?_x0013_¯ÖUêyÒ?3_x0014_x_x001B_ìÔÐ?(ÜOÐï?&amp;* ñAÏ?Gäîô_x0010_ãÝ?nýpÊ=_x0002_Ñ?_x0008__x000F_ÊI{Á?ãp¨_x001B_ô¿¢æX&amp;_x001C_¥?ï!:ÚñVÈ?x²yÆ_x0007__x001C_Ä?G_x0003_ZÚãSÝ?¾_x0019_NÜ?Ö[îØÇÝÌ?j_x000E__x0013_½m`Þ?[_x000B_ø¬¦Õ?qSM'FÁ?[!A=ïï?Sï1þç?tCm·ÔÚ¿nî?_x000B__x0015_Ñ?-|«~Ä?ÇÇ_x0014_·0É?_x0004__x0007_ETqó_x0003_Ôä?OTÁ_x0002_üBó¿ûÇ#A§ÿÏ?ò_x000C_®q_x0005_(Ø?dîy'©nì?¿/­_x0002__x0018_Ù?_x0013_\,Fµä?õ_x000C_è/B'È?=_x001D_TWlÐ?¯ì_x001D_¯w_x001A_Ð?/h_x0008__x001B__ËÑ?m[aN³Ü?÷?_x0010_Ï¡¿_x000D__x0018_YÞ?³_x0006_UÄ?J_x0001__x001A_WX_x000C_Ð?Öko`)´ë?áØ_x0007_ðÄ?:B1­fÚ?Uê¾ÈÜç¿ÛS##=0Ä?_x000D_FlòzÏ?È¸fCñ6½?.r_x001A__x0004_Ê?ÌDÌí&gt;ä?G¾8Y%/â?pîY"ê!Ì?_x001E__x001E__x000C_ù_x001F_Ýô¿¯ÝÁL~Ô?bò|oà?aeò"+_x0016_Ï?K*Ï¤_x0001__x0005_ÿ#ä?ÛTOb±Á?_x0006_üÙLüÃÌ?·åî&lt;_x0004__x0013_Ày«p¹µ?_x0002_äRµ_x0003_É°?_x0002_¼Ý8{ðß?91=1 Jè?·_x001D_zñ÷_x000D_×?ücøÛ_x0014_Ø?B½Ã+_x0019_Å?ï$õ¶_x0019_ùÍ?¡®Ú·Ð?´0§ÛÕã?e+·w_x000B_éê?:Í#ªO¡Ø?_x0004_Ò"bã¸?"_x001D_Ðí¶?ûo_x0016_ÉÛ@Û?T;4½~.Ã?©"_x0008_Ö_x0010_Ö?Î%eÏÏ¬Õ?òK1{Ðâ?½O'±°±¹?_x0019_Pf¯ÊÒ?kÖ^Ïl½×?cóo·_x000C_Ö?Dëüc_x0014_Ö?3Ö¹nC_x0006_æ?­ñ-úÖ?r;²ëzÜ?_x0007_uµMÐ_x0005_Ó?_x0002__x0004_öJ2Ò+iÃ?õ_x000F_¢YÃ?»_x0004__x001A_VNLÐ?ZKf÷_x0001_õ¿®_x0018_Âü5Mæ?+E%×?O_x001C__x000C_%ÿ¸?_x000B_8SE×Ô??îa_x0011_	ÕÍ?_x0008_äà§NÐÜ?:ÿÞ¨çöÅ? CÚ_x0001_4³Å?äÆ"k¼_x001C_Ä?_x0017_¾£Ýü¼?´PÃÝºÂ?_x001B_\ÓÁæQª?Òÿ¨_x0014_ØÐ?Iæ	_x0008_{ê?/í{Õ*_x0003_Ä?­«WAÊÉ?g¡¸Â_x0011_-ë?_x0012_zÖ)$ÞÂ?(_x0004_¬.ÛÄ?7èz¾_x0001_ìó?Z&lt;×_x001D_(§Ä?_x001A_{Øö5­?9îÂµ? y­_x001F__x0018_Á?®ü!_x0011_Ò?®LK7¢Õ?_x0015_Ï¹ÌÞjõ?	_x001D_@j_x0005_	±SÒ?¦üð_x0019_ì³?_x000D_¤ÛÿLé?é_x0006__x0019_ê«Ë?&lt;_x0012__x0014_°|Ö?ÖQt}Õ¾?K§û^»_x0003_?_x0011_G_x001D_ãä_x001F_Ö?6_x0005_¶±_x001D_Ï?@'k¾Ù7×?¤_x0004_5_x001A_bÒ?ðÄÔMA¹Ê?ôKF_x0007_Ö?Ó_x0018_úP_x000E_È?Vm}¯à¿cëÍ:ÇÐ?º©C6_x0001_Õ?×Ø:_x000B_A´?ì_x0006_#Û?Üþ"|ùò¿ªï¤»®¿Ü?êþá_x0011_&amp;XÔ?_x0005_¦Ï~×Ï?ß¨øÀ_x000D_ß?_x000E__x0006_àl_x0008_SÍ?U7wñç±Ê?Q§D_x000D_àÐ?R#ôasÄ?£G_x0002_Ïè?l)yÈ?*:3t_x0005_	Ö?é5_x000D_ûWÄ?_x0003__x0005_|°ðJÖ?n&amp;óÉ_x0003_Ø?ÉDëmO³?ô77÷®Ñ?VÄq_x0016_zH@åE_x000F_l_x0001_ò?ÒÊÿµÉÐ?ÔÁ!_x0010_Ü?C3_x0008_1ÌíÓ?_x0004_·4_x0008_m_x0005_É?ü0Ø`C¿?]«J_x0005__x001B_Ää?¨_x0008_­J_x0002__x000F_´?_x000B_lÝ%_x0017_s¼?ÃiF_x001A_$Í?g_x0002_÷O&amp;?ñ?!_x0007_N¾º¤Í?¹Pà¹ôØ?=»Î?ó?_x0004_!Þ8u½?~_x0004__x0019_d_x0002_Ð?e_x0013_!ÀÀ?©-Y&lt;GB³?o¿sDKèÑ?¼{ß_x001C_ïç?õNã¥Ò?º©+3.^)À?Þ/¢oí?@Nÿ©_x0015_kÕ?_x001A_rÏ+À?_x0019_£ïÖYÃ?E×ó_x0002__x0004_lFÛ?¿õ_x0005_V_x0017_cÞ?&amp;D%öÄàÉ?_x0008_Åd¹æ?µ_x000F_EÉÈ?@_x0007_4÷£mã?UAÎ__x001E_?_x0018_\_x0013_Ò6Ã?_x0007_\_x0004_w_x0007_ZÄ?sK"jÑç?ÜR.á_x0013_Tæ?Ø_x0003_ß}yÄÔ?ö|ÿ*_x001D_Ì?9è¿_x001F_&amp;ìÚ?_x0004_¼í[¹ð?_x0007_Ü^¾¹úÒ?]uÚ¹ê½?|û4¯Ð??µLÝrð?Ì_XØÊÍä?_x001E_Ý_x001D_Åx_x000C_á?·_x0003_¿wLÓ?{¿$³_x001E_Ü?wU´TxñÙ?l½«¦»¾ï?_x001F_r18ÎCÇ?¹_x0003__x0005_~2ÿÙ?-&amp;_x0014__x001F_ÎÅò?ínC0ým?è4HZÑÖ?_x0001_í_x0015_É;HÑ?7²§ø_x0011_¸Ä?_x0002__x0003_K¸æ_x000E_½à?_x0015_7©Ç&gt;á?_x000F__x0001_­ÔÆÏ?­_x0007_FüÛ?nÃríkié?ùfÐ_x0013_éZº?¼ì÷&lt;q_x000B_Ô?¤zl³¾Ï?º8¨n4¯Õ?".æ¼Ë?uî_x0004_¼ÅP¼?_x0018_àÞu_x0006_;?¼¯S«Ä?u±9(_x0001_Ä?-cï_x0012__x001F_ä?×êò°&lt;	Ý?__x001D_êIMXÏ?w_x0006__x0012_iéÑÌ?°_x0010_;_x001C_tgÛ?Hå:Ó?ÙôO_x0006_r_x001D_Æ?o_x0007_Ã_x0012_ÞÒ?_x0019_vu°1Ø?µ!tß)¸Ñ?u_x0016_8VñÕÅ?ùO§ªqÒ?1°_x0010_³-úÐ?joM_x0018_´kÇ?_x001A__x001A_&lt;~*Ô?mÿÁ÷[ÐÈ¿­åý®zÄË?É[L=_x0002__x0003_b°ó¿¢_x0001_Ì¤È?«^dî°á?È¤RkCÊÖ?¡»Å¿_x001B_"ñ?_x0007_À_x000D_}ã¾?e¬ð;I_x001D_É?#o³Þ^É?&amp;óÕWBà?~/_x0004_³çSç?[_x0014_ó©`÷Í?àg_x001A_ýá?ô_x0013_¬.ÇvÃ?Ä¨Èjj_x0002_@*sMÏüÔ?÷=óã&amp;V²?ÕmüIÅ|è?_x0010_ÂìÑJÚ¿«Ù_x0017_)wM×?_x0008_¨ïj¤_x0003_Å?_è¸¦h=Ê? ÷_x0001_pRõÆ?ïí·ºÉÀµ?ÒÔ ¦Ãê?_x0010__x001C_¼õÙÞ?½å´{cÓ? !a_x0012_¹Ù?ñEóà_x0008_@À¢ÔËÛÈ?°Îï_x0002_ýá×?8Ã_x0007_¸·¼?+ú¦=Ð?_x0002__x0003_Y_x000F_¶ò×Iò?ßj}³_x000D_ÁÒ?Ð×Ã4ÞË?ÕoS×y_x0017_Ð?H¾»Nñ.?À*P£Ä?ÄòËî×¯Ï?É:µã+·Á?~%A_x0011_~ZÜ?&gt;¯PFÀ?¸NÓ×CÍ?_x001F_}Û#LÂ?$Å5­âÝ?vv_x001C_P÷µå?'a_x001F_ð@Ì?_x0002_¾Õ)hóË?!âÂ]\Ð?ôÐ¬«Æý²?¢_ÉÙ?K{ôrJÚ?`l%ÞÐ«Å?+y3(_x0001_à?(¼E¼EÆ?-vð_x0011_­_x0003_Ù?pÂ2±îòâ?d"ù 8Ú_x0015_@#U¨úBÕË?FVF_x0004_À±_x001A_¹aã?}Kð_x0011_Ú?ÊXâE&lt;»?ïd¿_x0004__x0005_l&amp;Ñ?Ï_x000C_ýàÀì_x0015_CgfàÐ?Î&gt;)Þ§Î?½®ü*ÎÀ?ÁD_x0017__x0011_¸¶?k4[_x0014_kÄß?íI±ñó&lt;×?ð»ÂÝUÙ?é0_x0011_®jØ?ýôÒSvÎ?0KÖ-ñ½?ßp5»?c_x000E_ò_x0010_Ç½?À±Q_x0014_Vº¹?ÞTC`GÔ?#Ë[QCíe@#LLÙ]¼?SFÀ.³Ç?ù¢¶_x0014_Â?ÒÍÒZ,Ó??_x0019_CÃnÃ?Ç_x0001_58îÂ?_x000D_Di_x000E_»ÞÔ?Àf&gt;v¢Ú?n«N_x0006_·_x0011_î?_x0003_xýÐo_x0002_Ç?±£_x0005_æ!_x0004_³?cbG®ÀqÏ?\È_x0007_rLFÝ?2#7EªÌ?_x0019__x0019_'_x0014_\£Ð?_x0002__x0003_ýõ¶_x0015_½? Ñ&lt;j_x000E_ðÐ?ÉÍ|ñ­Á?_x0013_±uôÇ®ó?â&amp;¼'9FÝ?ìN}Zð±à?PwÖ¸_x001B_È?ÛÕ_x0008__x0017_øË?EÒv{L×?È_x000F_¸_x0008_¾Ó?&amp;Åõó°TÁ?&gt;©ä.¶	Æ?_x000B__x001A_£Ì_x0015_Dâ?8Ô_x0008_®_x001D__x001F_Ì?å÷Í³Í?_	è½T0ð?.¡Ø_x0014_Æ?¼eíû?´\ ÔiÐ?»GL=3Ü?Àü_x0005_Ãaè¼?±u¯(ËÚ?æJc+ìxÀ?õ_x0005_c_x0002__x001D__x0001_ç?Î&amp;?!õ!Ñ?U&lt;GT_x0017_é?¾_x0011__x0010_&gt;Õ?§ºïì¨`Õ?êà«ÕLÒ?¦D°8ºÜé¿_x0007__x000C_¸m¬Ð?¤Íg_x0008__x0001__x0004_%9ñ?_x0018_CÀÓ3Ý?Ä_x0008_Ç_x0003_uDÅ?_x000B_ËÎ	ÂÈ?ßé$Ò?Pú¹3çg¯?uÇ_x0002_®D¡Ï?_x0001_ìU¢;É? Ó+óäVØ?¦¤ß_x000E_Ñ?ò#ÞU6	Ý?K	»Â?Öì?Ê®B~áË?äÍì¼A¢?²ÉÕ2øà?ëf ôDÍ?5_x0004_îìéÛ?XTÖÛ¨£¯?å³=ãc!Ã?,Â_x0019_`Ú4Ï?äÇ6Ú?MÃ¦¼_x0004_ÜÇ?E	GÑÜ?7påÄ¡Ú?°_x000B_ªï;ÎÚ?z.»ïuä¿÷\¸ßà7ô?ÖÄfóNöÇ?ÜÎàöÔ5ê?¶¾W_x001D_¶À?{¼Ðn¿Ì?î®-4î_Ú?_x0001__x0002_/! m2+Ç?æ_x001A_=öâá? Ý_x0003_][w?¤cø _x001A_Àà??«¤_x001B_xdË?_x0012_ÏéÈæ?#{__x0017_bÊ?_x000F_|_ã_x001E_Û?·A £thÈ?_x0005_"þ\_x0005__x0016_æ?éìÇôO¢ë?òT_x0013_»¶¹?Ñå3¿?·?YuÝëø_x001C_Ò?¯úÎ_x001E_å'à?±¤Ho;\ï?ÙÐ=_x0005_Ê?Æ$_x0004_[Æ?¡	O&lt;×?+Gñ0üÆ?dà_x0001_ÆÕÔ?á)_x0002_-&amp;h·?_x0012_Õ-mÐÈ?ÅQå}£Ì?À._x000C_ÔÊ?áto_x0012_º_x0011_Ä?£É_x0008__x0013_ ¾Ý?¿6LÉÐ½?ý_x0004_p_x0016_1oÔ?j¥(=²2é?óájë²Ö?_x0017_`_x000B_A_x000E__x000F__x0016__x0005_Õ?'ºU_x0008_ØÎö?øÌé_x0013_Ñü_x0007_@_x0007_¾¯÷¿YWúEíWÃ?,X._x001C_¿Å¾?cæQsÖ?1_x0019_ý»noÙ?Ï_x000F_o¹Ê£÷?_x000D_îQÃ&lt;âÙ?¨`pù_x0012_ëÕ?Ó¼ü_x000F_¹_x0017_ö?_x000B_9o_x0004__x0008_Ó?Ð_x0011_Boúï¯?bÒº_x001D_	Ï?å13î_x0001_ÝË?ÀaJjiùË?ý_x0013_&lt;ÒQâ_x0006_ÀH_x0016_Áìò]Ò?úUuÆÅ°?ÝSa|ñà?HQß@_x0015_´Ð?XÿWj;ñ?_x0018_.	pñ?§qàÑ¼Ñ?I/¥wæá?_x0006_sÊ$YQÓ?ï_TD_¼Í?_x0004_Ì	¢/$å?_x0003_X®_x001E_¹_x0002_°?aÑRC_x000C_HÙ?b_x0007__x000D_q^IÕ?_x0001__x0005_¤ÿØbà5Ô?5¤&gt;PÞÐ?_x0017_84_x0015_ùË?ß["qù¿E´5UÝ?!Í@OuÈ?_x001B_VY xÒ?e^aøÚ?Ù÷ËëDÖ?wÀ_x0008_ÚÛ?"a¤XÓ?èk~p_x001E_×Æ?´Á&amp;EÅÃÒ?&lt;Y_x000C_Æs'Ü?Qæò¢ðÉ?ðf4Ó?_x0003_g×Eº.â?_x0002_óÍ©_x0003_×?ÏXý_x0002_2]ñ?_x0001_RqÂI¼?_x0004_½d¹OÌ?§ q_x000E_ÂÒ?åC_x0011_Ïë½?¼ÄÁg@;Â?@ÚÑGî0Á?ér5@KÛ?]ãj¶ÄÄÚ?&gt;[ÛJ-ðï?_x0006_òJùð+Ì?¨_x000E_r?ÅÙ?ÿ_´{°¹?_x0016_QÈ×_x0001__x0002_ûÃÜ?`íRîóýÂ?h__x0019_Ù¡Ú?5è_x0006_8_x001E_KØ?_x001B__x001D_Ñ²_x0005_·Ú?¶`_x001F_MJuâ?ºWÔb_x001F_Ô?DBØ`_x0014_!À?X.¹Ï?£_x000E_¦´?¨_x0015_áY±æ?	û_x0001_eÐ`æ?_x001E_j¶_x0012_¢Ú?§íKQ²?xÈ·	²Ò?Áå"lÒ?Ðö¾Sæ?°&gt;2ü×?ÛÇûÊýø?9_x000B_ñPÅüß?:^\i½Ñ?æQT_x0017_Ì?tI¹Áà?¯Õ&amp;j¸?­Ó_x001B__x0005_}(Ý?mY©ªF¯Ô?Vßí¡q.á?E6ÛÏQÍ?9Àhëmj!À	_x0014_CfÅ?Û&gt;_x0019__x000C_1ã¿Ã¨TuïB_x0005_@_x0001__x0002_1×!ÂZà?Ëß4t9Â?A8_x000B_UôÓ?&lt;`ë_x0017_1Ê?²ÛM±äQñ?_x0002_äÙyá?c_x001B_iÐºÏ?²´§ùðÁ?$«p&gt;ß»Ñ?_x001B_*³_x0001_¶/Ð?s!_x001B_Ýjå?Ór½ä_x0007_¤Ö?¿ËÇCÿô?¥ÓW?F³Ý?4]ýê¬Ì?¿&amp;Öå?_x0006_^sß=«Þ?_x0004_Q_x0008_óªf»?_x000F_µø¦Kìô¿bÆbýèÆ_x0002_ÀÙ¨Ìá!Ò?àØ¹Ý kÅ?Z_x0008_Wä¯Å?»:6âV_x0017_Ø?ìêOÇB_x000E_Î?XÜ_x0004_ô_x0001_"ä?å34æ¡rÛ¿G¦êa]|_x0011_@EÞ_x001E_Bª_Ù?IÁp_x0001_`?w6`û-ô¿[_x0001_-_x0007__x000B_3Ë?u_x0012_h_x000B_õ?´«÷_x0003_f½_x0003_@_x0013_M÷&lt;ë_x0006_@k_x000E_Û½ö?_x0014_ï_x0008_0©ÞË?u_x0001_sÖ_x0008_á?ú;Ò[¢Ì?P_x0018_l_x0006_Þ_x0004_×?HâøÀ¶¢?BKòåEä?º+ã_x0006__x000B_Ë?Is_x000C_ãÙu©?²N3ùÆí¿öD.¥iä?¦mmxyÑ?Ðúç_x0014_|ÁÄ?È|LÇ¸Ê?@Çö½Âö¿_x000D__x001E_¶ÁsqÉ?F_x000D_7©à?·½ÅÄÒ?ÿ½¡mMüÛ?s_x0011_i¿&lt;Ñ?»_x0008_I	Aå?ûhEÉ_x000F_Ä?ÔÂªY9ä?À'_x0016__x0017__x0002_µÌ?Û_x001F__x0005_º_x0005_9Ó?Ô_x0007_LK×?Æ_x0015_`gÐÂ?Ä0á.)NÑ¿_x0001__x0002_SàöÛ:Jâ?jáDÀ]'É?õ"ÉÎÖ_x0014_Ñ?ãÿa_Õ?jÔv\ÿÆ?õ/Õþ³Aå?_x0015_t_x0006__x0013_JÇ?Ê:_·Ý?.YG¿E_x001C_Ì?ðkËÀÐ¿÷_x0006_¡);ð?_x0013_ÿ&gt;ßÞ¿?öô¬Ç?X#ö½É?«}yM£ä?LBÃyMåà¿Âx}_x000F_Ämø?Ë_x001D_ü¡KÖ?PÓz/Ó?_x0006_·$â0Ì?­Ë]ä|_x0013_ä?ðúÑ_x000E_÷?&lt;Þ¸"µ8Æ?=BíÀéè?_x0008_	îë¶·?Î^)_x0010_Ì²Ó?I¿§FH_x000C_Ò?nNd-Ä?ñ?Àè"§AÎ?Riv_x000D_0¹Ù?²I;Î+fæ?iõo_x0001__x0002__x0003_l_x0018_Ð?Ãpâ:_x000F_"Ë?¥xçåð+Ì?&gt;,_x001A_LbÉÀ?_x0001_ôôÒ:À?Dhãù6¤Î?c_x0002_IF9Ã£?_x0017__x000C_óºâÄ?-GDz&gt;Þ?hææxÛµç?_b­WÔ?1QÊ_x001A_Q â?ä@w_x0014__x0004_#ò¿\çnä¾³Ë?]õWÙw×?]y~L_x0006_@_x0017_J2DGã?_x000D_9_x0010_Zl}Õ?hõ·Â?NAÜâ_x001B_Ò?_x0018_zR÷X_x000C_À?_x0012_ØkÖµFÙ?Ôá_x001F_?² ÀªãÅÝö±?`]·&amp;_x0015_ù¶?õÍ_x0017_£iÊ?S9áIKÔ?ý°^ûÅ?I¬&gt;£&gt;Ð?úB­_x0015_mOÌ?óO1Th_x0014_Ö?£$|ëbØ?_x0002__x0003_¿_x0005_³_x000B_|Ù?d$Â:'¡Ð?ÄÁêTÔ?/ÉMËf­Ï?_x0019_²;_x0011_Ùâ?I¦Ïbï?éÒä¨jÄ?)8©ÕyÚà?Ø&gt;|'É_x0002_@Q_x0010_B%FÑ?`OStÅ&lt;Ê?7_x0006_x²?¨ß½TGÖ?rÉA,érî?®ä`l_Ç?l»ñ&gt;*ç?Eß}_x001C_Ão×?(O_x0011_wSÕß?_x0007_Ø_x0014_u_x001F_0Ë?vC'a¡yÒ?1=_x0004_:~Ü?îL_x001C_b:Õ?_x0008_Û­?.Ò?_x0008_&lt;Ï&gt;íôú¿µ@ht$_x0008_Ä?_x001C_æ4[A?_x0014_Àr(©ß(¢_x0001_À{Á_x000E_½&amp;ð?ûiK&gt;È3í¿wIêÚã?­_x000E_#Ó`Ï?_x0018_bë_x0001__x0002_kEØ?õÔ«5àÚ?9_x001A_Ç[ÈM·?BWð°Ç?¼T_x0011_.­Ý?¯ºâtLÝ?ÌõÌº?wÕ?YË0ýBóÝ?·»YVÙÀ?Ó£_x0014_¥áµ?ø@½ÕjÌ?_x0008_Ví\K7½?¥ûûgÙ?ß:×C&gt;Û?æÐA7Ih·?K±&lt;¸?_x001F_[_x000B_'Ìâ?}^wTsÒ?UÜ}²äÒ?úm^ _x0010_]õ?ù?ôäa9Ë?·¸|Í?{ï_x0008_ÚLà?&lt;tÔ&gt;_x0014_Ì?s_/¨wÆ?\0IHH]Ó?QO¹?_x0014_&lt;±È²?_x0005_êð ¨¨?Göíù_x001D_(Õ?Äô³	µ?Ï_x0015_%ÏO½?_x0001__x0004_¹«µCÒê?UìßÖ_x0017_Ã?'ÚW;l$@ê	MÈy]Ñ?Æâo¡vß¿_x0011_~_x0019_Ñ?â¼qäSÐ?üæu_À?¬14ç_x0008_·Ê?_çkè?[*jjëÙ?%ø«_x000C_"wÒ?Ù.plÃ¹?¨-9î¨èÒ?_x0001_`Ó0­ò_x0003_ÀdIâééÁ?_x0002_e&lt;÷å?R_x0001_ú(ëÖÛ?zC¿4¡iã?_x0014_Èõç_x0001_ãÖ?´_x0004_:B_x0002_cä?Q/3·°ÁÈ?1A	;_x0003_cÅ?Fn¾¡gµÅ?¼é_x0004_²~Cç?yýkU&amp;a_x0003_@n_x0014_z_x0007_oÒ?_x001B_¡_x001D_(é¿x_x0013_8²_x001D_Øß?­qâÓ_x0017_Ð?ZÕ¨É2_x0003_Ò?È_x001D_`:_x0004__x0005_ëïÆ?¸_x0010_/xëë?2Ô_x0002_zD_x0014_@cÑmGA_x0019_ÀÞï? wØ1¹¸ö?_x0016_Yh°_x000C_ÀÀ?Ã8^_x001E_ez©?À_x000F__x000B_×_x0012_æ?|Ð0Ûüó?Þ_x0019_S!_x0001_Þ?ûÍÍ_x000B_ýÚÈ?-ß+Æ§½?XÓW!ÄæÜ?â¼_x0003_ÌÜÌ?Yìð/ª_x000F_À_x0010_#_yP|Ï?_x0006_qY:ì	Í?é¼_x0008_»_x000F__x0018_ß?Kú_x0001__x0012_'Ã?efÌe¤?_x000B_'\Wúé?û_x0001_9'2ûÒ?`ÇÌ&lt;Ê'Î?bê_x001B_$PýÐ?_x001E_TÈ_x0015_]g¸?¢ùW=ç?¼â_x000D_,_x0017_Ð?!Õóí¹ì?ý_x0007_nª&gt;oÀ?_õËC·?Ë}t_x000D_(¡Â?_x0002__x0003__x000D_Ò_x001E_·Ð?_x000C_Î6EÕ©?_x0010_hYÎbÛ?R½&gt;âºøÍ?NSx`©2Ñ?GAä¼.àÜ?¿	Ú_x0014_¯]_x0012_@ì}ìòâ?BcÉ¦&lt;áò?ÿ®NîÉ)é?õ_x001D_ß9Qu?_x001E_hë=_x001B_¹Ù?_x000B_zÐÑ±Í?ÿ©/Æ¿	Ó?.L5ù¤Ø?5ð×y±ÍÆ?É,»qÌ?rü_x0001__x001A_r_x0002_Ô?_x0001__x0015__*ÛëÐ?²v?µ|+î?Ö­»°ò¿?_x001F_Zè_x0004__x0017_æÆ?ÞfCºgÌ?`_x0003__x000D_Áe×Ä?¿_x0006_Ú?ðIEfÐ!ñ?t_x001B__x0008_­?«íUùiRÓ?-&lt;_x000C_/Ô?ËÓ´E*¾?ißëìË?5YT_x0003__x000C_	_x0008_@i¢QT_x0013_ÍÚ?CÈ*ÒknÏ?Ô-üGÑ?`!_x000B_·MµÎ?ÃÛ½c_x000B_$Ò?_x0011_H;dË3Ó?.Üú±à?CiÍ´¦Ûã?Y_x0001_]A_x001D_Ï?_x0007_fs_x0002_)Î?ó _x0003__x0001__x0013_HÌ?_x001C_Ð¤Q]Ò?ßÐþ_x000E__x0017_È?`þö_x0011__x0008_¦Ä?k¤c¹_x001B_îÄ?i:t_x0003_sAÑ?B_;¾L÷Ã?_x000B_¾¤°â²Ë?_x0010_h_x0001_ráæá?6Ã_x0006_,¾Ë?Ç¦G_x0008_(/µ?_x0002__x001C_õ_x0004_OÓ?Î×_x0017_+é¤æ?_x001E_DÙñÃ?ü_x0006_TÅÿÌ?_x0006_&amp;²ÐÛÒ×?_x0005__x0017_Gß¡È?_x000E_)3)Ì´?C³Ò¦Bû?S_x001A_Ç§WÖ?Íü_x001B_×Ø¶È?_x0007__x0008_S»ynrÖ?êvQ_x000E__x0012_Ú?Ø\^&amp;4äê?å_x001D_\Âò]«?_x000F_õ£_x000F_ë?Þ§ÛKÁÔ?@üa~úâ?®ÉnÇ?]ú_x000D_ÐëÍ?vÕ?EXÄ?_x0002_ËÌý~Ð?Õ1ÓµÓ?A¡út_x000C_PÁ?¥!3y_x0002_Ç?å}Ôë'QÑ?+y½G0î?/PÃý÷_x0004_Õ?zà.v.wÔ?·£_x000D_¨3À?¸_x0003_çô(Ë?ÕâCÀ_x001B_6Ä?)1G_x0013_wÞ?¨_x001E__x0014_/É?G°_x0015_ª_x000E_6Ñ?_x0005_ä`_x0001_r¶Ø?÷RÍf¼?rª_x001D_¡mTÞ?ãÑ£©¡ãÀ?ÝÜ_x001B_ÙþÇ?¤åÎïL^Ñ?_x0006_ë7úZÆñ?JQµ©_x0002__x0006_Ñð?_x0003_¿~g\òÅ?ás¡´°µö¿k_x0019_!°jÒ?ÿ]aöÿÑ?î_x0012_Ï_x000E_ÌÃ?_x0015_ö&lt;QX_x001C_Ç?¸_x001B_9ÄTÜÌ?à·BÐÖ?~X5ß·¸?GÖüRvÙ?îÔ@õÒ0Ô?ékÇêë?Ë_x000B_T2¡Âí?Bø	Ë­_x0017_Í?_x001D_Ä_x0007_»_x0001_+Ø?ðÍË+_x0004_:Ò?$pa´ä?XF¬ùÝ?+_x0001_A_x001B_"_x000B_Ë?z_x0002_ÖmòÐÂ?^â¥bêªÔ?¸_x001C_X_x0010_ÎÚ?_x0018_J_x0008_g2Ã?abû°_x0005_ã?é¤GÛwÌÌ?eþµqç®ö?(U84î?ºáÒÝÀÙ?íuï[6Ú?Ó_x0016__x000E_³ë¼?_x001B_6'_x001D_N]¶?_x0001__x0006__x0015__x0008_Ir©û¿¼V'ÇRÐ?w_x000B_oÖ_x000F_¼?Þrh«Ð?ý¸ô´áå?&lt;ø:;ÎÙ?È^,Î?_x0005_,XIléÜ¿,½_x0002_3«iÍ?L®K_x0008_ÜØÇ?í_x0019__x0008_h÷ã×?ÔF|_x0003__x0010_vÇ?9A"ºo×?oÖè]ñ¿_x0004_Ê¸ã? *êº4Õ?_x0014__x0007_èÍÙâ?½_x0007_­4Í?_x0004_¼µó,´Ö?øîcê_x0001_ræ?ýÏ{ë_x0008_âì?Án@ñÏÆ­?í¶oá_x001B__x0007_@u³_x0001_[lãË?TÁÁ§i ½?m ÄÒøðå?l^üÈq¸?NYxæ.Á?ÀÂJê-ß?W_x0019__x0002_Vtâ?4@­\ß?*'Ê_x0004__x0007_ãÉ?2_x0014__x0016_ªHò?^EM5¡©?Õ"#_x001F_"à?"íE,vÉ?ú øá_x0002_@Ùò_ÍÄAÜ?w°\7îÌÞ?ñS_x000C__x0008_q_ß?ðVß_x000C__x001E_w°?ÛÃý÷±«Ñ?_x000D_ð.s_x0006_Ã×?ý_x001A__x0005_­Rí?¦þÀå_x0004_µå?PÍÅ]ÇâÙ?ÀC*e_x0003__x001D_ñ¿wj_x0007_ùkÈ?ø_?LOnÛ?Ww0a\9Ó?ÙPÆmÌ?3¬L¶ÒÒ?_x000F__ndÉÞ?P^R?Ô?1WPvæÎÚ?_x001C_Ïã_§Ò?N8k 9È?Ò.M¨pÖ?_x0001_^Ðp _x0014__x0014_ÀwÃë_x0004_@ýz8ü5­Ô?ÈÿwQÀ?k¶,JAÏ?_x0004__x0006_a¼DAuÙ?_x0015_'_x0001_ºì?s5LWÕÓ?_x0011_¿_x0003_n_x0004_Ò?Á£_x000B_ayÓ?}GTÃþÓ?ã_x001A_WØÉÑ?anÄ7|_x0015_ç¿rDDÆÆ?ð?wüV^ýÓ?3ØU_x000E_vW¡?_x0010_)_x000E_ÖÃ?/_x0015_Þ6_x0007_Þ?ÅP¾%^_x0002_@_x0005_l5åÄZé?`q+&lt; Â?_x000B_0ð:_x001C__x0013_Ì?!¼yKlç¿üø°¦G_x001A_²?ÍëËk0_x0005_Â?·»7ô_x0018_Ø?òQ3_x0019_LÜ?_x0010__x0008_:Yã?_x000E_5%90ã?ûp-29Ë?@6·îÉ?ÌRaÛ_x001C_¯á?'§´»O¹°?®æ"1uÌ?_x000B_W+ÜHWÄ?mü_x0003_nH Ê?O_x0008_Ü_x0001__x0003_/Ã?U^:Ç­ÿ¿àL¥F'_x0008_ç?7Å8è_x0008_Ò?,ÙX"uÓ?¤a÷1°_x0004_Õ?"ÈËwïÏ?/»jà_x0002_¾?8#JÌ_x001B_/Ä?ÖàDé&lt;1Ç?ñ\ôMë?_x0010__x0016_5_x000C_Õµ?+¡J¥Q_Ò?2ôMèF,×?_x0002_NÄ?ÄÖÉ?mc_x0012_V^å?£æ­_x0005_%Ò?ûyy&gt;Ã`Å?pu0_x000B_l§¾?)ç0ÿÅBß?û5_x0004_&lt;±wÇ?À3UìÅÑ?ú8l»È7ø?IÇ_x001B_µ.JØ?ã_x0008_Á;KÖ?_x000D_)KøÓ?Ì%¤ÜÑjÜ?ßBµ©ßÎ?_x001D_Â/¤ç?ÕÞÚÄÑåª?zï"ö_x0007__x001E_Ù?_x0008_¥_x0004_r0ï¹?_x0001__x0004_O#ï_x0002_g_x001C_Ü?ü_x001D_.â_x000F_»?ÛìCÿP_x001C_Ë?ä!G-_«Í?·Èø:ÉÀÉ?_x0017_\_x001E_Üñ_x0016_?óaÕG_x0014_ÿ?4øMðSØ?_x000C_¯»_x0003_?_x001F_#Àñxr_x0008__x001A_Æ?9I&gt;_x0006_ßÆ?î[(_ÆÔ?Cå´L_x000B_(Ì?|Õó3S*Ó?H!æ_x001A_Ì*Õ?_x0001_û")rÍË?_x0014_Æ5ißÔ?§.©Gû6å?sçK_x0015_çõà?_x0003_QeÀ&amp;Éå?_x0011_7Ìz_x000B_Rá?_x000F_"VA&lt;ÂÑ?Ð-B;ã®Ê?÷_x0012_¸	óÖ?_x000C_,_x0013_âÖeñ?_x0013_»îÌ?¤Ý_x000D_E¹Á?$-Ï_x001E_ÂÝü?*wD_x000B_|ÙÊ?gcoËÐ?åáÜé+½?»_x0015_lW_x0003__x0004__x0019_ÓÙ?_x001F_L§Â¾_x0013_á? Ù§3&amp;¹?_a_x001C__x0006__x0013_hé?ºÂâoØ?Í"q8!Î?3n=hgá?×bk§C,À©g9,ÉÓ¸?Àùô@÷+Ó?_¦S_x0003_/_x000D_Ø?_x000E_À±²aÿ_x000F_À]ü÷´àPÐ?|}O"Q³½?Hæ@Ñ]¿?ö_x0012__x0018_çq¡ã?±"7±È2°?M=páä¼_x0005_ÀE¡vÿó³?¿mjànÄ?Ó7Ð_x0002_Ü?£h#u_x000F_6Î?NWX_x001E__x0003_À-j6_x001D_úÄ?ÏÏp±[á?2!nkÛä?9wT_x000D_îcà¿Í_x0006_¨î_x0019__x0007_º?ÂpT_x0007_Û_x001D_Ó?Õ_x000C__x000F_ï¾_x0003_¿&gt;_x0001_QË?£6L!£Ç?_x0004__x0005_ô_x000F_~)}Ò?æ,¦*Ä?_x001B_Â_x0016_$ &gt;Ö?Ä0äia~Ó?8TÕ?ñ:§?ä·?EI_x0003_ì_x001F_dÑ?*×n9±?N{DvA¤Ò?ÂIâcÞ?St¦µÛëÈ?á«3»_x001B_]_x0001_@oGê0wÿÙ?9qñáUè?	à3G4Ð?{zÙNæw×?î¾_x0010__x0019_g¢Í?_x0004__x0002_Yvy_x0006_@_x0011_ë_x0004__x001C_ND_x0001_@ú ²eßÍ?4;~õnÚ?fï#A¯Û?$_x0018_?uuÁ?ðàIvÌâ?ÿ¨Þ?{yÉ?_x0006_;_x0013_7þ Æ?ÖN3í?s_x000F_·¶FÐ?WÞÙP²Ò?lMëæ®8Ð?+t;6Ï?û½8V_x0003__x000C_µEà?¡fÌÂ~Ð?ÕCä_à'¸?_x000C_h¿÷_x001E_à?øH¡%ª¾È?_x001A_¯?øèå?)ÔÑ8­½?/#&gt;	Ú¸?_x0001_Bü'y]¶? =,_x000F_à?È,r_x0006_Ì?ù&amp;dj4WÏ?&gt;®óð;å?^Y_x000B_c)_x0007_õ¿_x001B_=Ô_tr¿?&amp;;_x0012__x000D_SC_x0004_@nCÉI"Ï?ö+_x0002_@l_x0005_Ä?h79K_x0002_Ø?ìk!J	Á?_x0003__x0016_Ù«·Ö?_x0001__x0017_ µÁ?«×_x0005__x0008_ÖõÕ?_x0017_ _x0007_ÉY_x0015_Õ?¤ª«È=É?í_x0018_½¾Cáè?@ª¦e.ÌÙ?ýßí@ð_þ?_x0003_ÀÓ_x0008__x001F_«?Ãl_x0007__x0011_Â?r0òémØ?Ý_x0019_|°ÐÅ?_x0001__x0002_×¹ýÞ?E0Ñ»_x001E_¼?ÈÄ_x0013_Æ?ÄS\ø¤å?½ÑJ_x0001_Ó?{_x000C_BÃÃ?ýG3ÞE'Á?!\,¶B_x0008_Â?Î)_x0007_0&lt;Â?`um_x0004_hØ?MÃÿN%ä3ÀSê_x000B_.8¶Ä?îP0À(ÆÔ?O}gïÿ³?^þZÔ VÝ?_x0015_aàf»Dä?_x0004_9?v]Ù?9×_x0018_Ì~õÒ?º4ù3¿_x0012_ë¿$aeÈuDÑ?_x000B_Al÷cæâ?_p#,Æ?Ò_x0013_GÏ?â'Ôu×?.Cè\:àÖ?_x000C_~_x0011_jà?°#C_x0006_ÎÏ?Ã_Þ_x0015_ÞñË?j_x0010_òÛÑvð?_	#&lt;t1Ù?ê¦i_x0016_å?_x0008_W±_x0002__x0004_þGþ¿ê9¢+´HÄ?héjºÙà?ÿF+]B;Ü?N\ZõÈ	Î?çGåñèíÊ?_x000C_Å{_x0005_ÒÐ?È_x000E_êà-Ì?up_x000B_8 Ë?3è\Ð¸Ë?K³:Q'íÉ?@2A®ViÄ?:_x0003_°Aã#Ø? _x0013_À9¿ì?·_x0011_`¶_x000F_Ë?9«ÆÎÍÚ?_x000B_Wù.ÕÊ?_x0012_­_x0019_Ç_x0008_gà?b½!¼	ÀÛ_x0002_®¯&lt;à?wH£úÀ_x001F_î?Þà×&amp;×Õ?e°[PlùÕ?I(¼VExÄ?¬d¨ò$îª?ªQøLNÑã?³ï2;@Ä?_x0001_qz6åÇ?ÐO½|.GÜ?À[Çd_x000E_Ë?æþ&lt;¯Ç6Å?p¯¯_x0011_~È?_x0001__x0006_ô¢¹(_x0003_ø?S}{`_x0010_§Ã?ú_x0019_ÆÂÅÎ?Xt_x0004_q3¶Û?ç_x0008_­áØ?_x000B_H_x0010__x001E__x0008_Ü?Fº|_x0005_48ñ?/3ÂÎb²?UP_x0015_Æì?rõuÐ?à~[/å_x0004_@Ü_x0016_9¡dïæ?î_x0017_þ2h²Ò?h®_x0007_	lÍ?_x0006_ï_x0015__x001D_Î@ä?!©ÿô^ó?åYôxãÁÍ?]ÌQ´vóÑ?_x001A_J÷_x001E_V[À?C_x0002_C#_x0017_ß?ýáÌ0¡_x000B_Ú?æeôMEÐ?sªÕÒÆ?¸_x0013_ÅÁÛ?£P_x0001_êÖ?­ÊQÖôÅ?e­N­:l¹?Ð_x001C_èÃÁ?_x000D_¥ª;ÓÊ?­µµuìÌ?GÌÆÏ&gt;DÙ?}ï_x0015_Á_x0003__x0007__x0005_Ö?ðpËäÊ?Y^;_x001A_Ö?l!i_x0002_Ú?Á_x0010_ _x0004_Æí?_x0010_ª®ÌK|Ñ?}_x0005__x000F_¿3Ñ?_x0010_«ºzÄåÜ?*Û»¡B?Ô?ÿ§¾+æí?_x0008_­_x000E_y[_x0003_@÷i-Û1ò?vjxÆ'Ö?pÿ_x0002_½?YìëqC-à?¨ÈÕRV{â?ÍÚ6¡Ï?ñùº!!Ô?¤ÏÔè¸?ýY1_x0018_Ñ?sG_x0006_ëåÁ?^­¯_x0003_VÅ?l¿5-	â?_x0005__x000E_ Äetå?1âÈ_x001D__x000B_«Ð?³]ï_x0015_wòü?ÀA6f«¿Â?å¿ðïB_x0017_á?­»_x0005__x000D_K&amp;Ú?_x000F__x0012_a_x0001_×?_x0002_"_Û_x0007_Ç?d;ø(dð×?_x0001__x0004__x0007_a%û:Ø?=ô9_x0002_[íâ?_x000D_ÆÐÞp7Ó?«ª½Gõ¿?\õZ_x0001_QþÖ?¶8ÜjÂÐ?2_x0003_Üÿ	XÑ?-ð[Ì%Ü?OBnÐ¿Ô·õ¯ØÖ?V¾úìlÈ?I\_x0001__x000C_tíÌ?8I©$_x001A_Ü?ÊEp"ZÈ?Gæø_x000E__x0011_[Ñ?Fâ ¯ï=Ý?gòab­Ò?·_x0002_fÿeßð?íÝgämá?°ëë PÇ?B_x0007_Àh'»?RÔõÒ&amp;àï?=ÝXÖ8Æ?®»_x001F__x0003_ã?|±_x0011__x0013__x001C_ñ¿ë"@Àó¯ß?ÍT_x0017_ø2&gt;Ù?Ç;¤¶_x001C_Ú?_x0012_¹_x000C_²WÖ?¹_x0002_­[Î?ZÕôÇ0Ë?LY_x0001__x0002_ê±Æ?_x0013_O¢³,I§?[%àZNà?sT&gt;ÆÙ?m_x0017_ßg¤Â?ÌÁªvî¿Â©"_x0013_üFà?_¢ÛEFIÐ?0ÁR_x000E_Qæ?a'öO¯Ë?_x001F_¸_x0016_@_x0010_¬²?²-3Ô?éª ¥Ø?^Z[ùÞÐ?2w¸ø_x001B_Û?_x0013_¨A3}Ñ?¬ð5_x0017_Ã?s_x0004_êGëÏ?DVw2µÎ?Lµ{c _x001F_@Pô9¶YÖ?]uýæü_x001A_Ù?E]Ó_x0002_º+ã?Ã»Õ»nêÉ?a$$/_x001B_Ð?¹)!&lt;ÍÀ?_x001A_Ã«Bõ_x0003_Ì?¢²]ðV_x0004_Ä?jF1_x0017_@µÛpkå?]«å¬DÈ?Ñ·_x0001__x001A_=_x000B_@_x0001__x0006_ø_x0001_ÉLÛjØ?þµ,_x001C_Ú?Þ­#uÅX_x0011_@¢fe-{_x0002_ @búppâÉ?\eMñÝ`Ú?7XAyãÒ?|¿tï_x0012_ Ú?¿k­Ñ?·¯½L:Ì?	¼a,»?oìA	ñ â?Yd¶_x000C_@_x000B_ÀÃG_x001D_¬ÒSØ?_x0005_3¿oßQ×?_x0018_Þc_x001F__x0003_¹Ð?÷ÕmÒ#á??ä_x000F_^wÜ?3ñ?º1Õ?¾Í67,åç?ûªøI/?âÂ²&amp;_x001C_×Ñ?ÓI_x0004_}ü°?_x000F_FK_x001B_kÿÚ?{}4ªªÏ?ð8_x000F_#¿Ö?wR¶­Â?&gt;XûçéGÌ?_x001B_âX¸ê?þ¦M_x0003_ÌÜ¿(Ú4cWÉ?%%_x001F_/_x0001__x0006_¹4Â?¥Ë+¥Â×Ö?é_x001C_6?Ð|÷¿"6ó3]´?­Ä(pöd¿?u~áF±_x0002_ä?¾ÊBouÊ?h·Ã_x0016__x001D_¶?Mxß_x0008_EMÆ?90Qj£Ê?¹"3¿"Ý?®X8ä	_x0010_ÀdrÝXÔË?£Q}RçÃ?_x0013_¥ø÷P_x0011_Ë?y^(¨º¼¡?0x¢«_x0013__x0005_ÀYGCDz_x0004_Â?ß×£ã½?6?¨§Ë?Gó$pÑ?ÐÒ_x0003_G8î?¯_x000F__x001F_?&lt;Á?¢_~»ÅÉ?Ië®MòÔ?ÅðÞlÐ?°_x000B_ W_x0016_Ã?J ò ]_x000E_½?Rö_x001F_É£_x0007_@_x0008_65_x0003_éð?Ë®V*¨Ý?¶Ý'IC5ï?_x0002__x0003__x0001_¹ZãÍ?b¡èÉqyÔ?_x0015_×cïq]Î?cº¯þÚ?ÆÕ&amp;g\ÌÍ?[p×ÇÿìÚ?¥Ñló¬_x0004_@_x0008__x000E_{C±`ð?3_x0012_«_x000D_ÿwÌ?_x000C_î2OÓ©Æ?È¨;¹4ø?ÙrM»BÀí_x0006__x0011__x0007_ZÈ?ÕÃ$î_x0013__x001B_ã?`¢nªÐ?Ìò{û¹½Ä?ÅÛ_x001B_·,_x001B_@_x0011_'\²Ð?åâ¬k_x000D_LÔ?ÙJVVB¤Î?Öå#e6ÄÐ?Y_x0010_D¹üÑ? ²ùóÆ?o_x001D_pì*Õ?6eI1ûÀ?'8 ìté?Íê¹_x001A__x0018_ÅÆ?´Û_x000C_Ô?_x0018_Ã¼õbõâ?+bk_x0005_¦?®ê«g{×à?Gz_x0001__x0002_Ï·?Ó?tÌÎã?¨H&amp;_x001E__x001A_Â?IÇ!lµ?Ã_x000F_z¿Ê?EôYZb»Ñ?cä0_x0008_l_x0002_@_x001B_¶ÏÇºØÅ?ñ~_x0010_²Àbô?OÉUa:ká?E5ÉnÖ?$§Ë¯¯üÉ?_x0016_p¡Ým¬Ï?_x0003__x001A_-_x001C_uÉ?îéS_x0011_~ì?C_x0019_B8Jø?3ÎjÈë?Ñ_x000F_Í.ÉUá?_x0017__x0007_%C,CÜ?¸«_x0018_pÃ?_x0016__x0002_pÙ._x0004_³?_x001F_b{Ã_x0005_Ñ?ÃööUù¤Ç?Øå_x000D_ûÙÏ?5Qw­?ß¹?êZ®f|ê?NWú&lt;§ß?»ææ¸zÏ?5÷Å´Ø_x001A_ã?6¸FÁô?n8ïNé5_x001E_ÀMÒ¾_x0017_c´à?_x0005__x0007_lÏ2¥Ç}Â?	é×w_x000C_NÔ?Á_x0001__9È?UË2¼îÊ?·©@÷«ç?û°^#_x001D_øü?ô°éÏ%Î?è@ð¢È?³I¬5g_x0005_À_x000C_x|Î_x0004__x001C_Þ?Ø]_x0007_Ðû©??°9F ß?Qµ@aÄ?é_x0006_þ_x001A_éÈ?'±èéÖ?_x0014_dP¡vðá?@n_x0019_OÕß?®Õ*_x001A_z+å?_x0001_HkOw?_x0012_ë½ÍÎà?_x001C__x000C__x0002_â70ü?åã´HõÙ?û}'Ý?+X«úXOÎ?_x001D_úíã°§Ñ?[_x0001_E&lt;RÁî¿_x0004_¯	Í½æ?¥ØmÌÎqÑ?#_x001E_±_x0003_Ä¨Ô?q7ðBá?_x001E_;_x001A_?Ä?X¹0S_x0003__x0006_¢qû¿+ÄÑ_x0004_1Qä?õÖ_x0010_õLÃ?ñó¨1_x0005_HÃ?3ÿó"Þñ?XdãÙz§Ø?Þb}Yè?Îª¨ÖÂ¸?4&gt;¥&lt;¤?ÒþÆ§é?h©.Æ°Ô?£¶òÎzÇÁ?¢¢ú_x0012__x0007_cä?º cí²Á?_x0003_0-_x0010_ã?Ý_½ìÓ?/N_x000E_|pèÜ?_x0011_p _x0014_¥É?@Ç8_x001D_jÅ?¤ê_x001C_I3á?8µ"_x0002_7_x0004_@½£ú³?cþ)êÜ¶¾?ünñ RÄÓ?±3è&amp;´Òé?_x0001_É]§ÿÄ?ÕLQwÖ?ñ:6_x0010_,_x0010_@Î_x001A_Q.Ú?_x0011_oDË÷6Ö? _x001E_&amp;@ÈÐã?_x000B_èAùf|ã?_x0001__x0006_wjw {Jë¿Èjï;Ðm¾?Å	nýA;Ñ?®0&amp;Aá?ÎÞ¹¬_x0004_Á?-_x0008_ê?À&gt;«U'×?·Kg_x000E_@Û?N-EÒ(Ù?_x001F_¦_x0010_j¹+Û?_x0019__x000C__x0002_÷ÝÔ?{_x001F_x-®jÜ¿1_x0019__x000C_»aÄá?Î_x0017__x0012__x0008_Áàá?]"±é_x000C_Ö?¶xÒ_x0005_ã?ÜxP8Ð_x0017_¢?©á&amp;_x0016_uôÐ?Î®à¸pÒ?¾ì2tÑ? _x0016_x3v²?_x000B_õ²:ðb±?v2hpAÀ?õáYqëYØ?_x000F_5_x0018_wS#Ü?ù:¬L8î¿ H5N¬Ì?{+&lt;_x0003_½FÍ?Ô=p[ÿnÎ?Ýc_0_x0003_(è?¦¤Øl*ìÐ?_x0016_©Èì_x0002__x0003_¿Þ¹?ÎÀ@_x000E_&amp;já?o_x001C_ÇÅ?_x0017_v_x000C_6æÕ?¤*º+=øÝ¿\f³_x0019_Í?æW¨i¿b_x0003_l,lè?ÿ^ZbJë?í-$¾\à? r[	_x0001__x0012_@ò4K¸{bÄ?ßqÚµ_x0018_ß?x¯ÊAÝ?ÒõöÏ?YNªæ&amp;×?_x000F_ëàÏµ(Ô?èÞ¸t¾GÊ?xèÍ]}½Ù?½+I¿G¶?F?á­NÄ?¬&gt; Ëë]×?æâ,Ý?e¤h^fÆ?TîÜô¼Ã?(_x0008_E*_x0019__x0002_Ô?Â_x0016_­ÕÐ?;¤mì~Ýï¿)o4	À?ð²Fåµ?u_x001A__x000F_ãá¶?pÀÌßòà?_x0001__x0002_/bjí}Rà?´4N±¬ý¿ö$_x001A_RWÖ?kj¤z6u×?'7$.ÃâÍ?_x001B_!,$_x0006_Ð?âh_x0015_,/µÍ?KiºõÖÊ?f³z0èl_x0003_@T_x001E_TPXà?)DÀãá?lÐ_x0001_úÉ?9_x0003_kÕÞ_x0010_Ú?_x0005_í~¢m._x0001_@þan¿Ô?¡_x0002_ìÙ?»ìäæ_x0018__x0016_Ó?ë_x0007_ôP5¾?Ö_x0007__x0014_÷Ü?;_x001A_ÞQ­^Ì?»_x0001_ûNÙ?µ_x0010_*òª_x0013_à?Ëø²Kæ?_x0019_Ï+è Â?ç­?T%ÒÓ?µÒø¯¼×?_x0012_¿é_x0001_Ò?ä_x0012_/ùÔ?tª	_x0012_üþ?Å_x0004__x0005_»	Ç?424Â*Ð?äÂk¢_x0001__x0003_Ì?AªmU.¸ê?îiÂtPØ?y_x000D_«oøÈá?x½æ!_x0007_©Ì?_x0005_z_x000F_C×?_x001E_Íþ#iD_x0004_@:§3M´8Ò?à_þgA]Ä?}µÑ_x0002_ìÎ?¯º_x001C_LÎ?_x000E_Ï)órSÈ?¶_x0007_÷ý5_x0008_Â?Ky&amp;¸_x0006_ðÖ?f]ïr&lt;á¿¡¹h_x001C_MË?$BMù&gt;Ð?8mNQè¹?9_x0012__x0006_²±©?Ùä_x0010_1faÆ?s_x001A_Û"¾nÕ?_x0018__x0019_«&amp;Ì?Ý@.MòÐ?¯jOôÜ_x0004_@³5N_x0006_4_x0013_?eáÜ_x0006_ã?Öµ¨Qò?øÓAH®Ä?Ç³Àsw_x0014_À^_x0016_T­L_x0018_Ý?_x0007_kö_x000B_5=Ð?Û _x000D__x0001_ËàÒ?</t>
  </si>
  <si>
    <t>c5ed07a4c661b4a89f1b5e56f8b03bf5_x0002__x0005_Kî6?Yoõ?Åÿç_x000D_Í?³_x001C_P_x001C_iÔ?_x0013_0 CÇ?]ÓæÙÒ°ß?É5´[ì9Ï?_x001A_ÍÚííUÃ?_x0003_¬mj_x0013_|à?{9%ÅÙ¿ÅÖ&gt;T[Ó?_x0008_h¢æÄwÔ?,_x0012_ÓåÐÞ?&lt;1_x0016_ÉØ?ä.r·!cÔ?@S7__x0016_/Õ?ãBPÔÚÕ?¿_x000C_rÅg¥Ó?²V"_x0016_ò"é?r&gt;öí#×?kL'T:È?_x0001_Wò_x0004_ò¿ô	w_x0006_kÓ?¡F%ÃÞWÐ?mü	_x0014_/ø?_x0007_«¾ìwùÛ?Ó´Md:Í?@_x000F_3O_x0007__x0019_Õ?_x001A_þ×_x0005__x000E_Eî?ú:[·)ñ?¹éPmæ{Ñ?_x0007_öÓ	Û_x000C_ø?	0?|_x0002__x0004_I_x0001_Ì?:æ_x001F_]z_x001B_ü?ëUÃnPoË?EG_x0019_ô7Ò?õ¾[Ó¾Ù?AJî¶ÛàÐ?­_x0003_HÚZ_x000B_Ì?¾Ù_x0012_ýÂ?¦EÌôT,ä?"_x000D_ÃtÌ?Õ?Óô|ÈgÑ?ó*_x0014_@Ð?iÚ\Vt_x0018_Ì?É_x0002_z[ûÅ?±hÄm·?bÝÃA*³?ßÜ¥@²Ðä?ÞIa©QØÖ?*çÀ2þÂ?s¾»_x001E__x0006_rÈ?_x0012_UÜfWóÈ?b2}_x0014_"0Ü?î_x0008_ö_x0005_dôÖ?¯ÖËÞnç?dOÆí²ö¿_x001A_Mí[ã?&gt;Ø_x0008_×­â?È_x000B_,ÆZbÓ?ÝÎùÃ¥ó?î6y_x0006__x0006_Ù?_x0015_i&lt;§yÔ?_x0018_ì»_âÓ?_x0002__x0007_P,ç¼_x0004_ïË?ò¤_x0003_îôÄ?õcsÕ²ö?KòÜy~_x0011_Ì?ÐT1Ø_x001D_¼?_x000C_6÷2¢ä?[ÖD-~Ì?G_x001F_c_x0008_$DÛ?¥_x0006_'5øå?@tÐbfÒq¿ÙBdb_x0006_Î?¸iÿ¦Ï?+³·ºtÝ?_x001B_2ÝKèÍ? _x001E_ä_x0015_Ê?É¾_x0008_&gt; ]Ù?JÍÿZ!Ñ?_x0001_úä_x000E_mÔ?(~&lt;L	ëÅ?âhºa½?Ï+äYºÁ?Z$ë¼"â?]WØ¢Z¯×?6ùØX_x0016_´?&gt;«é¯¨Ê?¸_x001E_&gt;í;_x0005_Â?¯îðR!ìÛ¿Ò_x0010_ðèÙ¢Ç?_x0015_M&gt;/ÿÓ?_x000F_	_x0018_ÐúÅÆ?á*ÀtÑ?ÿjY_x0001__x0002_zÂÎ?_x001D_1£8_x0002_:å¿iF_x0005_¸ÚÚÞ?_x0014_)_x0017_\ß÷?W_x001F_u¹[ÝÀ?¾¨L E2«¿bi®ÂÃÜ?kãG_x0014_C¢Ý?_x0001_|NXÔ?ÀDnÄtVÜ?q'0^y #À¿üÇÊèÕÓ?P|3&gt;ÉÖ?1P+!v_x001B_À?M_x0010_èE_x0007_Ü?Ãå¬ò-Ô?ÉYn8ÌÇ? à|ENø?¾jõ_x000D_ Ö±?½_x000E_îyT_x0017_É?ÐQ±yûíÎ?òcäo³Ô?(#_x0010__x0010__x0010_u8@jÉêlU%Ñ?wyY.ä_x0010_À%)_x0011__x001C_­Õ?&amp;§Êv¨PØ?ú*`ég¹_x0007_@PD£_x0006__x0002_ºÑ?_x0010__x001C__x001E_ÁÎ?üUHywcß?AÂ%}_x0018_hÁ?_x0001__x0005_O{_x0003_^Õ?/y£ãCÈ?û®£-Á?_x0017_V_x0002_;½¼?ÝÎ_x0012_½_x0010_º?_x000E_EôýÔ?_x0014_ý¢_x000E__x000F_Ø?Õ«_x0006__x0004_î?ö¦Ä;Ð³?]©Ë5_x001B_ð?75\B£Á?t|ð3ºBè?Ð½á4Fö?_x000B_íñ_x0008_Ó=Å?FRa¡r_x0010_@ºu¤_x0018_ÎÓ?)Úý_x000E_úoà?ìÝ_x001C_)e_x0019_â?._x001A_Üô`Ô?K¤+Áu\´?«Ùk_x0018_&gt;©Î?ò×Øm]öð?ßªU$dª¾?BÔvÍöó·?ÑÆ&lt;¤C_x0001__x0014_À`äÖô1n¬?°¦è_x0019_ìÁÃ?+[ fªòÛ¿&gt;aÅ_x001A__x0006_&amp;Ý?íü_x0005__x000E_ìþØ?Ð¢K_x0001_=_x001C_Å?ÎÖ2_x0002__x0003_3VÇ?ûÑ¨VÔ?_x0003__x0013_'d1Ä?ÔÀ¯Î_x0017_Ï?L)æ3^å?ÅZ_x001E_GÚêÚ?IHF6ØþÑ?_x0015_µý}vÀâ?£OØO	ÀÜ_x000B_9~iá?Î_x0018_$ësÏ?_x001A_G#ÁË?/u²W¼@²p_x0001_ç_x0001_@,H|@-+_x0014_+&amp;@¬Å{jÑ@Ê¢Ûê¹@§Ò_x000E_£c@_x0003_¨¦_x001F__8@$´àb?j@15oF@"PGTÊ@V[89#K@_x001F_·­¯Fæ@÷_x0010_°\é@Þ_x001F_«O@0æ\¾ñ`@a¡Ü_x000E_g@_x0005_#ðÌV@½{Ý}@àÜµ6ª@:;GÇë,£_x0007_@ÒJW:³"@¥Õèat@_x0001__x0015_::_x0002__x0015_::_x0003__x0015_::_x0004__x0015_::_x0005__x0015_::_x0006__x0015_::_x0007__x0015_::_x0008__x0015_::	_x0015_::;_x0015_::_x000B__x0015_::_x000C__x0015_::_x000D__x0015_::_x000E__x0015_::_x000F__x0015_::_x0010__x0015_::_x0011__x0015_::_x0012__x0015_::_x0013__x0015_::_x0014__x0015_::_x0015__x0015_::_x0016__x0015_::_x0017__x0015_::_x0018__x0015_::_x0019__x0015_::_x001A__x0015_::_x001B__x0015_::_x001C__x0015_::_x001D__x0015_::_x001E__x0015_::_x001F__x0015_:: _x0015_::!_x0015_::"_x0015_::#_x0015_::$_x0015_::%_x0015_::&amp;_x0015_::'_x0015_::(_x0015_::)_x0015_::*_x0015_::+_x0015_::,_x0015_::-_x0015_::._x0015_::/_x0015_::0_x0015_::1_x0015_::2_x0015_::3_x0015_::4_x0015_::5_x0015_::6_x0015_::7_x0015_::8_x0015_::9_x0015_::_x0001__x0002_:_x0015__x0001__x0001_;_x0015__x0001__x0001_&lt;_x0015__x0001__x0001_=_x0015__x0001__x0001_&gt;_x0015__x0001__x0001_?_x0015__x0001__x0001_@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V_x0015__x0001__x0001_W_x0015__x0001__x0001_X_x0015__x0001__x0001_Y_x0015__x0001__x0001_Z_x0015__x0001__x0001_[_x0015__x0001__x0001_\_x0015__x0001__x0001_]_x0015__x0001__x0001_^_x0015__x0001__x0001___x0015__x0001__x0001_`_x0015__x0001__x0001_a_x0015__x0001__x0001_b_x0015__x0001__x0001_c_x0015__x0001__x0001_d_x0015__x0001__x0001_e_x0015__x0001__x0001_f_x0015__x0001__x0001_g_x0015__x0001__x0001_h_x0015__x0001__x0001_i_x0015__x0001__x0001_j_x0015__x0001__x0001_k_x0015__x0001__x0001_l_x0015__x0001__x0001_m_x0015__x0001__x0001_n_x0015__x0001__x0001_o_x0015__x0001__x0001_p_x0015__x0001__x0001_q_x0015__x0001__x0001_r_x0015__x0001__x0001_s_x0015__x0001__x0001_t_x0015__x0001__x0001_u_x0015__x0001__x0001_þÿÿÿÿÿÿÿÿÿÿÿ_x0004__x0008_ÿÿÿÿÿÿÿÿÿÿÿÿÿÿÿÿÿÿÿÿÿÿÿÿÿÿÿÿÿÿÿÿ«TjuÖI@lfÐaxã@_x001E_+³Û¤@?=ô(@­_x0006__x0006__x001B_z@~¢s/_x0014_~@æ_x000E_ï#Û^@_x0005_ý_x0018_®@_x0011_¿¾_x0003_4T@x&amp;½·j@;KD Ä@De_x0014__x0002_À@¸ñE_x0016__x0010_@Ý o0©Ñ@Ú,ü¢_x0007_@_x000D_rÏ_52t@ª¢d¡c@_x001C_²½wÓ@j°wÑE@õXCÎD@aB_x0018_Gvh@9Ð&gt;í@Äºæmå@2:_x0005_4³©@ý¾~£¡,@&amp;Ê/_x0001_$z@ÿÚ¹g@ñ6ìJ_x0003__x0005_ð&lt;@å_x001C_RþO_x0016_@Nùy_x0008_B_x0010_@^^ÅÚÓo@.jÚ_x000B_@Ñ/fã@¥_x0018_@_x0002_ÿÒ@_x001E__x0011_£6_x0002_@;_x0015_õk,@èæSO¹@P5±_x001D_@]ê±×&amp;@TÔ5_x0011_yá@´ÌD@Vªà_x001F_rQ@}_x0017_¦@c÷@êzfäâ_x001F_u@_x001F_û_x0004_¢_x0003_ø@+1}*d@~ì¼å)Ä@2Í¾êù:@a{ø®;	@__x000E_a¬@_x000E_Æ!#õ~g@$TcÞ;@*ðZ@í_x0003_@_x001D_,üÅª@^à@N°_x001A_|êã@_x0001_8_x0007_ºd{@NRÎ´@åD+Í¥#@_x0003__x0005__x000D__x0001_!±@[¸_x0017__x0011_,@ï£Æ³_x000C__x000E_@C_x000B_Äõ$@p¬Î^_x001E__x001F_@_x000B_gßL_x0019_@îúLò@©ççô@RñÌlV@jÝÄ?e@½_x000D_]»cÇ@Aùyàß_x0008_@ó^+¿¬t@ä93îR@Ý¨	Fý@n_x001A_:«ò@ºo@®Ä*@_x001B_$H_x000D_í@_x0002_l _x000B_r @¸_x000B__x0013__x0002_"k@:'çE¦_x0004_@_x0003_%¾e@ÙÖ_x001A_Ñth@ñ*^¢1@7AtDf@i³c|_x0005_@8X8@_x0008_-¸1@+àc_x0007_cÆ@Áx"ó§-@_x0001_]±_x0004__x0007_V1@~¿ §ö@Ý@ÈÓ@_x0012__x0012_¸=@_x001F_NwfÐq@8Ó,RsÖ@±òÉÁ_x0006_@&lt;¾33°@s`q8P@7Ü(Ì@È_x001A_ý_x0003_q@óac/_x000C_|@A¨_x0018_&lt;@_x000D_!ÐD__x0012_@µµÓúþp@çÞ:_x0003_ò@NSóÃ5@cw,û@ÑPdW·&amp;@¦Ù3@Q(º¬`@_x0001_ÔÆáú@y4$[oN@_x0002__x000B__x0007_@_x0018_³ë0FJ@ðüsmÊ_x0004_@:_x0005_î3@Ó¶a_x0008_ÛA@_x001B_­;qT;@_x0016_~æ_x0011_2@ñ_x0004__x0002__x001F_ü @_x0005_ Çæ¼Î@_x0001__x0002_oXE\u_x000E_@:ü´1_x0019_Ø@_x0001_¨IÔ1@T8à,@êï_x0010_x@_x0005_6_x0010_9û_x0015_@uD­6@ÏEÞ_x0017__x0012_S@1.Ê»¦@¡_ÑÝ-Q@£Ùº.È¦@â¡_x0006_Q_x001F_@k»óÐ@RñG(Î¯@Õ`=åß@i,n&lt;é¢@-0_x0005_ @b@ñ{Ú_x0019__x0004_5q@·ÅW4±þ@½1á(àR@rÁ4îP4@I3w_x0019_A_@¾Jq»ð@Î_x0004_×ßÛ^@XbJ}U6@Ûo¼-@«D5@.ELQ_x000F__x0011_|@OÑðy­@o)ûç_x0016_@òmª_x0002_q@&amp;%È_x0001__x0002_´¯@é_x0001__x000C__x000C__x0015_Þ@Æ¿ÍJ@-TÛªæ:@XL'`@É@s_x0005_e@ð_x0017_Uj"?s@giqy@Nã_x0008__x001E_ye@¬·C«Â`@_x0016__x001A_lä@9	º»îÒ@:õ_x0004_ Ó@é\þçQ@Å_x001D_Ì_x0008_¿k@²$=_x0011_*@èÄh@{È	à®_x001E_@&lt;ù_x0019__ì@mXíÅÂ¨@yæ_x0004_5q@Ó|Ì:@Q5Áq@_x0011_~Ñ&amp;ý_x0010_@ª_x0006_Fé¾@_x000F_èYÜ@N	¶¹²@_x000C_Ä{_2@¤_x001F_¬_x0003_b@xJ¬7è@÷FÐUl@Z¤Ge;@_x0002__x0004_gæC¯þí@f®ÌË³³@ü÷_x001C_Q@&gt;Wê_x0007_Ûõ@iF³@éöH;@LJ@ô&amp;@±éâ÷ @´¹½¦ç¼@@DD9ýo@ª"_x000F_0¶é@â²_x0006_ÅZ@£¾_x0014__x0001__x0003_@Zå_x0012_N)¾@c_x0013___x0008_7_x0006_@&amp;_x000C_56&gt;@Ù_x0019_KDüX@f9Ò©_x0013_A@%_x0014__x0011__@fòsÃÛ@_x001F_ÅEpæç@¬MÖ5_x0008_@äólÐÊ@_x000C_Fä@_x001A_+ÕÛ@Çî@ÞÌQ@ü_\qqç@_x0014__x001B_ïw6@W»RãT@_x0001_L@â8Òý@Çhw_x0003__x0004_@Zñ6btv@_x0004_²_x000D_Á3@ÒH4¾@g_x0012_Ô±V@É_x0004__x0003_ªa@_x000F_×sñ@LÈtÍÞD@T7Lã_x001A__x0006_@Ð'm_x0001_wL@3ÿ ÜÉ@ûþGQ_x0019_E@\¤°ùô@þ½ÉíÌ_x0007_@¡3;m:_x0006_@ÂÎÎÌ)@7Ã9´ù@_x001E_ýié ô@&amp;_x001C_àÀ*A@ç]?È_x0018_@ï­ P@ZcO {È@»j¥	Ò@¢-Kòä@e_x0002_#Ûªâ@xÒ_x0013_EF¤@wXG.B&gt;@HçôØG¾@M_x0019_}ä|@vÇ_x0016_ß@²éR°_x0004_@_x001F__x0014_øy±§}@_x0004__x0007_ispT¥*@±x¢TR_x0019_@_x0002_Â&lt;Ztå}@Ç°W,_x001D_@¯ááÈ@Pøä°H@Æ_x001D__x0019_ú@´_x0012_RÇ)»@uÛõ@õß)²±T@pfË#@_x001A_ìûÄ¶@_x000F_Rwãh@_x0003__x0005__x0006_â£¼@__x0012_³@Ü@bÔëD1_x0010_@xÜ :}@¯YÎ&gt;µ@­8z6@±»!¨Èß@¨2kõsø@M²Å_x001D_®r@¡ÊÂÚÏ@ÇþcmKí@_x001C_Ú_'_x0010_@fÝQWBv@¿ä=_x000C_F@êî5þQ@Ø¿¦_x0005_¥»@_x0012_K¢;_x0001_Ö@S2Ö®2_x001C_@õQq_x0001__x0002_þÃ@J?X@þ_x0011_s_x000D_ß@ùjºö¶'@|R {ì@á# ÝFÄ@,üzÿsC@ìÃÈ_x001D_ñï@_x001E_Múj,_x000B_@K5TfÒÖ@X x,÷_x0014_@0öÌ.¶m@Ëë_x000F_HVV@è§¯@Lg¹. @Áð&amp;Ç\U@oª#_x001F_J:@íµºQý,@i:°ü@@NQsIª@+Þ'	¼Ø@ÆsIÉR@]_x0003_¯¢Z@'_x000F__x001C__ÙL@¨y¥$a@·o`èy@_x0014_;k´_x0006_@ú®_x0014_Ö@£U1@¦^_x0016_±½b@$WÅf9_x000C_@æ_x0012_ÂU¨_x0004_@_x0002__x0003_;Xì2Ô3@ûfm/!@Øº0u?ª@ó½ÝáÊ-@ e9+ø@U_q@_x0015_©_x001C_	É^@¥'_x0008_L_x0019_L@Ó#_x0016_Z¯@y!Iùã+@ãUc]CX@áù_x0012__x0013_M³@ïÅÿØÛ_x0007_@$	_x0012_~z@_x0001_&amp;XB¸*|@~{ØìêW@_x0017__x0019_¨4ã@»üéÑ3_x0015_@þÒX¬\_x0015_@]Î÷k@JÂD#_x000E_Â@ñ_x0016_ÉrCä@=­²@$LÎ#Î@`Ã_x0011_ÏQ:@ÄÚêgtT@T¶B^º\@Ý(ò8@³ï¼_x001B_D@täéâC¯@~ÀF·ü~@_x0013_Lø±_x0001__x0002_fo@¦_x0011_L_x001A_@ÿÿÿÿÿÿÿÿiý¾ïæH@_x001D_d]$@÷úÂ_x000D_@Úm!¸M@È_x0014_U_x001D_`@ìÀEÁ"$@DlT_x000D_«©@AS_x000E_:_x0015_@UîIÉS_x0014_@;3_x0012_p@§_x000C_=¥÷ê@å	t_x0003_@±*_x0012_êÿ_x000E_@À&gt;°ü||@Õì_x0015_F³G@Cãù _x000F_÷@Æ^_x0013_áIt@~_x001B_Þ÷q_x0010_@_x001B_D.¸ð@³ì_x0008_U_x000E_V@£Í_x001D_±ý@EOìFïU@/Â¼ÉêÃ@"#-mÓ	@t±_x0003_XË@î_x0011_Ý_x0003_ÇÔ@¿F_x001E_ÐY_@l¸rÜ_x000D_@WAy²¥@_x0004__x0005_Mw_x0016__x0004_@%&lt;~Ø¡@¨¶_x0008_Ùt@ð,¨®@ôß8¿-ñ@«ò/±(@ºRjM:@Gdï~_T@&lt;ª?Ç_x000D_@B_x0015_B¨¥#@D..%ª6@Kæ×¿"@ñ!Ì_x0002_@óìÁ%¿@:£Ì=±ý@:Ä_x001A_+±@lÏ²]Í@rmÙ_x0005_S@:_x0002_¦W&lt;@üý_x0002_¼_x0004_V@jO°_x0003_@»ÖÖ!_x0001__x0018_@Ìé_x0016_÷è@F/µ_x0007_µ¬@_x000B_?¢-¾.@_x0006__x0010__x0019_Èê*@{HE^0ïv@þK.o@°ðGSµ@R_x000C_I,¦Ñ@?_x001B_K^¦Ï@px"._x0003__x0007_U@¾wu;F@_x0004_ª\_x001A_"q@ÙV`x{Þ@]Å'¾µ@°¥9@_x000C_¤E{¹@nò8nK´@ÊÐâë«4@_x000B_³sR@_x000F_Áf._x0005_@FÏË¾©@ëÿv0m@_x0007_=}Í@Ò_x0001_È´ê@­8ãú@j_x0010_¸^zÅ@s_x001E_$@ºÞª}ð@Öaô_x0015_úè@5ñðôÐë@±"Âs@p¥-Ç&lt;@þd¼È²@s_x0012_Èuªµ@¨Hs¶zò@Þ%U2õ@c_x0002_x_Yz@ú»&lt;Q©R@OÀ_x000D_@Å@KdÅ´_x0006_@Ä¨jH÷Ô@_x0007_	_x0006_ñsÔ¨@8Q³SÂ@OeÞk¢_x0011_@ÅK_x001A_'f@_x0016_&amp;¤x_î@Ð_x0005_Á­¬@©ZGÚ9À@±¥¥l»@",!B@åL:ïdæ@ß°ñAù_x001D_@Þ×fv%U@_x0007_úqÃkK@ÄÑ¾_x001C__x0001_@Ê.²°k@hi_x0012_Wë@3®_x0008_ÉK@¸û¬¿Ùy@´ôB_x0004_GÞ@|$*{°_x000F_@h_x0002_h"(Åq@7à_x000E_?á@Ù"k³o@g¦qn@lgÔC_x0016_b@Ì¢¦Â@ _x0001_Éí²@)}tõ@/_x001C_=Úâ.@ioX_x0002_#%@V,ÒÍþ_x0003_@Cò_x0004__x0005_"A@)Âv_x000E_r@5'0Ø@ØQ'Ñ@P©m^"d@D_x0019_]_x000F_z+@_x001C_4 ã4Â@o_x001F_ Í$_x0002_@Îµ_x0001_]_x001E_J@j2ê©Åµ@bRì#]@_x0002_UF"t@Iæ[©M^@ýE_x0018_=J_x0011_@_x0016_·¤è»¡@E&lt;àÞñu@ü_HLª@ÙÝPW_x0007_g@cbU£D¹|@_x0016_f5ú}Ö@_x0013_Ôr@Åw@¾æ°éÎÅ@Ê_x001B__x0018_¤@Ê©&amp;J@1b(¢Î@^GÝÀÎ@h³.@Ò¶ ¬f@Tü*Ä@¹oø®5_x0003_@·¹_@_x0011_¨è$|@_x0001__x0002_!'YÌ1@¥.:ò_x0010_@ÿ~_x0003_qA_x000D_@_x0015__cGÈ¶v@_x001D_EÎÖca@Åf7ïy@2Ã5TW@L°Hbî÷@_x0001_S9«ü±@*x_x000C_:Ú@ùÛVÊÖ@Û	Ø_x0010_@n½/TÑY@ÕeYÈl@çÌ4Ï¨²@Øè9_x000B_¬E@­°_¥f@"ÍóÑ`Æ@Ë_x0012_¨wg@_x001E_@ëIâ @=lÊ_x0015_ç@_x0019_X?_x0012_3q@å&lt;'¹,Øq@d­&amp;5ËÐ@_x0015_K¿h#D@TÍQ$=@jg_x001A__x001D_@O-¤_x0003_@¥#!¨xa@Ýu_x000F_Úî@#ß¤_x0015_­@ÓËV_x0001__x0006_»@ïRC#A@R_x0002__x0013_¬@_x0003_@³»´_x0010_g_x000F_@_x001F_~V¥ë@ë_x001B__x0005_)+_x0007_@KP ñ@_x0001_È~vg@Np¥kqô@Bµ8»Ý@ïÆ_x0016__x001D_@¯_x000F_Ã³_x0012_9@ÄnNz@øìé@_x0014_ÙÞä_x0002_@²KQ¨i@7ëÜ§@gã¥ñÑz@]Jý@l½_x0006_Jc@í_x000B__ºâ@÷ì\6vÔ@¶5_x0006_S=E@_x0014_©2½þf@JsdC3_x001A_@ï_x0002_ÝÚ¢Y@ÔÔ/±º¸@FZ] @³_x0004_ßø=@¿§DSvW@{_x0010_à_x0002_ _x0016_@ck{`_x0012_@_x0006_	.6_x0005_ðF¹@jÛ_x000E_~r@NïN_x0001_[@_x0014_×_x0011_»W@³¤s¸-_x000B_@ÓN)1~_x0005_@éÏ±_x0016_@_x001F__x001F__x0018_|H@?Y·|@l?/«a@=_x001F__x0007__x0005_¿ð@iÔ§±@3ÐN_x001F_Õ_x001E_@è{éÞh§@&gt;Un§Û¶@ùÚ_x0002_+û@[SÇê³?@lfÆ0Û_x0016_@îÅ}²ÕÂ@àðÆºø@æ_x001C_æ­Øì}@¾ÀP+@OÔ_x0003_#@÷â_x0019_ïI_x0007_@_x001A__x001A_ §q@Ü¹¥__x0003_@¶&amp;$q@¾ñ¬_x0011_¤É@#Vqã¸_x0004_@,	&lt;_x001D__x0008_í@¡d,µ1@I¼_x0004__x0005__x0002_@ïB7_x000B__x0010__x0010_@_x0015_8£lÂ|@æi1"_x0003_Ûw@4¥l_x0010_¤N@cIÂN,ü@þå;g_x0017_@ßmv÷ºz@×~Â®_x0017_]@·_x001B__x0004_2­Ü@¬%GË_x0001__x000D_@%ó/Ã	@:ã©_\¯@ïh_x001B_za·@ú2a_x0016_~@f_x0017_ùîn½@a¢üã_x000B_@F9+7@_òg6_x001F_@»Ç_x0011_ý@ñÉðvh@.|&lt;Wòù@6ë_x0003_#O~@¡îgØ;}v@_x001D_8+CùÂ@¡Ú&lt;A¹@ñq¸ê¦¯@_x0014_¾_x000E_»@°cVÌÈJ@]I·p@)Ì_x001F_N_@É_x0014_\_x001D_ÜC@_x0002__x0006__x0015_u6_x0008_@*ÎÛ¤#_x0017_@q] ¼_x000C_1@só[9_x0005_@t`Ü@_x0006_!ñ£_x0010_@7ÌÊ ]_x0004_@ÀÎå*@@çk_x0001_!{_x0002_@ÃÛMÒ_x001C_+@ÃªZÉ¹K@N=+y@(«æZ¿@V_x0001_Ot@3Í_x0002_}±@´_x0002_(áxÄz@ª¶Y_x0003_?Õ@©àr¨@_x000B_Ò·*F@b~b%=@_x0004_Ö÷1@3îi_x0004_Ùº@dÆV­	%@p_x0019_º¨@_x0011_ç½(±@ß%×Ôàt@_x0012_siÜ@#dºS_x0016_@Fi­Wjª@ µÖ@Ñ@~:=^.@w	_x0015__x0018__x0005__x0007_åÅ@û¬³È°@_x000F_î¨Z_x001E_@ë%^_x0004_²g@_x0002_c_x0013_Ô@I*2@-tÝe@&amp;®pMO@%ûK=Å~@&gt;_x0002_X_x0010__x001F_{@ïù_x001A_}Çs@_x0019_H]2@JTí¸_x0006__x0013_@_x0002_hN1@?A58¸@»_x0014__x0002_ð!@O_x0003_¤+@»c¦É=@,Ûà_x0001_@Ø¾µsã\@³_x001C_ºßÒç@­Y_x0017_Ò¦@@y¹ë^é6@?_x0018_k¼×@¶³ëäk&lt;@§C[©²@-I¿C¤?@z)â_x0015_Òì@zBG_x0005_Ô@HÜè_x001C_·ë@_x000F_¿êjë@6mÁ@R@_x0001__x0005_Ö_x000D_Ôuâ_x0002_@ÛOë]ô@+Ðe_x0003_ª®@Wiê@_x001B_@v81y³ä@@tðq_x0019_Ü@d¥Âñ?@øcvB@ÆD¥{È@Û×G6_x0012_{@W­#*@&lt;|Vfé@ó8mâ@0ËYÁ çu@·Fÿ{#_x0012_@hâ _x0012_H@dDïõ@ïel6_x0004__x000D_@5@ïíE0@Þ§æ¡(Î@a?D_x001B_=@skó]í_x0004_@[A*_x0012__x0018_@Å~_x000B_÷ë@èzk×@ó +ú@BB^h=×@,P%`)_x000B_@?73ß@lv&amp;ûô@2[sz_x0006_7{@KÈK©_x0001__x0002_2@¡ =ó;y@=ÄîZÍb@^Møvhþ@ ð-_x000C__x0003_Ay@&amp;÷óøT±|@`G¸ÓÚ@_x000B_Â(_ê@j{Ì Ö)@Ú_x0008_e6ÿè@ÉvwàE&gt;@ü_x0015_õïð@@NëAÏ@¯Î_x001C_TX¹@ntvÎ\#@··gT¤{@[«ã#mb@ïVå4@÷Ý%iñ@9Mis±2@M"Ì20_x0010_@]²Få½,@þ¨_x0010_§H@²á&amp;;k_x000F_@3_x0002_ÚJ@Ü,/xI"}@c_x0014__x001C_@[yX°J@cd\Ë_x0004_¹@_x0007_Ë÷&amp;cß@L&gt;^@vÅ¬Å@_x0001__x0012_F_x0002_æn_x000D_a@(ø,_x001D_Gd~@P_x0008_Ã'_x0010_M@Ù_x0003__x0014_ñ«&lt;@ígÛ_x001D__x0012_@ ø_x000E_ý2ô@ô_x0008_5Æøû@»RýzKë@º_x0005_.À2@:8Ü¦6@Ê_x000D_Ðu÷_x0006_@_x0011_2°Ç_x0011__x0019_@FGi9Îã@¨ÿ_x0004_F·N@ë¶|_x000C_ò|@w.gß_x000F_v@*Qõå}:v@*_x0014__x0005_´#/@_x000F_åêÅ_x000B_¯@¿¥"ÅZs@VJ&lt;¤@¾_x0007_¥_x0011_ï@Ñ ìpl@G_x000D__x000B_	mx@ñÚ~@ûbõ9GT@[¬_x000C_³}Ñ@ÐGÄ4[Ð@Ù_x000E__x001B_u¦m@2us¯ì¢@Ê¥ /@_x001A_%¶E_x0001__x0004_lß@ÄÁ äÔ@9õïl@_R?8~±@ûóØÿ@:_x0002_ð_x0003_z@µÇ²_x000F_Tä@BÜ¦¡T2@ò¹ÝO_x0012_@ÿÿÿÿÿÿÿÿ_x0017_~Òv	½@ýN(¹_x0004_#@_x000C_YAP@7Ï_x0006_¢@/á®@*x_x0019_o_x000B_@aÐ[ô_Æ@5¸@§lèj» @ÑJ×ÒÍ{@_x0012__x0012_;ä@^_x0007_ªrÃ"@mn@A@_x0007_k$_x000D_4@ºï&amp;@ý¸!_x000E_å|@ïF$3Í@_x000F_áëA@SfÏ)ñl@_x0005_âîØ @¦Ô¹-@}û Xå¶@_x0001__x0002__x0014_»äyÎ@ð_x001E_öÆIë~@ÍÄ_x000E__x0003_;Ü@_x001C_÷øEÉ@yEQàºò@¯bt!ÄL@F§_x0005_Ì_x001B_@(?yfÙ@v«LWïu@¸_x0016_·Ôù@ªj:_x001E_O@0­uDz|@ßÓa4p6@Ô(FÀÑ@·¹ùr-@ºæ!J_x0003_@{Ý_x0004_@&lt;pJ_x0004_G¼y@Y_x0004_`+Å_x0018_@_x000E_ËÑÄM_x000F_@±n_x0017_ÌÔ_x0004_@½^}¹ß_x0018_}@KNÆè(@«g_x0019_M_x0002_@q_x0015_@&lt;Ç@_x0006_bd_x000F_@ulçúc@¢_x0011_â@èj_x0004__x0004_E_x0006_@èN^u¼I@´_x0005_îQe§u@ìÆ3_x0005__x0007_¾T@_x0006_Y[aß@iG_x0002_XC_x000D_@_x0019_¶²ã@;Â¯Ì*Á@·j"&amp;¸Ó@_x0017_2l§W÷@r$¾_x000F_=J@ì_x0004_$£¨¶@_x0003_õ_x0005_=%T@ä\½ÿ_x0004__x000D_@L&lt;_]º@@ã¶¹ÜÆ@acòû_x0015_@A_x0008_vw`@&gt;h¹@_x000E_òc¯Ï@ã=}à_x0018_g@]b'|@_x0016_Ð#«_ø@Ð_x000B_Ô_x0011_zg@§m_x0012_E_x0012_Û@_x0001_¸÷È6%@,7iÓ¥@D?ÑÔd,@¨oïÀ@'N×Ð¥_x001A_@©Ë_x000E_Óé@K¡ò9¤@q¿oIV@¨úÔâ§g@_x001E_äóÏk¶@_x0001__x0002_Ý_x0004_êÆ_x000C_@_x001E_eY1æNz@_x0007_v ¸_x001E_à@IæÑ'Ý@1bÃÞU@ÝÔe±Sb@ùäC@ÝosÇ@Q_x0005_¢_x0006_c_x0019_@_x0003__x0002_&gt;s-N@I}:yEÀ@²;_x000D_	0Ð@_x0010__x001B_¿Í@¸à?»/O@Z¶u#¥uz@í&lt;Y_x001F_f@ú_x0007_Àª@¹·_x001C_­_x0001_@¯dä¹m@ùµ'µ¢R@#n_x0017_y@+ûç^a¢@ó8ÁÞx@ù´kò@Îî_x000B_"P®@ïø°1ë@_x0019__x0006_lys@jÌ·û@¦Ù-ç¦´@e Û´_x001E_f@úè&amp;@m_x001C_êl_x0001__x0002__x001A_á@ÊºEf@ÆExQ¯)@YÆ"_x000D__x0018_@fýñö@ÖÎã¹@Î)øGW@ò!²Øè@õ³XÞ@éXÇ_x000B_{@¤_x000B_Þ*Ú_x000D_@ø¿9iö_x000B_@º_x0016_C$_x001A_@d_x001B_0Õ@_x001B_ùÂ»_¬@«º£üÏ3@_x0014_æSÂ6@®_x001D_0X[@_x001D_¬¾_x0002_ÊB@½»X@!qVKa@}òUÀk@@8k¼_x001B_G@×ËÖ¶_x001D_û@UnÞ$_x0010_@ïDþ g¼@qª6|t@_x001F_q_x000B_a­%@"áÌDS®@mÛþ¾_x0003_¸@À:_µ_x0007_dv@&lt;ÏE,¸@_x0004__x0005_&gt;,Ç/Þ@Ñf·ú	@_x0017_ÿå_x0006_õ@î.,`1@­_YX_x0016_@7_x0004_Ä_x0001__x0001_=@B3;ÖS@­V5l@v_UzÔ@Ú_x0011_WÀj@Që¤Ì@_x0010_äÆýV@íÙ´$ö@e_x0018_G}KP@Xuüûv_x0014_@¯(Zå¸@Î¨;ñu_x000D_@5Ìó\8¿~@&gt;_x0015_TÈ\¥@z_x001E_4(_x001E_x@üo4É_x0003_æ@¼R\\_x0001__x001B_@_x0010_b¡æ@e¢Ï_x0015_È@tç,H@Îje@_x0002_þëìÒ@Aùt%º@Yk_x001E_¢*|@_x001E_æ»2{@_x000B_Ì·_x0007_`«@_x000C_}_x001F_K_x0001__x0004_ÚØ@ññÎv@£_x0012__+&lt;¡@Ñ_x000D_2_x0016_-·@[×¾Yì@ùê5X$@_x0017_°*_§ì@¤¡ú_x0002_cY@"*}þÆ_x000E_@wtCP±æ@­ê8xJ_x0002_@hOØ@vèá^_x0007_@M_x001E_)H³L@ki¬·@4N"[ö@(t.w³@_Õ_x000D_w@°pj»@_x001C_p·%_x@ë°¯ÿu@TRÔgX@´»¦»ÅK@+¥­hÝ¨@^äÏr~_x0008_@êDm7æ-@y_x0016_Ô»_x0012__x0014_@æM¹@hJ²Ú_x0003_@Î_x0001__x001E__x0013_Øæ@½¦!Â°@í_x000E_.û¹D@_x0001__x0002_y["J5@£t´ªz5@6u¹!@ úmu0u@_x0001_ÊJ&amp;_x001E_ãy@ÓQÍ_x000E_IX@_x001A__x000D_R§è]@µòGþëÖ@_x001B_lóÎ@ïvbg@ZÀ#ÿ¼`@óæH%ó@(Üâc}@ "?ë@ñ¤PdÚ.@ò+4²q_x0006_@ÑH|@áêé×ü@(´3_x0015__x001C_|@:ü	ÍX@Ôý_x0008_&gt;ãÀ@_x0008_¶_x0008_K:@_x0007_0RÄ@øDÖ#_x000B_@û!_x000F_[@3p'êÑ9@_x0011_&amp;q¼@¢p_x000D_p@°3Ì_x0016_q@Õ&lt;-®¬_x0014_@µ_x0008_÷ªW-@_x001F__x0006_&amp;_x000E__x0004__x0005_!_x0001_@}èM¨ @ÒY¦_x001F_e@y×ôE³@£­ûl4f|@tÎ|@Ó´­ºâÆ@ÿF:@Ôh_x0002_²@À_x001C__x000E_¨_x0013_@¤HÓµ@Æ}uD¹_x0015_@_x0012_Ë&lt;î_x0007_sQÀ&lt;Á_x0006_ï_¹@_x0016_ãÄ;@_x001E_(¾¦ÐL@Å	 _x001A_®@_x001A_"_x0003_5_x0011_@H÷7Çý@Åvü]ÿ@_x0015__x0008_¡ÝÁ@¾¯Ð»º@!y²_h@¸ÚmïE@^_x001D_¢¶?_x001C_@ùfjÃ\à@_x0012_;7Ç+@ç_x001A_Íuî_x0017_@£ÃíÊ@àI«_x000E_év@ëM_x0017_åð@äVÃ_x001B_¢&lt;@_x0005__x0006_/¾°Ñ¤*@çìÖ_x0007__¨@_x001C_-Ag@P_x0007_£fü@IÄòâ_x000F_°@DðëÒ~_x0011_@9	Û(u_x001D_@Gv_x000E_·@ÊÞºÁÑ¥@/_x0019_êö^@*s_x0014_@â%ãRþ©@Z_x0003_ÆRÎ@,_x0014_Õ_x001E_@XN_x0003_3}@_x000B_^SÜoé@_x0001_	3-Ò@ðL_x0008_~_x0008_@_x0003_J_x0016__x0017_:@ï_x0006__x0013_8"@·üï¸X@MËO_x0003_j\|@&gt;ä_x0017_B%@º·÷©R@¬çqÅí_x0002_@&lt;ä_x0005__x0004_K@R_x000E_bwaÂ@{%á_@÷]uþ£@àÆÇ_x0015_À¸@ü!Mýö=@ù_x0005__x0008_Ü@YÅRb#@7ïtY_x0008_-@rÜªÃ&gt;_x000E_@r+õ_x000C_¾&amp;@¬±bV@«Ý&amp;Xx@_x0017_xb3@uÜq0kÛ@ÞÌ¢¨°ö@_x000E__x0002_nè@HÁBÆ_x0018_@Ç&lt;`ìäÓ@?«ziÙ¦@¬ B40%@â_x000F_S¬÷@Æi[s6_x0006_@@ùSÂ@_x0005__x0001_R¼à?@ÓÂçõTé@_x001C__x001F_«!@&gt;_x0017_¾äé@8¿ÐS	@_x001D_ñ9¬_x0007_u@_x0002_JQ4_x0003__x0007_@g/ÇèWØ@Òæ~/r@Õ¦_x0015_÷ó@u4_x0001_é_x0013_@aö_x0016_i»_x0004_@_x0019_ÞêBKC@,_x0010_ö_x0006_ÿ_x001A_@_x0002__x0005_{FmT@_x0001_­òÈº@¹N\ÈË@_x0003_BUoÚá@è_x0018_û©@Æ«Ù%8b@¤_x0001_â_x000E_»_x0018_@¯Q§_x0008_@°y_x0007_&gt;K@þ¿èGL)@_x001D_n0Û[@abñ)@_x0015_múàa@Ig±Åj_x001C_@hiýT¿@AÀ®_&amp;_x0017_~@^±ã§_x0013__x0014_@ú_x0001_V_x0017_¦ç@~våY:"@~{ÑÍ_x001B__x001B_@èß_x0017_È)@µã!E*@.w_x0012_¡Hm@ý_x0016_`0@e×i_x0013__x000C_A@_x000F_&amp;ZÕ5_x001E_@Ë®¦_x001E_¾&gt;@3oq_x0004_]Û@kd6%_x0013__x0016_@\5ÉJ@ñ_x001D_×J_x000C_&gt;~@Ak%Î_x0002__x0003_ÐE@«_x0014_Ó&gt;à@Ö$ÌþÓ@a¾­Þ«@\+¹3º_x001E_@2b\ÙÉ{@£RµÚæ4@è²fÛt»@wëÒ&lt;÷O@xÌsD¤@$[_x0004_Xüp@@ôÃ_x0001_4º@Äv¶Á-_x0017_@,`_x001E_?(¸@û_x000D_Ì§YÛ@×&lt;_x001B_!nt@²¨f]s@É$Îëj&gt;@8¡ý»@ôÛ'½ø0@_x0012_)ttÄ@Eâ$æ_³@g,×©_x0017_A@__x0014_ü_x0006_@»_x0011_1¶ÀÆ@¯ÙÒçã@[¼n_x0014_@eàW%õ@y¥)R@L³úé@MÛ¶_x0003__x000E_7@&gt;PfãÂ @_x0003__x0006_¹Ðí¿@Yk_x001F_T@»Z_x0008_1@qÛN¯Ãõ@3Ï.=©ò@½«ú_x0005_%^@Þî@¾@êü_x0019_¡@@pH_x0004_é²@±fæ.â"@_x000C_hÀÄ¿q@ÀZñ_x000B_&amp;@´6©_x0002_HÎ@·Ðg:@ÝVÍó_x0006_þ@r¦&gt;L|¢@_x0001_K&gt;_x001C_@ì&lt;_x000F_:{ý@ÁúPT`3@ Cª7F@h'DHÚ@í\_x0010__x0016_à|i@Ê&gt;¬õ";@E_x0002_ý@ _x001C_]~5_x0007_@?FB._x0005_D@_x0005_³tL½c@=ðÍÞ©Ö@ì)v_x001A_E_x001C_@Ufñù_x0018_}@¢]©Ì-}@\±â_x000B__x000F_ý(@ÖîQ_x000F_6@æzÙ5_x001E_w@Ü2á	KÕ@#ßE~d_x000D_@M_x0006_]wØÏ@_x0017_©¢9ñÝ@_x0011_tÿË@ö_x0019_7¨C@Øk_x0012_ëï@mAÙÆ_x0007_@_x0004_v_x001D_¿S@®¦~ÔÉ©@yk¦§_x000C_@±^«ÓÛ_x0013_Z@ê	»VN@fåÿ_x0005__x0001_@Üë%í_x0017__x0010_@±*C$@_x000C_®_x0008_Z_x0003_@&lt;Y_x001C_²¤U@ü5Ó_x0003_8@_x0015_½Ð_x0011_Ö@µöµ}{@±B_x0002_tÃ:@E_x000E_Ic_x0019_²@_x000D_å_x0006_!¡=@_B_x0018__x0008_e@ö6C©û^@ðs7&gt;_x0003_ì@_x000D_^Ø`&lt;@wv§_x001E_@_x0001__x0003_³~rr@çlÒ_x0010_ný@ï¸_x0018_ºú_x0014_@lBéç[@ªIÂ°t @Òé¸yçÃ@Ò#HP_x0003_@OÖ_x0002_Üò @Dæ}t¸_x001E_@_x000C_Îñî[@*"Ãf@ÒS_x0018__x0008__x000C_,@3®çz &gt;@Pùèð@o&amp;¬$T]@_x0012_[-_x0010_4Ã@j_x0002_Ç¸±þ@T_x001F_.ýû@gËÓ¢¬@{÷fj!@_x0002_xH÷@T_x0016_è)R]@FX_x001A_D0@_x001C__x000F_ô4Î@äõ@³Áã@ÿI}T_x0016_~@?Ü_x001E_ãï@2pìõx@ÓûÕÇ½Q@â`#@lQªE@äY!U_x0001__x0002__x0011_f@ðGµEó@_x0001_fH^t_@ÕDçóW@BÒôv­g@§gK°@ëUø_x000F_ã@_x0019_ÅED¡n@0nþÉ_x001D_u@±®ë_x0017_@'@}ï-_x000E_@U2i:À@ðÑqeÝ&lt;@+ç$ò&lt;(@JñÈÞÚ@ÛÜï±Õ@¡Å_x0018_Z@¯Ö7ÿÃÇ@	ilh@ô_x0007_P}F@4oæÈ_x001F_z@%Øbeí1@Ù³I_x0006_o+@z³½½'@ºiK_x000D_7_x000E_@&gt;÷'¾_x001A_V@ã#cyp@cMÂ¼Ï@&lt;ßüåµ@`±Ç	Ü@å_x001A_BA_x000F_@Vï6#V@_x0001__x0002_#¨¡_x0014_½@6¼htòÖ@p¶_x001F_ÐÀ@öÄ_x001C_@uýõ¤@©_x0008_ÒÐïO@]eb1&lt;@sÓ;ÏÆâ@³_x0014_K_x0016_¶3@ãW _x001C_@ÊÂî+ú@_x0006_râ­_x000C_×@¹_x0017_ÇqB}@Fög×@¢bp_x0012_@®ÓX7ß ~@Ê¤2³w@_x001A_Ì~ø_x001E_@ÂhÄ\ØK@%FUõQÝ~@|_x0016__x001F_[uM@ýýãECè@{Ë¦p@_x0006__x0017_RH@­ßÂP&lt;r}@Ø_½.7~@_x0015_¥{Ì£l@Ð¾è V@,½,m¤î@+ð¿Tt@_x001A_Ìvs_x0013_à@Æ­4Í_x0006__x0007_9(@VStS/O@\C_x0003_M@ª_x001B_ìöIÎ@Î9_x0013_Ò7@s°Ø÷_x0016_@*Ì&gt;_x0002_i%@Â_x000F_QÏ_x0013_@_x0001_°)å	@._x0002_½Jk@_À^lû@#G*Î@æ§	#@\£Vè,@âïÓ1_x0006_@ÖÃÑÏã_x000E_@É2Ørr@)àO_x0005_ü@êJÉñ¡Í@v 8º&gt;@}N_x0013_õö,@_x000C_¨¨_x000B_î_x0014_@È,ÉÏP@~/:64É@ÉOFhÎ@S4ÿ_x001F_6@Åzr2f@ª¿x;y~@ ^M7Î@ÿDwÉp@!_x0004__x000C_#@ö@_x0008_yØÂg@_x0001__x0003_±Ö_x0007_¾Ó­@c¹áÁF_x0007_@1 ñ]x@_x0004_¬½â\\v@õCÊ_x001E_@_x0014__x001B_ðb @Jcþ_x001E_¸@yÂíåÐÄ@_äÃ _x0002__x0017_@¥h2_x0002_@fzßÅ°A@Gÿ­)£b@ÕÔ_x0002__x000E_¤@u×_x001E__x0004_©@Änª_x000E_ÃN@_x0001_¯¤0ÂÉ@µ3­±P@_x0011_Õ¼±V@_x000D_HF@0¦Ö?Òp@þªÁ_x0019_Â-@¦1ïe@eªêã_x0015__x0018_@,ÕÈ-_x0008_@Ã_x0002_)_x000B_g@Gä	[ø@_x0008__x000E_í_x001F_np@*Ýbg&gt;@_x0013_¨_x000F_-_x001E_@' ´]+_x001A_@0_x0006_/¨u@÷¾åè_x0001__x0002_Ñ£@ýÅÙZ_x001A_ò@w^_x0014_*_x0008_ã@_x0015_ú¤@Ð^¿Xy{@Qç.¤Io@§+_x0012_vè@É?¿_x000C_e@kå¶@ÈNjÀyî@upAæC@·Û¾¸,@½*tn@&lt;º_x0005_;E@Ôc_x000C_Vt@È_x0010_~h@¦ï_x0007_ãu_x0019_@æ¸f_x001B_Ý\@_x0017_,0ÕÓ@F¤¤Ê_x0001_}x@Âþ»o_x0011_V@_x0001_bÁÂO@x_x000F_åj!@V0PTn&gt;@à&lt;Çô}¾@ù á(ì@f×á:Ã@&lt;_x0018_ì´7@j_x0003__x0003_*ëx@_x0015__x000F_ìÍ~y@_x000E_L_x0006_%az}@r)pN9ù@_x0002__x0003_ÄÍ*ægà@æÿ¦tá;@Ñ_x0012_d=7È@þÊõ}_x0010_A@èÓÛs8@_x0011_¸¶_x0019_û,@5X§ï_x0012_@wÓö_x0016_:@ßS_x000D_m´@]!@)@_x000E_¶B&lt;^j@ í¢ïÇ@3wSO_x001D_}@Ë&lt;¶_x0016_"@×ñ_x0018_»_x0016_@V(&lt;Ôåx@üñ¥ûiU@`¥uø²	@_x0003_Õ	Ô´(@=ÔjV¢_x001B_s@õp+oZNt@_x0001_-Kê_@YÛù_x000F_LÊ@_x0001_¨®Ô#@?ñ_x0004_ 4@_x000E_Âeu_x001C_+@7©¼òAH@[+y_x0008_Æ_x0003_@~_x0016_ð_x000F_q~@(é8TÓ@yåu[@ÕH5_x0002__x0003_a@Èµ±|@Uz_x0007_¦(]@ÁAßÉS@5XW3¦x@_x0017_]µÒ¼@,{ä§_x0004_@°sµÛ_x0010_@_x0017__x000B_ðÌ_x001F_@ß¿çØ|@ß_x0007_xõ6Zu@ö'Gu_x0012_ñ@ÿU0Üh_x000D_@ÿªÎú@?pÎì:@v_x001F_ ÿv@&gt;`àX+¶@(j_x001B_º×È@Õ«¾åì5@©NÒÒ¸@)ús¢A\@_x0002_òwe@zu¼3¶_x000C_@¹_x001B_G½"3@¬`Õ?_x001F_U@_x0010_K¼9j@³W-_x0016__x001B_@C¶¦á@î_x0005_3/U@uLlÕS¾@Ç"y_x0004__x0001_@_x001C_êuM"@_x0002__x0003_CvjüG@~ò¼³=ç@%ì0	°@f#ç_x000B__x000D_@iol&amp;&gt;@j31ù_x000E_y@eaÆ_x001B_|@Ù*¸Ò§@î_x0006__x0002_ªCú@Ä®SùÝ»@Ø5ö:©@âV^@m´r£,_x0011_@ÎÓ«!{D@d°jåz@, e"@Ø*ë¸ó@÷ãT@jâÿ_x001B_v@WD±·%@Ú&lt;7Òß@R«@c_x0010_@_x0001_ï_x0003_¤wä@NbÊU&lt;@mA_x0002_Äö@(8nV_x0005_[@_¼g¡­H@í_x001F_0\E_x0012_@oC.MQ@Nþ½¬áÊ@_x0015_ó_x0017__x000D_BY@_x0004_O\_x0001__x0002_÷ß@?_x0001_äÉ}k@÷_x000C_äñ_x0006_@^ÓGAÛå@_x001E_áMý&lt;@ê¤£ùÃ@/?J*@émd`_x0007_@åô_x0019_&gt;=_x0019_@$ïüfø§@P&amp;ª^p@K¹à!_x0013_v@§_x0016_þGT@]#nÈÈ@¤(_x0017__x000F_À@ÿýpË_@§©G|r@µub&amp;h@_x000F_sh	L_x001B_@_Crm@ì_x0015__x0016_ÖÀØ@2Î[~t@Ìb_x0014_@òªYj@ªy¹2ò@èí_x001D_z@D®©c}p@Î4LÁT@n_x0017_(Ù@aE&gt;A_x0011_Î@/_x0005_¯³ÈÃ@Zº_x0004_]_x000F_:@_x0002__x0003_¢³©e@7²_x000C_á|@è«_x0011_G@l_x0017_ê°¥@±_x0019__x0001_Ü*X@ø	×ÇüZ@t_x0002_ej_x0014__x000D_@+_x0005_1±@_x0014_0_x0010_ðå@O:tÏ_x000F_@ê³@_x000F_×«@õéßÿ_x0006_@¦_x0004_wÀs@á¯¥­K@"7³=û\@9¤ßµ@YsJ@÷[Çi£+@Êì»gÇ@P\xL¸@\f±-÷³@Å_x0010__x001D_î¤@xn_x0004_¥0¿@äÙ0_x0001_1@_x001D_'Á|@_x0012_pÙ¢®@2:¬]@¤BrÕ@O^_x0016_÷ß@R}_x001D_*_x0015_@áÂ$d¹þ@»«_x0004_ÿ_x0002__x0005_¼k@_x0015_âhÙèï@dâ£B]@qÞpâýê@¦_x0018__x000F__x0001_¬@Y_x0004_KR_x001C_E@kô_ÁÚ@gâ_x0003_,Ö_x001D_@°bºQ[@îÍ}v³@®jvÊ°_x001E_u@@_Þ?É/@Êèý'@8ïXÆöê@³Ê,¼8×@5	òä=Ê@0Ì_x001C_Õë	@_x001C_Ê`°Æë@r_x0013_\UÀ@0ÑOÏx¿@ïp_x001E_C@öv#þ?_x000D_@;Î¤%öA@õ\:;ü@FÆ{ @¿zx;JD@æ]ëÏ,@ü_x0017_ÍL3X@ô4ö¢@ê_x001F__x0002__x0006__x001A_@Fv#ÅùY@~_x000C__x001C_+Ù@_x0001__x0002_\_x001E_µõü|@&gt;µIdÄ_x0019_@ØøI¡%@¾ÿØ_"_x0017_@ú2ã_x0005_Æ{@Ä?M5'Ñ@} 4íã@P_x0002_¯½ç@í_x0018__x0017_¼åè@2¶ööØ@ì3àv­X@8QÂóÀ¬}@H _x000E_¼Ý@ÿÿÿÿÿÿÿÿUq$_x0018_ýë@_x0013_IaWÿ3@*$PON@ït:°¡5@ø¶¤_x001A_ÙÀ@&gt; _x001C_á@C'×_x0013_i¥@æ_x001B_ï_x000F_0h@UØÞí-~@3£e^µ§@×÷÷ê	)@_x0005__x0018_]_x0013_VF@IÓàuP_x0016_@æ¬îÒõ@_x001A_Ã9Fy@¥ÉÝ"É_x0010_@r,¥4@0»_x0016_b_x0001__x0002_7Ø@P³æé©7@_x001F_²_x0016_Ç@+^m$Í@èï_x0010_­Ùü@ê?õ_x0003_@EÃF®5@ÙÑ	@°_x0014_we_x0007__x0004_@ÂÑI|TÄ@zpáö=í@KÜ_x001B_*ò~@? R&amp;+@&amp;:ª_x0007_ñÄ@"_x0013_ÜÒ5À@&lt;sL_x000D_LÔ@Áà¸Ë@ïÕáAÍ@&gt;L,\kç@"Æõ_x000B_ç@Ádµ=(@x	_x0019_Z¾5@¦ê_x0014_e	Ð@4êúê°@S¤º_x0003_wÈ@`íDÕ#i@×Üß!_x001A_@Ã7]@_x0013_t_x0019_@èø^Bp0@wj¾BO@ÜìÕÞ¶@_x0002__x0003_ð_x0016_hgïP|@©_x0007_]ÃT!@ÔA_x0016_	`Þ@Õ_x001A_w£y@ÇnÏ¬@½_x0012_#öã@@­óû¿V@AIé_x0010_Ê@$ô&amp;_x000E_À@P$|_x000C_Z@Ï³ÇW×Ò@vÇ$_x0007_@@ëEñ_x0012_@÷ëðÝ&gt;ò@/ö_x000F_æå@ÊËh²½y|@îÂa G¿@N0w/_x000F_@P¢ä_x000F_8¯}@E|Z?_x0017_/@@uuoÅî@8ÐÚf&gt;%~@îi±9Ò{@?_x0007_÷o_x001D_¥@îÒÔ\¦@Ý_x0017_/ê@·k_x0002_÷[@²h5_x001B_@É=û¼cé@_x001F__x0001_ró#@è2Ajv_x0003_@_x001D_À2¥_x0001__x0007_áê@öúSÞá@îÊÚHU£@´ì¼_x0001_@©9;Þµ@æÚ&gt;{©@&lt;£@_x000C_a@©6*í,@_x0015_bÄ\cÔ@= ÿà«_x0002_@®IÐëÞÕ@v» wö@/Ú´Æ®@_{_x0011_l¡8@#_x0006_ÞO_x0004_@Býø+u@t_x000C__x0013_õ@_x0014__x0004_JX_x000F_@u9ÑáK@gÞÌ&gt;_x0015_K@¸ç&lt;w~@Ã¦Ò{_x000B_~@N¸i÷à_x0018_@nd¶ö­2@H|ydçÜ@_x0019_l¿DÍ@ç_x001A_=Tê_x0006_@_x0006_y¦ÍO@C¿ÀZ_x0003_@_x0015_M|ú_x001A_@_x000D__x0005_ÂYtì@÷_x001E_´_x0001_1@_x0001__x0007_Ô÷ÝàÇì@×+n3ç@:% N8@w1_x0005_ð×Û@q¡D_x0003_ß@_x000D_ÿ_x001E_tó@ç_x0004_ÚIW@ÿY«û@_x001B_Üb?@Üv`_x0007_Ë@ý_x001E_b¿U@+è=3N@åÊINÄB@^#&gt;Ñ­@_x001D_æ9r¹@_x0001_ÀmAíÞ@®y,Á6_x0005_@ùåþ@Ri0§_x0006_R@5I_x0019_¼­h@¿×H¨¿Q@_x0010_ÉQy°®@µÌ±_x0004_~q@Öè@.°æ_x001E_/@Y£Ñ=næ@2m_x000D_3õ@Ì¾å|²ê@Ô_x0002_­þfC@»_x001B_KêÕ@­ÝZ9	@\Æ7Ä_x0002__x0003_*ù@d@HO@~_x0001_`Æ@=àá_x001F__x0002_@®æ_x0006_p½@òåw_x0014_ª_x0013_@âQ.@"¹òøf@º1(P×@_x0001_ÛDÐ	Àz@v®L @p~Á¶³0@q´FÒp8@ççx&gt;_x000B_â~@_x001C_N·¨Ñ@_x0012_ËÆÂ'¿@î*Fåw`@`YC7/_x0001_@x^Â%kç@Å_x0008_ËÍÇ@¦k`_x0008_Ç×@Gë~_x001F_@Ò¥ vä¡@_x0003_$éÛA@þqyI_x0008_@ÏÂíÎßn~@à!CóB@¥1²Ôy@Tï!# @U_x0018_h¡L@Ô,_x0012_ýLÁ@´|§¨@_x0006__x0007_F_x000E_z¦U¾@_x001A_%¸§\_x000F_@ÝðF³^m@x_x0018_Ä_x001E_Ìª@Ån%ªïw@\×Ìà_x001D_@_x001D__x0016_àw_x000F_@¨¸_x0012_0_x0012_@_x0008_Ã×":@åÚ_x0015_ªn	@!Æ×õ6S}@Ä?_x0018_Âs_x001F_@xc_x0018_hþ@@èfF¤_x001D_@nbI_x0013__x0006__x0003_@ÐL4Ý[_x000F_@£%?_x000E__x0010_w@í¼j¾Ê`@\_x0002_ðòÅ@æztKÀ@_x001C_¼Yq@¡-÷IÑW@î_x0003_à_À_x0007_@_x0004_hÀø]§@q_x0005_zt!_x001A_@¾/K_x0007__x0019_@)_x0001_`ÿÍ@zS_x0010_æ_x001C_@ßÖ7ì@_x0017_WEDë`@_x0018_ÊpÀ@©_x0015_(ð_x0003__x0005_¥¤}@£1±®@abÔTæ@P_x000D_tD~_x0001_@¹ó;*_x0008_=@fq÷ó&gt;Ê@_x001F_´ÓÐµJ@?ëñ_x0007_ý@ðÜG_x000D_]@^ÍýZM_x0001_@ãÔi_x0008_)~@ÆÔkLÁ@²ó¯³up@ÕZ¾B½@#_x000B_[Ò"@_x0002_S3_x0006_ú_x0012_@Îw_x0012__x0008_m_x0001_@cw_x0011_+ý±@CÀ	Ï@òV_x001B_T_x0016_@M_x0017___x001E_¾@^õgE#u@Ô_x0008_7i+ú}@ñM_x0006_%\C@_x0016_ºÚs@]#;_x0004_¢@6CªXi@4Ý_x001A_ý´³@_x0012_uy¡_x000B_@bð¨*O@¬eþ0¡Ô@N_x0003_Ï:_x0019_@_x0001__x0002_Âë¸)dðz@iV_x001D_3°®|@h_x0018_"_x001E_ûË@'_x0018_Ø^X_x0015_@&lt;Êµ	_x000E_@ô+û_x000E_©*@_x0016_&amp;_x001B_%·F@XBDc¿@Àrñ_%F@;Â:Î!@=dðE¤ã@í_x001A_B#_x0008_K@èHt_x001F_ @_x001C_h8"LÄ@Ö_x0005_!ó_x0016_öw@_x000D_n¥º_x0006_~@ôJA_x000C_o¤@o²_x0008_åz7@ éKÞ@E£CYæ@_x0014_Hå§&amp;!@_x0002_$_x0010_ØÆÌ@¡®¯\X@að¹,ý@Ï\Í^¨»@/_x0001_¢_x000E_¹­@&amp;_x0010_Èÿ5Ú@×¾DxuÎ@N_x0006_°ÇÒ_x0006_@)G*»@'&amp; U^^@°_x0007_âÒ_x0001__x0004_Is@[v¨_x0012_}q@²}n_x001C_,-@_x000D_Uu?_x000C_@÷ë_x001C_Ô@J-ýû?@_x000B_£ÚÁP2@¸üC_½_x0015_@µtBÄ@øå¸s0@¨Júa¥@_x0017__x0006__x0016__x000C_&lt;s@¡Õÿºs	@\Q_x0013_Ü_x0016_w@uºÏi@_x001A_i/@rwyñ1k@¹¬ôÕêÈ@;,¸_x001F_¢_x0013_@U_x000F_^¸_x0002_@½2èÕf@nJË_x0003_@õÖª_x000E_ZÒ@ZÝï_x000F_&gt;_x000E_@i'0g®@­Dä#ÄÚ@¿X_x001F_£ð_x0004_@MÍ(j*	~@?­Ñ9«Ø@vÇ_x0001_¶Íf@bÏ{¤ø@ÓËÑ@_x0001__x0002_Íê:I'}@_x0004__x0016_"¸*@v_x0007_B4m@pj&gt;ð_x001A__x0019_@	Þ½m_@@R£@ÛG@_x000D_Ö/îÇ@Ú§_x001A_x@ÀÐï5¬@Äøt,DÑ@_x0015__x0017_gT@þY¢ÁÝ@»¿°Eù_@mk±ÿÊ@¸_x0011__x0010_b!ú@4mÅÆüS@?2Wz`@©­_x0007_µ_x0014_Ü@õ_x0001_©ø­@ð_x001A_éÓÙ_x0018_@_x001E_h²¬ÿ(@Û%Ë_x000E_¬­@CH9nÛÜ@´4_x001C_±¯@újøw@"K³©_x0002_@_x0014_º	_x000B_Ä®@¦`UMª|@£WÅbe´@1Ý´BÕÒ@£­úì}@y_x001F_X_x0001__x0004_gV@nõ_x0008_q7@mÎÝ_x0002_w@Ì¹¸þ_x0018_@ÕÛuS@bIËãiè@_x001E_)ÏÀÖU|@Ñ=_x0007_8@ô_x000D__x0017_+ä@0K8_x0003_:ñ@ìß¼@yh_x0016_7ø@6Üv}	@øø@7î}±"_x0016_@À±¬³_x0003_­@ÕîcÏ_x0010_@-òþ3@¬Ì©_x000D__@&gt;9SR_x0019__x0002_@,à_x000D_ùh_x0019_@ÊC,ã @Ü_x0007_Ì_x000F__x0014_°@õ_x0015_Cº]_@]¾¹·Õ_x0006_@_x0016_Ú©v/~@t=æ_x0004_ª¬@Ï	ÆR_x0005__x0003_@j8ÑÀ¤Ì@«Þ×¡¯ë@_x0004_¡nºÅ²@ÍÝ_x0012_L@_x0001__x0002_k&lt;_x0015_ç@¸_x001C_A1Ì&lt;@#QrWK@nÕ_x000B_Ém@_x0005_ð_x0002_Õ}@N_x0015_§_x000C_@Kë\#C@5o4_x0003_x-@A;³R@PUVxj×@_[KÍ¯@ûë¾&amp;,,@þGAE_@i_x0005_"SÝ@Òü.q¿_x0007_@B)Mþ@^²ñ_x0002_è@/ÄÿÞ@^ÿ0d@¦#_x0002_RÛ@@t²O¼@ÓûÀ²_x0005_@ÕêÉ'/@Eº×+Y@Pä_x001F_®³*@·(G6@?V5Eà@¸)_x0016_¨å@åOó_x001D_ó]@"÷Uq9@ðBM_x0014_ÿ/@ð.)þ_x0002__x0004_à)@_x0006_ÌÏý_x0014_Ö@#,QèD/@BW^óä@_x0012_K·Rå@Y_x0003_ (@ÒJÃV@ò_x0019__x0016_Ì _x0001_@_x0018_Àz:Åø@Þ_x0014_Üh_x0006_¬@Hg6_x001C_¦@_x0017_Nco%@úÿchÖÇ@â0T_x001B_»ç@}¨Í$D@ld_x0011_,ò¬@¤'KU-@ìá¦¶_x0001_@­-É&lt;4ý@_x0004_¯iËBÍ@Û_x0019_ìb_x0001__x0001_@¶_x000B_0yÛî@õáÇdJ@DNb@|&lt;©Ë6^@a_Å_x001C_òÝ@°9y_x000F_ @w+³1&gt;_x001B_@¿ô )_x0013_¢@eÆê²0_x0003_@ô{8Õ @~-t0WÐ@_x0001__x0007_ÇQºFü@÷ßÆ_x001C_ª@þy_x0014__x0007_T@ÎÍôÖµ@G&amp;Í_x001E_@Ç^ï:ì@÷Å£É_x000C_@_x0011_µN§#¡@Ôú¯À9@"Âa²à@/	¶8·@Àpãë|@$W~Ìs@ÒB_x0002_á¢w@E|¼ø_x001F_@_x001C__x0012_¡Y)h@[Y_x0001_Ír@»¹&gt;AAñ@¬H"À_x0004_@íOj^\Ä@Æt¯h@w¼3_x0010_N@»_x0014_Â¬æ¡@ëø4i_x0005_@û7*µ_x0003_i@j¸_x001E_ÿº@Juip@Æ5Æ_x0018__x000B_@_2do2_x001E_@Æòf¯L@â_x0006_°-/@@Ùë_x000F__x0001__x0005__x0015_@ë7_x001F_¿¡@ìç?Â_x001E_u@¨©X°ËÕ@7»kpzÔ@_x0015_._x0013_ m_x0018_@Î_x001F_ºÙW5@¼äü)¯0@_x001C_ÜðÝO´@^|_x0006_8G,@ýóº¯Ø_x0003_@e_x0013_ÍW_x0006_¶@ïH[ö÷@ÈíNòm@)²6®_x001D_@«ßþØÓ_x0005_@ÌÒj|_x001D_@._x001D_¥À«_x0001_@ò2_x0004_Õ©@8&amp;Ëy@ª_x0012__x000E_Ò·@Ùòé7~ó@¤,B+@Ñ°&lt;2B_x0006_@Z_x0019_Û8@&lt;_x0004_~]_x000C_h@^ëlò@ç_x0004_W_Õ@_x0012_¹É_x001A_Ó{@ô_x0016_Ú|{@z_x0002_¥_x0004_c@]_x0005_K]X@_x0001__x0002_äMÃÑ_x0006_@1½,@`Êô½«_x001D_@×±çT§@&lt;s&gt;]Ù¿@_x001C_K±ð_x0015_}@¡dGû_x000B_E@GÚ%)U@ÖõûE¡@*æ_x0002_,=@,H_x0017_ß×#@c_x001D_ª,_x001F_¬@Clµ_x001F_n@þ½]pó/@AÒ»:|C@ ë¡$$_x0016_@ly°çÕ@Á)_x0006_Næ@t)Ø¨p@_x0004_¹N­l$@IêF¥Y@_x0016_Åö&lt;õ-@_x0004_aâ²È&amp;@_x0015_Ô_x0016_{»@8´Û-^@?)$*@¡[Ò¥ÔYy@D0BóèP@°(¥~"@R;éÁá@12R2_x0008_j@A*Y¦_x0001__x0004_½@z¬ß°3í@ðÇqÏ)@½»ÞK®¶@3&amp;Úf?ª@S_x0018__x0004_aw¯@×M#S@ê6y_x0008_dO@ðr!¨³@µ_x001E_¯Ïd]@ Ú_x0019_W@Ýt#JgÚ@K.e5$&lt;@¢_x0002__x0007_ðiÈ@BÂ2*³Ø@fÕÔÆ$@uÀ8ªX@_x000E_Ò¼_x0001_ì@Qéü"&amp;@I_x0018_FÂÙj@q¿·=·'@_x000F__x0017_fÓ!@Ù-H_x001F_®4@»k¸_x0003_!@_x001C_þ:ÝDj@Iÿ&lt;8s@9Yg£úI@8Y_x0014_Õ@-g[_x0008__x0013_¼@V&lt;;Xb@&gt;_x0010_(Oºn@Héö3Jq@_x0001__x0002_ÈÆ(R_x0012__x0008_@úôFÑM@ATeû_x0014_@í_x0003_ Í_x0004_h@kßÉÜÃÄ@_x0016_êÑM'¿@¦©ÄEæ3@½'&lt;[q@TÊÐ²_@.$©Þ;@|p¨×/@l[@Ü_x0019_®@+´A¡Ìl@@ü&lt;µÞï@ù\_x000F_Z@âÌÏ	!@bQ*×@'A¢ÂÒI@Gà_x0018_Õô@Tì±_x0010_Ñw@²©íîB"@ÝQæ;ÿ@»«_x001E_1ð@_x0007_­Mñ{@D4_x0005_L5B@ Z§tú@_x000D_¯Á(d]@r_x001D_|¹g¾@½©/©O@[!É»~~@,ñ³|÷W@óYì_x0003__x0004_[Q@­/Ë	¡¢@g¨'×)L@_x0015_9&lt;¥&gt;å@)äM_x000E_Èa@_x0005_2ü@¯@¾ô_x0010__x0005_@öòÞí­@_x001D_9ó'Ïö@z(_x0017_Òè±@(·%_x001E_´@_x000F_,FP±V@Â&amp;_x000D_(Ñ@¾_x0017_zeZD@l_x0007_¹õv@ÅQ_x000F_÷º@a}Ð&gt;_x0016_@Ñ&lt;@ÿq@ÀÝô4ª=@'ðh®f@ûÙ¦©ø@8lTÔ@_x0016_ö2(Éõ@b©ÃÁ_x0014_@×&gt;Ù K_x0002_@íû÷{tk@5±c_x0019_3@nM_x0001_,á+@¹ð_x0002_Ü"Í@tj_x000B_c@håNÞm@__x0013_Á_x001D_Ú@_x0001__x0002_7b_v_x0010_@W_x0010_öùü_x0007_@sÍ7&amp;¶;@bÉy#Ò@åN:ô@c$_x0015_ÿ)(@zçku@_x0013_QÆã@t5'¤xB@íßP&lt;Xôr@EÅAôe_x0019_@-ßº_x001C_.@°ÞO_x0010_¤:@]°Ü£dz@ÏÉÏÝÓ@M8q¬_x000B_@æ;_x0014_Vßo@_x0004_ÕE³_x0007_@'ÍcgJ@+âé\0@@M£È@SÕy×_x0010_ù@ìå_x001E_à5@ß_x0012_ÇÖ;@«û_x000E__x0004_Yl@_x0003_Ü°É7@_x0001_!ÓN\e@_x001C_Ê£_x0007_®@_x0005_ÿíì~¸@_x000C_&gt;ÅµPã{@wgs5¢@}ÞÒ0_x0004__x0006_hp@¾táæ@u^_x0019_Õu@[à­lë@4_x001D_ K©@J_x0001_ß'"@Y®,x@×ëí'S_x0015_@2VMÂ+B@_x0014_kå_x001A_@ÿ·k6¤±@¹ïÙQÿ@_x0003_gñWBï@k&gt;_x0007__x001D_='@úª×_x001B_@s1IC¦@éh7_x0002_¯@_x0010_ _x0006_Ülª@_x0004_GÅvÄe@_x001F__x001E_åêý@ÜÙöZ_x0003_@L$_x0005_{_x0010_&gt;@=- _x001E_Ú@U"JÆä(@ñ¼È+vß@GP[V@ú7ld*@_x0018_A¤[@_x0011__x0017_(=Ð\@é¹_x0014_3@PÍ!çÐù@_x0004_5Ý»öW@_x0001__x0004_¨8Þ6º@üÃEa_x0012_£@%§Ì_x0010_Õ2@aP×_x001A_*M@¢i»1ß@Æ¦i~_x0014_e@ (iHÏ@«ÕG8IX@®îÀ_x0018_Ç@T~èñùó@}æ_x0014_ÇÛ@Åêø_x001A_hÏ@®¾È_x0007_O@|h*Ñ_x0012_¬@q´ÖÜ^@va·Gg*@æ3|,/@73_x0006_ñÌ|@3³r¬ ·@&amp;&gt;qÄä:@/í_x0012_O:@ÿÿf®ì@âÎ8¸@e;6_x0007_M@_NNó_x0008_@Ù&gt;å@­øë_x0003_ÿ@è6_ú@®Y*_x0002_«@?JràÇ7@÷¤XN_x0008_ð@º®*_x0003__x0004_Öb@_x001E_þ4Þ{_x0003_@t_x001C_-Á_x0006_a@4nû«S@VQ®Raíq@©6_x0001_º#^n@R?ÍÆN_x0014_@X"*_x0019_Ã@_x0003_s¹üNW@¼S_x0013_e/@K _x000F__x0004_ys@åö&amp;æ@Ò­&lt;±\Ý@C» Û8Ó@³ò°wbY@_x0003_Á"¾@­l_x000E_M@_x0011_Îé¦@E'î­á@Í,mLö@ÓS¼_I_x0015_@¦3î?_x001E_@_x0019_Uâf¯	@Q__x001F__x0019__x001C_@0úÀÔéW@_x0001_6FP_@Ãµä»_x0018_@ìð_x0002_Ãv[@Ç²þå@µ_x001C_n@Añ+fw@_x0005_ýÂPr@_x0002__x0003_ÎËÏ©_x0017_a@d½G¯@m_x0012__x000F_+¬ @_x0008__x001E_a_x0012_z@ig_x0014_-&gt;@Ï_x000F_;ÃY8@°3ØÜ×D@½Ü¼	ÈÅ@óKÅ_x0017_×@,»ÇÌ_x0015_@Î£_x0008__x0015__x000E__x0015_@-S[þ"@DGK_x0011_6@áL¡Uª@åæ-cÉ@Í_x0002__x000F_æ¶@a¨ßãjç@_x001B_i_x0010_ÔV@´Nß_x001B_Ä'@SÌ®R¦²@8Ã	éË@¸¬c¶_x0001_i@é_x0014__x001A_\X5@Xó¦á_x0011_ª@Ô_x000D_¹÷_x0010_a@³_x000E_ö#r,@°Vûî_x000C_@~_x001B__x0011_9@'j_x001F_èÏ7@·v_x0004_Zç@³_x0014_jú(@=òúá_x0003__x0004_&gt;_x0005_@$%m@±_x0010_¦cÂ@"BÉ_x000B__x0003_@ Êº_x0002_@*õa¼@î¢©Ñí@_x0005_î(¶r@£ã&amp;È¢@´´v·+@ Aë)åq@0Â¾¼@u}_x0001_@_x0010_ÙHv@âûö^@:G¶_x0003_.ô@¬±fò9@áäOó_x000D_¯@M&lt;_x0018_ÅJ_x0006_@¿½èv¹ @ªiw¤¡@Ë(Û~W¤@*'ëÜÂK@`G¶â­@_x0011_6Áñ@ÔqàR,@?P	uH¼@lSIÍR@àPHã_x0019_¡@L þÐ@ç ¾îÄ_x000E_@â.ÃáRª@_x0001__x0005__x000C_-þQA@_x001E_²®d@_x0003_ÕRÀY@.Ê_x0015_@1¹÷Zà·@(]¸B_x0011_@_x001A__x001F_£n)i@_x000B_»«[_x0017_@Í_x0003_âÇ@Ä_x000E_å0_x000E_@&amp;ús4{Ì@§4|y_x0004__x000C_@+i?µå@2Ù_x001A_e@ÛÖ*_x001F_@Õ÷}&amp;@_x001F_í(f÷@nO(ÆJÞu@NA_x0002__x0006_Vp@W_x000F_í_x000F_Aa@þ_x000E_R@êIK'Ö÷@¼_x001F_½{j2@¼Hõ{@§	_x000C_âOs@@Ô_x0014_Oí@ªîKcg@_x000B_lîðò_@Â_x0011_pì@_x0019_v_x0019_A_x0015_@ªãþÎì_x001A_@_x0008__x0002__x001C_J_x0002__x0003_Tô@¤_x0010_Ú½_x000D_{@f¡ßùXF@3FbÔê@ «QmÊ@%½cÆl~@|nÊMºx@)BÔÌ_x001D_Ä@°äémc*@p_x001E_©J/@ú¸_x0018_·@ÿûö¾_x000E_@ÍÃð#@&gt;Ñ[nx_x0011_@w5_x001C_DA_x0002_@&gt;õ_x0002_a@ÐêÝ|÷Õ@ ö3º^@¸þÆ_x0008_Ú!@h¨_x0016_aM#@rê_x0011__x0017__x001B_M@í+_x0002_¿±@Î!"ù@$©\úº_x0004_@Z_x0001_á®@fs©_x0017_@OSö_x001B_We|@/_x001A_¶_x0013_@þð_x0007__x001F_O@»òG_x001F_å@)_x000F_g2V@w£ËTk@_x0001__x0003_4¿ít}@U_x001A_,øÛù@_x001B_£Ìw@B9ÛQü@_x0002__x0005_P§,÷@Ål_x0018_}û´@uò§S%ì@yêÏZJK@ýõ!Ú¼@Cä&amp;&gt;Êt@}È_x001B_Ü¥@÷òÚ\®@¢Ì	_x0007_9v@Jÿ¥íöM@,üñVJ@rh&amp;wÑ@*Ý&amp;ê@NÉÖ_x0013_)@ÛÑfþè_x0015_y@_x0008_¦_x0006_¯È@#ùk¡* @k¾ÊÊ_x001A_@è{Á»_x0015_@_x0010_CWÕÊ@ö!lbÛ_x000F_@¤æ0º@_x0016_#GJ_x001E__x0007_@ÊúÂµ®@æÖ_x0010_@é@Õ¸_x0018_2Ú@6éV4¸í@ø3_x0015_?_x0001__x0003_Áø@Då|mw@oâÉAÛ@!ô¹·¼a@!D?Ñ_x0005_@[O!bÖ@G!È@PõøGR@ª¶Þ&amp;ñ@y_x001D_@gmØ^xÃ@_x0005_Eì_x0003_ÃÖ@B_x0008_Q_x0006_t~@ê\_x000E_Þ_x0013_@êL1ô@fÆ_x0017_)Àp~@8Ø½¾@_x000E_Î_x0002_Þ@¸çÒb@J_x0005_¥Ý@àã·ª(@ã&lt;`¨ÚE@$Ü&gt;1ùº@2®´&amp;ã@ÎÉPsS@FÜ4'ä_x0006_@6d´5&lt;@ø_x000F_¾³vC@¾_x0012_{_x000D_@óm÷@QHìú@g_x001F__x0012_µùë@_x0003__x0004_¥Ô©Ù@2°3ñ²ï@»ú³uìh@_x0003__x0007_L_x000F_@_x0002_°(&gt;T¸@½ì_x0018__x0017__x0018_@_x0011_©@úF6@nMëÞä²@b_x000E_W`¡§@¶Q_x001B__x001F_Ý»@0Òýë@_x0006_y_x000E_ú5@_x0010_Ñx;â-@°*_x000E_½Æ@(#­Y»´@©iÁ¬@Çã/è_x0004_@ÓJ«è"_x0014_@´zØ¿hÉ@Ní¸o@Å{iI_ð@¿&amp;Ñ©è@q¶_x0004_bB@JjY_x0001__x000F_j@ë¡×íb@Dß8ÉQ @U·k"+@@ÿë/¿@õN\:Ø@2Aù&gt;@r&lt;Gü_x000F_H@&lt;î_x0002__x0003__x000E_@´â°hþù@&amp;_x000F_5¨_x001D_@-}-ç@_x001B_[Ø«_x0003_V@Ö!Ô{@°_x000D__x0001_/ÐÍ@,Y_x0007_ÆÀ_x0001_}@V£k_x000B_*¸@`î½_x000E_@½ n&gt;_x0014__x0001_N@a6ø6}@Ö³;T0@_x0018_Ò=q3Ü@_x0001_:ä6:ü@1v	&amp;qk@£÷°Ü_x0005_@_x0002_WÉïd_x0016_@_x0004_GÁ_x0006_@&lt;DÒã8Î@sìí ©@'Æ,O¼ó@_x001F_IxÀ"@üÑ¥{R@_x000B_QÌ¬I¬@vbÐp_x0006_@_x000B_Vqw@Íïã7O@_x001F_ÿîËµ_x001A_@~:ÅSàð@6Le={@&lt;%f_x001C_º@_x000B__x000D_õ/êÁµ@_x0011_v|_x000C_ç@·T&lt;ç¦_x000D_@Îcbj(¦@ÅÚ_x0004_Z´T@#-KpzU@/¤R_x001F_]º@-¸À7¦@_Õ_x0008_¤2@Ü¼^_x0003_·í@z×¸	eÐ@ÿ_x001E_Äí±*@¦_x0003_Lý/_x0006_@ÔÂ_x0005_ÚV@A&amp;Gë_x0010__x0002_@{Èquí6@_x000B_öÅ°µd@_x001B_¨@H._x0001_A	ò@·W×t4@Þî­¶£@\[(Ò@áXvhÀ@úE2_x0007_Æ!@_x000F_äFU8@bA°iÌ¥@Ð_x000F_«»òÛ@öíiÊ_x0012_@,®%_x0011_Æ@Ï_x001B_ä²_x000B_@:¬¸_x000E_o@óîãú_x0002__x0003_2l@!_x000D_w_x0017_B@,0@&gt;Å4_x0006_@¸MdOÕÔ@^Õ¬íÞR@ü_x001E_«ÄØ@z®°]ôs@!_x000F__x0001_(Ø@Ä'S_x0010_®@_x0011__x0002_µÅ_r@úZ&lt;_x0015_@÷£X`b@¦zÈh«J@îYñ_x0007_¿@¾u"ËÊ@#ÔO_x001C_B@uÄ_x001F_w&lt;@iø³{æ*@_x0015_õêk@_x0016_°«3ßù@P /ûH_x0013_@0¡_x000C_5@2¿&amp;D4@®½q±þ_x001E_@U´ZÑï@R5]´jG@Å¿»6ã@EHõ¸/@a*å¯SR@11Ðï_x000E_¥@r/W©à@_x0003__x0004__x0015_Ð°ZÙ@çæÿv¢@É.¯mÛý@ÇPôÂ@yf[++@Æ_x0013_¬*ø§@YtH/µë@z!ØY@aP½_x0002_hÄ@ç÷k_x001C_õ@(Î_x0016_kÙ#@_9Ï+H_x0006_@_x0015_º_x000C__x0012_ø¢t@V&gt;Óþx@ é,÷t@ÂSïÀyÚ@_x0015_ju_x001E_ç@Ûúùv;@_x0001_ÆËrì_x0008_@¹¬%8í@älÇ;@~@_x0013_BÊ¡_x0004__x0002_@nvÞûÌ@1NSÆdg@ ²_x0008_]Ón}@_x0005_â¢»R@Ü®ÖØ@ eâB¯@?Ðú.{@SfÂ«O@TêjXa¸@ô_x0013_ùe_x0002__x0004_³"@_x0007_ï¯çN@n32i@Ý(§çJ@DN@ÿ+@¯Î¥1%@1ge&gt;ôH@8·H`6F@ïÝ£á_x001B_@j!Ñ_x001E_;_x0001_@Úbø/@WÐtÃ_x001A_l@¡ÆáÝ@ÚÃ_x0001__x000E_ @_x0015_Ò{áõ@î²o_x0011_+@ _x0016_&lt;ë?V@Ì_x000F_ö9@_x0003_*çó¤à@Ïßb@âñÒ`Ç@_x0003_yÔNk_x0005_@¾ßbÔq@¥Þ=_x0013_õ@u]­$3ò@¼[f[@_x000E_níÔÄÍ@_x0004_èÉs-@ZZã_x0007_vs@_x001E_Ñ_x000C_ @b û~_x0017_&gt;@¥×ð®_x0013_@_x0002__x0005_ê_x0003_ddæ¿@¶n±ß8@Eð`Ç@E¡µcÒ_x001B_@ÈH¤ÀãØ@5_x0001__x0003_'d@i×[_x0013_'Å@e¯_x0015__x0004_@_x001D_ï_x001D_}ù@_x0008_ÆðïíÀ@mèæ_x0003_É_x001A_@_x0004_.;Q@l&amp;Kñù}@°2Õgm@«Þ¸_x001A__x001A__x0016_@ã0»õa@X_x0017_úYw@ÜÙ±_x0005_@²ê_x0017_6³@xé¿dÆ@ÎÓfâ;¿@Wl_x000D_K_x001A_=@ùÑÆÙ,U}@-Úxþj¸@Ã¼WQ½f@á¹&amp;¶¨@xû_x000F_QR_x0015_@û_x001E_u© @ÊÁyí_x0006_&lt;@$_x001F_s	_x0008_@&lt;_x0008__x000F_ÿ/@³ý,_x0001__x0002_K·@¢èqà@_x0015__x001F_»_x000C_@3Ñ4&amp;&amp;@øíN_x0013_^@è+á£_,@ÇÒV_x0011_YD@ä_x0007_ë_x0016_)}@è;·,ðò@6÷SòÀ@~rc«ß@ÓY! _x000B_@'_x000B_Ê0@k_x0014_%¸å@¨_x001F_¹°ãø@Ô8Í_x001C_Þ@»$?N@-ò_x0002_pÜS@_x0013__x001E_aÙÎZ@_x0006__x0007_«×"i@jkJFö@&lt;	Ìæ*a@¶·,ZQM@,çH´:@ãP¤*J@|n*wÅ@þkS-|?@¢|!%t_x0017_@Î_6_x000B_@þ¸^$év@_x000B_uú9W#@`qïÐ*=@_x0007__x0008_d_x0006_¨&gt;äA@I¶ª ´@_x000B_å_x0011_Ö_x0011__x0006_@Íiÿv@Çæ½mj@ÉMÀm@Ý¿ã¥@-·¯íÏ1@ßos&lt;}u@Õ8·_x0001_J@7ÞÝ»D¡@ _x0001_Ê_x000F_@{±Ì.V@_x001A_Û(HU@Ü$[¹¨_x0015_@öÚ_x000D_Ål×@|Kp_x000F_0Ï@_x0015_úø?_x0008_X@'pû¬ß@?|0à¬¿@âÃB¯B@©fNá_x0006_@P×÷_x0005_²@Û¥Lë5¼@Äá#Ií@)É_x0001_hD@a,_x001D_Ôé¨@_x0005_­{_x0007__x0002__x0015_@_x0011_û³¸nÓ@3_x0004_+àÉ@Þìõ`_x0003_@Y$_x0001__x0002_9@ÂâHÑY@U×iöZ@#ggÇk@âÔðÄF@ÿ{V6a @f1ÊZÝü@|óUG$@Sa«h_x001E_.@k"ÛRò@0®º,5@à-7çk@_x001E__x0014_9!@õSß¾x@_x001A_ë;^Äì@@b)äîz@Öañm9v@_x0012_ÔÈ{$@¨%_x0013_9@!Èå 5@&lt;Ð&gt;Ùò$@äµ_x0008_Þ@¸ö_x001E_þ_x0011_@Ê©ùè@$ÿûi7@üÕTÃv@?´K}j@®ÈQwø7@Hå2_x0013_?@dõ@âñHÎéú@kC©Úù&lt;@_x0008__x000B__x0019__x0002_HT#}@x¨}_x0006_@.øaäÂf@_x001D__x001B_Ö_x0007__x000E_@Ð¢e²2÷@Bv[KS{@?Ú²ÿqU@q_x0005_Rï'@_â_x0014__x0017_á_x0004_@Â=ºû@kæ_x000B__x000B__x001B_@D¼óüî@!Ñ´ð_x000B__x0008_@*îuÂoÙ@IÇÃ'?@_x0017__x001C_POâ@q¨¡ã¢@|yeey{@M_x0017_:_x0001_|@Ò	´¤Þm@¨U8cÁ@$¥óëÔ_x0008_@ËIR°P@ø!]Ò@*&lt;/0@M}ä~}@èêÆ_x0004_t@Ã_x000F_8Nõ@_x0008_é:P@ü{&amp;Çâ­@_x001E_òo@_x0003_¨¦_x0002__x0003_ï_x0016_@5CPË@£¾)_x0017_9¤@J[RLð@R_x0003_ùÌÃ@Püø=p@_x0006_dû½mg@¦_x0019_Q£¥@ÌÂ5Ân@L/Û×¤@Ú$_x0007__x000C_&gt;@_x0019_½!_x001C_Ô@¼§TÌ@Î	!øº¿@Éæ_x0012_¹C@Q;_x001C__x0013_ù_x0002_@è·e´D_x0015_@c²"oq_x0019_@bó¦üºK@¾6«i_x0012_@o§¤âÿ@@ö°M@¿GÁ@Â=ùj@G_x001F_o=ç@ðÈ_x001D_3Ú_x0004_@`vIÀ_x0001_@(TàvW@ØðÒ)7@&lt;¶ÿf80@úú_x0016_ê_x001F_@%M_x001A_-N@_x0002__x0003_â_x001A_×êw@_x0018__x0012_1jr«@_x000E_àY)-ê@%§Äu?@PE!¾ð@õu¥&amp;DÄ@M÷(_x0002_Ù@_x0015_.¡â î@¹{Î!°@k?S_x0011_µ¯@ök_x001D_ _x0013_z@ÙÞ9_x000C_â@N_x001F_|£ ¡@Z£½_x0011_ù@³mË_x0005_h @Z À¼Eµ@nó?'9_x001C_@Üºxdc@#((,zg@	¬e¤X@)l÷2Äë@Ò_x0001_)@,_x0012_º_x0019_6P~@yú¶û®@ç_x000B_"XÛ´@_x0002_¿þÏ¯J@¬_x000F_Ä¦@%»xD¡Ù@Hºåª_x000E_@è©U×)@³)½P @âçÃJ_x0003__x0005_MU@nyÂZá2@ÅTÊâ¢_x000B_@¤³ÿë_x0011_@_x0017_¶_x001D__x0014_@^C_x001D_ì;@±_x0019__x0002__x001B_A@ä_x0005_G4_x0012_@;¸ä×e@yÛ_x0016__x0005_·@$~_x0004_ÕD_x0005_@ù_x000E_H_ÿ_x0001_@¹i½_x0012_à@w_x001D_ì»@_x001C_äùæÏ@?[_x0001_ÜÀQ@ªúî­à@ë`@ DÅ@,Û_x001B_Ùy@ÈmeÉP@K_x0003_dØò|@(_x0007_+Å_x0004_^@$_x0013_Uj_x0019_y@eP;ëÃö@ïÇvÂ³_x001A_@_x0001_d_x0015_Í_x000F_@_x0018_i¥p_x000F__x0017_@+¦´^@§W)_x001A_O_x0004_@_x001D_ãX_x0003_@Ç_x0004__x000F_³_x0008_Ò@êf§åg@_x0001__x0002_G@Ny¸ @Ý(&gt;V@ïä&amp;Õh@k4»eH@ct|®SÁ@òaX_x001D__x0013_'@Û2´@âXq_x0016_¡@-VØ¢é@þ_x001B_G»1@ü_x0003__x000D_à_x000B_@_x000E_Ðä6Ô@´³g_x0004__x001B_@O}ôá~M@è@_x0018_¨?@²þÎ|_x0008_Ï@ÝvB½`Ü@â¡Ð~{S@Î1ú·@_x0013_Ê_x000E__x0012_Ïí@aPéO@¬PyÒt@¶éÞûhÃ@ª2gü¢@9¬ sn@Ã_x000F_è±,p@]Û/äÓ&gt;@_x0011_Ô_x0008_Ó'@NÄr¡_x000B_nz@Hz!*Âq@ÚQlk=@$¾Á_x0001__x0002_§²@©_x0002_æõ÷@-ôiçý@Èbìd©@AÂ_x001B_Hú|@Z¸:@]Êòí³@G5.R½x@-1¤,Q@ÌÂ$@_x0019_±°s	{@r¹/å@|åç\º@Æ_x001B__x0001_9·v@èÎþ@Ea_x001C_F³@w_x0019_¸_x0011_Ï_x000B_@Áõö_x0010__x001B_)@_x0005_ØÉ)0¦@ÝÜQ?@BhqØ~_x001B_@_x000D__x0006_À;üt@¸`6'½@Eßn3õ@6Ô«»¿@û4Xk_x0012_`@óåì@·mÕ¹"@I¢%à@&amp;_x0015__x001A_Áºç@Ðë#x^@Löïqåó@_x0001__x0002__x0002_¸_x001E_Bã_x0010_@!_x000F_å_x0010_ê2@±_x001E_ý([_x0001_@ýENK_x0010_p@6®_+K_x0015_@=Q¿ü@ä¨i@«aô_x0003_ØH@;pâÙÔ@$Îöq_x0016_u@¶_x0004_«~×@Ò½|Ûr_x001E_@_x0019_¡ßj@ã0þöö@h4JtT_x000E_@.0]À»}@Ów°@§]ù(_@_x0003_Uø 2X@¿þØc¸@é¦2¶@Ådp_x0018_Ö_x0005_r@Ueà_x0004_ý_x0011_@¬ÿ_x001A_9@èw1_x0014_ÿ»@ÒØàî1@«è¡þÛm@_x0018_§2`F@)ÏL_x0014__x0001_¾~@_x0018_~h(Xn@¦Æ ¤Dd@q§·ù_x0001__x0002_M_x0014_@Þ_x001B_ß¦@®î&amp;¢Xo@_x001E__x0010_Ù_x0017__x001F_@ ë_x0012_T@_x0004__x000E_±_x001A__x000B_@Ó_x000E_ÌZ@_x0010_áOÿOÀ@ÝmÙJ_x0008_@_x0014_¤%:è@_x001E_5hïÅ@º B"@_x0005_fË^Ê@ÜY«ÁÅ@}ð·tÂg@`nÛ§_x0001_@§_x0018_Ü¿ûU@Ìdã_x0006_Y0@ôî)\@U´¿±L@WÏ_x001E_và@Û9sÓü_x0013_@_x0019__x0005_D_x0001_8@Ë_x000F_Ný@ÄWfØ§m@»_x0005_8@ËÒ_x0005__x001E_f@+_x001B__x0015_ÉY#@ÿcòç_x0011_n@_x0002__x001E_¹W"-@`ð»­@N_x000D_c_x0013_@@_x0001__x0002_Iù_x000F__x0012_ªq@R`Íz@_x0004_ª.L9@_x0002_W,èL@ì8q@«Qóa¹_x0002_@ f87H/@d®ô:@Õ¶ÆÛ4@ÝÏAÓ5T@nµ 8NM@_x0002_·ÝÛa@Ç°«@cØX¿§@B¦*#@ù)*ÌÈ@×ât}Åî@ÎÓÅneÉ@âÔÿô¥#@t_x0008_íßá@òz_x000C_¡ÿ@©a¼MQ@+SCjÙ@_x001B_æW¥Ç@i×_x001F_{_x000E_@`!o_x000B_`ÿn@¬$EWj@¬òï_x0004_sr@|ÔZ~¬Ð@àga£¨@;_x0007_|§îe@ø_x0001__x0005_³°@+mdó¶@¶ÿÇÐÊð@³\p¿ï@^ñû"_x000C_7@e=9ùÑ_x001F_@Þ©2aðõ@i._x0005_S_x000F_L@_x0018_¯°&amp;wÀ@_x0019_+e`Lò@f_x0008_Ù	N@ÕÛâ#@Èpm¿GÛ@¼:_x0008__x001D_Ó@&amp;Za?¢Û@HWp¢6@ÌËú_x0011_h@a	Ål¸¼@`_x000E_Ï_x000D_\ @Ò¤éì±í@~E1_x001C_[u@Æ»1¬Û@¸®_x0018_kc@r¢Ã³¯@S®).L@¡£&amp;ö&lt;ò@¡!Í¹@H±_x0004_&gt;.@ÞÅéé_x0002_@ôuµ/0@_x0003_elâ{@¡rô_x0007_m@_x0003__x0006_³!Â§­@ª_x0002__x0004_?,3@r;CDU@6¢Ôþé}@¯ªÿ_x001C_+@Ì_x001B_òJp0@¯àaéNé@3Ú»Vb@«_x0008_Í®_x000C_@_x000B_æ ¡#@Oä_x001B_t¤_x000D_@_x0001_2~izr@\_x0005_éJý@ÒP_x0010_8@,AÁn@z0fñí@ð_x000B_(+Ó¡@Kz_x001A_wf_x000D_@¥×MÎîs{@_x0010_Zêì"Ê@ï9CÀ6@_x001F_ï2Én@÷»Õ2ó_x0002_@W¥Ks_x0001_@v_x000C_©FsB@ôRÌ¡à@ßô¡ê_x0001_@9K_úêù@FâTêL@&gt;c._x0002_@¨]+_x0004__x000D_@ü¦Ø_x0001__x0002_@Ê¿¿"«K@	´~¸¡@Êª =ýU@L÷W¢Rq@E¢¼¡_x001F__x0013_@¦Iaç@&gt;½-=WÛ@ä½G³@IJÓ.	@(À³ú3@J¤Ú*X@ÊÖ5=´@Í¶µÞ@1Ò^?æÒ@*æq_x0019_@m_7_x0006_ó6@äsÑ_x0014_@|`_x001B_ô@ó_x0002_MFO@FgÝL&amp;@Cò18ì@}_x001F_áIÓï@`|q/oZ@né&amp;i_x0006_b@]Å_x000F_}ó`@H&amp;_x000F_¾.Â@÷òÀQJ@rP_x0017_(Ë@Aÿþ_x0001_@¦E_x000C_¢°@Ø2L3b_x0010_@_x0001__x0002_Õsó×®±@lxP_x001B_d?@Ú&gt;NÜ|ª@ôí_x0019_}¡@.íl_x0015__x0015_@_x0011_Êwb ð@5t@w@ôÂù3}@|Uö_x0003_ë@¾@_x0001_Ö²@¦s_x0012_é,At@´¿såþl@óFL7®@Ì.Þ¨è@:³jfrÎ@dµ;)_x0008_M@¶S¯_x0019_Y@I-Y½+i@Næ_x0007_@D+D_¹~@¾«_x0013_=Jî@T#(ÞÉ@í@j#î(@Ú_x0014_ßnr@ù°ýÙl@9b½ÛÞ@_x0010_m¹¶!@´^äð²£@Ö_x0018_#PÕ@_x001A_%,öÂ@e_x0010__x0015__x001A_Å@9_x001B_Òþ_x0001__x0003_#@VÉ]_x0006__x0002_|@m÷z@½¸l9_x0011_@_x001B_åsfô@&lt;)ïÙG@çòo}¸h@è;¡}7@Êìr ð¸@~ó_x0015_ª|@Ü?_x0005_Õz@o`£C@0÷M?kç@Ö*öz)@ßLà_x0004__x0001_@³?ØPÔ@HÏ_x001E_K_x000C_@f|s?_x001E_@^Í´Ö@_x000C_RM_x0006_Ñ@mU/e@¸fós_x0001_@.ööbUê@/áûÛmJ@_x0006_nC©¼@úFup@®¬ï]U@_x0002_qç*_x0011_N@Ý_x0011_ÙäÉ@{³ãÈñõ@pPþ$2ì@ër0¹@_x0001__x0002_Þ,1Væ@®+[×@2_x000E_M»@Ï5I4µ_x0010_@£ºv¢bE@_x0012_9Äh]@·Ãæ)oÿ@'.&amp;$M@ß6.]_x001E_W@xXéB@û_x0001_`G_x0004_@Xb6AVq@ÐïÏÞ_x001C_Ç@x_x001D_$@¹_x0016_Ð_x0017_b@_x0013_8¦}¶@_x0013_r¥®©È@ºh_x000F_÷Ù®@%)ØXö@m©ÁóÒL@÷_x0008_¤_x0004_9Ë@&lt;óAG@_x0012__x0008_#_x0014_b @Ðÿ*yn@µúAm6_x001E_@¼wVåÕ@j·&gt;-Ô@;=ú©´@ÑJ£e"@[6_x0018_Yan@fòÍY×@aW~X_x0004__x0006_u@ZÌ\ÈÎ@×r_x0005_'W¯@XíW_x0002__x0007_ó@Å!{M¿á@p_x0014__x0004_£©@_x001F_ÅkhÑv@zûÏÍ@õï_x0001_­ÿ@^ü©_x0015_5@¾Þè@BÔ_´ù_x0014_@ú9A6 é@~B${@j_x000C_wá¨ó@î#»áy@æ&amp;ÕÊD@}BÚ_x0014_'&lt;@=_x0005_Ôâs@ªK²{ª¡@µ	â²ùÅ@þiH*_x0010_þ@ÿÿÿÿÿÿÿÿ¼þZñ3@_x0016__x0015_H%ST@Ra@vô@_x0017_Øp¬@`\É_x0005_©H@ûZ&lt;An@_x0011_Ó,Ý_x0003_Ñ@E`T¶h@+Á([8@_x0001__x0002_K_x0018__x0006_x@ ,±Zï@ëì(ï_x0013_@pÖ6Â@_x0013_¶ _x001A__x0001__x0008_@î11:@PÔÉ}Rw@¶¨ç³_x0013__x000C_@Ä[X_x0015_$@_x0007_¼q¢Uâr@.Þ9&gt;÷ø@¢*_x0010_Jn@_x001C_-q#_x0016_Ì@|Wúp@å©:@½qÈøÎ_x0012_@&amp;Êðà@kêU&lt;a@Ñ{_x0002__x0011_D@{h[_x0003_}@Þ°ãòÕ@_x001B_·kØ3_x0010_@Âx -@½aOdc@î=ê§3@vÔ¢âW@Q_x001E_O_x0016__x0007_@Ú_x0005_D7C@V|Ï_x001A_´°@ös­*ÿ@qz_x0001_ÕµÓ@Êu_x0012_¶_x0002__x0005__x0018_É@£08×@nëyÖ¸X@-_x0003_ä5_x0014_@m»0Üä)@_x0011_uô_x0004_í@*T_x0001__x0007__x0016_@_x001B_Ò¤Èxì@d¬Ç½QQ@àgF¼@í)%M@y__x000F_ßÏÙ@hñshêk@©_x001F_#&gt;¦Ò@@Á±Ò|_x0018_@_x0012_Ó~_x000F_@|Q_x0016_$·@&lt;ÁÂ_x001C_P@_x0003_ÒµÇÍi|@ípM^~@%·H@_x0003_I@QhTXû@C¥æèå@óæ_x0010_2´Ï@óó_x0013_öv²@_x0002__x0001_H´ùÒ@ÁÎ_x0012_c6@Ó_x0002_ñ ®'@4.&gt;Wt@ÞNaÈØ³@Db³W@_x0019_z2_x0016_¾@_x0001__x0002__x0006_¢ÀáA_x001C_@Î¡_x0016__x000F_á&gt;@ö=ÏDÇH@$Mfå@yxNá(@,b­ _x001D_@xa©³½À@À',n±Ò@ÅÍ×_x000D__x0015_Ö@0£ÆF³_x0012_@ÉÎ_x0004_.õö@~_x0001_w5L£@cjéx@_x0019_+_x0013_hÊ @%}dÌ¿¶@Sý¤ÏÝ @×ñxé©'@}¸ó_x001C_Ó@È_x0012_A¢W|@_x0014_öÑ_x001E_´@Ø²bx]@oéÊP³@\2'_x000B_IÆ@s"&amp;9¤ @R cóH@u_x0010_k¼_x001D_@§ëtÎÚZ@ ~IH¢V@»ÇÇ_x0005_®$u@Ò1_x0013__x0017_ù@Î_x000B_×Ç_x0008_@þLã&gt;_x0002__x0005_Ø @_x0004_Ë§Ý@ë_x0016_ù&amp;ì_x0004_@B¹°ù_x0018_:@¨1°Ð@~.x£_x001E__x0008_@¨«2ÆéH@_x0018_%g?@ÀL×K]W@½s-Ø_x0015_#@|_x000E_ã!B¿@D/§!K_x0012_@St_x001F_­s@_x0012_±Ä_x0003_@µI,9½Ü@ßcñM`@ùG×ÿ"@_x000F_EÈ_x0007_{@a__x0003_Ø]¥v@&gt;áoÃU@`8´_x0019_@~ä¼èÏ@%v_x0017_ãÛ=@Ò¨.ÏÝa@äT­ª#@þ-Ú\ @)W^WZÅ@æÆ"ì´@@.y_x0016_@UA¾ø©Ó@¨E_x001B_ô_x0001_í@èH_x000E_X@_x0002__x0004_*Ê_x0019_°ù@#_x0003_kå«R@ÅY|V_x0005_@Ü_x001E_»É-¡@åì¥[|@³³´±n	@È_x000F__x001E__µÀ@eÓQk'@ø£îu _x0013_@ªÉ_x0008_°Ö@$o:ºÞ@ª¡{@$ql@]xVúoñ@XÛe_x001C_@)@Eq¶Ròõ@B?ªj|@¹)¯*Ç|@úÑ8­ÚJ@h}'eëL@/.ÚAT){@Ý¹ì§v_x000E_@&gt;Q³nö:@Ü¬_x001D_Ð¾x@6S^Ä#+@_x0001_Ä_x001B_¦_x0015_Â@O°EÇ_x000D_@4x|I(@/6`½}@_x0004_èû ]@²»Ä}@¬å·V_x0002__x0003_Þ²@UqtDï@Ûczï¶¤@DÚè~J@^½ô_x000F_R@Oäâç{@µÞokov@P_x0017_î×\@Ò_x000E_;¨«U@8Iúá.o@jÙ°ãçý@¿J_x0011_X@¡äV_ä@_x0017_¥T_x001C_CA@§8ûêÒ@ïsi¦_x0012_@»@âNõ@E^f7n@ÚËÏj@_x000B__x0001_2.'@¯jGå_x0002_@*¡_x0013_»él@&amp;²f7@è_x0008_VD2@&gt;¾®úÝ@ýXÓid_x0010_@(D-oéí@è¥ÒÖå{@a¾1ÁÂé@%_x0018_ü¹²(@ÓTÀË-@Áà'PLÊ@_x0001__x0002_ùÜÚÍ_x0001_¼@ý&amp;M_x0005_`@O7©áÉl@´_x001B_|µÛG@÷x:_x0018_@1Hqÿn@_x0012_2@æ_x000C_@ç:Ãk´9@ &lt;Yç_x001B_@RÑ?õ_x001E_ù@ò N½­@[_x000D_ø`w(@*n?¾ìý@ÿ_x001C_ÖÍý@­Å_x0007_´Ç@lÙ_x000C__x0003__x0010_Å@érûõR|@Ü4®_x001B_§@pKJ_x000B_Ä@ôÇÐ}_x0003__x0012_@_x0016_×ùÅ8ñ@_x001C__x000C_ºï[@Å#,»z@-^Õsø(@'ïL¯G@_x001E_P\Çó@ßí_x0012_	@{ÙÃ	ý£|@_x001E__x000B__x0005_%%x@t@_x0011_ØtL@_x0011__x001C__x0007__x0004_+_x001B_@G_x0018_¹m_x0002__x0003_&gt;W@øgMÈ·@¢ÈÆPw_x0010_@7ï_x0006__x000D_(ü@XÙî¾óø@2u5_x001A_7_x000F_@{-7I¾@ïµÔA@+_x0008_b_x0005_Ä^@ÚáïÊR@Q"¾KÑ@@!3B_x001A__x000B_@±i_x0001_ÁÛ,@=MY±²W@7õLTý±@²_x0010__x0008_@'4^è_x001C_@Ë0?ÐÖ@_x0010_"M®Ér@·p»ÁX@++X?Å@1}¥ôEÁ@_x0006_þÚïèu@Á_x001A_	@ªp÷µ^@8Q1£o@@÷!Upê@Ôè _x001C_kP@ÛRêrh@CZÁ×ûø@^+A_x0016_ä¾@«¥Úq²k@_x0001__x0003_&amp;bÓ§ _x001E_@¥h¦¿_x0001_î@&lt;ý4M|@E«(¥¦@HZ_x000E_Ö_x000C_@L^©~@¯Ë°9õ¡@m_x0010__x0016_Ðn_x0010_@½&gt;Û­fJ@HúÃ|@v_x000E_Å?_x0004_D@í`c]÷P@lnC%@T_x0010_4?@¦V_x001F_ 8@ÛNÐE@Ë¤jOÙ@ÁRZ=@Vÿó{á@_x000F_1VÈ_x000B_M@_x001C_zÕ@%_x0005_@;SÃYçÒ@ÅðA#b¼y@i©9hq@_x0005_í¨¸CX@,Ø_x0004_Þé@¢A_x0015_òq_x0002_@n]ÅÅ_x0001_'@ÖomÅU@8ZÝ°&lt;@ÚåV_x0018_µ @|xiK_x0001__x0002_Ôg@tÍ?_x000B_¸¸@s7¢¾ö@öÁX°5÷@;&amp;Y¤ç@ïnE_x000B_«@5hÝ¬çh@Öt_x001B_¿WÎ@Õ_x0018_½É@WPßö_x0019_I@2å¨6_x001B_@ûáiX_x001E_j@×ì5å_x001A_·@O¸_x001E__x001C_@þ·Rµ_x0004_|@_x0019_[{²;=@£ð\ÅÛÒ@iê¢½Þz@Z¬Ñ_x0001_D}@¦Y_x0015_þ§_x0016_z@"_x0016_à#^s@Â_x000C_D·Rs@É_x0016_©â\G@m´_x000B_Ò_x0011_|@Èi_x0002_`_x0004_@_x0017_¡Æ×@_x0016_1ù_x0018_@ÿhb_x0013_t@hwü#ùT@}kÖ`«2@ã F\Ü@Öê?P_x000F_ê@_x0002__x0003_ã_x000D_µ_x0018_0@ë)¹P·ú@m_x0001_Y(éG@¾Øç!è@¾çÃZ_x001F_Ê@ÇEg=?$y@0×¡ì4\@Ëç@h]ùI-@&lt;ü _x0016_@c_x0018_Ä:¹{@_x000C_ýaÚct@µ_x0012_Jbpæ@:_x0014_t_x0016_t@_x0002_Opü7@t~_x001F_h@½nð=@cK_x000E_&gt;®§@gò7¯Ã¸s@y$'Ì@`#_x0005_4c@,sWÆ¬¾@DºC`@ùã_x0010_Ô_x0003_l@Ðz*{1@µªL ,@Ê_x0008_õèS7@Q¨ÿ¢f©@5«"6Oe|@mt,_x0002__x0008__x001F_@-¤_x0010_J_x000C_$@AÌ¬_x0002__x0003__x0008_Ý}@~Øg»Òç@"¯ñx@:Z)úN@M2_x001B__x001B_²e@ô#ÄÑÅ?@PïQD_x001C_.@	ªLÀþV{@9­$Ûz@B_x0001__x001F_@_x0006_2@ó_x0003_ñhU@®Å¿®Öì@É_x0008_Ö Ù"@3/¹±i@A¥¤Ó$@èB½_x0011_ÊO@æ1i@Ý_x0004_©U_x001E_Í@7[@&gt;t@ZàùÂÎ@f8LùÀ»@_x0017__x000B__x000E_ÌØ@­'Ô_x001F_1U@E+u_x000F__x001F_@«¿æNÁ@õ_x0001_	¤H@ìä?¿Õ@êæ6ïïl@&amp;õIñ;o@AÙ´_x000D_@ûxª¬0.@Mû_õ|ì@</t>
  </si>
  <si>
    <t>9b702b83722c08377bbba56afb7c926e_x0002__x0003_wÎ^7ì@´Oô\1@(q*_x001C_@ÄÏúö)}@pÈ_x0019_hK&amp;}@_x0003_-KÃE_x0010_@_x0008_Ó_x0005_Àµå@n»ÛÒ@zØ_x000E_©àù@ÿS_x000F__x0003_|b@_x0013_C6`L@_x001E_GoiÝë@[x_x000F_ç	@YpDî@*WÈ_x0001_-µ@uí27.h@¯ë_x001B__x0008_F@_x0012_\)P_x001C_@7!Íµ_x001B_@Ü{{%Õ@µ[¨â¬@A¥%üv+@"°E{VÚ@r¢±R_x000D_7@§îVï_x0008_@N_x0011_ÞUq@}V?@×\ÌQ@¢dèXI@º°ór+2z@Ãö_x001D_u@Î6*_x0001__x0003_wË@·Ô°w*&amp;@_x0007_L_x0017__x0002_O@éÚç?_x001B_@®·_x000C_ÞL@c¡¸¹È@Êõµ_@¼Xå¼(@I¨ýÅC_x0018_@_x001F_	èäÆî@Gpgõ¤Ç@ï¡Åïw@WA_x0005_Q@_x000F_@]ò8£9x@Åqt³&lt;_x001B_@ú¦Q`Ëq@1Un¥»_x000B_t@_x001B_ÚX¯Ò@ïÔ_x0007_2»_x000C_@t¿ä Õ3@M·ÐíÒd@M!QGP}@_x0010_¸×¡J@_x000D_òø{@_x0011_p·=5_x001B_@þ¼,@ÄèJDj§@j_x0003_À#\#@2Óß&amp;¸@[_x0010_HÆYÒ@_x0016_Uü´ú@Ö_x001E_ØÙåç@_x0003__x0007_?XçEÎ¶@#Älë£@eÃå1Ó{@rª_x001E_S_x0018_@ßû_x001A_{h´@_x0002_¤_x000B_¥U@Ü_x0015__x000E_a®@ýñB½ê0@bãoï@~°Ar@5@9/ºá_x000F_@_x001F_t»ú_x0014_á@tØæÍßN@ý_x0005_,z0@_x001E_Öt6_x0004_	@_x001A__x0008_y[ô@³c_x0011_b_x0006_´@_x000C_²]_x000B__x0014_½@|À_x0001_òP_x0015_@§S+óo@_x000D_cªd@*ú_x000F_{ÞX@êÞ_x000D_ÏØ@_x000B__x0012_i%ç@EuÌ¹u@)M_x0003_Ö_x0002_¿@_x001A_´¼P_x0013_@ÿ_x0011_!ás@_[¸iã@__x0013__x0003_£©{@_x0003_ÿÇyVN@U\ÙÌ_x0001__x0003_9@_x0016_Ø_x0001_zH@öÕa¯ @_x0017_ýK_x0010_h¨@_x0002_¼Îòw@ð}_x0010_A@jól¸_x000F_C@ðUÁ×£í@gû*C~@²IÊ_x000B_Ö_x001C_@Ü·½Óy@"¹­ a}@(»9ÉT£@Iµ¿þ´@²í)Q@"Óy­n[@	RÕ¥_x0006_Ç@âÏ_H¤ê@FÇ8á·@CÂðÒ@/_x0001_õH.@Q%¢Ì?@_x0004_ÂÁùÐª@_x000B_;R°W_x0014_@	ûc_x001B_@G3ì÷à@_x001F__x001D_L ÷]@_x0012_w_x0012_y_x001B_s@_x0012_ yIp@"ø²z@¹AåË$@ï6L_x001D_@_x0001__x0002__x0005_µÄ|/"@`¸Ue;°@K_x001A_&gt;ªr@#_x0006_	_x000E_2@À|Q4Ý@ø 3ð@Whæ÷@jÏ¤=@d'ðp½Ã@\'_x000B_Y1@&lt;çÓ¥_x000D_@_x0005_ß:þ@È¼\j{´@Zò¦@@ª¹?_x001E__x0017_X@¾_x0013_ÖpÙ%@C¥ZÀë@¼úÜ@Ò_x0019_~4.@_x0001__x0019_§u@ÞÃÁ"ý_x0019_@n\s"Çî@½__x0007_T½@_x0017_õqzÙ@D6s_x0005_è @ÃÚ6Ïào@ßJ_x000F_ù_x0017_@ Qnd||@âA&gt;_H»@*nû^£_x0005_@ðÛlå!º@ß¬._x0003__x0004__x0001_Ô@Ü(Û×@_x0008_´0éì@_x0018__x001E__x001F_ÏàE@¸ùrl£@ÚûÏ¯t@î_x0006_^_x0003_¸ @ô°»ËÕ@NÐ¶ZÅ@`_x0006_B«YV@cº_x001C_y_x001C_Ú@JB¬?m£@Q¾F`_x0006_¯@"_x001A__x001A_Ç_x0005_@|«âÇ¡Ì@+_x000C_iòB@}ìh?_x0001_@1YÈ_x0002_T@åt£Øøu@z^_x0004__x001E_n@ ýî|¤@_x001C_}6b,÷@j_x0005_D0Ø@nÞN&gt;P¨@Lü_x001B_8Ô|@­²_x000C_è¼û@"º´lêÛ@_x000C_þ}_¿@åìq\é&lt;@3_x0003_¯_x0014__x0007_@£}w[§}@§Ð_x0019__x0002__x0013_ù@_x0005__x0006_¶_x001C_6LÁ£@V&amp;ñ¤mB@_x000B_¼^c_x0007_*@l¦ì_x000E__x001B_@ßÛ¤Ô7@}6 j|_x001A_@Dñ×Ö@uù[ò_x0016_Ï@û_x0004__x0001_àÛ@ÁãÞ_x000F_(@-»ÚÍòT@ß(Ïyÿx@M¯½8ÿî@_x0008_s(xç@È0.ÈG@ÜØý_x001D__x0003_@ÉZQ#l´@râô_x001D_Ò¥@qn~s_x001E_Z@´&gt;%Â@a_ _x0007_@vëSy¾O@¼¶¹Û_x000C_@N_x001A_·_x0011_$_x0014_@_x0012_-o­@_x0002_ðû_x0012_=Ë@©¡öÈÇÀ@Ì@Ç_x0017_UÕ@i_x0008_@8#,i_x0014_g@_x0007_Ú¸_x001B_ý@Q_x001B_£õ_x0005__x0006_Bð@ö_x0001_v¾_x0001_ø@­W6£â@B_x0003_:¯B¹@IgyÓÉ(@Ao6¢­@i1_x0002_)¼@Úgé~¦@]Z_x001D_u_x001E_@/*Ñz_x000B_@ K=@_x0005_[CÝc@_x001A__x001D__x0018_¹F£@_x001C_Õ|æ=_x0006_@ìµVãÊ_x001C_}@_x001E__x0001_ND;@%¾ßE@7Ò§¾ç_x0015_@*ù[(;@Û´Yß_x0017_=@$üt#X@ìHî_x0003_ám@&lt;_x0002_n@Eÿ|z=z@¸´Øfþ@_x001F_ÈÄc_x0004_@¹­Û»;@Ð_x0015__x000D_öè@ç"É @@&gt;Ìó¼db@÷´qsÿk@_x001D_ úeÛ®@_x0001__x0005_þ_x000E_×Ø»å@íE¯S@ô\_x0006_RP@YM¢_x0012_²_x000F_}@¡ð²_x000F_r@ûb&lt;3õ_x001A_@_x0002_rU!Ã¦@ì_x0003__x001F_0@¢òÉÄ@_x001C__x0007_¯ü@fâ¯=Ì°@_x0010_yñú%Á@PH8À@ÁÉ¼µ¬î@Íù_x0002__?@ò}]M[É@UNæL@é_x0016_©lI(@ tX_x0004_®Ð@HÊq_x0007_à}@o@¬ýñw@uÞäûe@únÓÒ§@¦þ_x001C_¢"@jsRkIã@OO{Îw_x0014_@æ_x0006_ª!å#@ß-¼Î#_x000D_@_x0013_³±¬s}@©_x0002_yg¶@Óöàß=@_x000E__x0014_&gt;_x0003__x0004_¢å~@6ô¡Ñxo@µà_x0010_×=Þ@9©&amp;|ë@µù_x0018_º@ú@³.õ"@_x0016_@I-Ä3@u«=¿_x001A_¹@¢r´¸Í_x0017_@Ð¸pUN@D»}-Ì_x0004_@A%_x000D_ê¢x@ùÖñ_x001C_|@Hå&lt;|½@bQÜNô@ð²§8_x0001_ê@_x000B_Â­þ_x001D_Í@¤Q_x0013_ÌÐ@YÑW_x0019_@É_x000E_ù§w_x0016_@²[ß_x0006_@mA_x0017_w5ß@X«è_x0002_¼Ä@BO"_x0004_s¸y@%ý®@_x0005_Ó_x001A__x0019_«@é,ì®¾@_x0010_o_x001D_Å_x0014_@á-zÓ`é@´¬føX,@UÞæ¸µ@sû@_x0001__x0005_üûÚ;mÖ@\s¥N_x000C_Ì@z{_x0004__x0005_hñ@}j¼_x0001_8@G_x0007_,_x000C_W2@§¡WÎh·@I¼½BºC@­ ß_x001E_­ù@Ø%£_x001A_ã@kÍ¯K²R@_x0003_¥F¥@çìf@n¾tÃÞ³@ï¶ïy@ÑÀSdÔ@E¤QC&amp;@Ýfá?ìô@_x0002_&amp;9ò_x0005_C@æ_x000E_¨åá÷@ÞÖ_x0016_Ö_x0010_@|°_x000F__x0007_»:z@_x0015_ëÈ4@0Ø6'É_x0017_@h_x0006_ÙêÊ@(¥ï809@¶µ*b@à~mK?@ÜÄtÎw`@ðÁz¨uÝ@HY[afw@r PëËñ@ì4-¥_x0001__x0003__x0003_û{@Á¥Ú_x0018_^Ê@[tK®îÊ@Go_+~@k	Bm]@ÐJyó}@TÎ_x0019_~_x001D_@ü6aØY@(C4Ê¢@¾L¦Í_x001C_æ@_x0016_,Göë}@t_x001E__x000B_å@´×\²e@1hÎÆ¼}@ûMêw)@_x0010_;¿YÚ\@_x001E_Ô_x0004_N2@G_x001D_ÛµId@_x000D_HR®@_x0018_È$?ú@_x001A_¦´:2q@_x0002_9{@Ë_x0013_P(B@]a½g¼@_x0014_mp_x001E_\@;Û_x000D__x0005_ë@.¼_x000C_b_x0013_@_x000B_°Â@ø_x000C__x001B_Í;_x000F_@jOG	¡v|@8jÙ_x0006__x0011_%@_x0004_ãªw=@_x0001__x0005__x001E_CKÁ-³@_ùã_x000E__x0013_ð@ÓA|-í@n¸{Y±@ÔÂÐ/ç²@_x001D__x0002_ñÑj@tGÃ_x0007_vX@_x0006_f_x0003_TIm@p_x000D_Üà&lt;@Q×ïIx@ÒcJ#q@ü_x0018_qª@F;_x000E_»1@zÊ_x0010__x0004_÷@Pm7U@D_x0015_E0%%@71_x000E_S_x0008_C@¬JVeþ_x001B_@v_x0017_ìñçS@_x001C__x001C__x0017_fx@_x000E__x0013_ºÈ¬@îëß_x001F__x0019_S@-¨?&gt;:~@_x000F_ çÄ®@ñ&lt;_x0006_ö_x000D_Å@ð_x001C_ë_x0003_þ@|Öí\@F¸|6û@ùÕ6¾AÝ@68$_x0002_7@#_x0004__x001C_:@_x000F_H±Í_x0004__x0006_ä@Ú_x0005_tü ê@A_x0005_Û³n@°CÁøÊ@AºC_x0003_"@¡_x0019_&gt;_x0002_ú_x0006_@÷j9_x001E_ó2@üF°_x0010_O_x0017_@_x000F_nö½9V@_x000B_¦Äù@éD¤ T_x0003_@Ç1°ú@ú(Cµ¹_x0007_~@&gt;_x000D_:_x000F__x001B_T@3_x0001_&amp;¿ðý@ _x0007_&gt;@®À´­q_x0005_@£!/dp@Û_x0016_Üë_x0018_µ@Qi\±¡@L|H_x0010__x000E_e@Hc¢b´2@¦N_x000F_LÂí@V¹Ó6Z_x0013_@yÊÉ_x0005__x0007_`@$_x0001_]V@_©¿Ø4@½§àÍ@ýûÖ.¼_x0004_@Ç%ÎÙè¬@ÛWäõ\³@_x0015_ÉpX{@_x0001__x0002_Ü9_x0006_m_x000F_@B7Q_x0017_@q¥4_x0012_¶@Üe]Ïí\@c©Ë5C@øgèçä®@¿}qúºE@y_x0019_}6ë°@_Gº_x0005_î:@U÷Dî#Ý@?x_x001E_@¶¨ÉWá_x001F_@tðaÃÔl@AëÆÖv@öz_x0002_]î@X¢_x0004_¥º@¦ÆÈÌ'°@JäP_x0013_KQ@Û%ÚÈÏv@_x0018_TÖ_x0019_@FnÕ²@]_x0017_½ñÁé@pÓî_x0001_@è_x0003_V:å@ÒàëXü¶@=E²¸L@n_x0010__x0010_¿5@÷f¡Nû@ZáÓ`ó_x0015_@ÑÁñt¸Í@G=_x0003_Fj@^JN_x0001__x0005_B&gt;@6£êå_x0002_+@ÁÈGÈ_x0015_@·×V_x000E_É@ÄÁ ø_x0018_{@í_x0004__x0005_}X4@'¢/Ù@Hì_x0018__x000C_Ôá@ÏZìkiw@e!Õ_x001F_^@8_x0016_r/"ã@ÀÞà_x000D_Øõ@²E_x0002_mbw@b_x0013_l_x001E_Æ@._x0001_¥	_x0014_f@46Ó¿Xï@JN©Û¬@_å_x0008_ð§@8_x0012_c«ÿ_x001A_@ðfù_x000E_Û@ô3p~Ò@2^SØ@Óc_x001A__x001C_ë@%_x0010_¸ÙËÆ@{_x001D_¹2@YÒ¯ðç@\ÀmiÀ@_x0008_ï_x0003_®óè@gEüò¢u@q£Õ|@9Â¡_x0007_qå@_x0004_odb@_x0003__x0004_ µc_x0001__x000D_@	¶°mz@öÇîáÅz@*var F@}_x000E_-ol@!;p_x0012__x0007_o@ ,Ü®Æ_x0005_@¿P¼_x0007_p¼@î¥×_x0002_L@òJ±_x000C_¾@8Ç×8Y@·6ü_x0007_YÏ@Là_x0002_Oyí@}2$6F@#;_x0012_i@}c\æ\n@Ñk"_x001D_@ªh_x000E_í@zP¯_x0018_wË@_x0018_x(í_x000C_|@Ìµ_x0002_5¸r@!N_x0014_ç~"@íÍ_x0001__x0012_ú@ê_x0005_ë$Üß@_x001F__x0004_»ë32@´Æwð÷@^68*þ´@O\v¼î@ç¾«Ð_x0001_6@_x000E__x0006_7Q@È¬û²@³ë_x0003__x0007_¼w@N&gt;pò@é_x0003_ÞáØ@	þ_x001F_ÿ¨_x000E_@2u-!­@?Æe_x0018_t@k­¾@^rÖÉK¶@_x0001_Þ°?_x0011_Ï@¯{Ì_x001A_@F_x000B_cD@e_x0002__x0002_ùU@;¦Û_x0004_D@uu_x0004_ûU@Õ#êAß@8_x0015__x0006_}z@ê_x0005__x000F_ Q@kVT8g@[U_x0018_ _x0011_@õã·5¬ý@4HõÙæ@º±íó(u@öË¬H¢@zý_x0001_p¡@Å×_x0007_@M_x0013_F@§]ä_x000C_@T_x0016_¿PB@©wø;á5@^?_x001D_W¤@àG8U@#òòK@_x0002__x0003_C}_x0018_x!Q@*b-Q³Î@ÀºÈrS@w³¤­F@²íâSþ@^,0_x0018__x000D_@:Øxº%p@H\úKõ²@ý7_x000E_®Åô@S"*t	ó@µ Ð(_x0002_@å_x000C__x0010__x0013_s@+=cØé&gt;@5Oç_x0001__x000C_Þ@=íïêÌQ@­z_x001D__x0016_O¸@b®Sâ_x0005_¹@w »*G]@6cJÅ»_x0015_@ÆóTÚÓª@K_x0012_¨5d@_x0006_ºñtÖ¥@_x0013__x0003_Ô¼,y@Ï#_x0012_»@ù_x0008__]@_x0018_ä Ñý@ÂÿFZe@ðÎ*!@_x0018_² ¥¿÷@.]ÚQßÓ@_x0008_}Ì_x0010_@»ÀN1_x0001__x0002_Âd@"÷)O@wlõ_x0017_kk@ótÎ¯@Ã¥43X@+-Z¬@ùKe²4@µyýR;@:+L_x0008_,@Çý~VS@ÔrBVÍ@!yù_x001D_a_x0008_@ÓaÄ=@_x0007__x001E_ÃôjV@Ëá_x0003__x001A_X@uD0`@4BÉ(_x0017_@ÌZci¸@È\ºÔ_x0011_@þÅaEÖ@w ÝM"@LJp9X@øõ ÒÃ*@_x001A_s.Þi_x001D_~@Ø`@ûnÃ@Pbò·øy@_x0006_5Íè_x001C__x000C_@ë¨;R_x001A_@_x000E_tþñ&amp;@_x0006_)ñÞ¾@LNçSô@|¹]å_x001E_@_x0001__x0005_(±ü_x0002_Ý_x001F_@Lfm¡£Í@Æ_x001F_ç_x0019_Ý@+àV_x0003_è@_x001F_{þÐR@Z_x001A__x0012_:_x0002_u@_x0017_f_x001D_!@·_x000F_¸@¾Òn¨JØ@ rÕÓ_x0004_@°óø@è_x0007__x001B_}@îýMåÝ@Ë"L¶Gí@bUãw@_x001A_aî#_x000E_@ïÌÿ_x0011_Y@ùñ÷}ñ_x0005_@VòfÁ¬ã@Fâ_x0007_fêý@×¯Ð½!@¦"ëB@¨_x0006_Ë¢@µ_x0002_¥_x000F_@»'YDq_x0014_@õTD××@rgZ¨Râ@_x0011_½q@ÏJ)æ@_x0001_zê1Lâ@yvSÜÑ«@#©ß_x0011__x0003__x0006_f|@9²·(_@JÜÏÁÉ@zýÑ:*@_x0008_]_x000C_ùø@Ý_x0005_Î A@¡ét¥l¡@ª~Mé£í@_x0018_*mËü½@wÕÏ 5½@_x0017_A.¹]b@(_x0013_, â¦@.å_x0016_@î.i±@_x001B_µ½$¶n@ô_x001A_r_x0003_%@A _x0002__x0015_í¾@ùÑrt¿þ@häNn[z@ÖÄØÄ_x0014_¹@9O{pµ@+!Ï©¯'@n_x000C_xS»@¡_x001B_Oí_x0012_}@àréî@C¿"%@_x0016_Ð[_x0011_@Í,L_x001B_ª@g0&lt;_x0001_&amp;¹@_x0018_B@5þ_x000C_Zº@µ_x000F_#®_x0004_@_x0002__x0003__x0018_å¦_x0011_J@*_x0002_J%@'ÏéÓÌ@l2_x001C_î@ÂÔÑYI`@á_x0003_¤àk}@±lZ]Çå@M6Æë®@.Þ_x0001__x001A__x0018_@¸mJ¢Ûì@§Ý¨Ï[\@ÏÆ¡£È[@Mkj°@0þáß_x0013_@p_x0012_£_x0019_ô@Æh,yS¿@ÉÌ_x000F_þ@mæ_x0004_H=@	á_x0017_4P@û)è_x0014_Í@x§_x0001_Ë@0*~Qç_x001B_w@_x0017_¼c*@X:F«»(@ÎôHtü@z_x001F_+ùñ@´3óÉ?@/Ô¿R~@Od_x0003_îq@ÐËö__x0017__x001E_@_x0004__x0016__x0015_JGu@zõ09_x0002__x0003_N@NYgA¶@#jßÿ©:@:¬V7±	@¬É_x0018_øP@¯|ðÃQI@\Òéß×w@V_x0012_³&amp;_x001E_@0èò_x0014__x001A_î@E8w_x0007_FÕ@ëHãh_x0012_a@Ê_x0015_sú@[£Ñjts@ oBO/L@_x000F_QöZ_x0014_ù@_x001C_+,'aA@ù_x0004_²"õ¤@7$¾Óp_x0019_@ZÖb_x0005_§@Üÿ{cÎ@_x0001_Çáµ@c¹Èõ`w@ñx¯ÉdÄx@ÕkÛÑë@¤iÈ^!_@ð|ÙûÞ@s¥ºâ@ë\.è_x001C_µ@eù_x0004_«Ç@O+ë~êÈ@"@°Á@XQKð@_x0002__x0005__x0003_H7iïh@&gt;fÂ°_x0001_@%ïöiAµ}@t_7|Ëî@_x0002_Oãÿ¶ð@öÜNèr@&lt;Jt­a_@5à_x001F_l-@Ûç_x0017_ö;&amp;@p@qÍ"@`/_x0016__x001C_e@ÅÝáÆd@6È&amp;@H_x001A_±8´_x000C_@¹ðnÄáz@ªv»¤.(@1L²å£@êÍ-Þ_x0017_ò@ÂÒòá@~!vÚ]L@§&gt;;î'|@Ýçz_x0011_@_x0010_Qí@+¬Ç\^@_x0012_|__x0008_¨@d_x0015_BF¶@`jê¡"ß@±0_x0004_¡Já@¾_x0013__x0006_­÷@é_x0015_ÿoB@ÎJ(6@vvÃë_x0001__x0005_vü@ûp#¡_x000B_@øNHÅ_x0017_@ÊJ1@2ëqÓúT@SQåo_x0003_@W!x(#ì@Éü6M@I¢ãÁ¨@_x000C_X)Y¾N@ékøð7f@Þ_x0012_¨l¢@p8t_x0002_P@_2üÚ_x0004_|@+)_x001C_§_x0018_@áÃB½:Ú@vÊr¨o@_x000F_Ò_x0013__x0016_nÉ@Î	0è@¢k__x000F__x0010_@Êqy§Êá@E/hhf@ßõE_x0013_±@ä8ðW@G04_x0018__x000C_´@I¿¿\Ö@""íîê@_x000E__x000B_Ðþ;#@I4Xa¿_x000F_@\\ÄÏ¯`@	W¿»-Í@T_x0011__x0004_°4@_x0001__x0002_ÀÿE_x0016_%@}E:V_x0003_@UK^_x0006_2Â@¥Àó_x0004_Ä9@NìÄÇ"÷@ îFaF@ÿW·c_x001A_µ@pYs÷C@´î¡Üf@ßÊSêÕU@Û4»ö«Þ@MÈøO/i@ß»!I­_x000D_@¡íoÁ_x001C_ö@F'ÂX8@NÖ;_x000C_@±_x0011_c_x001C_ãH@ô?_x0001_úÌ_x0006_@jdFu_x0005_@²£_x0014_C«M@]eou,@_x001D_ R@¦´v1Ð|@_x000F_ø¬Ø_x001B_@_x001A_EH'_x0002_g@0õM ^*@ÎÐÇ	@É¨vþQ@Í`/µÔá@xCþ@¯Uí?_x001E_@Æ4Ï¶_x0004__x0005_Aÿ@)qK¸­@+~*_x0010_Ó@_x0001_ã%áÙ@£9Ôñ@R_x0017_õ¦_x0006_@Ü_x0001_`@P6E_x0007_@ÿQ_x000B_¹fe@b6* ª@Ò½?\@ôÄSb%@mfú_1@É÷ÞK@_x0005_ÐûË@8xo¬I@-ç_x000C_J¢_x0016_@ÓbT©@ãvl_x0014__x001F_@Ì²ð%q³z@®_x0016_à_x000B_Òø@¤Ç×@Tp@A_x001F_òü(@c0íÕ_x0003_@ßFfºr@-®spF@Ñÿ®ùÄï@®_x000C__x000E_@Ôó¨~¡?}@*LÈÓ»@?"z ._x0002_@ê_x001A_T_x000C_(@_x0003__x0005_î¶#ç£ê@¦FîbL_x0015_@§·¨ãk@ÛÇ_x0016_)@ìÒ³pt@_x0001_ÞMge@}v9,\@³WWæÆ@_x0003_\'K_x0008_ã@4ÃÂ_x0002_M@ ¨Õ½S@6¡ÀºP@Lð_x0003_¥&gt;Å@OYíC_x0001_@âªÒ_x0005_ÈÍ@4,~_x001E_.ê@Oc_x001C_ûA{@É¤þû*9@@Ìàs2Ù@çYéß_x0004_@»&amp;_x0017_i@_x001D_ð+ñ@oW	_x0008_ÒÖ@ü²É§Ñ5v@K$÷&amp;_x0013_u@_x001C_=¯ce+@ô=OæN@vít£@ ¶_x001D_Bll@DøØ_x000B_(@,ÚEÈ®@$îß:_x0001__x0002_@¿ùë_x0016_@_x0002_¦_x0005_4_x000B_@Ïã;W @ÉÁ£ñÛÅ@Ùu_x0014_¨©@&lt;,A}7Ó@¡¿±ó½0@&gt;T_x0018_Íø@_x000E_b!YøÛ@©û\@ mNÄU@3í"Ê_x0006_Sx@üÝæ%_x001A__x0004_@xÇþóËâ@¶ýéysc@@_ÄZ_x0013_@W5]@¬&gt;·_x001C__x0010_»@_x000D__x0019_å[Í@ã"_x000B__x0002_)ª@cÁ~öä|@«ãõ'K@El$_x001C_Ñ@)GæùYk@ôÍ87&gt;@J;&amp;bÔ@dý%uõ¼@]å¤Ñ@;Ã¢@Ë»@ª8MÑM_x0008_v@_x0006__x000B_îÚºàP@Jâ¨÷Yq@^wÉ_x0018_­@_x001D_b|²@ênø_@~'¬_x0005_OÉ@_x0019_¨½_x000B_@@x×Ð2_x0004_@Åq_x0008_íÃ_x001C_@¬qá.ø@_x0007__x0003_Q·w_x0003_@(Åé@;ÞÅtõá@(	7)óã@´_x0017_W\Èº@ÄèË|k_x0014_@ºu8_x0006_Vb@µ³k_x0013_@9_x0006_y_x000F__x0017_@ÈiÂþ4@~)º7Q@8Q_x0001_l@Mï_x0004_ó?Ù@OÃ_x001A_ª¡@ë&amp;_x000C_]_x0004_ø@÷Ú_x0002__x0015_@.+¥{Ê@®út_x0006_Tç@käa¤X@~ËÝ_x001A_@ñýe×3¿@Ë9_x0001__x0003_`×@µ8sZ_x0005_Ý@³aýYÂ|@C¢¢_x000E_W@Oûêu@(½\_x001A_Ç @S_x0016__x0001_%¸@dÝï_{@òP¯_x001A_`_x0017_@Ãâ@@³üù&gt;@Cºü22ð@7º'îòÙ@`_x001E__x0004_æ@ÞuWæ½@_x0014_g_x0019_pÝ@ÀoSg\@sGÙC @þôÚ¸5@'_x0016_7ü6²@_x0003_Tqþ»1@s÷Á_x0002_ y@:]j _x001D__x001F_@6·ßgn@4!_x0012_pÍ@Ó_x001A_KÒC®@Â» ­r@ÇeM^@$öÐ»¦@¾~_x0005_*'½@º¹R­gª@&lt;öÁmk@_x0007__x0008_ZÖ.@ÑÄ_x0016_õ@_x0017_oÖ_Ë@-4Y5@ñ_ÞM~I@|lq®{@ _x001F_Ñç@ú~ÑA_x0017_ø@ú_x0001_fb"]@T³ÛºS_x0006_@ÏÕ«§è×@_x001C_UbðÉy@@__9_x0008_@oN6©Pÿw@db*[å@d¼ã_x0014_ß@/_x0014_	e@¦([gA@_x0014_]¥Êm_x0002_@_x0016_2åÑ·@_x001B_©Ð_x0002_È@_x0010_bÓ'SUv@Ë&amp;jþ_x0004_@ò^aË_x0015_@²_x0013_\ø,ê@Ðn?§AÍ@õá_x000C_ôã@Ñyô_x0003_í@éÁýB[@|_x0005_ãáûf@Snt;@_x0018_tgÎ_x0001__x0003__x0018_#@uR\&lt;7@Õ^2º×¾@iÞDB[î@le7Òàh@ÉV´ãû_x0017_@3_x0010_Àú@xV3¶Í@M_x0019_L_x001A_ @Ì£tP¬,@ª¿¶wÀµv@_x0001_¹q¾@2Ëè+_x0008_-@þß_x0002_\_x0018_@9_x000E_ÁÌRq@NiÐÑ6Ð@#½rÎ6{@l·U1s@¥2ûw'@S-^Õrï@&gt;jox@h_x0014_J_x0013_µ_x0004_@_ë­|÷z@oõê_x0005_z@Eh¥ýPµ@QeÆ)@]	n_x0016_v4@6K©9X@f_x0008_çÎ¬ã@ú_x0012_Ì´ÂÈ@9_x0010_òû¹Ð@mÿf_x000D_@_x0001__x0002__x0002_wÞ2_x001C_V@_x001B_Ò_x000C_8@¤jûC¨z@æ¢Òì_x0014_@ùõÕÄÄ@6Ð«Ï@Ø_{³_x0012_$@_x001E__x0013_½_x0016_@_x0003_ZÓ}@»_x001D_ÍUu@_x000E_S.y_x000C_@§¥_x0019__x0016_7@ÿJjÄ_x001B_I@_x001E_´_x000C_ß]¾@f_x0016_àÌú@¦caB@_x0017_ø_Ô~_x0012_@0¾¶üä_x0016_@&lt;vÌ-@kÐ u_x0003_$@ZÛÿrp@Q¢Íæ_x0001_@_x0013_í_x000F_·©@öÒÄ_x001B_0Â@e(WH8,@L _x0017_TlZ@_x0001_ñu_x000B_D@3aú Þ5@¼ Ó¾Ð@pôeëJê@íï·@wG_x0001__x0002_òè@D¦¡ú|@ä­b±CÏ@ke_x0017_½k@s²ö3@\5cá$g@D7Lõqò@Ít¯ÖA@¹­¶@_x001E_.+ß_x0016_@^m×u¤@_x0013_b¢à@ÁÖa¡ó@ÊsF_x0004_O@à}æ ¤ï@Sð_x000C_¨@41´Cø4@^÷£D]ò@ê:Éòq@Ü­*@_x0011__x0012_%,Õ@Þaëéôo@_x000B_*yµ°@[_x001D_½O_x000F_#@Öq_x0010_bO@·_x0007_mWçL@ß6e¶jü@&amp;uËLo@S¨´Ó@ÁlX¾_x0001_@TX7[Ëõ@k8Ó»@_x0001_	ÿ_x0005_xbåÍ@Ä4_x0011_É_@Ð'¢"@_x0002__x0004_+F~@çD_x0018_¢_x0004_@ÜûòÚ@§ïybã@E_x0003_Î¼ó¢@ÈitÚo0~@_x0011_ÇxÕÌ_x0006_@_x0007_Öt_x0002_S@bS_x000E_@ê_x0008_Qnùô@Î_x0015__x0004_ª@\°¦"Ò}@_x0014__x001D__x0007_Æ@3Áö_x0007_ç@^ÕQóRÍ@_x000C_~îJ_x000F_@_x001E__x000E_Õ¹.@M)_x0005_Ý_x001D_@-a°¹@_x001F__x0019_p_x000D_,í{@¡¾_x0010_:M¬@%þæÏ_x0004_@W¨4µ&gt;@L_x0012__x001D_9Z@~3+~Ñæ@x¡@ÈCþL¾@S?ñ_x001F_V@¤°+_x0002__x0004_&lt;!@ðå_x001C_mO\@Í_x0014_UYq@²l,Û@Õ²2_x000B_ò_x001F_@LiË_x0019_@)$_x0005_ñ@é_x000F_À_x0017_@pñ_x0010_DU@ð²¹®ýO@ c_x000F__x000B_k@gCãá!@ÝNÙò:s@¾_x0002_ªèqw@fPßV@^IÞ_x001E_÷e@h_x0001_|/Q´@±õzïý@ïæã}zÃ@I/]D@_x0008_/_x001A_3¶P{@ÍæóÏ@¿Ù äã@ñÕñuÃ@âª®fë@à/@0_x0003_@Td%ö¿¶@$!ípI@ß£Ã³@¯Àåô_x0002_»@M.Ù@þê®àö@_x0002__x0005_À|V_x0004_h@+oÞ¶ò@'_x0004_úÃÝ@eò_x0011_tÒ@_x0001__x0002__x0002__x0002__x0018__x0002__x0002__x0002_MQP_MonteCarlo_Risk.xlsx_x0003__x0002__x0002__x0002__x0006__x0002__x0002__x0002_Models_x0013__x0002__x0002__x0002__x0003__x0002__x0002__x0002_H26#_x0002__x0002__x0002_=RiskVary(E26,-10,10,0,10,"Normal")_x0019__x0002__x0002__x0002_Rent_x0001_B26_x0001_H24_x0001_Distribution_x0001__x0002__x0002__x0002__x0002__x0002__x0002__x0002__x0002__x0002__x0002__x0002__x0001__x0002__x0002__x0002_#_x0002__x0002__x0002__x0013__x0002__x0002__x0002_Rent / Distribution_x0001__x0002__x0002__x0002__x0002__x0002__x0002__x0002__x0002__x0002__x0002__x0002__x0002__x0002__x0002__x0002__x0002__x0002__x0002__x0002__x0003__x0002__x0002__x0002_H27#_x0002__x0002__x0002_=RiskVary(E27,-10,10,_x0004__x0005_0,10,"Normal") _x0004__x0004__x0004_Electricity_x0001_B27_x0001_H24_x0001_Distribution_x0001__x0004__x0004__x0004__x0004__x0004__x0004__x0004__x0001__x0004__x0004__x0004__x0001__x0004__x0004__x0004_#_x0004__x0004__x0004__x001A__x0004__x0004__x0004_Electricity / Distribution_x0001__x0004__x0004__x0004__x0004__x0004__x0004__x0004__x0004__x0004__x0004__x0004__x0004__x0004__x0004__x0004__x0004__x0004__x0004__x0004__x0003__x0004__x0004__x0004_H28#_x0004__x0004__x0004_=RiskVary(E28,-10,10,0,10,"Normal")_x001D__x0004__x0004__x0004_Overhead_x0001_B28_x0001_H24_x0001_Distribution_x0001__x0004__x0004__x0004__x0004__x0004__x0004__x0004__x0002__x0004__x0004__x0004__x0001__x0004__x0004__x0004_#_x0004__x0004__x0004__x0017__x0004__x0004__x0004_Overhead / Distribution_x0001__x0004__x0004__x0004__x0004__x0004__x0002__x0005__x0002__x0002__x0002__x0002__x0002__x0002__x0002__x0002__x0002__x0002__x0002__x0002__x0002__x0002__x0003__x0002__x0002__x0002_H30#_x0002__x0002__x0002_=RiskVary(E30,-10,10,0,10,"Normal")_x001A__x0002__x0002__x0002_Labor_x0001_B30_x0001_H24_x0001_Distribution_x0001__x0002__x0002__x0002__x0002__x0002__x0002__x0002__x0003__x0002__x0002__x0002__x0001__x0002__x0002__x0002_#_x0002__x0002__x0002__x0014__x0002__x0002__x0002_Labor / Distribution_x0001__x0002__x0002__x0002__x0002__x0002__x0002__x0002__x0002__x0002__x0002__x0002__x0002__x0002__x0002__x0002__x0002__x0002__x0002__x0002__x0003__x0002__x0002__x0002_H31#_x0002__x0002__x0002_=RiskVary(E31,-10,10,0,10,"Normal") _x0002__x0002__x0002_Electricity_x0001_B31_x0001_H24_x0001_Distribution_x0001__x0002__x0002__x0002__x0002__x0002__x0002__x0002__x0004__x0002__x0002__x0002__x0001__x0002__x0002__x0002__x0002__x0004_#_x0002__x0002__x0002__x001A__x0002__x0002__x0002_Electricity / Distribution_x0001__x0002__x0002__x0002__x0002__x0002__x0002__x0002__x0002__x0002__x0002__x0002__x0002__x0002__x0002__x0002__x0002__x0002__x0002__x0002__x0003__x0002__x0002__x0002_H32#_x0002__x0002__x0002_=RiskVary(E32,-20,20,0,10,"Normal")_x001E__x0002__x0002__x0002_Inventory_x0001_B32_x0001_H24_x0001_Distribution_x0001__x0002__x0002__x0002__x0002__x0002__x0002__x0002__x0005__x0002__x0002__x0002__x0001__x0002__x0002__x0002_#_x0002__x0002__x0002__x0018__x0002__x0002__x0002_Inventory / Distribution_x0001__x0002__x0002__x0002__x0002__x0002__x0002__x0002__x0002__x0002__x0002__x0002__x0002__x0002__x0002__x0002__x0002__x0002__x0002__x0002__x0003__x0002__x0002__x0002_H33#_x0002__x0002__x0002_=RiskVary(E33,-20,20,0,10,"Normal")_x001E__x0002__x0002__x0002__x0002__x0004_Materials_x0001_B33_x0001_H24_x0001_Distribution_x0001__x0002__x0002__x0002__x0002__x0002__x0002__x0002__x0006__x0002__x0002__x0002__x0001__x0002__x0002__x0002_#_x0002__x0002__x0002__x0018__x0002__x0002__x0002_Materials / Distribution_x0001__x0002__x0002__x0002__x0002__x0002__x0002__x0002__x0002__x0002__x0002__x0002__x0002__x0002__x0002__x0002__x0002__x0002__x0002__x0002__x0003__x0002__x0002__x0002_H34#_x0002__x0002__x0002_=RiskVary(E34,-10,10,0,10,"Normal")$_x0002__x0002__x0002_Quality Control_x0001_B34_x0001_H24_x0001_Distribution_x0001__x0002__x0002__x0002__x0002__x0002__x0002__x0002__x0007__x0002__x0002__x0002__x0001__x0002__x0002__x0002_#_x0002__x0002__x0002__x001E__x0002__x0002__x0002_Quality Control / Distribution_x0001__x0002__x0002__x0002__x0002__x0002__x0002__x0002__x0002__x0002__x0002__x0002__x0002__x0002__x0002__x0004__x0002__x0002__x0002__x0002__x0002__x0002__x0003__x0002__x0002__x0002_H35#_x0002__x0002__x0002_=RiskVary(E35,-10,10,0,10,"Normal")_x001E__x0002__x0002__x0002_Scrapping_x0001_B35_x0001_H24_x0001_Distribution_x0001__x0002__x0002__x0002__x0002__x0002__x0002__x0002__x0008__x0002__x0002__x0002__x0001__x0002__x0002__x0002_#_x0002__x0002__x0002__x0018__x0002__x0002__x0002_Scrapping / Distribution_x0001__x0002__x0002__x0002__x0002__x0002__x0002__x0002__x0002__x0002__x0002__x0002__x0002__x0002__x0002__x0002__x0002__x0002__x0002__x0002__x0003__x0002__x0002__x0002_H37#_x0002__x0002__x0002_=RiskVary(E37,-10,10,0,10,"Normal")_x0016__x0002__x0002__x0002_A_x0001_B37_x0001_H24_x0001_Distribution_x0001__x0002__x0002__x0002__x0002__x0002__x0002__x0002_	_x0002__x0002__x0002__x0001__x0002__x0002__x0002_#_x0002__x0002__x0002__x0010__x0002__x0002__x0002_A _x0002__x0004_/ Distribution_x0001__x0002__x0002__x0002__x0002__x0002__x0002__x0002__x0002__x0002__x0002__x0002__x0002__x0002__x0002__x0002__x0002__x0002__x0002__x0002__x0003__x0002__x0002__x0002_H38#_x0002__x0002__x0002_=RiskVary(E38,-10,10,0,10,"Normal")_x0016__x0002__x0002__x0002_B_x0001_B38_x0001_H24_x0001_Distribution_x0001__x0002__x0002__x0002__x0002__x0002__x0002__x0002__x0004__x0002__x0002__x0002__x0001__x0002__x0002__x0002_#_x0002__x0002__x0002__x0010__x0002__x0002__x0002_B / Distribution_x0001__x0002__x0002__x0002__x0002__x0002__x0002__x0002__x0002__x0002__x0002__x0002__x0002__x0002__x0002__x0002__x0002__x0002__x0002__x0002__x0003__x0002__x0002__x0002_H39#_x0002__x0002__x0002_=RiskVary(E39,-10,10,0,10,"Normal")_x0016__x0002__x0002__x0002_C_x0001_B39_x0001_H24_x0001_Distribution_x0001__x0002__x0002__x0002__x0002__x0002__x0002__x0002__x000B__x0002__x0002__x0002__x0001__x0002__x0002__x0004__x0002__x0002_#_x0002__x0002__x0002__x0010__x0002__x0002__x0002_C / Distribution_x0001__x0002__x0002__x0002__x0002__x0002__x0002__x0002__x0002__x0002__x0002__x0002__x0002__x0002__x0002__x0002__x0002__x0002__x0002__x0002__x0003__x0002__x0002__x0002_H40#_x0002__x0002__x0002_=RiskVary(E40,-10,10,0,10,"Normal")_x0017__x0002__x0002__x0002_D1_x0001_B40_x0001_H24_x0001_Distribution_x0001__x0002__x0002__x0002__x0002__x0002__x0002__x0002__x000C__x0002__x0002__x0002__x0001__x0002__x0002__x0002_#_x0002__x0002__x0002__x0011__x0002__x0002__x0002_D1 / Distribution_x0001__x0002__x0002__x0002__x0002__x0002__x0002__x0002__x0002__x0002__x0002__x0002__x0002__x0002__x0002__x0002__x0002__x0002__x0002__x0002__x0003__x0002__x0002__x0002_H41#_x0002__x0002__x0002_=RiskVary(E41,-10,10,0,10,"Normal")_x0017__x0002__x0002__x0002_D2_x0001_B41_x0001_H24_x0001_Distributio_x0002__x0004_n_x0001__x0002__x0002__x0002__x0002__x0002__x0002__x0002__x000D__x0002__x0002__x0002__x0001__x0002__x0002__x0002_#_x0002__x0002__x0002__x0011__x0002__x0002__x0002_D2 / Distribution_x0001__x0002__x0002__x0002__x0002__x0002__x0002__x0002__x0002__x0002__x0002__x0002__x0002__x0002__x0002__x0002__x0002__x0002__x0002__x0002__x0003__x0002__x0002__x0002_H42#_x0002__x0002__x0002_=RiskVary(E42,-10,10,0,10,"Normal")_x0016__x0002__x0002__x0002_E_x0001_B42_x0001_H24_x0001_Distribution_x0001__x0002__x0002__x0002__x0002__x0002__x0002__x0002__x000E__x0002__x0002__x0002__x0001__x0002__x0002__x0002_#_x0002__x0002__x0002__x0010__x0002__x0002__x0002_E / Distribution_x0001__x0002__x0002__x0002__x0002__x0002__x0002__x0002__x0002__x0002__x0002__x0002__x0002__x0002__x0002__x0002__x0002__x0002__x0002__x0002__x0003__x0002__x0002__x0002_H43#_x0002__x0002__x0002_=RiskVary(E43,-10,10,0,10,"Normal")_x0016__x0002__x0002__x0002_F_x0001_B43_x0001_H2_x0002__x0004_4_x0001_Distribution_x0001__x0002__x0002__x0002__x0002__x0002__x0002__x0002__x000F__x0002__x0002__x0002__x0001__x0002__x0002__x0002_#_x0002__x0002__x0002__x0010__x0002__x0002__x0002_F / Distribution_x0001__x0002__x0002__x0002__x0002__x0002__x0002__x0002__x0002__x0002__x0002__x0002__x0002__x0002__x0002__x0002__x0002__x0002__x0002__x0002__x0003__x0002__x0002__x0002_H45#_x0002__x0002__x0002_=RiskVary(E45,-10,10,0,5,"Uniform")&amp;_x0002__x0002__x0002_Cost of Equipment_x0001_B45_x0001_H24_x0001_Distribution_x0001__x0002__x0002__x0002__x0002__x0002__x0002__x0002__x0010__x0002__x0002__x0002__x0001__x0002__x0002__x0002_#_x0002__x0002__x0002_ _x0002__x0002__x0002_Cost of Equipment / Distribution_x0001__x0002__x0002__x0002__x0002__x0002__x0002__x0002__x0002__x0002__x0002__x0002__x0002__x0002__x0002__x0002__x0002__x0002__x0002__x0002__x0003__x0002__x0002__x0002_H48"_x0002__x0002__x0002_=Ri_x0002__x0004_skVary(E48,-5,10,0,10,"Normal")_x001C__x0002__x0002__x0002_Revenue_x0001_B48_x0001_H24_x0001_Distribution_x0001__x0002__x0002__x0002__x0002__x0002__x0002__x0002__x0011__x0002__x0002__x0002__x0001__x0002__x0002__x0002_"_x0002__x0002__x0002__x0016__x0002__x0002__x0002_Revenue / Distribution_x0001__x0002__x0002__x0002__x0002__x0002__x0002__x0002__x0002__x0002__x0002__x0002__x0002__x0002__x0002__x0002__x0002__x0002__x0002__x0002__x0003__x0002__x0002__x0002_H56_x0015__x0002__x0002__x0002_=RiskOutput()+H55-H25"_x0002__x0002__x0002_Profit Margin_x0001_B56_x0001_H24_x0001_Distribution_x0002__x0002__x0002__x0002__x0001__x0002__x0002__x0002__x0002__x0002__x0002__x0002__x0001__x0002__x0002__x0002__x000D__x0002__x0002__x0002__x0002__x0002__x0002__x0002__x001C__x0002__x0002__x0002_Profit Margin / Distribut_x0003__x0004_ion_x0003__x0003__x0003__x0003__x0003__x0003__x0003__x0003__x0001__x0003_ÿÿÿÿÿÿÿÿÿÿÿÿÿÿÿÿÿÿÿÿÿÿÿÿÿÿÿÿÿÿÿÿÿÿÿÿÿÿÿÿÿÿ_x0003__x0003__x000B__x0003__x0003__x0003_Monte Carlo1_x0003__x0003__x0003__x0002__x0003__x0003__x0003_J65_x0003__x0003__x0003_=RiskVary(6.89,-10,10,0,5,"Uniform",RiskStatic(6.89))$_x0003__x0003__x0003__x0001__x0001_J5_x0001_Rent price (annually per sq ft)_x0001__x0003__x0003__x0003__x0003__x0003__x0003__x0003__x0012__x0003__x0003__x0003__x0001__x0003__x0003__x0003_5_x0003__x0003__x0003__x001F__x0003__x0003__x0003_Rent price (annually per sq ft)_x0001__x0003__x0003__x0003__x0003__x0003__x0003__x0003__x0003__x0003__x0003__x0003__x0003__x0003__x0003__x0003__x0003__x0003__x0004__x0005__x0004__x0004__x0002__x0004__x0004__x0004_P64_x0004__x0004__x0004_=RiskVary(0.03,-10,10,0,5,"Normal",RiskStatic(0.03))_x0017__x0004__x0004__x0004_Annual growth rate_x0001_O6_x0001__x0001__x0001__x0004__x0004__x0004__x0004__x0004__x0004__x0004__x0013__x0004__x0004__x0004__x0001__x0004__x0004__x0004_4_x0004__x0004__x0004__x0012__x0004__x0004__x0004_Annual growth rate_x0001__x0004__x0004__x0004__x0004__x0004__x0004__x0004__x0004__x0004__x0004__x0004__x0004__x0004__x0004__x0004__x0004__x0004__x0004__x0004__x0003__x0004__x0004__x0004_J104_x0004__x0004__x0004_=RiskVary(0.12,-10,10,0,5,"Normal",RiskStatic(0.12))_x000D__x0004__x0004__x0004__x0001__x0001_J9_x0001_kWh Rate_x0001__x0004__x0004__x0004__x0004__x0004__x0004__x0004__x0014__x0004__x0004__x0004__x0001__x0004__x0004__x0004_4_x0004__x0004__x0002__x0004__x0002__x0008__x0002__x0002__x0002_kWh Rate_x0001__x0002__x0002__x0002__x0002__x0002__x0002__x0002__x0002__x0002__x0002__x0002__x0002__x0002__x0002__x0002__x0002__x0002__x0002__x0002__x0003__x0002__x0002__x0002_J51H_x0002__x0002__x0002_=RiskVary('Final MC'!J51,-10,10,0,5,"Triang",RiskStatic('Final MC'!J51))_x001A__x0002__x0002__x0002_A_x0001_C51_x0001_J50_x0001_Production Ratio_x0001__x0002__x0002__x0002__x0002__x0002__x0002__x0002__x0015__x0002__x0002__x0002__x0001__x0002__x0002__x0002_H_x0002__x0002__x0002__x0014__x0002__x0002__x0002_A / Production Ratio_x0001__x0002__x0002__x0002__x0002__x0002__x0002__x0002__x0002__x0002__x0002__x0002__x0002__x0002__x0002__x0002__x0002__x0002__x0002__x0002__x0003__x0002__x0002__x0002_J52H_x0002__x0002__x0002_=RiskVary('Final MC'!J52,-10,10_x0002__x0004_,0,5,"Triang",RiskStatic('Final MC'!J52))_x001A__x0002__x0002__x0002_B_x0001_C52_x0001_J50_x0001_Production Ratio_x0001__x0002__x0002__x0002__x0002__x0002__x0002__x0002__x0016__x0002__x0002__x0002__x0001__x0002__x0002__x0002_H_x0002__x0002__x0002__x0014__x0002__x0002__x0002_B / Production Ratio_x0001__x0002__x0002__x0002__x0002__x0002__x0002__x0002__x0002__x0002__x0002__x0002__x0002__x0002__x0002__x0002__x0002__x0002__x0002__x0002__x0003__x0002__x0002__x0002_J53H_x0002__x0002__x0002_=RiskVary('Final MC'!J53,-10,10,0,5,"Triang",RiskStatic('Final MC'!J53))_x001A__x0002__x0002__x0002_C_x0001_C53_x0001_J50_x0001_Production Ratio_x0001__x0002__x0002__x0002__x0002__x0004__x0002__x0002__x0002__x0002__x0017__x0002__x0002__x0002__x0001__x0002__x0002__x0002_H_x0002__x0002__x0002__x0014__x0002__x0002__x0002_C / Production Ratio_x0001__x0002__x0002__x0002__x0002__x0002__x0002__x0002__x0002__x0002__x0002__x0002__x0002__x0002__x0002__x0002__x0002__x0002__x0002__x0002__x0003__x0002__x0002__x0002_J54H_x0002__x0002__x0002_=RiskVary('Final MC'!J54,-10,10,0,5,"Triang",RiskStatic('Final MC'!J54))_x001B__x0002__x0002__x0002_D1_x0001_C54_x0001_J50_x0001_Production Ratio_x0001__x0002__x0002__x0002__x0002__x0002__x0002__x0002__x0018__x0002__x0002__x0002__x0001__x0002__x0002__x0002_H_x0002__x0002__x0002__x0015__x0002__x0002__x0002_D1 / Production Ratio_x0001__x0002__x0002__x0002__x0002__x0002__x0002__x0002__x0002__x0002__x0002__x0002__x0002__x0002__x0002__x0002__x0002__x0002__x0002__x0002__x0003__x0002__x0002__x0002_J55H_x0002__x0002__x0002_=R_x0002__x0004_iskVary('Final MC'!J55,-10,10,0,5,"Triang",RiskStatic('Final MC'!J55))_x001B__x0002__x0002__x0002_D2_x0001_C55_x0001_J50_x0001_Production Ratio_x0001__x0002__x0002__x0002__x0002__x0002__x0002__x0002__x0019__x0002__x0002__x0002__x0001__x0002__x0002__x0002_H_x0002__x0002__x0002__x0015__x0002__x0002__x0002_D2 / Production Ratio_x0001__x0002__x0002__x0002__x0002__x0002__x0002__x0002__x0002__x0002__x0002__x0002__x0002__x0002__x0002__x0002__x0002__x0002__x0002__x0002__x0003__x0002__x0002__x0002_J56H_x0002__x0002__x0002_=RiskVary('Final MC'!J56,-10,10,0,5,"Triang",RiskStatic('Final MC'!J56))_x001A__x0002__x0002__x0002__x0004__x0002_E_x0001_C56_x0001_J50_x0001_Production Ratio_x0001__x0002__x0002__x0002__x0002__x0002__x0002__x0002__x001A__x0002__x0002__x0002__x0001__x0002__x0002__x0002_H_x0002__x0002__x0002__x0014__x0002__x0002__x0002_E / Production Ratio_x0001__x0002__x0002__x0002__x0002__x0002__x0002__x0002__x0002__x0002__x0002__x0002__x0002__x0002__x0002__x0002__x0002__x0002__x0002__x0002__x0003__x0002__x0002__x0002_J57H_x0002__x0002__x0002_=RiskVary('Final MC'!J57,-10,10,0,5,"Triang",RiskStatic('Final MC'!J57))_x001A__x0002__x0002__x0002_F_x0001_C57_x0001_J50_x0001_Production Ratio_x0001__x0002__x0002__x0002__x0002__x0002__x0002__x0002__x001B__x0002__x0002__x0002__x0001__x0002__x0002__x0002_H_x0002__x0002__x0002__x0014__x0002__x0002__x0002_F / Production Ratio_x0001__x0002__x0002__x0002__x0002__x0004__x0002__x0002__x0002__x0002__x0002__x0002__x0002__x0002__x0002__x0002__x0002__x0002__x0002__x0002__x0002__x0002__x0003__x0002__x0002__x0002_U605_x0002__x0002__x0002_=RiskVary(0.15,-20,20,0,5,"Uniform",RiskStatic(0.15)):_x0002__x0002__x0002_Hidden Fees Markup_x0001_T60_x0001_U52_x0001_Sum of Production cost per unit_x0001__x0002__x0002__x0002__x0002__x0002__x0002__x0002__x001C__x0002__x0002__x0002__x0001__x0002__x0002__x0002_5_x0002__x0002__x0002_4_x0002__x0002__x0002_Hidden Fees Markup / Sum of Production cost per unit_x0001__x0002__x0002__x0002__x0002__x0002__x0002__x0002__x0002__x0002__x0002__x0002__x0002__x0002__x0002__x0002__x0002__x0002__x0002__x0002__x0003__x0002__x0002__x0002_D70-_x0002__x0002__x0002_=Ri_x0002__x0004_skVary('Final MC'!D70,-10,10,0,5,"Normal")_x001B__x0002__x0002__x0002_Total Value Added_x0001_C70_x0001_D63_x0001_A_x0001__x0002__x0002__x0002__x0002__x0002__x0002__x0002__x001D__x0002__x0002__x0002__x0001__x0002__x0002__x0002_-_x0002__x0002__x0002__x0015__x0002__x0002__x0002_Total Value Added / A_x0001__x0002__x0002__x0002__x0002__x0002__x0002__x0002__x0002__x0002__x0002__x0002__x0002__x0002__x0002__x0002__x0002__x0002__x0002__x0002__x0003__x0002__x0002__x0002_E70-_x0002__x0002__x0002_=RiskVary('Final MC'!E70,-10,10,0,5,"Normal")_x001B__x0002__x0002__x0002_Total Value Added_x0001_C70_x0001_E63_x0001_B_x0001__x0002__x0002__x0002__x0002__x0002__x0002__x0002__x001E__x0002__x0002__x0002__x0001__x0002__x0002__x0002_-_x0002__x0002__x0002__x0015__x0002__x0002__x0002_Tot_x0002__x0004_al Value Added / B_x0001__x0002__x0002__x0002__x0002__x0002__x0002__x0002__x0002__x0002__x0002__x0002__x0002__x0002__x0002__x0002__x0002__x0002__x0002__x0002__x0003__x0002__x0002__x0002_F70-_x0002__x0002__x0002_=RiskVary('Final MC'!F70,-10,10,0,5,"Normal")_x001B__x0002__x0002__x0002_Total Value Added_x0001_C70_x0001_F63_x0001_C_x0001__x0002__x0002__x0002__x0002__x0002__x0002__x0002__x001F__x0002__x0002__x0002__x0001__x0002__x0002__x0002_-_x0002__x0002__x0002__x0015__x0002__x0002__x0002_Total Value Added / C_x0001__x0002__x0002__x0002__x0002__x0002__x0002__x0002__x0002__x0002__x0002__x0002__x0002__x0002__x0002__x0002__x0002__x0002__x0002__x0002__x0003__x0002__x0002__x0002_G70-_x0002__x0002__x0002_=RiskVary('Final MC'!G70,-10,10,0,5,"Normal")_x001C__x0002__x0002__x0002_To_x0002__x0004_tal Value Added_x0001_C70_x0001_G63_x0001_D1_x0001__x0002__x0002__x0002__x0002__x0002__x0002__x0002_ _x0002__x0002__x0002__x0001__x0002__x0002__x0002_-_x0002__x0002__x0002__x0016__x0002__x0002__x0002_Total Value Added / D1_x0001__x0002__x0002__x0002__x0002__x0002__x0002__x0002__x0002__x0002__x0002__x0002__x0002__x0002__x0002__x0002__x0002__x0002__x0002__x0002__x0003__x0002__x0002__x0002_H70-_x0002__x0002__x0002_=RiskVary('Final MC'!H70,-10,10,0,5,"Normal")_x001C__x0002__x0002__x0002_Total Value Added_x0001_C70_x0001_H63_x0001_D2_x0001__x0002__x0002__x0002__x0002__x0002__x0002__x0002_!_x0002__x0002__x0002__x0001__x0002__x0002__x0002_-_x0002__x0002__x0002__x0016__x0002__x0002__x0002_Total Value Added / D2_x0001__x0002__x0002__x0002__x0002__x0002__x0002__x0002__x0002__x0002__x0002__x0002__x0002__x0002__x0002__x0002__x0002__x0002__x0002__x0002__x0003__x0002__x0002__x0002_I7_x0002__x0004_0-_x0002__x0002__x0002_=RiskVary('Final MC'!I70,-10,10,0,5,"Normal")_x001B__x0002__x0002__x0002_Total Value Added_x0001_C70_x0001_I63_x0001_E_x0001__x0002__x0002__x0002__x0002__x0002__x0002__x0002_"_x0002__x0002__x0002__x0001__x0002__x0002__x0002_-_x0002__x0002__x0002__x0015__x0002__x0002__x0002_Total Value Added / E_x0001__x0002__x0002__x0002__x0002__x0002__x0002__x0002__x0002__x0002__x0002__x0002__x0002__x0002__x0002__x0002__x0002__x0002__x0002__x0002__x0003__x0002__x0002__x0002_J70-_x0002__x0002__x0002_=RiskVary('Final MC'!J70,-10,10,0,5,"Normal")_x001B__x0002__x0002__x0002_Total Value Added_x0001_C70_x0001_J63_x0001_F_x0001__x0002__x0002__x0002__x0002__x0002__x0002__x0002_#_x0002__x0002__x0002__x0001__x0002__x0002__x0002_-_x0002__x0002__x0002__x0004__x0002__x0015__x0002__x0002__x0002_Total Value Added / F_x0001__x0002__x0002__x0002__x0002__x0002__x0002__x0002__x0002__x0002__x0002__x0002__x0002__x0002__x0002__x0002__x0002__x0002__x0002__x0002__x0003__x0002__x0002__x0002_T745_x0002__x0002__x0002_=RiskVary(0.12,-10,15,0,5,"Uniform",RiskStatic(0.12))4_x0002__x0002__x0002_Facility 'tax' markup_x0001_S74_x0001_T65_x0001_Selling Price ($/unit)_x0001__x0002__x0002__x0002__x0002__x0002__x0002__x0002_$_x0002__x0002__x0002__x0001__x0002__x0002__x0002_5_x0002__x0002__x0002_._x0002__x0002__x0002_Facility 'tax' markup / Selling Price ($/unit)_x0001__x0002__x0002__x0002__x0002__x0002__x0002__x0002__x0002__x0002__x0002__x0002__x0002__x0002__x0002__x0002__x0002__x0003__x0002__x0002__x0002__x0002__x0004__x0002__x0002__x0002_AU75P_x0001__x0002__x0002_=RiskOutput("Break-even point (quarter)")+IF(AP55&gt;0,AP48,IF(AQ55&gt;0,AQ48,IF(AR55&gt;0,AR48,IF(AS55&gt;0,AS48,IF(AT55&gt;0,AT48,IF(AU55&gt;0,AU48,IF(AV55&gt;0,AV48,IF(AW55&gt;0,AW48,IF(AX55&gt;0,AX48,IF(AY55&gt;0,AY48,IF(AZ55&gt;0,AZ48,IF(BA55&gt;0,BA48,IF(BB55&gt;0,BB48_x0002__x0004_,IF(BC55&gt;0,BC48,IF(BD55&gt;0,BD48,IF(BE55&gt;0,BE48,IF(BF55&gt;0,BF48,IF(BG55&gt;0,BG48,"none"))))))))))))))))))_x0002__x0002__x0002__x0002__x0002__x0002__x0002__x0002__x0001__x0002__x0002__x0002__x0001__x0002__x0002__x0002__x0001__x0002__x0002__x0002_)_x0002__x0002__x0002__x0002__x0002__x0002__x0002__x001A__x0002__x0002__x0002_Break-even point (quarter)_x0002__x0002__x0002__x0002__x0002__x0002__x0002__x0002__x0002__x0002_ÿÿÿÿÿÿÿÿÿÿÿÿÿÿÿÿÿÿÿÿÿÿÿÿÿÿÿÿÿÿÿÿÿÿÿÿÿÿÿÿÿÿ_x0002__x0002__x0003__x0002__x0002__x0002_I77H_x0002__x0002__x0002_=RiskVary('Final MC'!I77,-10,_x0002__x0004_10,0,5,"Normal",RiskStatic('Final MC'!I77))*_x0002__x0002__x0002_(Lathe)_x0001_C77_x0001_I76_x0001_Maintenance costs ($/week)_x0001__x0002__x0002__x0002__x0002__x0002__x0002__x0002_%_x0002__x0002__x0002__x0001__x0002__x0002__x0002_H_x0002__x0002__x0002_$_x0002__x0002__x0002_(Lathe) / Maintenance costs ($/week)_x0001__x0002__x0002__x0002__x0002__x0002__x0002__x0002__x0002__x0002__x0002__x0002__x0002__x0002__x0002__x0002__x0002__x0002__x0002__x0002__x0003__x0002__x0002__x0002_I78H_x0002__x0002__x0002_=RiskVary('Final MC'!I78,-10,10,0,5,"Normal",RiskStatic('Final MC'!I78))_x0002__x0004_,_x0002__x0002__x0002_(Milling)_x0001_C78_x0001_I76_x0001_Maintenance costs ($/week)_x0001__x0002__x0002__x0002__x0002__x0002__x0002__x0002_&amp;_x0002__x0002__x0002__x0001__x0002__x0002__x0002_H_x0002__x0002__x0002_&amp;_x0002__x0002__x0002_(Milling) / Maintenance costs ($/week)_x0001__x0002__x0002__x0002__x0002__x0002__x0002__x0002__x0002__x0002__x0002__x0002__x0002__x0002__x0002__x0002__x0002__x0002__x0002__x0002__x0003__x0002__x0002__x0002_I79H_x0002__x0002__x0002_=RiskVary('Final MC'!I79,-10,10,0,5,"Normal",RiskStatic('Final MC'!I79))+_x0002__x0002__x0002_(Router)_x0001_C79_x0001_I76_x0001_Maintenance costs _x0002__x0004_($/week)_x0001__x0002__x0002__x0002__x0002__x0002__x0002__x0002_'_x0002__x0002__x0002__x0001__x0002__x0002__x0002_H_x0002__x0002__x0002_%_x0002__x0002__x0002_(Router) / Maintenance costs ($/week)_x0001__x0002__x0002__x0002__x0002__x0002__x0002__x0002__x0002__x0002__x0002__x0002__x0002__x0002__x0002__x0002__x0002__x0002__x0002__x0002__x0003__x0002__x0002__x0002_I80H_x0002__x0002__x0002_=RiskVary('Final MC'!I80,-10,10,0,5,"Normal",RiskStatic('Final MC'!I80))1_x0002__x0002__x0002_(Laser Cutter)_x0001_C80_x0001_I76_x0001_Maintenance costs ($/week)_x0001__x0002__x0002__x0002__x0002__x0002__x0002__x0002_(_x0002__x0002__x0002__x0001__x0002__x0002__x0002_H_x0002__x0002__x0002_+_x0002__x0002__x0002_(La_x0003__x0005_ser Cutter) / Maintenance costs ($/week)_x0001__x0003__x0003__x0003__x0003__x0003__x0003__x0003__x0003__x0003__x0003__x0003__x0003__x0003__x0003__x0003__x0003__x0003__x0003__x0003__x0004__x0003__x0003__x0003_AU80~_x0003__x0003__x0003_=RiskOutput(AS80)+IF(LOOKUP(1,AP55:BG55) &gt;0, MATCH(LOOKUP(1,AP55:BG55),AP55:BG55,0), MATCH(LOOKUP(1,AR55:BG55),AR55:BG55,0)+1)_x0003__x0003__x0003__x0003__x0003__x0003__x0003__x0003__x0001__x0003__x0003__x0003__x0002__x0003__x0003__x0003__x0001__x0003__x0003__x0003__x0011__x0003__x0003__x0003__x0003__x0003__x0003__x0003__x0019__x0003__x0003__x0003_Break-even point Quart_x0002__x0004_er:_x0002__x0002__x0002__x0002__x0002__x0002__x0002__x0002__x0002__x0002_ÿÿÿÿÿÿÿÿÿÿÿÿÿÿÿÿÿÿÿÿÿÿÿÿÿÿÿÿÿÿÿÿÿÿÿÿÿÿÿÿÿÿ_x0002__x0002__x0003__x0002__x0002__x0002_I81H_x0002__x0002__x0002_=RiskVary('Final MC'!I81,-10,10,0,5,"Normal",RiskStatic('Final MC'!I81))2_x0002__x0002__x0002_(Metal Printer)_x0001_C81_x0001_I76_x0001_Maintenance costs ($/week)_x0001__x0002__x0002__x0002__x0002__x0002__x0002__x0002_)_x0002__x0002__x0002__x0001__x0002__x0002__x0002_H_x0002__x0002__x0002_,_x0002__x0002__x0002_(Metal Printer) / Maintenance cost_x0002__x0004_s ($/week)_x0001__x0002__x0002__x0002__x0002__x0002__x0002__x0002__x0002__x0002__x0002__x0002__x0002__x0002__x0002__x0002__x0002__x0002__x0002__x0002__x0003__x0002__x0002__x0002_I82H_x0002__x0002__x0002_=RiskVary('Final MC'!I82,-10,10,0,5,"Normal",RiskStatic('Final MC'!I82))1_x0002__x0002__x0002_(CNC Drilling)_x0001_C82_x0001_I76_x0001_Maintenance costs ($/week)_x0001__x0002__x0002__x0002__x0002__x0002__x0002__x0002_*_x0002__x0002__x0002__x0001__x0002__x0002__x0002_H_x0002__x0002__x0002_+_x0002__x0002__x0002_(CNC Drilling) / Maintenance costs ($/week)_x0001__x0002__x0002__x0002__x0002__x0002__x0002__x0002__x0002__x0002__x0002__x0002__x0002__x0002__x0002__x0002__x0002__x0002__x0002__x0002__x0005__x0002__x0004__x0002__x0002__x0002_AU82-_x0002__x0002__x0002_=RiskOutput(AS82)+INDEX(AR54:BG55, 2, AU80+3)_x0002__x0002__x0002__x0002__x0002__x0002__x0002__x0002__x0001__x0002__x0002__x0002__x0003__x0002__x0002__x0002__x0001__x0002__x0002__x0002__x0011__x0002__x0002__x0002__x0002__x0002__x0002__x0002_%_x0002__x0002__x0002_Cash Flow 4 Quarters After Break Even_x0002__x0002__x0002__x0002__x0002__x0002__x0002__x0002__x0002__x0002_ÿÿÿÿÿÿÿÿÿÿÿÿÿÿÿÿÿÿÿÿÿÿÿÿÿÿÿÿÿÿÿÿÿÿÿÿÿÿÿÿÿÿ_x0002__x0002__x0003__x0002__x0002__x0002_I83H_x0002__x0002__x0002_=RiskVary('Final MC'!I83,-10,10,0,5,"Normal",RiskStatic('Fin_x0002__x0003_al MC'!I83))+_x0002__x0002__x0002_Handling_x0001_C83_x0001_I76_x0001_Maintenance costs ($/week)_x0001__x0002__x0002__x0002__x0002__x0002__x0002__x0002_+_x0002__x0002__x0002__x0001__x0002__x0002__x0002_H_x0002__x0002__x0002_%_x0002__x0002__x0002_Handling / Maintenance costs ($/week)_x0001__x0002__x0002__x0002__x0002__x0002__x0002__x0002__x0002__x0002__x0002__x0002__x0002__x0002__x0002__x0002__x0002__x0002__x0002__x0002__x0004__x0002__x0002__x0002_AU83_x0016__x0002__x0002__x0002_=RiskOutput(AS83)+BA95_x0002__x0002__x0002__x0002__x0002__x0002__x0002__x0002__x0001__x0002__x0002__x0002__x0004__x0002__x0002__x0002__x0001__x0002__x0002__x0002__x0011__x0002__x0002__x0002__x0002__x0002__x0002__x0002__x001C__x0002__x0002__x0002_Growth Rate After Break Even_x0002__x0002__x0002__x0002__x0002__x0002__x0002__x0002__x0002__x0002_ÿÿÿÿÿÿÿÿ_x0002__x0005_ÿÿÿÿÿÿÿÿÿÿÿÿÿÿÿÿÿÿÿÿÿÿÿÿÿÿÿÿÿÿÿÿÿÿ_x0002__x0002__x0003__x0002__x0002__x0002_I84H_x0002__x0002__x0002_=RiskVary('Final MC'!I84,-10,10,0,5,"Normal",RiskStatic('Final MC'!I84))&amp;_x0002__x0002__x0002_EAF_x0001_C84_x0001_I76_x0001_Maintenance costs ($/week)_x0001__x0002__x0002__x0002__x0002__x0002__x0002__x0002_,_x0002__x0002__x0002__x0001__x0002__x0002__x0002_H_x0002__x0002__x0002_ _x0002__x0002__x0002_EAF / Maintenance costs ($/week)_x0001__x0002__x0002__x0002__x0002__x0002__x0002__x0002__x0002__x0002__x0002__x0002__x0002__x0002__x0002__x0002__x0002__x0002__x0002__x0002__x0004__x0002__x0002__x0002_AU84-_x0002__x0002__x0002_=Ri_x0002__x0004_skOutput(AS84)+INDEX(AR54:BG56, 3, AU80+3)_x0002__x0002__x0002__x0002__x0002__x0002__x0002__x0002__x0001__x0002__x0002__x0002__x0005__x0002__x0002__x0002__x0001__x0002__x0002__x0002__x0011__x0002__x0002__x0002__x0002__x0002__x0002__x0002_!_x0002__x0002__x0002_ROI - 4 Quarters After Break Even_x0002__x0002__x0002__x0002__x0002__x0002__x0002__x0002__x0002__x0002_ÿÿÿÿÿÿÿÿÿÿÿÿÿÿÿÿÿÿÿÿÿÿÿÿÿÿÿÿÿÿÿÿÿÿÿÿÿÿÿÿÿÿ_x0002__x0002__x0003__x0002__x0002__x0002_I85H_x0002__x0002__x0002_=RiskVary('Final MC'!I85,-10,10,0,5,"Normal",RiskStatic('Final MC'!I85))*_x0002__x0002__x0002_Roll_x0002__x0003_ing_x0001_C85_x0001_I76_x0001_Maintenance costs ($/week)_x0001__x0002__x0002__x0002__x0002__x0002__x0002__x0002_-_x0002__x0002__x0002__x0001__x0002__x0002__x0002_H_x0002__x0002__x0002_$_x0002__x0002__x0002_Rolling / Maintenance costs ($/week)_x0001__x0002__x0002__x0002__x0002__x0002__x0002__x0002__x0002__x0002__x0002__x0002__x0002__x0002__x0002__x0002__x0002__x0002__x0002__x0002__x0004__x0002__x0002__x0002_F1268_x0002__x0002__x0002_=RiskVary(0.85,-0.25,0.1,1,10,"Normal",RiskStatic(0.85))_x0018__x0002__x0002__x0002_Sell Through_x0001_E126_x0001_F117_x0001_1_x0001__x0002__x0002__x0002__x0002__x0002__x0002__x0002_._x0002__x0002__x0002__x0001__x0002__x0002__x0002_8_x0002__x0002__x0002__x0010__x0002__x0002__x0002_Sell Through /_x0002__x0003_ 1_x0001__x0002__x0002__x0002__x0002__x0002__x0002__x0002__x0002__x0002__x0002__x0002__x0002__x0002__x0002__x0002__x0002__x0002__x0002__x0002__x0004__x0002__x0002__x0002_G1268_x0002__x0002__x0002_=RiskVary(0.85,-0.25,0.1,1,10,"Normal",RiskStatic(0.85))_x0018__x0002__x0002__x0002_Sell Through_x0001_E126_x0001_G117_x0001_2_x0001__x0002__x0002__x0002__x0002__x0002__x0002__x0002_/_x0002__x0002__x0002__x0001__x0002__x0002__x0002_8_x0002__x0002__x0002__x0010__x0002__x0002__x0002_Sell Through / 2_x0001__x0002__x0002__x0002__x0002__x0002__x0002__x0002__x0002__x0002__x0002__x0002__x0002__x0002__x0002__x0002__x0002__x0002__x0002__x0002__x0004__x0002__x0002__x0002_H1268_x0002__x0002__x0002_=RiskVary(0.85,-0.25,0.1,1,10,"Normal",RiskStatic(0.85))_x0018__x0002__x0002__x0002_Se_x0002__x0003_ll Through_x0001_E126_x0001_H117_x0001_3_x0001__x0002__x0002__x0002__x0002__x0002__x0002__x0002_0_x0002__x0002__x0002__x0001__x0002__x0002__x0002_8_x0002__x0002__x0002__x0010__x0002__x0002__x0002_Sell Through / 3_x0001__x0002__x0002__x0002__x0002__x0002__x0002__x0002__x0002__x0002__x0002__x0002__x0002__x0002__x0002__x0002__x0002__x0002__x0002__x0002__x0004__x0002__x0002__x0002_I1268_x0002__x0002__x0002_=RiskVary(0.85,-0.25,0.1,1,10,"Normal",RiskStatic(0.85))_x0018__x0002__x0002__x0002_Sell Through_x0001_E126_x0001_I117_x0001_4_x0001__x0002__x0002__x0002__x0002__x0002__x0002__x0002_1_x0002__x0002__x0002__x0001__x0002__x0002__x0002_8_x0002__x0002__x0002__x0010__x0002__x0002__x0002_Sell Through / 4_x0001__x0002__x0002__x0002__x0002__x0002__x0002__x0002__x0002__x0002__x0002__x0002__x0002__x0002__x0002__x0002__x0002__x0002__x0002__x0002__x0004__x0002__x0002__x0002_J1268_x0002__x0002__x0002_=R_x0002__x0003_iskVary(0.85,-0.25,0.1,1,10,"Normal",RiskStatic(0.85))_x0018__x0002__x0002__x0002_Sell Through_x0001_E126_x0001_J117_x0001_5_x0001__x0002__x0002__x0002__x0002__x0002__x0002__x0002_2_x0002__x0002__x0002__x0001__x0002__x0002__x0002_8_x0002__x0002__x0002__x0010__x0002__x0002__x0002_Sell Through / 5_x0001__x0002__x0002__x0002__x0002__x0002__x0002__x0002__x0002__x0002__x0002__x0002__x0002__x0002__x0002__x0002__x0002__x0002__x0002__x0002__x0004__x0002__x0002__x0002_K1268_x0002__x0002__x0002_=RiskVary(0.85,-0.25,0.1,1,10,"Normal",RiskStatic(0.85))_x0018__x0002__x0002__x0002_Sell Through_x0001_E126_x0001_K117_x0001_6_x0001__x0002__x0002__x0002__x0002__x0002__x0002__x0002_3_x0002__x0002__x0002__x0001__x0002__x0002__x0003__x0002__x0002_8_x0002__x0002__x0002__x0010__x0002__x0002__x0002_Sell Through / 6_x0001__x0002__x0002__x0002__x0002__x0002__x0002__x0002__x0002__x0002__x0002__x0002__x0002__x0002__x0002__x0002__x0002__x0002__x0002__x0002__x0004__x0002__x0002__x0002_L1268_x0002__x0002__x0002_=RiskVary(0.85,-0.25,0.1,1,10,"Normal",RiskStatic(0.85))_x0018__x0002__x0002__x0002_Sell Through_x0001_E126_x0001_L117_x0001_7_x0001__x0002__x0002__x0002__x0002__x0002__x0002__x0002_4_x0002__x0002__x0002__x0001__x0002__x0002__x0002_8_x0002__x0002__x0002__x0010__x0002__x0002__x0002_Sell Through / 7_x0001__x0002__x0002__x0002__x0002__x0002__x0002__x0002__x0002__x0002__x0002__x0002__x0002__x0002__x0002__x0002__x0002__x0002__x0002__x0002__x0004__x0002__x0002__x0002_M1268_x0002__x0002__x0002_=RiskVary(0.85,-0.25,0.1,1,10,"Normal"_x0002__x0003_,RiskStatic(0.85))_x0018__x0002__x0002__x0002_Sell Through_x0001_E126_x0001_M117_x0001_8_x0001__x0002__x0002__x0002__x0002__x0002__x0002__x0002_5_x0002__x0002__x0002__x0001__x0002__x0002__x0002_8_x0002__x0002__x0002__x0010__x0002__x0002__x0002_Sell Through / 8_x0001__x0002__x0002__x0002__x0002__x0002__x0002__x0002__x0002__x0002__x0002__x0002__x0002__x0002__x0002__x0002__x0002__x0002__x0002__x0002__x0004__x0002__x0002__x0002_N1268_x0002__x0002__x0002_=RiskVary(0.85,-0.25,0.1,1,10,"Normal",RiskStatic(0.85))_x0018__x0002__x0002__x0002_Sell Through_x0001_E126_x0001_N117_x0001_9_x0001__x0002__x0002__x0002__x0002__x0002__x0002__x0002_6_x0002__x0002__x0002__x0001__x0002__x0002__x0002_8_x0002__x0002__x0002__x0010__x0002__x0002__x0002_Sell Through / 9_x0001__x0002__x0002__x0002__x0002__x0002__x0002__x0002__x0002__x0002__x0002__x0003__x0002__x0002__x0002__x0002__x0002__x0002__x0002__x0002__x0002__x0002__x0004__x0002__x0002__x0002_O1268_x0002__x0002__x0002_=RiskVary(0.85,-0.25,0.1,1,10,"Normal",RiskStatic(0.85))_x0019__x0002__x0002__x0002_Sell Through_x0001_E126_x0001_O117_x0001_10_x0001__x0002__x0002__x0002__x0002__x0002__x0002__x0002_7_x0002__x0002__x0002__x0001__x0002__x0002__x0002_8_x0002__x0002__x0002__x0011__x0002__x0002__x0002_Sell Through / 10_x0001__x0002__x0002__x0002__x0002__x0002__x0002__x0002__x0002__x0002__x0002__x0002__x0002__x0002__x0002__x0002__x0002__x0002__x0002__x0002__x0004__x0002__x0002__x0002_P1268_x0002__x0002__x0002_=RiskVary(0.85,-0.25,0.1,1,10,"Normal",RiskStatic(0.85))_x0019__x0002__x0002__x0002_Sell Through_x0002__x0003__x0001_E126_x0001_P117_x0001_11_x0001__x0002__x0002__x0002__x0002__x0002__x0002__x0002_8_x0002__x0002__x0002__x0001__x0002__x0002__x0002_8_x0002__x0002__x0002__x0011__x0002__x0002__x0002_Sell Through / 11_x0001__x0002__x0002__x0002__x0002__x0002__x0002__x0002__x0002__x0002__x0002__x0002__x0002__x0002__x0002__x0002__x0002__x0002__x0002__x0002__x0004__x0002__x0002__x0002_Q1268_x0002__x0002__x0002_=RiskVary(0.85,-0.25,0.1,1,10,"Normal",RiskStatic(0.85))_x0019__x0002__x0002__x0002_Sell Through_x0001_E126_x0001_Q117_x0001_12_x0001__x0002__x0002__x0002__x0002__x0002__x0002__x0002_9_x0002__x0002__x0002__x0001__x0002__x0002__x0002_8_x0002__x0002__x0002__x0011__x0002__x0002__x0002_Sell Through / 12_x0001__x0002__x0002__x0002__x0002__x0002__x0002__x0002__x0002__x0002__x0002__x0002__x0002__x0002__x0002__x0002__x0002__x0002__x0002__x0002__x0004__x0002__x0002__x0002_R1268_x0002__x0002__x0002_=RiskVar_x0002__x0003_y(0.85,-0.25,0.1,1,10,"Normal",RiskStatic(0.85))_x0019__x0002__x0002__x0002_Sell Through_x0001_E126_x0001_R117_x0001_13_x0001__x0002__x0002__x0002__x0002__x0002__x0002__x0002_:_x0002__x0002__x0002__x0001__x0002__x0002__x0002_8_x0002__x0002__x0002__x0011__x0002__x0002__x0002_Sell Through / 13_x0001__x0002__x0002__x0002__x0002__x0002__x0002__x0002__x0002__x0002__x0002__x0002__x0002__x0002__x0002__x0002__x0002__x0002__x0002__x0002__x0004__x0002__x0002__x0002_S1268_x0002__x0002__x0002_=RiskVary(0.85,-0.25,0.1,1,10,"Normal",RiskStatic(0.85))_x0019__x0002__x0002__x0002_Sell Through_x0001_E126_x0001_S117_x0001_14_x0001__x0002__x0002__x0002__x0002__x0002__x0002__x0002_;_x0002__x0002__x0002__x0001__x0002__x0002__x0002_8_x0002__x0003__x0002__x0002__x0002__x0011__x0002__x0002__x0002_Sell Through / 14_x0001__x0002__x0002__x0002__x0002__x0002__x0002__x0002__x0002__x0002__x0002__x0002__x0002__x0002__x0002__x0002__x0002__x0002__x0002__x0002__x0004__x0002__x0002__x0002_T1268_x0002__x0002__x0002_=RiskVary(0.85,-0.25,0.1,1,10,"Normal",RiskStatic(0.85))_x0019__x0002__x0002__x0002_Sell Through_x0001_E126_x0001_T117_x0001_15_x0001__x0002__x0002__x0002__x0002__x0002__x0002__x0002_&lt;_x0002__x0002__x0002__x0001__x0002__x0002__x0002_8_x0002__x0002__x0002__x0011__x0002__x0002__x0002_Sell Through / 15_x0001__x0002__x0002__x0002__x0002__x0002__x0002__x0002__x0002__x0002__x0002__x0002__x0002__x0002__x0002__x0002__x0002__x0002__x0002__x0002__x0004__x0002__x0002__x0002_U1268_x0002__x0002__x0002_=RiskVary(0.85,-0.25,0.1,1,10,"Normal"_x0003__x0004_,RiskStatic(0.85))_x0019__x0003__x0003__x0003_Sell Through_x0001_E126_x0001_U117_x0001_16_x0001__x0003__x0003__x0003__x0003__x0003__x0003__x0003_=_x0003__x0003__x0003__x0001__x0003__x0003__x0003_8_x0003__x0003__x0003__x0011__x0003__x0003__x0003_Sell Through / 16_x0001__x0003__x0003__x0003__x0003__x0003__x0003__x0003__x0003__x0003__x0003__x0003__x0003__x0003__x0003__x0003__x0003__x0003__x0003__x0003_	_x0003__x0003__x0003_Scenarios_x0001__x0003__x0003__x0003__x0002__x0003__x0003__x0003_R8_x001F__x0003__x0003__x0003_=RiskVary(0,22,45,1,5,"Normal")_x000F__x0003__x0003__x0003_Labor_x0001_L8_x0001_R5_x0001_Fix_x0001__x0003__x0003__x0003__x0003__x0003__x0003__x0003_&gt;_x0003__x0003__x0003__x0001__x0003__x0003__x0003__x001F__x0003__x0003__x0003__x000B__x0003__x0003__x0003_Labor / Fix_x0001__x0003__x0003__x0003__x0003__x0003__x0003__x0003__x0003__x0003__x0003__x0003__x0003__x0003__x0003__x0003__x0003__x0003__x0003__x0003__x0003__x0003__x0003__x0003__x0001__x0003__x0003__x0003__x0005__x0003__x0003__x0003__x0002__x0003_Sim 1_x0002__x0002__x0002__x0002__x0002__x0002__x0008__x0002__x0002__x0002_LE6GYS7F_x0006__x0002__x0002__x0002__x0007__x0002__x0002__x0002__x0011__x0002__x0002_àÀ_x000C__x0002__x0002__x0002_=_x0002__x0002__x0002__x0002_8_x000F_ÿÿÿü_x000C__x0002__x0002__x0002_=_x0002__x0002__x0002__x0002_8_x000F_ÿÿÿü_x000C__x0002__x0002__x0002_=_x0002__x0002__x0002__x0002_8_x000F_ÿÿÿü_x000C__x0002__x0002__x0002_=_x0002__x0002__x0002__x0002_8_x000F_ÿÿÿü_x000C__x0002__x0002__x0002_=_x0002__x0002__x0002__x0002_8_x000F_ÿÿÿü_x0002__x0002__x0001__x0002__x0002_³_x0001__x0002__x0002_3J3FVV5EBS8ZBYP31SAPZCPA_x0002_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_x0001__x0002_ÿÿÿ_x0001__x0001_ÿÿÿÿ_x0001__x0001_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_x0001__x0001_ÿÿÿÿ_x0001__x0001_ÿÿÿÿ_x0001__x0001_ÿÿÿÿ_x0001__x0001_ÿÿÿÿ_x0001__x0001_ÿÿ_x0001__x0001_ÿÿÿÿ_x0001__x0001_ÿÿÿÿ_x0001__x0001_ÿÿ_x0001__x0001_ÿÿÿÿ_x0001__x0001_ÿÿ_x0001__x0001_ÿÿÿÿ_x0001__x0001_ÿÿ_x0001__x0001_ÿÿÿÿ_x0001__x0001_ÿÿÿÿ_x0001__x0001_ÿÿÿÿ_x0001__x0001_ÿÿÿÿ_x0001__x0001_ÿÿÿÿ_x0001__x0001_ÿÿÿÿ_x0001__x0001_ÿÿÿÿ_x0001__x0001_ÿÿÿÿ_x0001__x0001_ÿÿÿÿ_x0001__x0001_ÿ_x0002__x0004_ÿÿÿ_x0002__x0002_ÿÿÿÿ_x0002__x0002_ÿÿÿÿ_x0002__x0002_ÿÿÿÿ_x0002__x0002_ÿÿÿÿ_x0002__x0002_ÿÿÿÿ_x0002__x0002_ÿÿÿÿ_x0002__x0002_ÿÿÿÿ_x0002__x0002_ÿÿÿÿ _x0001__x0002__x0002_ _x0002__x0002__x0002__x0004_É_x0002_ý:Ù_x0001_&gt;_x000B_ßl_x001D_;Ù_x0001_4s_x001D_;Ù_x0001__x0010_'_x0002__x0002_;,_x0002__x0002__x0002__x0008__x0002__x0002__x0010__x0001__x0002__x0002__x0002__x0002__x0018__x0002__x0002_MQP_MonteCarlo_Risk.xlsx_x0018__x0002__x0002__x0002_3J3FVV5EBS8ZBYP31SAPZCPA_x0003__x0002__x0002__x0002__x0002__x0006__x0002__x0002_Models_x0013__x0002__x0002__x0002__x0002__x0019__x0002__x0002__x0002__x0007__x0002_#_x0002__x0002_=RiskVary(E26,-10,10,0,10,"Normal")_x0019__x0002__x0002_Rent_x0001_B26_x0001_H24_x0001_Distribution_x0002__x0002__x0003__x0001__x0002__x0002__x0002__x0002__x0002__x0002__x0002__x0002__x0001__x0002__x0002__x0002_#_x0002__x0002__x0002__x0002__x0002__x0002__x0001__x0002_ÿÿÿÿ_x0002__x0002__x0002__x0002__x0002__x0002__x0002__x0002__x0002__x0002__x0002__x0002__x0002__x0002__x0002__x0002__x0002__x001A__x0002__x0002__x0002__x0007__x0002_#_x0002__x0002_=RiskVary(E27,-10,10,0,10,"Normal") _x0002__x0002_Electricity_x0001_B27_x0001_H24_x0001_Distribution_x0002__x0001__x0002__x0002__x0002__x0002__x0001__x0002__x0002__x0002__x0001__x0002__x0002__x0002_#_x0002__x0002__x0002__x0002__x0002__x0002__x0001__x0002_ÿÿÿÿ_x0002__x0002__x0002__x0002__x0002__x0002__x0002__x0002__x0002__x0002__x0002__x0002__x0002__x0002__x0002__x0002__x0002__x001B__x0002__x0002__x0002__x0007__x0002_#_x0002__x0002_=RiskVary(E28,-10,10,0,10,"Normal")_x001D__x0002__x0002_Overhead_x0001_B28_x0001_H24_x0001_Distribu_x0004__x0005_tion_x0004__x0001__x0004__x0004__x0004__x0004__x0002__x0004__x0004__x0004__x0001__x0004__x0004__x0004_#_x0004__x0004__x0004__x0004__x0004__x0004__x0001__x0004_ÿÿÿÿ_x0004__x0004__x0004__x0004__x0004__x0004__x0004__x0004__x0004__x0004__x0004__x0004__x0004__x0004__x0004__x0004__x0004__x001D__x0004__x0004__x0004__x0007__x0004_#_x0004__x0004_=RiskVary(E30,-10,10,0,10,"Normal")_x001A__x0004__x0004_Labor_x0001_B30_x0001_H24_x0001_Distribution_x0004__x0001__x0004__x0004__x0004__x0004__x0003__x0004__x0004__x0004__x0001__x0004__x0004__x0004_#_x0004__x0004__x0004__x0004__x0004__x0004__x0001__x0004_ÿÿÿÿ_x0004__x0004__x0004__x0004__x0004__x0004__x0004__x0004__x0004__x0004__x0004__x0004__x0004__x0004__x0004__x0004__x0004__x001E__x0004__x0004__x0004__x0007__x0004_#_x0004__x0004_=RiskVary(E31,-10,10,0,10,"Normal") _x0004__x0004_Electricity_x0001_B31_x0001_H24_x0001_Distri_x0002__x0003_bution_x0002__x0001__x0002__x0002__x0002__x0002__x0004__x0002__x0002__x0002__x0001__x0002__x0002__x0002_#_x0002__x0002__x0002__x0002__x0002__x0002__x0001__x0002_ÿÿÿÿ_x0002__x0002__x0002__x0002__x0002__x0002__x0002__x0002__x0002__x0002__x0002__x0002__x0002__x0002__x0002__x0002__x0002__x001F__x0002__x0002__x0002__x0007__x0002_#_x0002__x0002_=RiskVary(E32,-20,20,0,10,"Normal")_x001E__x0002__x0002_Inventory_x0001_B32_x0001_H24_x0001_Distribution_x0002__x0001__x0002__x0002__x0002__x0002__x0005__x0002__x0002__x0002__x0001__x0002__x0002__x0002_#_x0002__x0002__x0002__x0002__x0002__x0002__x0001__x0002_ÿÿÿÿ_x0002__x0002__x0002__x0002__x0002__x0002__x0002__x0002__x0002__x0002__x0002__x0002__x0002__x0002__x0002__x0002__x0002_ _x0002__x0002__x0002__x0007__x0002_#_x0002__x0002_=RiskVary(E33,-20,20,0,10,"Normal")_x001E__x0002__x0002_Materials_x0001_B33_x0001_H24_x0001_Di_x0002__x0003_stribution_x0002__x0001__x0002__x0002__x0002__x0002__x0006__x0002__x0002__x0002__x0001__x0002__x0002__x0002_#_x0002__x0002__x0002__x0002__x0002__x0002__x0001__x0002_ÿÿÿÿ_x0002__x0002__x0002__x0002__x0002__x0002__x0002__x0002__x0002__x0002__x0002__x0002__x0002__x0002__x0002__x0002__x0002_!_x0002__x0002__x0002__x0007__x0002_#_x0002__x0002_=RiskVary(E34,-10,10,0,10,"Normal")$_x0002__x0002_Quality Control_x0001_B34_x0001_H24_x0001_Distribution_x0002__x0001__x0002__x0002__x0002__x0002__x0007__x0002__x0002__x0002__x0001__x0002__x0002__x0002_#_x0002__x0002__x0002__x0002__x0002__x0002__x0001__x0002_ÿÿÿÿ_x0002__x0002__x0002__x0002__x0002__x0002__x0002__x0002__x0002__x0002__x0002__x0002__x0002__x0002__x0002__x0002__x0002_"_x0002__x0002__x0002__x0007__x0002_#_x0002__x0002_=RiskVary(E35,-10,10,0,10,"Normal")_x001E__x0002__x0002_Scrapping_x0001__x0002__x0003_B35_x0001_H24_x0001_Distribution_x0002__x0001__x0002__x0002__x0002__x0002__x0008__x0002__x0002__x0002__x0001__x0002__x0002__x0002_#_x0002__x0002__x0002__x0002__x0002__x0002__x0001__x0002_ÿÿÿÿ_x0002__x0002__x0002__x0002__x0002__x0002__x0002__x0002__x0002__x0002__x0002__x0002__x0002__x0002__x0002__x0002__x0002_$_x0002__x0002__x0002__x0007__x0002_#_x0002__x0002_=RiskVary(E37,-10,10,0,10,"Normal")_x0016__x0002__x0002_A_x0001_B37_x0001_H24_x0001_Distribution_x0002__x0001__x0002__x0002__x0002__x0002_	_x0002__x0002__x0002__x0001__x0002__x0002__x0002_#_x0002__x0002__x0002__x0002__x0002__x0002__x0001__x0002_ÿÿÿÿ_x0002__x0002__x0002__x0002__x0002__x0002__x0002__x0002__x0002__x0002__x0002__x0002__x0002__x0002__x0002__x0002__x0002_%_x0002__x0002__x0002__x0007__x0002_#_x0002__x0002_=RiskVary(E38,-10,10,0,10,"Normal")_x0016__x0002__x0002_B_x0001_B38_x0001_H24_x0001_Dist_x0002__x0003_ribution_x0002__x0001__x0002__x0002__x0002__x0002__x0003__x0002__x0002__x0002__x0001__x0002__x0002__x0002_#_x0002__x0002__x0002__x0002__x0002__x0002__x0001__x0002_ÿÿÿÿ_x0002__x0002__x0002__x0002__x0002__x0002__x0002__x0002__x0002__x0002__x0002__x0002__x0002__x0002__x0002__x0002__x0002_&amp;_x0002__x0002__x0002__x0007__x0002_#_x0002__x0002_=RiskVary(E39,-10,10,0,10,"Normal")_x0016__x0002__x0002_C_x0001_B39_x0001_H24_x0001_Distribution_x0002__x0001__x0002__x0002__x0002__x0002__x000B__x0002__x0002__x0002__x0001__x0002__x0002__x0002_#_x0002__x0002__x0002__x0002__x0002__x0002__x0001__x0002_ÿÿÿÿ_x0002__x0002__x0002__x0002__x0002__x0002__x0002__x0002__x0002__x0002__x0002__x0002__x0002__x0002__x0002__x0002__x0002_'_x0002__x0002__x0002__x0007__x0002_#_x0002__x0002_=RiskVary(E40,-10,10,0,10,"Normal")_x0017__x0002__x0002_D1_x0001_B40_x0001_H24_x0001_Distribution_x0002__x0001__x0002__x0002__x0003__x0002__x0002__x0002__x000C__x0002__x0002__x0002__x0001__x0002__x0002__x0002_#_x0002__x0002__x0002__x0002__x0002__x0002__x0001__x0002_ÿÿÿÿ_x0002__x0002__x0002__x0002__x0002__x0002__x0002__x0002__x0002__x0002__x0002__x0002__x0002__x0002__x0002__x0002__x0002_(_x0002__x0002__x0002__x0007__x0002_#_x0002__x0002_=RiskVary(E41,-10,10,0,10,"Normal")_x0017__x0002__x0002_D2_x0001_B41_x0001_H24_x0001_Distribution_x0002__x0001__x0002__x0002__x0002__x0002__x000D__x0002__x0002__x0002__x0001__x0002__x0002__x0002_#_x0002__x0002__x0002__x0002__x0002__x0002__x0001__x0002_ÿÿÿÿ_x0002__x0002__x0002__x0002__x0002__x0002__x0002__x0002__x0002__x0002__x0002__x0002__x0002__x0002__x0002__x0002__x0002_)_x0002__x0002__x0002__x0007__x0002_#_x0002__x0002_=RiskVary(E42,-10,10,0,10,"Normal")_x0016__x0002__x0002_E_x0001_B42_x0001_H24_x0001_Distribution_x0002__x0001__x0002__x0002__x0002__x0002__x000E__x0002__x0002__x0002__x0001__x0002__x0002__x0002__x0002__x0003_#_x0002__x0002__x0002__x0002__x0002__x0002__x0001__x0002_ÿÿÿÿ_x0002__x0002__x0002__x0002__x0002__x0002__x0002__x0002__x0002__x0002__x0002__x0002__x0002__x0002__x0002__x0002__x0002_*_x0002__x0002__x0002__x0007__x0002_#_x0002__x0002_=RiskVary(E43,-10,10,0,10,"Normal")_x0016__x0002__x0002_F_x0001_B43_x0001_H24_x0001_Distribution_x0002__x0001__x0002__x0002__x0002__x0002__x000F__x0002__x0002__x0002__x0001__x0002__x0002__x0002_#_x0002__x0002__x0002__x0002__x0002__x0002__x0001__x0002_ÿÿÿÿ_x0002__x0002__x0002__x0002__x0002__x0002__x0002__x0002__x0002__x0002__x0002__x0002__x0002__x0002__x0002__x0002__x0002_,_x0002__x0002__x0002__x0007__x0002_#_x0002__x0002_=RiskVary(E45,-10,10,0,5,"Uniform")&amp;_x0002__x0002_Cost of Equipment_x0001_B45_x0001_H24_x0001_Distribution_x0002__x0001__x0002__x0002__x0002__x0002__x0010__x0002__x0002__x0002__x0002__x0003__x0001__x0002__x0002__x0002_#_x0002__x0002__x0002__x0002__x0002__x0002__x0001__x0002_ÿÿÿÿ_x0002__x0002__x0002__x0002__x0002__x0002__x0002__x0002__x0002__x0002__x0002__x0002__x0002__x0002__x0002__x0002__x0002_/_x0002__x0002__x0002__x0007__x0002_"_x0002__x0002_=RiskVary(E48,-5,10,0,10,"Normal")_x001C__x0002__x0002_Revenue_x0001_B48_x0001_H24_x0001_Distribution_x0002__x0001__x0002__x0002__x0002__x0002__x0011__x0002__x0002__x0002__x0001__x0002__x0002__x0002_"_x0002__x0002__x0002__x0002__x0002__x0002__x0001__x0002_ÿÿÿÿ_x0002__x0002__x0002__x0002__x0002__x0002__x0002__x0002__x0002__x0002__x0002__x0002__x0002__x0002__x0002__x0002__x0002_7_x0002__x0002__x0002__x0007__x0002__x0015__x0002__x0002_=RiskOutput()+H55-H25"_x0002__x0002_Profit Margin_x0001_B56_x0001_H24_x0001_Distribution_x0002__x0002__x0002__x0002__x0002__x0001__x0002__x0002__x0002__x0002__x0002__x0002__x0002__x0002__x0001__x0002__x0002__x0002__x000D__x0002__x0003__x0002__x0002__x0002__x0002__x0002__x0002__x0002__x0002__x0002__x0002__x0002__x0002__x0002__x0002__x0002__x0001_ÿÿÿÿÿÿÿÿÿÿÿÿÿÿÿÿÿÿÿÿÿÿÿÿÿÿÿÿÿÿÿÿÿÿÿÿÿÿÿÿÿÿ_x0002_ÿÿ_x0002__x000B__x0002__x0002_Monte Carlo1_x0002__x0002__x0002__x0002__x0005__x0002__x0002__x0002_	_x0002_5_x0002__x0002_=RiskVary(6.89,-10,10,0,5,"Uniform",RiskStatic(6.89))$_x0002__x0002__x0001__x0001_J5_x0001_Rent price (annually per sq ft)_x0002__x0001__x0002__x0002__x0002__x0002__x0012__x0002__x0002__x0002__x0001__x0002__x0002__x0002_5_x0002__x0002__x0002__x0002__x0002__x0002__x0001__x0002_ÿÿÿÿ_x0002__x0002__x0002__x0002__x0002__x0002__x0002__x0002__x0002__x0002__x0002__x0002__x0002__x0002__x0002__x0002__x0002__x0005__x0002__x0002__x0002__x000F__x0002_4_x0002__x0002_=RiskV_x0002__x0003_ary(0.03,-10,10,0,5,"Normal",RiskStatic(0.03))_x0017__x0002__x0002_Annual growth rate_x0001_O6_x0001__x0001__x0002__x0001__x0002__x0002__x0002__x0002__x0013__x0002__x0002__x0002__x0001__x0002__x0002__x0002_4_x0002__x0002__x0002__x0002__x0002__x0002__x0001__x0002_ÿÿÿÿ_x0002__x0002__x0002__x0002__x0002__x0002__x0002__x0002__x0002__x0002__x0002__x0002__x0002__x0002__x0002__x0002__x0002_	_x0002__x0002__x0002_	_x0002_4_x0002__x0002_=RiskVary(0.12,-10,10,0,5,"Normal",RiskStatic(0.12))_x000D__x0002__x0002__x0001__x0001_J9_x0001_kWh Rate_x0002__x0001__x0002__x0002__x0002__x0002__x0014__x0002__x0002__x0002__x0001__x0002__x0002__x0002_4_x0002__x0002__x0002__x0002__x0002__x0002__x0001__x0002_ÿÿÿÿ_x0002__x0002__x0002__x0002__x0002__x0002__x0002__x0002__x0002__x0002__x0002__x0002__x0002__x0002__x0002__x0002__x0002_2_x0002__x0002__x0003__x0002__x0002_	_x0002_H_x0002__x0002_=RiskVary('Final MC'!J51,-10,10,0,5,"Triang",RiskStatic('Final MC'!J51))_x001A__x0002__x0002_A_x0001_C51_x0001_J50_x0001_Production Ratio_x0002__x0001__x0002__x0002__x0002__x0002__x0015__x0002__x0002__x0002__x0001__x0002__x0002__x0002_H_x0002__x0002__x0002__x0002__x0002__x0002__x0001__x0002_ÿÿÿÿ_x0002__x0002__x0002__x0002__x0002__x0002__x0002__x0002__x0002__x0002__x0002__x0002__x0002__x0002__x0002__x0002__x0002_3_x0002__x0002__x0002_	_x0002_H_x0002__x0002_=RiskVary('Final MC'!J52,-10,10,0,5,"Triang",RiskStatic('Final MC'!J52))_x001A__x0002__x0002_B_x0001_C52_x0001_J_x0002__x0003_50_x0001_Production Ratio_x0002__x0001__x0002__x0002__x0002__x0002__x0016__x0002__x0002__x0002__x0001__x0002__x0002__x0002_H_x0002__x0002__x0002__x0002__x0002__x0002__x0001__x0002_ÿÿÿÿ_x0002__x0002__x0002__x0002__x0002__x0002__x0002__x0002__x0002__x0002__x0002__x0002__x0002__x0002__x0002__x0002__x0002_4_x0002__x0002__x0002_	_x0002_H_x0002__x0002_=RiskVary('Final MC'!J53,-10,10,0,5,"Triang",RiskStatic('Final MC'!J53))_x001A__x0002__x0002_C_x0001_C53_x0001_J50_x0001_Production Ratio_x0002__x0001__x0002__x0002__x0002__x0002__x0017__x0002__x0002__x0002__x0001__x0002__x0002__x0002_H_x0002__x0002__x0002__x0002__x0002__x0002__x0001__x0002_ÿÿÿÿ_x0002__x0002__x0002__x0002__x0002__x0002__x0002__x0002__x0002__x0002__x0002__x0002__x0002__x0002__x0002__x0002__x0002_5_x0002__x0002__x0002_	_x0002_H_x0002__x0002_=RiskVary('Fi_x0002__x0003_nal MC'!J54,-10,10,0,5,"Triang",RiskStatic('Final MC'!J54))_x001B__x0002__x0002_D1_x0001_C54_x0001_J50_x0001_Production Ratio_x0002__x0001__x0002__x0002__x0002__x0002__x0018__x0002__x0002__x0002__x0001__x0002__x0002__x0002_H_x0002__x0002__x0002__x0002__x0002__x0002__x0001__x0002_ÿÿÿÿ_x0002__x0002__x0002__x0002__x0002__x0002__x0002__x0002__x0002__x0002__x0002__x0002__x0002__x0002__x0002__x0002__x0002_6_x0002__x0002__x0002_	_x0002_H_x0002__x0002_=RiskVary('Final MC'!J55,-10,10,0,5,"Triang",RiskStatic('Final MC'!J55))_x001B__x0002__x0002_D2_x0001_C55_x0001_J50_x0001_Production Ratio_x0002__x0003__x0002__x0001__x0002__x0002__x0002__x0002__x0019__x0002__x0002__x0002__x0001__x0002__x0002__x0002_H_x0002__x0002__x0002__x0002__x0002__x0002__x0001__x0002_ÿÿÿÿ_x0002__x0002__x0002__x0002__x0002__x0002__x0002__x0002__x0002__x0002__x0002__x0002__x0002__x0002__x0002__x0002__x0002_7_x0002__x0002__x0002_	_x0002_H_x0002__x0002_=RiskVary('Final MC'!J56,-10,10,0,5,"Triang",RiskStatic('Final MC'!J56))_x001A__x0002__x0002_E_x0001_C56_x0001_J50_x0001_Production Ratio_x0002__x0001__x0002__x0002__x0002__x0002__x001A__x0002__x0002__x0002__x0001__x0002__x0002__x0002_H_x0002__x0002__x0002__x0002__x0002__x0002__x0001__x0002_ÿÿÿÿ_x0002__x0002__x0002__x0002__x0002__x0002__x0002__x0002__x0002__x0002__x0002__x0002__x0002__x0002__x0002__x0002__x0002_8_x0002__x0002__x0002_	_x0002_H_x0002__x0002_=RiskVary('Final MC'!J57,-10,10,_x0002__x0003_0,5,"Triang",RiskStatic('Final MC'!J57))_x001A__x0002__x0002_F_x0001_C57_x0001_J50_x0001_Production Ratio_x0002__x0001__x0002__x0002__x0002__x0002__x001B__x0002__x0002__x0002__x0001__x0002__x0002__x0002_H_x0002__x0002__x0002__x0002__x0002__x0002__x0001__x0002_ÿÿÿÿ_x0002__x0002__x0002__x0002__x0002__x0002__x0002__x0002__x0002__x0002__x0002__x0002__x0002__x0002__x0002__x0002__x0002_;_x0002__x0002__x0002__x0014__x0002_5_x0002__x0002_=RiskVary(0.15,-20,20,0,5,"Uniform",RiskStatic(0.15)):_x0002__x0002_Hidden Fees Markup_x0001_T60_x0001_U52_x0001_Sum of Production cost per unit_x0002__x0001__x0002__x0002__x0002__x0002__x001C__x0002__x0002__x0005__x0002__x0002__x0001__x0002__x0002__x0002_5_x0002__x0002__x0002__x0002__x0002__x0002__x0001__x0002_ÿÿÿÿ_x0002__x0002__x0002__x0002__x0002__x0002__x0002__x0002__x0002__x0002__x0002__x0002__x0002__x0002__x0002__x0002__x0002_E_x0002__x0002__x0002__x0003__x0002_-_x0002__x0002_=RiskVary('Final MC'!D70,-10,10,0,5,"Normal")_x001B__x0002__x0002_Total Value Added_x0001_C70_x0001_D63_x0001_A_x0002__x0001__x0002__x0002__x0002__x0002__x001D__x0002__x0002__x0002__x0001__x0002__x0002__x0002_-_x0002__x0002__x0002__x0002__x0002__x0002__x0001__x0002_ÿÿÿÿ_x0002__x0002__x0002__x0002__x0002__x0002__x0002__x0002__x0002__x0002__x0002__x0002__x0002__x0002__x0002__x0002__x0002_E_x0002__x0002__x0002__x0004__x0002_-_x0002__x0002_=RiskVary('Final MC'!E70,-10,10,0,5,"Normal")_x001B__x0002__x0002_Total Value Added_x0002__x0003__x0001_C70_x0001_E63_x0001_B_x0002__x0001__x0002__x0002__x0002__x0002__x001E__x0002__x0002__x0002__x0001__x0002__x0002__x0002_-_x0002__x0002__x0002__x0002__x0002__x0002__x0001__x0002_ÿÿÿÿ_x0002__x0002__x0002__x0002__x0002__x0002__x0002__x0002__x0002__x0002__x0002__x0002__x0002__x0002__x0002__x0002__x0002_E_x0002__x0002__x0002__x0005__x0002_-_x0002__x0002_=RiskVary('Final MC'!F70,-10,10,0,5,"Normal")_x001B__x0002__x0002_Total Value Added_x0001_C70_x0001_F63_x0001_C_x0002__x0001__x0002__x0002__x0002__x0002__x001F__x0002__x0002__x0002__x0001__x0002__x0002__x0002_-_x0002__x0002__x0002__x0002__x0002__x0002__x0001__x0002_ÿÿÿÿ_x0002__x0002__x0002__x0002__x0002__x0002__x0002__x0002__x0002__x0002__x0002__x0002__x0002__x0002__x0002__x0002__x0002_E_x0002__x0002__x0002__x0006__x0002_-_x0002__x0002_=RiskVary('Final MC'!G70,-10,10,0,5,"Normal")_x001C__x0002__x0002__x0002__x0003_Total Value Added_x0001_C70_x0001_G63_x0001_D1_x0002__x0001__x0002__x0002__x0002__x0002_ _x0002__x0002__x0002__x0001__x0002__x0002__x0002_-_x0002__x0002__x0002__x0002__x0002__x0002__x0001__x0002_ÿÿÿÿ_x0002__x0002__x0002__x0002__x0002__x0002__x0002__x0002__x0002__x0002__x0002__x0002__x0002__x0002__x0002__x0002__x0002_E_x0002__x0002__x0002__x0007__x0002_-_x0002__x0002_=RiskVary('Final MC'!H70,-10,10,0,5,"Normal")_x001C__x0002__x0002_Total Value Added_x0001_C70_x0001_H63_x0001_D2_x0002__x0001__x0002__x0002__x0002__x0002_!_x0002__x0002__x0002__x0001__x0002__x0002__x0002_-_x0002__x0002__x0002__x0002__x0002__x0002__x0001__x0002_ÿÿÿÿ_x0002__x0002__x0002__x0002__x0002__x0002__x0002__x0002__x0002__x0002__x0002__x0002__x0002__x0002__x0002__x0002__x0002_E_x0002__x0002__x0002__x0008__x0002_-_x0002__x0002_=RiskVary('Final MC'!I70,-10_x0002__x0003_,10,0,5,"Normal")_x001B__x0002__x0002_Total Value Added_x0001_C70_x0001_I63_x0001_E_x0002__x0001__x0002__x0002__x0002__x0002_"_x0002__x0002__x0002__x0001__x0002__x0002__x0002_-_x0002__x0002__x0002__x0002__x0002__x0002__x0001__x0002_ÿÿÿÿ_x0002__x0002__x0002__x0002__x0002__x0002__x0002__x0002__x0002__x0002__x0002__x0002__x0002__x0002__x0002__x0002__x0002_E_x0002__x0002__x0002_	_x0002_-_x0002__x0002_=RiskVary('Final MC'!J70,-10,10,0,5,"Normal")_x001B__x0002__x0002_Total Value Added_x0001_C70_x0001_J63_x0001_F_x0002__x0001__x0002__x0002__x0002__x0002_#_x0002__x0002__x0002__x0001__x0002__x0002__x0002_-_x0002__x0002__x0002__x0002__x0002__x0002__x0001__x0002_ÿÿÿÿ_x0002__x0002__x0002__x0002__x0002__x0002__x0002__x0002__x0002__x0002__x0002__x0002__x0002__x0002__x0002__x0002__x0002_I_x0002__x0002__x0002__x0013__x0002_5_x0002__x0002_=RiskVary(_x0002__x0003_0.12,-10,15,0,5,"Uniform",RiskStatic(0.12))4_x0002__x0002_Facility 'tax' markup_x0001_S74_x0001_T65_x0001_Selling Price ($/unit)_x0002__x0001__x0002__x0002__x0002__x0002_$_x0002__x0002__x0002__x0001__x0002__x0002__x0002_5_x0002__x0002__x0002__x0002__x0002__x0002__x0001__x0002_ÿÿÿÿ_x0002__x0002__x0002__x0002__x0002__x0002__x0002__x0002__x0002__x0002__x0002__x0002__x0002__x0002__x0002__x0002__x0002_J_x0002__x0002__x0002_._x0002_P_x0001__x0002_=RiskOutput("Break-even point (quarter)")+IF(AP55&gt;0,AP48,IF(AQ55&gt;0,AQ48,IF(AR55&gt;0,AR48,IF(AS55_x0002__x0003_&gt;0,AS48,IF(AT55&gt;0,AT48,IF(AU55&gt;0,AU48,IF(AV55&gt;0,AV48,IF(AW55&gt;0,AW48,IF(AX55&gt;0,AX48,IF(AY55&gt;0,AY48,IF(AZ55&gt;0,AZ48,IF(BA55&gt;0,BA48,IF(BB55&gt;0,BB48,IF(BC55&gt;0,BC48,IF(BD55&gt;0,BD48,IF(BE55&gt;0,BE48,IF(BF55&gt;0,BF48,IF(BG55&gt;0,BG48,"none"))))))))))))))))))_x0002__x0002__x0002__x0002__x0002__x0002__x0002__x0002__x0001__x0002__x0003__x0002__x0002__x0002__x0002__x0001__x0002__x0002__x0002__x0001__x0002__x0002__x0002_)_x0002__x0002__x0002__x0002__x0002__x001A__x0002__x0002_Break-even point (quarter)_x0002__x0002__x0002__x0002__x0002__x0002__x0002__x0002_ÿÿÿÿÿÿÿÿÿÿÿÿÿÿÿÿÿÿÿÿÿÿÿÿÿÿÿÿÿÿÿÿÿÿÿÿÿÿÿÿÿÿ_x0002_ÿÿ_x0002_L_x0002__x0002__x0002__x0008__x0002_H_x0002__x0002_=RiskVary('Final MC'!I77,-10,10,0,5,"Normal",RiskStatic('Final MC'!I77))*_x0002__x0002_(Lathe)_x0001_C77_x0001_I76_x0001_Maintenance costs ($/week)_x0002__x0001__x0002__x0002__x0002__x0002_%_x0002__x0002__x0002__x0001__x0002__x0002__x0002_H_x0002__x0002__x0002__x0002__x0002__x0002__x0002__x0003__x0001__x0002_ÿÿÿÿ_x0002__x0002__x0002__x0002__x0002__x0002__x0002__x0002__x0002__x0002__x0002__x0002__x0002__x0002__x0002__x0002__x0002_M_x0002__x0002__x0002__x0008__x0002_H_x0002__x0002_=RiskVary('Final MC'!I78,-10,10,0,5,"Normal",RiskStatic('Final MC'!I78)),_x0002__x0002_(Milling)_x0001_C78_x0001_I76_x0001_Maintenance costs ($/week)_x0002__x0001__x0002__x0002__x0002__x0002_&amp;_x0002__x0002__x0002__x0001__x0002__x0002__x0002_H_x0002__x0002__x0002__x0002__x0002__x0002__x0001__x0002_ÿÿÿÿ_x0002__x0002__x0002__x0002__x0002__x0002__x0002__x0002__x0002__x0002__x0002__x0002__x0002__x0002__x0002__x0002__x0002_N_x0002__x0002__x0002__x0008__x0002_H_x0002__x0002_=RiskVary('Final MC'!I79,-10,10,0,5_x0002__x0003_,"Normal",RiskStatic('Final MC'!I79))+_x0002__x0002_(Router)_x0001_C79_x0001_I76_x0001_Maintenance costs ($/week)_x0002__x0001__x0002__x0002__x0002__x0002_'_x0002__x0002__x0002__x0001__x0002__x0002__x0002_H_x0002__x0002__x0002__x0002__x0002__x0002__x0001__x0002_ÿÿÿÿ_x0002__x0002__x0002__x0002__x0002__x0002__x0002__x0002__x0002__x0002__x0002__x0002__x0002__x0002__x0002__x0002__x0002_O_x0002__x0002__x0002__x0008__x0002_H_x0002__x0002_=RiskVary('Final MC'!I80,-10,10,0,5,"Normal",RiskStatic('Final MC'!I80))1_x0002__x0002_(Laser Cutter)_x0001_C80_x0001_I76_x0001_Maintenanc_x0003__x0004_e costs ($/week)_x0003__x0001__x0003__x0003__x0003__x0003_(_x0003__x0003__x0003__x0001__x0003__x0003__x0003_H_x0003__x0003__x0003__x0003__x0003__x0003__x0001__x0003_ÿÿÿÿ_x0003__x0003__x0003__x0003__x0003__x0003__x0003__x0003__x0003__x0003__x0003__x0003__x0003__x0003__x0003__x0003__x0003_O_x0003__x0003__x0003_._x0003_~_x0003__x0003_=RiskOutput(AS80)+IF(LOOKUP(1,AP55:BG55) &gt;0, MATCH(LOOKUP(1,AP55:BG55),AP55:BG55,0), MATCH(LOOKUP(1,AR55:BG55),AR55:BG55,0)+1)_x0003__x0003__x0003__x0003__x0003__x0003__x0003__x0003__x0001__x0003__x0003__x0003__x0003__x0002__x0003__x0003__x0003__x0001__x0003__x0003__x0003__x0011__x0003__x0003__x0003__x0003__x0003__x0019__x0003__x0003_Break-even point Qu_x0002__x0003_arter:_x0002__x0002__x0002__x0002__x0002__x0002__x0002__x0002_ÿÿÿÿÿÿÿÿÿÿÿÿÿÿÿÿÿÿÿÿÿÿÿÿÿÿÿÿÿÿÿÿÿÿÿÿÿÿÿÿÿÿ_x0002_ÿÿ_x0002_P_x0002__x0002__x0002__x0008__x0002_H_x0002__x0002_=RiskVary('Final MC'!I81,-10,10,0,5,"Normal",RiskStatic('Final MC'!I81))2_x0002__x0002_(Metal Printer)_x0001_C81_x0001_I76_x0001_Maintenance costs ($/week)_x0002__x0001__x0002__x0002__x0002__x0002_)_x0002__x0002__x0002__x0001__x0002__x0002__x0002_H_x0002__x0002__x0002__x0002__x0002__x0002__x0001__x0002_ÿÿÿÿ_x0002__x0002__x0002__x0002__x0002__x0002__x0002__x0002__x0002__x0002__x0002__x0002__x0002__x0002__x0002__x0002__x0002_Q_x0002__x0002__x0002__x0008__x0002__x0002__x0004_H_x0002__x0002_=RiskVary('Final MC'!I82,-10,10,0,5,"Normal",RiskStatic('Final MC'!I82))1_x0002__x0002_(CNC Drilling)_x0001_C82_x0001_I76_x0001_Maintenance costs ($/week)_x0002__x0001__x0002__x0002__x0002__x0002_*_x0002__x0002__x0002__x0001__x0002__x0002__x0002_H_x0002__x0002__x0002__x0002__x0002__x0002__x0001__x0002_ÿÿÿÿ_x0002__x0002__x0002__x0002__x0002__x0002__x0002__x0002__x0002__x0002__x0002__x0002__x0002__x0002__x0002__x0002__x0002_Q_x0002__x0002__x0002_._x0002_-_x0002__x0002_=RiskOutput(AS82)+INDEX(AR54:BG55, 2, AU80+3)_x0002__x0002__x0002__x0002__x0002__x0002__x0002__x0002__x0001__x0002__x0002__x0002__x0002__x0003__x0002__x0002__x0002__x0001__x0002__x0003__x0002__x0002__x0002__x0011__x0002__x0002__x0002__x0002__x0002_%_x0002__x0002_Cash Flow 4 Quarters After Break Even_x0002__x0002__x0002__x0002__x0002__x0002__x0002__x0002_ÿÿÿÿÿÿÿÿÿÿÿÿÿÿÿÿÿÿÿÿÿÿÿÿÿÿÿÿÿÿÿÿÿÿÿÿÿÿÿÿÿÿ_x0002_ÿÿ_x0002_R_x0002__x0002__x0002__x0008__x0002_H_x0002__x0002_=RiskVary('Final MC'!I83,-10,10,0,5,"Normal",RiskStatic('Final MC'!I83))+_x0002__x0002_Handling_x0001_C83_x0001_I76_x0001_Maintenance costs ($/week)_x0002__x0001__x0002__x0002__x0002__x0002_+_x0002__x0002__x0002__x0001__x0002__x0002__x0002_H_x0002__x0002__x0002__x0002__x0003__x0002__x0002__x0002__x0001__x0002_ÿÿÿÿ_x0002__x0002__x0002__x0002__x0002__x0002__x0002__x0002__x0002__x0002__x0002__x0002__x0002__x0002__x0002__x0002__x0002_R_x0002__x0002__x0002_._x0002__x0016__x0002__x0002_=RiskOutput(AS83)+BA95_x0002__x0002__x0002__x0002__x0002__x0002__x0002__x0002__x0001__x0002__x0002__x0002__x0002__x0004__x0002__x0002__x0002__x0001__x0002__x0002__x0002__x0011__x0002__x0002__x0002__x0002__x0002__x001C__x0002__x0002_Growth Rate After Break Even_x0002__x0002__x0002__x0002__x0002__x0002__x0002__x0002_ÿÿÿÿÿÿÿÿÿÿÿÿÿÿÿÿÿÿÿÿÿÿÿÿÿÿÿÿÿÿÿÿÿÿÿÿÿÿÿÿÿÿ_x0002_ÿÿ_x0002_S_x0002__x0002__x0002__x0008__x0002_H_x0002__x0002_=RiskVary('Final MC'!I84,-10,10,0,5,"Normal",RiskStatic('Final M_x0002__x0003_C'!I84))&amp;_x0002__x0002_EAF_x0001_C84_x0001_I76_x0001_Maintenance costs ($/week)_x0002__x0001__x0002__x0002__x0002__x0002_,_x0002__x0002__x0002__x0001__x0002__x0002__x0002_H_x0002__x0002__x0002__x0002__x0002__x0002__x0001__x0002_ÿÿÿÿ_x0002__x0002__x0002__x0002__x0002__x0002__x0002__x0002__x0002__x0002__x0002__x0002__x0002__x0002__x0002__x0002__x0002_S_x0002__x0002__x0002_._x0002_-_x0002__x0002_=RiskOutput(AS84)+INDEX(AR54:BG56, 3, AU80+3)_x0002__x0002__x0002__x0002__x0002__x0002__x0002__x0002__x0001__x0002__x0002__x0002__x0002__x0005__x0002__x0002__x0002__x0001__x0002__x0002__x0002__x0011__x0002__x0002__x0002__x0002__x0002_!_x0002__x0002_ROI - 4 Quarters After Break Even_x0002__x0002__x0002__x0002__x0002__x0002__x0002__x0002_ÿÿÿÿÿÿÿÿÿÿÿÿÿÿÿÿÿÿÿÿÿÿÿÿ_x0002__x0003_ÿÿÿÿÿÿÿÿÿÿÿÿÿÿÿÿÿÿ_x0002_ÿÿ_x0002_T_x0002__x0002__x0002__x0008__x0002_H_x0002__x0002_=RiskVary('Final MC'!I85,-10,10,0,5,"Normal",RiskStatic('Final MC'!I85))*_x0002__x0002_Rolling_x0001_C85_x0001_I76_x0001_Maintenance costs ($/week)_x0002__x0001__x0002__x0002__x0002__x0002_-_x0002__x0002__x0002__x0001__x0002__x0002__x0002_H_x0002__x0002__x0002__x0002__x0002__x0002__x0001__x0002_ÿÿÿÿ_x0002__x0002__x0002__x0002__x0002__x0002__x0002__x0002__x0002__x0002__x0002__x0002__x0002__x0002__x0002__x0002__x0002_}_x0002__x0002__x0002__x0005__x0002_8_x0002__x0002_=RiskVary(0.85,-0.25,0.1,1,10,"Normal",Risk_x0002__x0003_Static(0.85))_x0018__x0002__x0002_Sell Through_x0001_E126_x0001_F117_x0001_1_x0002__x0001__x0002__x0002__x0002__x0002_._x0002__x0002__x0002__x0001__x0002__x0002__x0002_8_x0002__x0002__x0002__x0002__x0002__x0002__x0001__x0002_ÿÿÿÿ_x0002__x0002__x0002__x0002__x0002__x0002__x0002__x0002__x0002__x0002__x0002__x0002__x0002__x0002__x0002__x0002__x0002_}_x0002__x0002__x0002__x0006__x0002_8_x0002__x0002_=RiskVary(0.85,-0.25,0.1,1,10,"Normal",RiskStatic(0.85))_x0018__x0002__x0002_Sell Through_x0001_E126_x0001_G117_x0001_2_x0002__x0001__x0002__x0002__x0002__x0002_/_x0002__x0002__x0002__x0001__x0002__x0002__x0002_8_x0002__x0002__x0002__x0002__x0002__x0002__x0001__x0002_ÿÿÿÿ_x0002__x0002__x0002__x0002__x0002__x0002__x0002__x0002__x0002__x0002__x0002__x0002__x0002__x0002__x0002__x0002__x0002_}_x0002__x0002__x0002__x0007__x0002_8_x0002__x0002_=RiskVary_x0002__x0003_(0.85,-0.25,0.1,1,10,"Normal",RiskStatic(0.85))_x0018__x0002__x0002_Sell Through_x0001_E126_x0001_H117_x0001_3_x0002__x0001__x0002__x0002__x0002__x0002_0_x0002__x0002__x0002__x0001__x0002__x0002__x0002_8_x0002__x0002__x0002__x0002__x0002__x0002__x0001__x0002_ÿÿÿÿ_x0002__x0002__x0002__x0002__x0002__x0002__x0002__x0002__x0002__x0002__x0002__x0002__x0002__x0002__x0002__x0002__x0002_}_x0002__x0002__x0002__x0008__x0002_8_x0002__x0002_=RiskVary(0.85,-0.25,0.1,1,10,"Normal",RiskStatic(0.85))_x0018__x0002__x0002_Sell Through_x0001_E126_x0001_I117_x0001_4_x0002__x0001__x0002__x0002__x0002__x0002_1_x0002__x0002__x0002__x0001__x0002__x0002__x0002_8_x0002__x0002__x0002__x0002__x0002__x0002__x0001__x0002_ÿÿÿÿ_x0002__x0002__x0002__x0002__x0002__x0002__x0003__x0002__x0002__x0002__x0002__x0002__x0002__x0002__x0002__x0002__x0002__x0002__x0002_}_x0002__x0002__x0002_	_x0002_8_x0002__x0002_=RiskVary(0.85,-0.25,0.1,1,10,"Normal",RiskStatic(0.85))_x0018__x0002__x0002_Sell Through_x0001_E126_x0001_J117_x0001_5_x0002__x0001__x0002__x0002__x0002__x0002_2_x0002__x0002__x0002__x0001__x0002__x0002__x0002_8_x0002__x0002__x0002__x0002__x0002__x0002__x0001__x0002_ÿÿÿÿ_x0002__x0002__x0002__x0002__x0002__x0002__x0002__x0002__x0002__x0002__x0002__x0002__x0002__x0002__x0002__x0002__x0002_}_x0002__x0002__x0002__x0003__x0002_8_x0002__x0002_=RiskVary(0.85,-0.25,0.1,1,10,"Normal",RiskStatic(0.85))_x0018__x0002__x0002_Sell Through_x0001_E126_x0001_K117_x0001_6_x0002__x0003__x0002__x0001__x0002__x0002__x0002__x0002_3_x0002__x0002__x0002__x0001__x0002__x0002__x0002_8_x0002__x0002__x0002__x0002__x0002__x0002__x0001__x0002_ÿÿÿÿ_x0002__x0002__x0002__x0002__x0002__x0002__x0002__x0002__x0002__x0002__x0002__x0002__x0002__x0002__x0002__x0002__x0002_}_x0002__x0002__x0002__x000B__x0002_8_x0002__x0002_=RiskVary(0.85,-0.25,0.1,1,10,"Normal",RiskStatic(0.85))_x0018__x0002__x0002_Sell Through_x0001_E126_x0001_L117_x0001_7_x0002__x0001__x0002__x0002__x0002__x0002_4_x0002__x0002__x0002__x0001__x0002__x0002__x0002_8_x0002__x0002__x0002__x0002__x0002__x0002__x0001__x0002_ÿÿÿÿ_x0002__x0002__x0002__x0002__x0002__x0002__x0002__x0002__x0002__x0002__x0002__x0002__x0002__x0002__x0002__x0002__x0002_}_x0002__x0002__x0002__x000C__x0002_8_x0002__x0002_=RiskVary(0.85,-0.25,0.1,1,10,"Normal",RiskStatic(_x0002__x0003_0.85))_x0018__x0002__x0002_Sell Through_x0001_E126_x0001_M117_x0001_8_x0002__x0001__x0002__x0002__x0002__x0002_5_x0002__x0002__x0002__x0001__x0002__x0002__x0002_8_x0002__x0002__x0002__x0002__x0002__x0002__x0001__x0002_ÿÿÿÿ_x0002__x0002__x0002__x0002__x0002__x0002__x0002__x0002__x0002__x0002__x0002__x0002__x0002__x0002__x0002__x0002__x0002_}_x0002__x0002__x0002__x000D__x0002_8_x0002__x0002_=RiskVary(0.85,-0.25,0.1,1,10,"Normal",RiskStatic(0.85))_x0018__x0002__x0002_Sell Through_x0001_E126_x0001_N117_x0001_9_x0002__x0001__x0002__x0002__x0002__x0002_6_x0002__x0002__x0002__x0001__x0002__x0002__x0002_8_x0002__x0002__x0002__x0002__x0002__x0002__x0001__x0002_ÿÿÿÿ_x0002__x0002__x0002__x0002__x0002__x0002__x0002__x0002__x0002__x0002__x0002__x0002__x0002__x0002__x0002__x0002__x0002_}_x0002__x0002__x0002__x000E__x0002_8_x0002__x0002_=RiskVary(0.85,-_x0002__x0003_0.25,0.1,1,10,"Normal",RiskStatic(0.85))_x0019__x0002__x0002_Sell Through_x0001_E126_x0001_O117_x0001_10_x0002__x0001__x0002__x0002__x0002__x0002_7_x0002__x0002__x0002__x0001__x0002__x0002__x0002_8_x0002__x0002__x0002__x0002__x0002__x0002__x0001__x0002_ÿÿÿÿ_x0002__x0002__x0002__x0002__x0002__x0002__x0002__x0002__x0002__x0002__x0002__x0002__x0002__x0002__x0002__x0002__x0002_}_x0002__x0002__x0002__x000F__x0002_8_x0002__x0002_=RiskVary(0.85,-0.25,0.1,1,10,"Normal",RiskStatic(0.85))_x0019__x0002__x0002_Sell Through_x0001_E126_x0001_P117_x0001_11_x0002__x0001__x0002__x0002__x0002__x0002_8_x0002__x0002__x0002__x0001__x0002__x0002__x0002_8_x0002__x0002__x0002__x0002__x0002__x0002__x0001__x0002_ÿÿÿÿ_x0002__x0002__x0002__x0002__x0002__x0002__x0002__x0002__x0002__x0002__x0003__x0002__x0002__x0002__x0002__x0002__x0002__x0002__x0002_}_x0002__x0002__x0002__x0010__x0002_8_x0002__x0002_=RiskVary(0.85,-0.25,0.1,1,10,"Normal",RiskStatic(0.85))_x0019__x0002__x0002_Sell Through_x0001_E126_x0001_Q117_x0001_12_x0002__x0001__x0002__x0002__x0002__x0002_9_x0002__x0002__x0002__x0001__x0002__x0002__x0002_8_x0002__x0002__x0002__x0002__x0002__x0002__x0001__x0002_ÿÿÿÿ_x0002__x0002__x0002__x0002__x0002__x0002__x0002__x0002__x0002__x0002__x0002__x0002__x0002__x0002__x0002__x0002__x0002_}_x0002__x0002__x0002__x0011__x0002_8_x0002__x0002_=RiskVary(0.85,-0.25,0.1,1,10,"Normal",RiskStatic(0.85))_x0019__x0002__x0002_Sell Through_x0001_E126_x0001_R117_x0001_13_x0002__x0001__x0002__x0002__x0003__x0002__x0002__x0002_:_x0002__x0002__x0002__x0001__x0002__x0002__x0002_8_x0002__x0002__x0002__x0002__x0002__x0002__x0001__x0002_ÿÿÿÿ_x0002__x0002__x0002__x0002__x0002__x0002__x0002__x0002__x0002__x0002__x0002__x0002__x0002__x0002__x0002__x0002__x0002_}_x0002__x0002__x0002__x0012__x0002_8_x0002__x0002_=RiskVary(0.85,-0.25,0.1,1,10,"Normal",RiskStatic(0.85))_x0019__x0002__x0002_Sell Through_x0001_E126_x0001_S117_x0001_14_x0002__x0001__x0002__x0002__x0002__x0002_;_x0002__x0002__x0002__x0001__x0002__x0002__x0002_8_x0002__x0002__x0002__x0002__x0002__x0002__x0001__x0002_ÿÿÿÿ_x0002__x0002__x0002__x0002__x0002__x0002__x0002__x0002__x0002__x0002__x0002__x0002__x0002__x0002__x0002__x0002__x0002_}_x0002__x0002__x0002__x0013__x0002_8_x0002__x0002_=RiskVary(0.85,-0.25,0.1,1,10,"Normal",RiskStatic(0.</t>
  </si>
  <si>
    <t>b28272ae689a22c1a89b2f02e0900f02_x0002__x0003_85))_x0019__x0002__x0002_Sell Through_x0001_E126_x0001_T117_x0001_15_x0002__x0001__x0002__x0002__x0002__x0002_&lt;_x0002__x0002__x0002__x0001__x0002__x0002__x0002_8_x0002__x0002__x0002__x0002__x0002__x0002__x0001__x0002_ÿÿÿÿ_x0002__x0002__x0002__x0002__x0002__x0002__x0002__x0002__x0002__x0002__x0002__x0002__x0002__x0002__x0002__x0002__x0002_}_x0002__x0002__x0002__x0014__x0002_8_x0002__x0002_=RiskVary(0.85,-0.25,0.1,1,10,"Normal",RiskStatic(0.85))_x0019__x0002__x0002_Sell Through_x0001_E126_x0001_U117_x0001_16_x0002__x0001__x0002__x0002__x0002__x0002_=_x0002__x0002__x0002__x0001__x0002__x0002__x0002_8_x0002__x0002__x0002__x0002__x0002__x0002__x0001__x0002_ÿÿÿÿ_x0002__x0002__x0002__x0002__x0002__x0002__x0002__x0002__x0002__x0002__x0002__x0002__x0002__x0002__x0002__x0002__x0002_	_x0002__x0002_Scenarios_x0001__x0002__x0002__x0002__x0002__x0007__x0002__x0002__x0002__x0011__x0002__x001F__x0002__x000D__x000E__x000D_=RiskVary(0,22,45,1,5,"Normal")_x000F__x000D__x000D_Labor_x0001_L8_x0001_R5_x0001_Fix_x000D__x0001__x000D__x000D__x000D__x000D_&gt;_x000D__x000D__x000D__x0001__x000D__x000D__x000D__x001F__x000D__x000D__x000D__x000D__x000D__x000D__x0001__x000D_ÿÿÿÿ_x000D__x000D__x000D__x000D__x000D__x000D__x000D__x000D__x000D__x000D__x000D__x000D__x000D__x000D__x000D__x000D_?_x000D__x000D__x000D__x000D__x000D__x000D__x000D__x0006__x000D__x000D__x000D__x000D__x000D__x000D__x000D_?_x000D__x000D__x000D__x000D__x000D__x000D__x000D__x000D__x000D__x000D__x000D__x000D__x000D__x000D__x000D__x000D__x000D__x0001__x000D__x000D__x000D__x000D__x000D__x000D__x000D__x000D__x000D__x0002__x000D__x000D__x000D__x000D__x000D__x000D__x000D__x000D__x000D__x0003__x000D__x000D__x000D__x000D__x000D__x000D__x000D__x000D__x000D__x0004__x000D__x000D__x000D__x000D__x000D__x000D__x000D__x000D__x000D__x0005__x000D__x000D__x000D__x000D__x000D__x000D__x000D__x000D__x000D__x0006__x000D__x000D__x000D__x000D__x000D__x000D__x000D__x000D__x000D__x0007__x000D__x000D__x000D__x000D__x000D__x000D__x000D__x000D__x000D__x0008__x000D__x000D__x000D__x000D__x000D__x000D__x000D__x000D__x000D_	_x000D__x000D__x000D__x000D__x000D__x000D__x000D__x000D__x000D__x000E__x000D__x000D__x000D__x000D__x000D__x000D__x000D__x000D__x000D__x000B__x000D__x000D__x000D__x000D__x000D__x000D__x000D__x000D__x000D__x000C__x000D__x000D__x000D__x000D__x000D__x000D__x000D__x0013__x0015__x0013__x0013__x000D__x0013__x0013__x0013__x0013__x0013__x0013__x0013__x0013__x0013__x000E__x0013__x0013__x0013__x0013__x0013__x0013__x0013__x0013__x0013__x000F__x0013__x0013__x0013__x0013__x0013__x0013__x0013__x0013__x0013__x0010__x0013__x0013__x0013__x0013__x0013__x0013__x0013__x0013__x0013__x0011__x0013__x0013__x0013__x0013__x0013__x0013__x0013__x0001__x0013__x0013__x0013__x0013__x0013__x0013__x0013__x0013__x0013__x0001__x0013__x0001__x0013__x0013__x0013__x0013__x0013__x0013__x0013__x0001__x0013__x0002__x0013__x0013__x0013__x0013__x0013__x0013__x0013__x0001__x0013__x0003__x0013__x0013__x0013__x0013__x0013__x0013__x0013__x0001__x0013__x0004__x0013__x0013__x0013__x0013__x0013__x0013__x0013__x0001__x0013__x0005__x0013__x0013__x0013__x0013__x0013__x0013__x0013__x0001__x0013__x0006__x0013__x0013__x0013__x0013__x0013__x0013__x0013__x0001__x0013__x0007__x0013__x0013__x0013__x0013__x0013__x0013__x0013__x0001__x0013__x0008__x0013__x0013__x0013__x0013__x0013__x0013__x0013__x0001__x0013_	_x0013__x0013__x0013__x0013__x0013__x0013__x0013__x0001__x0013__x0015__x0013__x0013__x0013__x0013__x0013__x0013__x0013__x0001__x0013__x000B__x0013__x0013__x0013__x0013__x0013__x0013__x0013__x0001__x0013__x000C__x0013__x0013__x0013__x0013__x0013__x0013__x0013__x0001__x0013__x000D__x0013__x0013__x0013__x0013__x0013__x0013__x0013__x0001__x0013__x000E__x0013__x0013__x0013__x0013__x0013__x0013__x0013__x0001__x0013__x000F__x0013__x0013__x0013__x0013__x0013__x0013__x0013__x0001__x0013__x0010__x0013__x0013__x0013__x0013__x0013__x0013__x0013__x0001__x0013__x0011__x0013__x0013__x0013__x0013__x0013__x0013__x0013__x0001__x0013__x0012__x0013__x0013__x0013__x0013__x0013__x0013__x0013__x0001__x0013__x0014__x0013__x0013__x0013__x0013__x0013__x0013__x0013__x0001__x0013__x0003__x0004__x0015__x0003__x0003__x0003__x0003__x0003__x0003__x0003__x0001__x0003__x0016__x0003__x0003__x0003__x0003__x0003__x0003__x0003__x0001__x0003__x0017__x0003__x0003__x0003__x0003__x0003__x0003__x0003__x0001__x0003__x0019__x0003__x0003__x0003__x0003__x0003__x0003__x0003__x0001__x0003__x001A__x0003__x0003__x0003__x0003__x0003__x0003__x0003__x0001__x0003__x001C__x0003__x0003__x0003__x0003__x0003__x0003__x0003__x0001__x0003__x001E__x0003__x0003__x0003__x0003__x0003__x0003__x0003__x0001__x0003_ _x0003__x0003__x0003__x0003__x0003__x0003__x0003__x0001__x0003_!_x0003__x0003__x0003__x0003__x0003__x0003__x0003__x0001__x0003_"_x0003__x0003__x0003__x0003__x0003__x0003__x0003__x0001__x0003_#_x0003__x0003__x0003__x0003__x0003__x0003__x0003__x0001__x0003_$_x0003__x0003__x0003__x0003__x0003__x0003__x0003__x0001__x0003_%_x0003__x0003__x0003__x0003__x0003__x0003__x0003__x0001__x0003_&amp;_x0003__x0003__x0003__x0003__x0003__x0003__x0003__x0001__x0003_'_x0003__x0003__x0003__x0003__x0003__x0003__x0003__x0001__x0003_(_x0003__x0003__x0003__x0003__x0003__x0003__x0003__x0001__x0003_)_x0003__x0003__x0003__x0003__x0003__x0003__x0003__x0001__x0003_*_x0003__x0003__x0003__x0003__x0003__x0003__x0003__x0001__x0003_+_x0003__x0003__x0003__x0003__x0003__x0003__x0003__x0001__x0003_,_x0003__x0003__x0003__x0003__x0003__x0003__x0003__x0001__x0003_-_x0003__x0003__x0003__x0003__x0003__x0003__x0003__x0001__x0003_._x0003__x0003__x0003__x0003__x0003__x0003__x0003__x0001__x0003_/_x0003__x0003__x0003__x0003__x0003__x0003__x0003__x0001__x0003_0_x0003__x0003__x0003__x0003__x0003__x0003__x0003__x0002__x0003__x0003__x0003__x0003__x0003__x0003__x0003__x0006__x0003__x0003__x0003__x0003__x0003__x0003__x0005__x0003__x0003__x0012__x0003__x0003__x0003__x0003__x0003__x0003__x0003__x0001__x0003__x0013__x0003__x0003__x0003__x0003__x0003__x0003__x0003__x0001__x0003__x0018__x0003__x0003__x0003__x0003__x0003__x0003__x0003__x0001__x0003__x001B__x0003__x0003__x0003__x0003__x0003__x0003__x0003__x0001__x0003__x001D__x0003__x0003__x0003__x0003__x0003__x0003__x0003__x0001__x0003__x001F__x0003__x0003__x0003__x0003__x0003__x0003__x0003__x0003__x0003__x0003__x0003__x0003__x0003__x0012_'_x0003__x0003__x0004__x0002__x0003__x0003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ÿÿÿÿÿÿÿÿÿÿÿÿÿÿÿÿÿÿÿÿÿÿÿÿÿÿÿÿÿÿ_x0002__x0002__x0002__x0002_ N_x0002__x0002_ _x0001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!N_x0001__x0001_g_x0004__x0001__x0001_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_x0001__x0002_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0005__x0001__x0001_0.00%_x0004__x0001__x0001_0.00_x0004__x0001__x0001_0.00_x0004__x0001__x0001_0.00_x0004__x0001__x0001_0.00_x0004__x0001__x0001_0.00_x0004__x0001__x0001_0.00_x0004__x0001__x0001_0._x0001__x0003_00_x0002__x0001__x0001_0%_x0007__x0001__x0001_General2_x0001__x0001__($* #,##0.00_);_($* (#,##0.00);_($* "-"??_);_(@_)2_x0001__x0001__($* #,##0.00_);_($* (#,##0.00);_($* "-"??_);_(@_)2_x0001__x0001__($* #,##0.00_);_($* (#,##0.00);_($* "-"??_);_(@_)2_x0001__x0001__($* #,##0.00_);_($* (#,##0.00);_($* "-"??_);_(@_)_x0007__x0001__x0001_General2_x0001__x0001__(_x0001__x0002_$* #,##0.00_);_($* (#,##0.00);_($* "-"??_);_(@_)2_x0001__x0001__($* #,##0.00_);_($* (#,##0.00);_($* "-"??_);_(@_)	_x0001__x0001_$#,##0.002_x0001__x0001__($* #,##0.00_);_($* (#,##0.00);_($* "-"??_);_(@_)_x0005__x0001__x0001_0.00%2_x0001__x0001__($* #,##0.00_);_($* (#,##0.00);_($* "-"??_);_(@_)_x0004__x0001__x0001_0.002_x0001__x0001__($* #,#_x0001__x0002_#0.00_);_($* (#,##0.00);_($* "-"??_);_(@_)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0007__x0001__x0001_General_x0001__x0001__x0001__x0001_"N_x0001__x0001_8_x0003__x0001__x0001__x0001__x0001__x0001__x0001__x0001__x0001_ÿÿÿ_x0001__x0002_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ÿÿÿÿ_x0001__x0001__x0001__x0001__x0001__x0001__x0001__x0001__x0001__x0001_ÿÿÿÿ_x0001__x0001__x0001__x0001__x0001__x0001_ÿÿÿÿ_x0001__x0001__x0001__x0001__x0001__x0001_ÿÿÿ_x0001__x0002_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ÿÿÿÿ_x0001__x0001__x0001__x0001__x0001__x0001_ÿÿÿÿ_x0001__x0001__x0001__x0001__x0001__x0001_ÿÿÿÿ_x0001__x0001__x0001__x0001__x0001__x0001_ÿÿÿÿ_x0001__x0001__x0001__x0001__x0001__x0001_ÿÿÿÿ_x0001__x0001__x0001__x0001__x0002_ÿÿÿÿ_x0001__x0001__x0001__x0001__x0001__x0001_ÿÿÿÿ_x0001__x0001__x0001__x0001__x0001__x0001_ÿÿÿÿ_x0001__x0001__x0001_ÿÿÿÿ_x0001__x0001__x0001__x0001__x0001__x0001_ÿÿÿÿ_x0001__x0001__x0001_ÿÿÿÿ_x0001__x0001__x0001__x0001__x0001__x0001_ÿÿÿÿ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ÿÿÿÿ_x0001__x0001__x0001__x0001__x0001__x0001__x0001__x0003_ÿÿÿÿ_x0001__x0001__x0001__x0001__x0001__x0001_ÿÿÿÿ_x0001__x0001__x0001__x0001__x0001__x0001_ÿÿÿÿ_x0001__x0001__x0001__x0001__x0001__x0001__x0001__x0001__x0001__x0001_ÿÿÿÿ_x0001__x0001__x0001__x0001_#N_x0001__x0001__x0001__x0002__x0001__x0001_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_x0001__x0002_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ÿ÷ÿÿÿÿÿÿ_x0002__x0003_ÿ÷ÿÿÿÿÿÿÿ÷ÿÿÿÿÿÿÿ÷ÿÿÿÿÿÿÿ÷ÿÿÿÿÿÿÿ÷ÿÿÿÿÿÿÿ÷ÿÿÿÿÿÿÿ÷ÿÿÿÿÿÿÿ$N_x0002__x0002__x0008__x0002__x0002__x0002__x0011_'_x0002__x0002__x000C__x0002__x0002__x0002__x0001__x0002__x0002__x0002__x0013_'_x0002__x0002__x0010__x0002__x0002__x0002__x0001__x0002__x0002__x0002_¿ç_x0008_,_x0015_'_x0002__x0002__x0002__x0002__x0002_x_x0002__x0002__x0002__x0002__x0002__x0002__x0002__x0002__x0001_d_x0002__x0002__x0002__x0013__x0002__x0002_0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_x0001_E_x0002__x0002__x0002_ÿÿÿÿ_x0002__x0002__x0002__x0002__x0002__x0002__x0002__x0002__x0002__x0006__x0002__x0002__x0002_ÿÿÿÿÿÿÿÿÿÿÿÿÿÿÿÿÿÿÿÿÿÿÿÿ_x0002__x0002__x0002__x0002_ÿÿÿÿ_x0016_'_x0002__x0002__x000C__x0002__x0002__x0002__x0002__x0002__x0002__x0002__x0017_'_x0002__x0002_ÿ	_x0002__x0002__x0001__x0002__x0002__x0002_?_x0002__x0002__x0001__x0002__x0001_*_x0001__x0001_RiskVary(6194.755938,-10,10,0,10,"Normal") _x0001__x0001_RiskVary(0,-10,10,0,10,"Normal")#_x0001__x0001_RiskVary(1200,-10,10,0,10,"Normal")&amp;_x0001__x0001_RiskVary(131.875,-10,10,0,10,"Normal")'_x0001__x0001_RiskVary(13.80425,-10,10,0,10,"Normal")$_x0001__x0001_RiskVary(12.25,-20,20,0,10,"Normal")+_x0001__x0001_R_x0001__x0002_iskVary(0.2607237561,-20,20,0,10,"Normal")*_x0001__x0001_RiskVary(1.938666583,-10,10,0,10,"Normal")-_x0001__x0001_RiskVary(3.259046951E-2,-10,10,0,10,"Normal")*_x0001__x0001_RiskVary(27218.62629,-10,10,0,10,"Normal")*_x0001__x0001_RiskVary(11421.90855,-10,10,0,10,"Normal")*_x0001__x0001_RiskVary(5098.45649_x0001__x0002_4,-10,10,0,10,"Normal")*_x0001__x0001_RiskVary(5366.168024,-10,10,0,10,"Normal")*_x0001__x0001_RiskVary(4424.001618,-10,10,0,10,"Normal")*_x0001__x0001_RiskVary(4993.573057,-10,10,0,10,"Normal")*_x0001__x0001_RiskVary(2429.696876,-10,10,0,10,"Normal")&amp;_x0001__x0001_RiskVary(3412000,-10,10,0,5,"Uniform"))_x0001__x0001__x0001__x0002_RiskVary(36316.72402,-5,10,0,10,"Normal")#_x0001__x0001_RiskVary(6.89,-10,10,0,5,"Uniform")"_x0001__x0001_RiskVary(3E-2,-10,10,0,5,"Normal")"_x0001__x0001_RiskVary(0.12,-10,10,0,5,"Normal")!_x0001__x0001_RiskVary(0.2,-10,10,0,5,"Triang")!_x0001__x0001_RiskVary(0.2,-10,10,0,5,"Triang")"_x0001__x0001_RiskVary(5E-2,-10_x0001__x0002_,10,0,5,"Triang")_x001F__x0001__x0001_RiskVary(0,-10,10,0,5,"Triang")!_x0001__x0001_RiskVary(0.4,-10,10,0,5,"Triang")"_x0001__x0001_RiskVary(5E-2,-10,10,0,5,"Triang")"_x0001__x0001_RiskVary(5E-2,-10,10,0,5,"Triang")#_x0001__x0001_RiskVary(0.15,-20,20,0,5,"Uniform")"_x0001__x0001_RiskVary(9.75,-10,10,0,5,"Normal")"_x0001__x0001_RiskVa_x0001__x0002_ry(11.3,-10,10,0,5,"Normal")"_x0001__x0001_RiskVary(14.5,-10,10,0,5,"Normal")"_x0001__x0001_RiskVary(11.7,-10,10,0,5,"Normal") _x0001__x0001_RiskVary(10,-10,10,0,5,"Normal")#_x0001__x0001_RiskVary(16.75,-10,10,0,5,"Normal") _x0001__x0001_RiskVary(17,-10,10,0,5,"Normal")#_x0001__x0001_RiskVary(0.12,-10,15,0,5,"Uniform_x0001__x0002_") _x0001__x0001_RiskVary(20,-10,10,0,5,"Normal") _x0001__x0001_RiskVary(14,-10,10,0,5,"Normal") _x0001__x0001_RiskVary(16,-10,10,0,5,"Normal") _x0001__x0001_RiskVary(12,-10,10,0,5,"Normal") _x0001__x0001_RiskVary(36,-10,10,0,5,"Normal") _x0001__x0001_RiskVary(44,-10,10,0,5,"Normal") _x0001__x0001_RiskVary(65,-10,10,0,5,"Normal_x0001__x0002_") _x0001__x0001_RiskVary(35,-10,10,0,5,"Normal") _x0001__x0001_RiskVary(25,-10,10,0,5,"Normal")&amp;_x0001__x0001_RiskVary(0.85,-0.25,0.1,1,10,"Normal")&amp;_x0001__x0001_RiskVary(0.85,-0.25,0.1,1,10,"Normal")&amp;_x0001__x0001_RiskVary(0.85,-0.25,0.1,1,10,"Normal")&amp;_x0001__x0001_RiskVary(0.85,-0.25,0.1,1,10,"Normal")&amp;_x0001__x0001_RiskVa_x0001__x0002_ry(0.85,-0.25,0.1,1,10,"Normal")&amp;_x0001__x0001_RiskVary(0.85,-0.25,0.1,1,10,"Normal")&amp;_x0001__x0001_RiskVary(0.85,-0.25,0.1,1,10,"Normal")&amp;_x0001__x0001_RiskVary(0.85,-0.25,0.1,1,10,"Normal")&amp;_x0001__x0001_RiskVary(0.85,-0.25,0.1,1,10,"Normal")&amp;_x0001__x0001_RiskVary(0.85,-0.25,0.1,1,10,"Normal")&amp;_x0001__x0001_RiskVa_x0001__x0002_ry(0.85,-0.25,0.1,1,10,"Normal")&amp;_x0001__x0001_RiskVary(0.85,-0.25,0.1,1,10,"Normal")&amp;_x0001__x0001_RiskVary(0.85,-0.25,0.1,1,10,"Normal")&amp;_x0001__x0001_RiskVary(0.85,-0.25,0.1,1,10,"Normal")&amp;_x0001__x0001_RiskVary(0.85,-0.25,0.1,1,10,"Normal")&amp;_x0001__x0001_RiskVary(0.85,-0.25,0.1,1,10,"Normal")_x001E__x0001__x0001_RiskVa_x0002__x0003_ry(0,22,45,1,5,"Normal")_x0018_'_x0002__x0002__x000C__x0002__x0002__x0002_,_x0002_._x0002__x0019_'_x0002__x0002__x000C__x0002__x0002__x0002__x0001__x0002__x0002__x0002__x001A_'_x0002__x0002__x000C__x0002__x0002__x0002__x0002__x0002__x0002__x0002__x0001__x0002__x0002_ÿÿÿÿ</t>
  </si>
  <si>
    <t>Written By Version</t>
  </si>
  <si>
    <t>8.2.0</t>
  </si>
  <si>
    <t>Serialization Major Version</t>
  </si>
  <si>
    <t>Serialization Minor Version</t>
  </si>
  <si>
    <t>Browse Record</t>
  </si>
  <si>
    <t>Display Mode</t>
  </si>
  <si>
    <t>Sens Graph Type</t>
  </si>
  <si>
    <t>Cond Sens Settings</t>
  </si>
  <si>
    <t>Scenario Settings</t>
  </si>
  <si>
    <t>Selected Scenario</t>
  </si>
  <si>
    <t>Distribution Options</t>
  </si>
  <si>
    <t>Distribution GS</t>
  </si>
  <si>
    <t>Distribution Curves</t>
  </si>
  <si>
    <t>Sens Tornado Options</t>
  </si>
  <si>
    <t>Sens Tornado GS</t>
  </si>
  <si>
    <t>Sens Tornado Curves</t>
  </si>
  <si>
    <t>Scen Tornado Options</t>
  </si>
  <si>
    <t>Scen Tornado GS</t>
  </si>
  <si>
    <t>Scen Tornado Curves</t>
  </si>
  <si>
    <t>Sens Spider Option</t>
  </si>
  <si>
    <t>Sens Spider GS</t>
  </si>
  <si>
    <t>Sens Spider Curves</t>
  </si>
  <si>
    <t>3,10,2,.95,10,16,FALSE,0,TRUE,TRUE,TRUE</t>
  </si>
  <si>
    <t>GF1_rK0qDwEAEwDtAAwjACcAOQBgAHQAdQCDAJEAxwDpAOMAKwD//wAAAQAAAAEEAAAAAAQwLjAwAAAAASFST0kgLSA0IFF1YXJ0ZXJzIEFmdGVyIEJyZWFrIEV2ZW4BAAEBEAACAAEKU3RhdGlzdGljcwMBAQD/AQEBAQEAAQEBAAQAAAABAQEBAQABAQEABAAAAAGVAAIuACFST0kgLSA0IFF1YXJ0ZXJzIEFmdGVyIEJyZWFrIEV2ZW4AAAD/3BQ8AQAAAgACAM8A2QABAQMBmpmZmZmZqT8AAGZmZmZmZu4/AAAFAAEBAQABAQEA</t>
  </si>
  <si>
    <t>GF1_jYW3AgEAEwDpAQwjAAAANgCPAJ8AoAC+AMwAAAAAAAAAJwD//wAAAQQAAAAAASUEMC4wMAAAASFST0kgLSA0IFF1YXJ0ZXJzIEFmdGVyIEJyZWFrIEV2ZW4BMkNoYW5nZSBpbiBPdXRwdXQgTWVhbiBBY3Jvc3MgUmFuZ2Ugb2YgSW5wdXQgVmFsdWVzAQEMAAEAAQZMZWdlbmQDAAEA/wEBAQEBEElucHV0IFBlcmNlbnRpbGUBAQEABAAAAAEBAQEBAAEBAQAEAAAACusABwUBBx8BBzkBB1MBB2wBB4UBB54BB7cBB9ABBxoAEVNlbGwgVGhyb3VnaCAvIDExAAAvAQAAGgARU2VsbCBUaHJvdWdoIC8gMTIAASUBAAAaABFTZWxsIFRocm91Z2ggLyAxMAACTwEAABoAEVNlbGwgVGhyb3VnaCAvIDEzAAOMAQAAGQAQU2VsbCBUaHJvdWdoIC8gNgAETAEAABkAEFNlbGwgVGhyb3VnaCAvIDQABTkBAAAZABBTZWxsIFRocm91Z2ggLyA3AAZOAQAAGQAQU2VsbCBUaHJvdWdoIC8gMwAHIwEAABkAEFNlbGwgVGhyb3VnaCAvIDIACCkBAAAZABBTZWxsIFRocm91Z2ggLyA1AAlgAQAA</t>
  </si>
  <si>
    <t>GF1_rK0qDwEAEwD3AAwjACcAOgBcAHAAcQCUAKIA0wDzAO0AKwD//wAAAwAAAAEEAAAAAAUwLjAwJQAAAAEcR3Jvd3RoIFJhdGUgQWZ0ZXIgQnJlYWsgRXZlbgEAAQEQAAIAAQpTdGF0aXN0aWNzAwEBAP8BAQEBAQABAAAAAAAAAC7AAAAAAAAAREABBgAAAAEABAAAAAEBAQEBAAEBAQAEAAAAAaYAAikAHEdyb3d0aCBSYXRlIEFmdGVyIEJyZWFrIEV2ZW4AAAD/3BQ8AQAAAgACANsA5AABAQMByMzMzMzM/L8B0MzMzMzMBEABBQABAQEAAQEBAA==</t>
  </si>
  <si>
    <t>GF1_rK0qDwEAEwD6AAwjACcAPgBpAH0AfgCMAJoA1AD2APAAKwD//wAAAQAAAAEEAAAAAAkkIywjIzAuMDAAAAABJUNhc2ggRmxvdyA0IFF1YXJ0ZXJzIEFmdGVyIEJyZWFrIEV2ZW4BAAEBEAACAAEKU3RhdGlzdGljcwMBAQD/AQEBAQEAAQEBAAQAAAABAQEBAQABAQEABAAAAAGeAAIyACVDYXNoIEZsb3cgNCBRdWFydGVycyBBZnRlciBCcmVhayBFdmVuAAAA/9wUPAEAAAIAAgDcAOYAAQEDAZqZmZmZmak/AABmZmZmZmbuPwAABQABAQEAAQEBAA==</t>
  </si>
  <si>
    <t>3,10,2,.95,5,16,FALSE,0,TRUE,TRUE,TRUE</t>
  </si>
  <si>
    <t>GF1_4VKXXwEAEwBpAQwjACcAOwCFAJUAlgCkALIAAAAAAGEBKAD//wAAAQEEAAAAAAkkIywjIzAuMDAAAAABHkNhc2ggRmxvdyA0IFEgQWZ0ZXIgQnJlYWsgRXZlbgEmSW5wdXRzIFJhbmtlZCBieSBFZmZlY3Qgb24gT3V0cHV0IE1lYW4BAQwAAQABBkxlZ2VuZAMAAQD/AQEBAQEAAQEBAAQAAAABAQEBAQABAQEABAAAAArRAAj+AAgJAQgUAQgfAQgqAQg1AQhAAQhLAQhWAQgrAB5DYXNoIEZsb3cgNCBRIEFmdGVyIEJyZWFrIEV2ZW4AAAD/3BQ8AQAAAgAJAAAAASUBAAACAAkAAAACTwEAAAIACQAAAAOMAQAAAgAJAAAABEwBAAACAAkAAAAFOQEAAAIACQAAAAZOAQAAAgAJAAAAByMBAAACAAkAAAAIKQEAAAIACQAAAAlgAQAAAgAFAAEBAQAAAQ==</t>
  </si>
  <si>
    <t>GF1_rK0qDwEAEwDfAAwjACcAPABbAG8AcAB+AIwAugDbANUAKwD//wAAAgAAAAEEAAAAAAdHZW5lcmFsAAAAARlCcmVhay1ldmVuIHBvaW50IFF1YXJ0ZXI6AQABARAAAgABClN0YXRpc3RpY3MDAQEA/wEBAQEBAAEBAQAEAAAAAQEBAQEAAQEBAAQAAAABkAACJgAZQnJlYWstZXZlbiBwb2ludCBRdWFydGVyOgAAAP/cFDwBAAACAAIAwgDMAAEBAwGamZmZmZmpPwAAmpmZmZkZJkABBQABAQEAAQEBAA==</t>
  </si>
  <si>
    <t>GF1_4VKXXwEAEwBdAQwjACcAOQB+AI4AjwCdAKsAAAAAAFUBKAD//wAAAQEEAAAAAAdHZW5lcmFsAAAAARlCcmVhay1ldmVuIHBvaW50IFF1YXJ0ZXI6ASZJbnB1dHMgUmFua2VkIGJ5IEVmZmVjdCBvbiBPdXRwdXQgTWVhbgEBDAABAAEGTGVnZW5kAwABAP8BAQEBAQABAQEABAAAAAEBAQEBAAEBAQAEAAAACsoACPIACP0ACAgBCBMBCB4BCCkBCDQBCD8BCEoBCCYAGUJyZWFrLWV2ZW4gcG9pbnQgUXVhcnRlcjoAAAD/3BQ8AQAAAgAJAAAAASUBAAACAAkAAAACTwEAAAIACQAAAAOMAQAAAgAJAAAABEwBAAACAAkAAAAFOQEAAAIACQAAAAZOAQAAAgAJAAAAByMBAAACAAkAAAAIKQEAAAIACQAAAAlgAQAAAgAFAAEBAQAAAQ==</t>
  </si>
  <si>
    <t>2;TRUE,.9,1</t>
  </si>
  <si>
    <t>GF1_4VKXXwEAEwB3AQwjACcANQCIAJYAlwC3AMUAAAAAAG8BKAD//wAAAQEEAAAAAAMwLjAAAAABGUJyZWFrLWV2ZW4gcG9pbnQgUXVhcnRlcjoBNFNpZ25pZmljYW5jZSBvZiBLZXkgSW5wdXRzIFdoZXJlIDkwJSA8IE91dHB1dCA8IDEwMCUBAQoAAgABBE5vbmUDAAEA/wEBAQEBEklucHV0IFNpZ25pZmljYW5jZQEBAQAEAAAAAQEBAQEAAQEBAAQAAAAK5AAIDAEIFwEIIgEILQEIOAEIQwEITgEIWQEIZAEIJgAZQnJlYWstZXZlbiBwb2ludCBRdWFydGVyOgAAAP/cFDwBAAACAAkAAAABJQEAAAIACQAAAAJPAQAAAgAJAAAAA4wBAAACAAkAAAAETAEAAAIACQAAAAU5AQAAAgAJAAAABk4BAAACAAkAAAAHIwEAAAIACQAAAAgpAQAAAgAJAAAACWABAAACAAUAAQEBAAAB</t>
  </si>
  <si>
    <t>GF1_jYW3AgEAEwCuAQwjAAAAOQCKAJoAmwC5AMcAAAAAAAAAJwD//wAAAQQAAAAAASUHR2VuZXJhbAAAARlCcmVhay1ldmVuIHBvaW50IFF1YXJ0ZXI6ATJDaGFuZ2UgaW4gT3V0cHV0IE1lYW4gQWNyb3NzIFJhbmdlIG9mIElucHV0IFZhbHVlcwEBDAABAAEGTGVnZW5kAwABAP8BAQEBARBJbnB1dCBQZXJjZW50aWxlAQEBAAQAAAABAQEBAQABAQEABAAAAArmAAcdAQc2AQdPAQdoAQeBAQeKAQeTAQecAQelAQc3AC5GYWNpbGl0eSAndGF4JyBtYXJrdXAgLyBTZWxsaW5nIFByaWNlICgkL3VuaXQpAAAvAQAAGQAQU2VsbCBUaHJvdWdoIC8gNwABJQEAABkAEFNlbGwgVGhyb3VnaCAvIDMAAk8BAAAZABBTZWxsIFRocm91Z2ggLyA1AAOMAQAAGQAQU2VsbCBUaHJvdWdoIC8gNAAETAEAAAkAAAAFOQEAAAkAAAAGTgEAAAkAAAAHIwEAAAkAAAAIKQEAAAkAAAAJYAEAAA==</t>
  </si>
  <si>
    <t>GF1_rK0qDwEAEwBIAQwjACcAPACOAKIAowCxAL8AIgFEAT4BKwD//wAAAAAAAAEEAAAAAAdHZW5lcmFsAAAAARNSZW50IC8gRGlzdHJpYnV0aW9uATlDb21wYXJpc29uIHdpdGggUmlza1ZhcnkoODk1Mi42OTM3NSwtMTAsMTAsMCwxMCwiTm9ybWFsIikBARAAAgABClN0YXRpc3RpY3MDAQEA/wEBAQEBAAEBAQAEAAAAAQEBAQEAAQEBAAQAAAACxgAC6gAAIAATUmVudCAvIERpc3RyaWJ1dGlvbgAAAP8AAP8BAAACAAIANgApUmlza1ZhcnkoODk1Mi42OTM3NSwtMTAsMTAsMCwxMCwiTm9ybWFsIikAAQD/AAAAAQAAAgAqATQBAQEDAZqZmZmZmak/AABmZmZmZmbuPwAABQABAQEAAQEBAA==</t>
  </si>
  <si>
    <t>Distribution Record</t>
  </si>
  <si>
    <t>Reserved</t>
  </si>
  <si>
    <t>Record Count</t>
  </si>
  <si>
    <t>Inputs</t>
  </si>
  <si>
    <t>1_x0001_47_x0001_0_x0001_RiskVary(20,-10,10,0,5,"Normal",RiskStatic(20))</t>
  </si>
  <si>
    <t>GF1_rK0qDwEAEwD/AAwjACcAZwCRAKUApgC0AMIA2QD7APUAKwD//wAAAAAAAAEEAAAAADJfKCQqICMsIyMwLjAwXyk7XygkKiAoIywjIzAuMDApO18oJCogIi0iPz9fKTtfKEBfKQAAAAEkKExhdGhlKSAvIE1haW50ZW5hbmNlIGNvc3RzICgkL3dlZWspAQABARAAAgABClN0YXRpc3RpY3MDAQEA/wEBAQEBAAEBAQAEAAAAAQEBAQEAAQEBAAQAAAABxgAAEQAEVmFyeQAAAP8AAP8BAAACAOEA6wABAQMBmpmZmZmZqT8AAGZmZmZmZu4/AAAFAAEBAQABAQEA</t>
  </si>
  <si>
    <t>1_x0001_55_x0001_0_x0001_RiskVary(0.85,-0.25,0.1,1,10,"Normal",RiskStatic(0.85))</t>
  </si>
  <si>
    <t>GF1_rK0qDwEAEwDAAAwjACcAPABSAGYAZwB1AIMAmgC8ALYAKwD//wAAAAAAAAEEAAAAAAdHZW5lcmFsAAAAARBTZWxsIFRocm91Z2ggLyAxAQABARAAAgABClN0YXRpc3RpY3MDAQEA/wEBAQEBAAEBAQAEAAAAAQEBAQEAAQEBAAQAAAABhwAAEQAEVmFyeQAAAP8AAP8BAAACAKIArAABAQMBmpmZmZmZqT8AAGZmZmZmZu4/AAAFAAEBAQABAQEA</t>
  </si>
  <si>
    <t>1_x0001_52_x0001_0_x0001_RiskVary(0.08,-10,15,0,5,"Uniform",RiskStatic(0.08))</t>
  </si>
  <si>
    <t>GF1_rK0qDwEAEwDZAAwjACcANwBrAH8AgACOAJwAswDVAM8AKwD//wAAAAAAAAEEAAAAAAIwJQAAAAEuRmFjaWxpdHkgJ3RheCcgbWFya3VwIC8gU2VsbGluZyBQcmljZSAoJC91bml0KQEAAQEQAAIAAQpTdGF0aXN0aWNzAwEBAP8BAQEBAQABAQEABAAAAAEBAQEBAAEBAQAEAAAAAaAAABEABFZhcnkAAAD/AAD/AQAAAgC7AMUAAQEDAZqZmZmZmak/AABmZmZmZmbuPwAABQABAQEAAQEBAA==</t>
  </si>
  <si>
    <t>1_x0001_52_x0001_0_x0001_RiskVary(0.15,-20,20,0,5,"Uniform",RiskStatic(0.15))</t>
  </si>
  <si>
    <t>GF1_rK0qDwEAEwDiAAwjACcAOgB0AIgAiQCXAKUAvADeANgAKwD//wAAAAAAAAEEAAAAAAUwLjAwJQAAAAE0SGlkZGVuIEZlZXMgTWFya3VwIC8gU3VtIG9mIFByb2R1Y3Rpb24gY29zdCBwZXIgdW5pdAEAAQEQAAIAAQpTdGF0aXN0aWNzAwEBAP8BAQEBAQABAQEABAAAAAEBAQEBAAEBAQAEAAAAAakAABEABFZhcnkAAAD/AAD/AQAAAgDEAM4AAQEDAZqZmZmZmak/AABmZmZmZmbuPwAABQABAQEAAQEBAA==</t>
  </si>
  <si>
    <t>1_x0001_44_x0001_0_x0001_RiskVary('Final MC'!D70,-10,10,0,5,"Normal")</t>
  </si>
  <si>
    <t>GF1_rK0qDwEAEwDCAAwjACcAOQBUAGgAaQB3AIUAnAC+ALgAKwD//wAAAAAAAAEEAAAAAAQwLjAwAAAAARVUb3RhbCBWYWx1ZSBBZGRlZCAvIEEBAAEBEAACAAEKU3RhdGlzdGljcwMBAQD/AQEBAQEAAQEBAAQAAAABAQEBAQABAQEABAAAAAGJAAARAARWYXJ5AAAA/wAA/wEAAAIApACuAAEBAwGamZmZmZmpPwAAZmZmZmZm7j8AAAUAAQEBAAEBAQA=</t>
  </si>
  <si>
    <t>1_x0001_49_x0001_0_x0001_RiskVary(0.2,-10,10,0,5,"Triang",RiskStatic(0.2))</t>
  </si>
  <si>
    <t>GF1_rK0qDwEAEwDEAAwjACcAPABWAGoAawB5AIcAngDAALoAKwD//wAAAAAAAAEEAAAAAAdHZW5lcmFsAAAAARRBIC8gUHJvZHVjdGlvbiBSYXRpbwEAAQEQAAIAAQpTdGF0aXN0aWNzAwEBAP8BAQEBAQABAQEABAAAAAEBAQEBAAEBAQAEAAAAAYsAABEABFZhcnkAAAD/AAD/AQAAAgCmALAAAQEDAZqZmZmZmak/AABmZmZmZmbuPwAABQABAQEAAQEBAA==</t>
  </si>
  <si>
    <t>1_x0001_51_x0001_0_x0001_RiskVary(0.03,-10,10,0,5,"Normal",RiskStatic(0.03))</t>
  </si>
  <si>
    <t>GF1_rK0qDwEAEwDCAAwjACcAPABUAGgAaQB3AIUAnAC+ALgAKwD//wAAAAAAAAEEAAAAAAdHZW5lcmFsAAAAARJBbm51YWwgZ3Jvd3RoIHJhdGUBAAEBEAACAAEKU3RhdGlzdGljcwMBAQD/AQEBAQEAAQEBAAQAAAABAQEBAQABAQEABAAAAAGJAAARAARWYXJ5AAAA/wAA/wEAAAIApACuAAEBAwGamZmZmZmpPwAAZmZmZmZm7j8AAAUAAQEBAAEBAQA=</t>
  </si>
  <si>
    <t>1_x0001_51_x0001_0_x0001_RiskVary(0.12,-10,10,0,5,"Normal",RiskStatic(0.12))</t>
  </si>
  <si>
    <t>GF1_rK0qDwEAEwC4AAwjACcAPABKAF4AXwBtAHsAkgC0AK4AKwD//wAAAAAAAAEEAAAAAAdHZW5lcmFsAAAAAQhrV2ggUmF0ZQEAAQEQAAIAAQpTdGF0aXN0aWNzAwEBAP8BAQEBAQABAQEABAAAAAEBAQEBAAEBAQAEAAAAAX8AABEABFZhcnkAAAD/AAD/AQAAAgCaAKQAAQEDAZqZmZmZmak/AABmZmZmZmbuPwAABQABAQEAAQEBAA==</t>
  </si>
  <si>
    <t>1_x0001_34_x0001_0_x0001_RiskVary(E27,-10,10,0,10,"Normal")</t>
  </si>
  <si>
    <t>GF1_rK0qDwEAEwDKAAwjACcAPABcAHAAcQB/AI0ApADGAMAAKwD//wAAAAAAAAEEAAAAAAdHZW5lcmFsAAAAARpFbGVjdHJpY2l0eSAvIERpc3RyaWJ1dGlvbgEAAQEQAAIAAQpTdGF0aXN0aWNzAwEBAP8BAQEBAQABAQEABAAAAAEBAQEBAAEBAQAEAAAAAZEAABEABFZhcnkAAAD/AAD/AQAAAgCsALYAAQEDAZqZmZmZmak/AABmZmZmZmbuPwAABQABAQEAAQEBAA==</t>
  </si>
  <si>
    <t>1_x0001_32_x0001_0_x0001_RiskVary(0,-10,10,0,5,"Uniform")</t>
  </si>
  <si>
    <t>GF1_rK0qDwEAEwDQAAwjACcAPABiAHYAdwCFAJMAqgDMAMYAKwD//wAAAAAAAAEEAAAAAAdHZW5lcmFsAAAAASBDb3N0IG9mIEVxdWlwbWVudCAvIERpc3RyaWJ1dGlvbgEAAQEQAAIAAQpTdGF0aXN0aWNzAwEBAP8BAQEBAQABAQEABAAAAAEBAQEBAAEBAQAEAAAAAZcAABEABFZhcnkAAAD/AAD/AQAAAgCyALwAAQEDAZqZmZmZmak/AABmZmZmZmbuPwAABQABAQEAAQEBAA==</t>
  </si>
  <si>
    <t>1_x0001_32_x0001_0_x0001_RiskVary(5,-10,10,0,10,"Normal")</t>
  </si>
  <si>
    <t>GF1_rK0qDwEAEwDEAAwjACcAPABWAGoAawB5AIcAngDAALoAKwD//wAAAAAAAAEEAAAAAAdHZW5lcmFsAAAAARRMYWJvciAvIERpc3RyaWJ1dGlvbgEAAQEQAAIAAQpTdGF0aXN0aWNzAwEBAP8BAQEBAQABAQEABAAAAAEBAQEBAAEBAQAEAAAAAYsAABEABFZhcnkAAAD/AAD/AQAAAgCmALAAAQEDAZqZmZmZmak/AABmZmZmZmbuPwAABQABAQEAAQEBAA==</t>
  </si>
  <si>
    <t>1_x0001_34_x0001_0_x0001_RiskVary(300,10,120,0,10,"Normal")</t>
  </si>
  <si>
    <t>GF1_rK0qDwEAEwDDAAwjACcAPABVAGkAagB4AIYAnQC/ALkAKwD//wAAAAAAAAEEAAAAAAdHZW5lcmFsAAAAARNSZW50IC8gRGlzdHJpYnV0aW9uAQABARAAAgABClN0YXRpc3RpY3MDAQEA/wEBAQEBAAEBAQAEAAAAAQEBAQEAAQEBAAQAAAABigAAEQAEVmFyeQAAAP8AAP8BAAACAKUArwABAQMBmpmZmZmZqT8AAGZmZmZmZu4/AAAFAAEBAQABAQEA</t>
  </si>
  <si>
    <t>1_x0001_31_x0001_0_x0001_RiskVary(0,-10,10,1,5,"Normal")</t>
  </si>
  <si>
    <t>GF1_rK0qDwEAEwDZAAwjACcAPABrAH8AgACOAJwAswDVAM8AKwD//wAAAAAAAAEEAAAAAAdHZW5lcmFsAAAAASlRdWFydGVybHkgQ29zdCBvZiBCdXNpbmVzcyAvIERpc3RyaWJ1dGlvbgEAAQEQAAIAAQpTdGF0aXN0aWNzAwEBAP8BAQEBAQABAQEABAAAAAEBAQEBAAEBAQAEAAAAAaAAABEABFZhcnkAAAD/AAD/AQAAAgC7AMUAAQEDAZqZmZmZmak/AABmZmZmZmbuPwAABQABAQEAAQEBAA==</t>
  </si>
  <si>
    <t>1_x0001_30_x0001_0_x0001_RiskVary(0,22,45,1,5,"Normal")</t>
  </si>
  <si>
    <t>GF1_rK0qDwEAEwC7AAwjACcAPABNAGEAYgBwAH4AlQC3ALEAKwD//wAAAAAAAAEEAAAAAAdHZW5lcmFsAAAAAQtMYWJvciAvIEZpeAEAAQEQAAIAAQpTdGF0aXN0aWNzAwEBAP8BAQEBAQABAQEABAAAAAEBAQEBAAEBAQAEAAAAAYIAABEABFZhcnkAAAD/AAD/AQAAAgCdAKcAAQEDAZqZmZmZmak/AABmZmZmZmbuPwAABQABAQEAAQEBAA==</t>
  </si>
  <si>
    <t>Positive Cash Flow Quarter:</t>
  </si>
  <si>
    <t>First Positive Quarter ROI</t>
  </si>
  <si>
    <t>First 4 +Q ROI</t>
  </si>
  <si>
    <t>Growth Rate once positive</t>
  </si>
  <si>
    <t>Scenarios</t>
  </si>
  <si>
    <t>Low</t>
  </si>
  <si>
    <t>Base</t>
  </si>
  <si>
    <t>Fix</t>
  </si>
  <si>
    <t xml:space="preserve">Metal Economy scenario </t>
  </si>
  <si>
    <t>Recession - 2008 metal supply/demand/prices?</t>
  </si>
  <si>
    <t xml:space="preserve">Product Units </t>
  </si>
  <si>
    <t xml:space="preserve">Machine breaks down </t>
  </si>
  <si>
    <t>Vary demand percentages of products</t>
  </si>
  <si>
    <t>Small Monte Carlo for Table 3, 4, 5, 6 -- change of products</t>
  </si>
  <si>
    <t>Small monte carlo charts</t>
  </si>
  <si>
    <t xml:space="preserve">Vary demand </t>
  </si>
  <si>
    <t xml:space="preserve">Equal demand </t>
  </si>
  <si>
    <t>Changes in demand</t>
  </si>
  <si>
    <t>Product Switching</t>
  </si>
  <si>
    <t>Demand and selling price in Recession</t>
  </si>
  <si>
    <t>*optimize budget LP</t>
  </si>
  <si>
    <t>Labor and breakdown costs (and recession) in Covid-19</t>
  </si>
  <si>
    <t>*optimize labor 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</si>
</sst>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0.000"/>
    <numFmt numFmtId="165" formatCode="&quot;$&quot;#,##0.00"/>
    <numFmt numFmtId="166" formatCode="_([$$-409]* #,##0.00_);_([$$-409]* \(#,##0.00\);_([$$-409]* &quot;-&quot;??_);_(@_)"/>
    <numFmt numFmtId="167" formatCode="_([$$-409]* #,##0.000_);_([$$-409]* \(#,##0.000\);_([$$-409]* &quot;-&quot;??_);_(@_)"/>
    <numFmt numFmtId="168" formatCode="0.0000"/>
    <numFmt numFmtId="169" formatCode="0.000%"/>
  </numFmts>
  <fonts count="17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BFBFB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444444"/>
      <name val="Calibri"/>
      <family val="2"/>
      <charset val="1"/>
    </font>
    <font>
      <sz val="11"/>
      <color theme="1"/>
      <name val="Calibri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  <fill>
      <patternFill patternType="solid">
        <fgColor rgb="FFDDEBF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B58ED4"/>
        <bgColor indexed="64"/>
      </patternFill>
    </fill>
    <fill>
      <patternFill patternType="solid">
        <fgColor rgb="FFE5D8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4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251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3" fillId="3" borderId="0" xfId="0" applyFont="1" applyFill="1" applyAlignment="1">
      <alignment horizontal="right"/>
    </xf>
    <xf numFmtId="0" fontId="3" fillId="3" borderId="0" xfId="0" applyFont="1" applyFill="1"/>
    <xf numFmtId="0" fontId="2" fillId="5" borderId="0" xfId="0" applyFont="1" applyFill="1"/>
    <xf numFmtId="0" fontId="4" fillId="0" borderId="0" xfId="0" applyFont="1"/>
    <xf numFmtId="0" fontId="5" fillId="0" borderId="0" xfId="0" applyFont="1"/>
    <xf numFmtId="9" fontId="6" fillId="0" borderId="0" xfId="0" applyNumberFormat="1" applyFont="1"/>
    <xf numFmtId="2" fontId="0" fillId="0" borderId="0" xfId="0" applyNumberFormat="1"/>
    <xf numFmtId="164" fontId="0" fillId="0" borderId="0" xfId="0" applyNumberFormat="1"/>
    <xf numFmtId="0" fontId="6" fillId="0" borderId="0" xfId="0" applyFont="1"/>
    <xf numFmtId="0" fontId="7" fillId="0" borderId="0" xfId="0" applyFont="1"/>
    <xf numFmtId="0" fontId="0" fillId="6" borderId="0" xfId="0" applyFill="1"/>
    <xf numFmtId="0" fontId="0" fillId="7" borderId="0" xfId="0" applyFill="1"/>
    <xf numFmtId="165" fontId="0" fillId="0" borderId="0" xfId="0" applyNumberFormat="1"/>
    <xf numFmtId="0" fontId="0" fillId="8" borderId="0" xfId="0" applyFill="1"/>
    <xf numFmtId="0" fontId="3" fillId="6" borderId="0" xfId="0" applyFont="1" applyFill="1" applyAlignment="1">
      <alignment horizontal="right"/>
    </xf>
    <xf numFmtId="0" fontId="0" fillId="9" borderId="0" xfId="0" applyFill="1"/>
    <xf numFmtId="0" fontId="8" fillId="0" borderId="0" xfId="0" applyFont="1"/>
    <xf numFmtId="166" fontId="9" fillId="0" borderId="0" xfId="0" applyNumberFormat="1" applyFont="1"/>
    <xf numFmtId="0" fontId="10" fillId="0" borderId="0" xfId="0" applyFont="1"/>
    <xf numFmtId="166" fontId="10" fillId="0" borderId="0" xfId="0" applyNumberFormat="1" applyFont="1"/>
    <xf numFmtId="0" fontId="11" fillId="0" borderId="0" xfId="0" applyFont="1"/>
    <xf numFmtId="164" fontId="3" fillId="0" borderId="0" xfId="0" applyNumberFormat="1" applyFont="1" applyAlignment="1">
      <alignment horizontal="right"/>
    </xf>
    <xf numFmtId="166" fontId="0" fillId="0" borderId="0" xfId="0" applyNumberFormat="1"/>
    <xf numFmtId="164" fontId="3" fillId="4" borderId="0" xfId="0" applyNumberFormat="1" applyFont="1" applyFill="1" applyAlignment="1">
      <alignment horizontal="right"/>
    </xf>
    <xf numFmtId="44" fontId="0" fillId="7" borderId="0" xfId="0" applyNumberFormat="1" applyFill="1"/>
    <xf numFmtId="44" fontId="0" fillId="6" borderId="0" xfId="0" applyNumberFormat="1" applyFill="1"/>
    <xf numFmtId="10" fontId="0" fillId="0" borderId="0" xfId="0" applyNumberFormat="1"/>
    <xf numFmtId="166" fontId="2" fillId="0" borderId="0" xfId="0" applyNumberFormat="1" applyFont="1"/>
    <xf numFmtId="0" fontId="12" fillId="0" borderId="0" xfId="0" applyFont="1"/>
    <xf numFmtId="0" fontId="9" fillId="0" borderId="0" xfId="0" applyFont="1"/>
    <xf numFmtId="1" fontId="9" fillId="0" borderId="0" xfId="0" applyNumberFormat="1" applyFont="1"/>
    <xf numFmtId="10" fontId="9" fillId="0" borderId="0" xfId="0" applyNumberFormat="1" applyFont="1"/>
    <xf numFmtId="0" fontId="13" fillId="0" borderId="0" xfId="0" applyFont="1"/>
    <xf numFmtId="0" fontId="2" fillId="0" borderId="2" xfId="0" applyFont="1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44" fontId="0" fillId="7" borderId="8" xfId="0" applyNumberFormat="1" applyFill="1" applyBorder="1"/>
    <xf numFmtId="44" fontId="0" fillId="6" borderId="8" xfId="0" applyNumberFormat="1" applyFill="1" applyBorder="1"/>
    <xf numFmtId="0" fontId="0" fillId="0" borderId="6" xfId="0" applyBorder="1"/>
    <xf numFmtId="0" fontId="0" fillId="0" borderId="9" xfId="0" applyBorder="1"/>
    <xf numFmtId="0" fontId="0" fillId="6" borderId="6" xfId="0" applyFill="1" applyBorder="1"/>
    <xf numFmtId="2" fontId="0" fillId="0" borderId="8" xfId="0" applyNumberFormat="1" applyBorder="1"/>
    <xf numFmtId="2" fontId="0" fillId="0" borderId="9" xfId="0" applyNumberFormat="1" applyBorder="1"/>
    <xf numFmtId="166" fontId="9" fillId="0" borderId="6" xfId="0" applyNumberFormat="1" applyFont="1" applyBorder="1"/>
    <xf numFmtId="10" fontId="0" fillId="9" borderId="9" xfId="0" applyNumberFormat="1" applyFill="1" applyBorder="1"/>
    <xf numFmtId="0" fontId="0" fillId="0" borderId="5" xfId="0" applyBorder="1"/>
    <xf numFmtId="0" fontId="9" fillId="0" borderId="6" xfId="0" applyFont="1" applyBorder="1"/>
    <xf numFmtId="0" fontId="8" fillId="0" borderId="8" xfId="0" applyFont="1" applyBorder="1"/>
    <xf numFmtId="0" fontId="9" fillId="0" borderId="8" xfId="0" applyFont="1" applyBorder="1"/>
    <xf numFmtId="10" fontId="9" fillId="9" borderId="8" xfId="0" applyNumberFormat="1" applyFont="1" applyFill="1" applyBorder="1"/>
    <xf numFmtId="0" fontId="8" fillId="0" borderId="9" xfId="0" applyFont="1" applyBorder="1"/>
    <xf numFmtId="0" fontId="9" fillId="9" borderId="6" xfId="0" applyFont="1" applyFill="1" applyBorder="1"/>
    <xf numFmtId="0" fontId="0" fillId="6" borderId="10" xfId="0" applyFill="1" applyBorder="1"/>
    <xf numFmtId="0" fontId="0" fillId="0" borderId="11" xfId="0" applyBorder="1"/>
    <xf numFmtId="0" fontId="0" fillId="7" borderId="12" xfId="0" applyFill="1" applyBorder="1"/>
    <xf numFmtId="0" fontId="0" fillId="0" borderId="13" xfId="0" applyBorder="1"/>
    <xf numFmtId="0" fontId="0" fillId="8" borderId="12" xfId="0" applyFill="1" applyBorder="1"/>
    <xf numFmtId="0" fontId="0" fillId="9" borderId="12" xfId="0" applyFill="1" applyBorder="1"/>
    <xf numFmtId="0" fontId="0" fillId="0" borderId="15" xfId="0" applyBorder="1"/>
    <xf numFmtId="0" fontId="12" fillId="7" borderId="0" xfId="0" applyFont="1" applyFill="1"/>
    <xf numFmtId="0" fontId="9" fillId="7" borderId="0" xfId="0" applyFont="1" applyFill="1"/>
    <xf numFmtId="0" fontId="2" fillId="0" borderId="3" xfId="0" applyFont="1" applyBorder="1"/>
    <xf numFmtId="0" fontId="2" fillId="0" borderId="7" xfId="0" applyFont="1" applyBorder="1"/>
    <xf numFmtId="167" fontId="0" fillId="0" borderId="0" xfId="0" applyNumberFormat="1"/>
    <xf numFmtId="0" fontId="2" fillId="0" borderId="0" xfId="0" applyFont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165" fontId="0" fillId="0" borderId="6" xfId="0" applyNumberFormat="1" applyBorder="1"/>
    <xf numFmtId="165" fontId="0" fillId="0" borderId="8" xfId="0" applyNumberFormat="1" applyBorder="1"/>
    <xf numFmtId="165" fontId="0" fillId="0" borderId="9" xfId="0" applyNumberFormat="1" applyBorder="1"/>
    <xf numFmtId="0" fontId="8" fillId="9" borderId="0" xfId="0" applyFont="1" applyFill="1"/>
    <xf numFmtId="0" fontId="3" fillId="0" borderId="5" xfId="0" applyFont="1" applyBorder="1"/>
    <xf numFmtId="0" fontId="2" fillId="0" borderId="6" xfId="0" applyFont="1" applyBorder="1"/>
    <xf numFmtId="0" fontId="3" fillId="6" borderId="5" xfId="0" applyFont="1" applyFill="1" applyBorder="1" applyAlignment="1">
      <alignment horizontal="right"/>
    </xf>
    <xf numFmtId="164" fontId="3" fillId="0" borderId="6" xfId="0" applyNumberFormat="1" applyFont="1" applyBorder="1" applyAlignment="1">
      <alignment horizontal="right"/>
    </xf>
    <xf numFmtId="0" fontId="3" fillId="0" borderId="8" xfId="0" applyFont="1" applyBorder="1"/>
    <xf numFmtId="164" fontId="3" fillId="0" borderId="8" xfId="0" applyNumberFormat="1" applyFont="1" applyBorder="1" applyAlignment="1">
      <alignment horizontal="right"/>
    </xf>
    <xf numFmtId="164" fontId="3" fillId="0" borderId="9" xfId="0" applyNumberFormat="1" applyFont="1" applyBorder="1" applyAlignment="1">
      <alignment horizontal="right"/>
    </xf>
    <xf numFmtId="166" fontId="0" fillId="0" borderId="6" xfId="0" applyNumberFormat="1" applyBorder="1"/>
    <xf numFmtId="0" fontId="2" fillId="11" borderId="5" xfId="0" applyFont="1" applyFill="1" applyBorder="1"/>
    <xf numFmtId="166" fontId="2" fillId="11" borderId="0" xfId="0" applyNumberFormat="1" applyFont="1" applyFill="1"/>
    <xf numFmtId="166" fontId="2" fillId="11" borderId="6" xfId="0" applyNumberFormat="1" applyFont="1" applyFill="1" applyBorder="1"/>
    <xf numFmtId="0" fontId="2" fillId="11" borderId="7" xfId="0" applyFont="1" applyFill="1" applyBorder="1"/>
    <xf numFmtId="166" fontId="2" fillId="11" borderId="8" xfId="0" applyNumberFormat="1" applyFont="1" applyFill="1" applyBorder="1"/>
    <xf numFmtId="166" fontId="2" fillId="11" borderId="9" xfId="0" applyNumberFormat="1" applyFont="1" applyFill="1" applyBorder="1"/>
    <xf numFmtId="0" fontId="8" fillId="11" borderId="14" xfId="0" applyFont="1" applyFill="1" applyBorder="1"/>
    <xf numFmtId="0" fontId="2" fillId="12" borderId="7" xfId="0" applyFont="1" applyFill="1" applyBorder="1"/>
    <xf numFmtId="166" fontId="2" fillId="12" borderId="8" xfId="0" applyNumberFormat="1" applyFont="1" applyFill="1" applyBorder="1"/>
    <xf numFmtId="166" fontId="2" fillId="12" borderId="9" xfId="0" applyNumberFormat="1" applyFont="1" applyFill="1" applyBorder="1"/>
    <xf numFmtId="1" fontId="0" fillId="0" borderId="0" xfId="0" applyNumberFormat="1"/>
    <xf numFmtId="0" fontId="12" fillId="11" borderId="6" xfId="0" applyFont="1" applyFill="1" applyBorder="1"/>
    <xf numFmtId="44" fontId="12" fillId="11" borderId="9" xfId="0" applyNumberFormat="1" applyFont="1" applyFill="1" applyBorder="1"/>
    <xf numFmtId="0" fontId="6" fillId="10" borderId="16" xfId="0" applyFont="1" applyFill="1" applyBorder="1" applyAlignment="1">
      <alignment readingOrder="1"/>
    </xf>
    <xf numFmtId="0" fontId="6" fillId="10" borderId="17" xfId="0" applyFont="1" applyFill="1" applyBorder="1" applyAlignment="1">
      <alignment readingOrder="1"/>
    </xf>
    <xf numFmtId="0" fontId="6" fillId="10" borderId="18" xfId="0" applyFont="1" applyFill="1" applyBorder="1" applyAlignment="1">
      <alignment readingOrder="1"/>
    </xf>
    <xf numFmtId="0" fontId="6" fillId="10" borderId="19" xfId="0" applyFont="1" applyFill="1" applyBorder="1" applyAlignment="1">
      <alignment readingOrder="1"/>
    </xf>
    <xf numFmtId="0" fontId="6" fillId="10" borderId="20" xfId="0" applyFont="1" applyFill="1" applyBorder="1" applyAlignment="1">
      <alignment readingOrder="1"/>
    </xf>
    <xf numFmtId="0" fontId="6" fillId="10" borderId="21" xfId="0" applyFont="1" applyFill="1" applyBorder="1" applyAlignment="1">
      <alignment readingOrder="1"/>
    </xf>
    <xf numFmtId="0" fontId="14" fillId="0" borderId="0" xfId="1"/>
    <xf numFmtId="0" fontId="8" fillId="9" borderId="6" xfId="0" applyFont="1" applyFill="1" applyBorder="1"/>
    <xf numFmtId="0" fontId="0" fillId="9" borderId="5" xfId="0" applyFill="1" applyBorder="1"/>
    <xf numFmtId="2" fontId="0" fillId="0" borderId="6" xfId="0" applyNumberFormat="1" applyBorder="1"/>
    <xf numFmtId="2" fontId="6" fillId="10" borderId="16" xfId="0" applyNumberFormat="1" applyFont="1" applyFill="1" applyBorder="1" applyAlignment="1">
      <alignment readingOrder="1"/>
    </xf>
    <xf numFmtId="2" fontId="6" fillId="10" borderId="21" xfId="0" applyNumberFormat="1" applyFont="1" applyFill="1" applyBorder="1" applyAlignment="1">
      <alignment readingOrder="1"/>
    </xf>
    <xf numFmtId="1" fontId="0" fillId="0" borderId="6" xfId="0" applyNumberFormat="1" applyBorder="1"/>
    <xf numFmtId="0" fontId="0" fillId="0" borderId="2" xfId="0" applyBorder="1"/>
    <xf numFmtId="0" fontId="2" fillId="5" borderId="8" xfId="0" applyFont="1" applyFill="1" applyBorder="1"/>
    <xf numFmtId="166" fontId="0" fillId="0" borderId="5" xfId="0" applyNumberFormat="1" applyBorder="1"/>
    <xf numFmtId="166" fontId="0" fillId="0" borderId="7" xfId="0" applyNumberFormat="1" applyBorder="1"/>
    <xf numFmtId="164" fontId="0" fillId="0" borderId="8" xfId="0" applyNumberFormat="1" applyBorder="1"/>
    <xf numFmtId="164" fontId="0" fillId="0" borderId="3" xfId="0" applyNumberFormat="1" applyBorder="1"/>
    <xf numFmtId="2" fontId="0" fillId="0" borderId="3" xfId="0" applyNumberFormat="1" applyBorder="1"/>
    <xf numFmtId="2" fontId="0" fillId="0" borderId="4" xfId="0" applyNumberFormat="1" applyBorder="1"/>
    <xf numFmtId="1" fontId="0" fillId="0" borderId="5" xfId="0" applyNumberFormat="1" applyBorder="1"/>
    <xf numFmtId="1" fontId="0" fillId="0" borderId="8" xfId="0" applyNumberFormat="1" applyBorder="1"/>
    <xf numFmtId="1" fontId="0" fillId="0" borderId="9" xfId="0" applyNumberFormat="1" applyBorder="1"/>
    <xf numFmtId="164" fontId="0" fillId="0" borderId="6" xfId="0" applyNumberFormat="1" applyBorder="1"/>
    <xf numFmtId="0" fontId="15" fillId="0" borderId="0" xfId="0" applyFont="1"/>
    <xf numFmtId="10" fontId="0" fillId="0" borderId="5" xfId="0" applyNumberFormat="1" applyBorder="1"/>
    <xf numFmtId="164" fontId="0" fillId="0" borderId="9" xfId="0" applyNumberFormat="1" applyBorder="1"/>
    <xf numFmtId="44" fontId="0" fillId="0" borderId="8" xfId="0" applyNumberFormat="1" applyBorder="1"/>
    <xf numFmtId="44" fontId="0" fillId="0" borderId="9" xfId="0" applyNumberFormat="1" applyBorder="1"/>
    <xf numFmtId="0" fontId="0" fillId="14" borderId="0" xfId="0" applyFill="1"/>
    <xf numFmtId="0" fontId="0" fillId="15" borderId="0" xfId="0" applyFill="1"/>
    <xf numFmtId="0" fontId="0" fillId="15" borderId="6" xfId="0" applyFill="1" applyBorder="1"/>
    <xf numFmtId="0" fontId="0" fillId="16" borderId="0" xfId="0" applyFill="1"/>
    <xf numFmtId="44" fontId="0" fillId="16" borderId="8" xfId="0" applyNumberFormat="1" applyFill="1" applyBorder="1"/>
    <xf numFmtId="44" fontId="12" fillId="16" borderId="9" xfId="0" applyNumberFormat="1" applyFont="1" applyFill="1" applyBorder="1"/>
    <xf numFmtId="2" fontId="0" fillId="15" borderId="8" xfId="0" applyNumberFormat="1" applyFill="1" applyBorder="1"/>
    <xf numFmtId="2" fontId="0" fillId="15" borderId="9" xfId="0" applyNumberFormat="1" applyFill="1" applyBorder="1"/>
    <xf numFmtId="1" fontId="9" fillId="16" borderId="0" xfId="0" applyNumberFormat="1" applyFont="1" applyFill="1"/>
    <xf numFmtId="10" fontId="0" fillId="17" borderId="9" xfId="0" applyNumberFormat="1" applyFill="1" applyBorder="1"/>
    <xf numFmtId="166" fontId="9" fillId="16" borderId="6" xfId="0" applyNumberFormat="1" applyFont="1" applyFill="1" applyBorder="1"/>
    <xf numFmtId="166" fontId="9" fillId="16" borderId="0" xfId="0" applyNumberFormat="1" applyFont="1" applyFill="1"/>
    <xf numFmtId="164" fontId="3" fillId="14" borderId="0" xfId="0" applyNumberFormat="1" applyFont="1" applyFill="1" applyAlignment="1">
      <alignment horizontal="right"/>
    </xf>
    <xf numFmtId="164" fontId="3" fillId="14" borderId="6" xfId="0" applyNumberFormat="1" applyFont="1" applyFill="1" applyBorder="1" applyAlignment="1">
      <alignment horizontal="right"/>
    </xf>
    <xf numFmtId="164" fontId="3" fillId="14" borderId="8" xfId="0" applyNumberFormat="1" applyFont="1" applyFill="1" applyBorder="1" applyAlignment="1">
      <alignment horizontal="right"/>
    </xf>
    <xf numFmtId="164" fontId="3" fillId="14" borderId="9" xfId="0" applyNumberFormat="1" applyFont="1" applyFill="1" applyBorder="1" applyAlignment="1">
      <alignment horizontal="right"/>
    </xf>
    <xf numFmtId="0" fontId="6" fillId="18" borderId="16" xfId="0" applyFont="1" applyFill="1" applyBorder="1" applyAlignment="1">
      <alignment readingOrder="1"/>
    </xf>
    <xf numFmtId="0" fontId="6" fillId="18" borderId="17" xfId="0" applyFont="1" applyFill="1" applyBorder="1" applyAlignment="1">
      <alignment readingOrder="1"/>
    </xf>
    <xf numFmtId="0" fontId="6" fillId="18" borderId="18" xfId="0" applyFont="1" applyFill="1" applyBorder="1" applyAlignment="1">
      <alignment readingOrder="1"/>
    </xf>
    <xf numFmtId="0" fontId="6" fillId="18" borderId="19" xfId="0" applyFont="1" applyFill="1" applyBorder="1" applyAlignment="1">
      <alignment readingOrder="1"/>
    </xf>
    <xf numFmtId="0" fontId="6" fillId="18" borderId="20" xfId="0" applyFont="1" applyFill="1" applyBorder="1" applyAlignment="1">
      <alignment readingOrder="1"/>
    </xf>
    <xf numFmtId="0" fontId="6" fillId="18" borderId="21" xfId="0" applyFont="1" applyFill="1" applyBorder="1" applyAlignment="1">
      <alignment readingOrder="1"/>
    </xf>
    <xf numFmtId="0" fontId="0" fillId="16" borderId="6" xfId="0" applyFill="1" applyBorder="1"/>
    <xf numFmtId="0" fontId="0" fillId="16" borderId="8" xfId="0" applyFill="1" applyBorder="1"/>
    <xf numFmtId="0" fontId="0" fillId="16" borderId="9" xfId="0" applyFill="1" applyBorder="1"/>
    <xf numFmtId="166" fontId="0" fillId="16" borderId="0" xfId="0" applyNumberFormat="1" applyFill="1"/>
    <xf numFmtId="166" fontId="0" fillId="16" borderId="6" xfId="0" applyNumberFormat="1" applyFill="1" applyBorder="1"/>
    <xf numFmtId="0" fontId="0" fillId="17" borderId="8" xfId="0" applyFill="1" applyBorder="1"/>
    <xf numFmtId="0" fontId="0" fillId="17" borderId="9" xfId="0" applyFill="1" applyBorder="1"/>
    <xf numFmtId="0" fontId="8" fillId="0" borderId="6" xfId="0" applyFont="1" applyBorder="1"/>
    <xf numFmtId="9" fontId="0" fillId="17" borderId="0" xfId="0" applyNumberFormat="1" applyFill="1"/>
    <xf numFmtId="0" fontId="3" fillId="0" borderId="3" xfId="0" applyFont="1" applyBorder="1"/>
    <xf numFmtId="0" fontId="2" fillId="0" borderId="22" xfId="0" applyFont="1" applyBorder="1"/>
    <xf numFmtId="44" fontId="2" fillId="0" borderId="23" xfId="0" applyNumberFormat="1" applyFont="1" applyBorder="1"/>
    <xf numFmtId="44" fontId="2" fillId="0" borderId="24" xfId="0" applyNumberFormat="1" applyFont="1" applyBorder="1"/>
    <xf numFmtId="0" fontId="2" fillId="13" borderId="1" xfId="0" applyFont="1" applyFill="1" applyBorder="1"/>
    <xf numFmtId="44" fontId="2" fillId="13" borderId="25" xfId="0" applyNumberFormat="1" applyFont="1" applyFill="1" applyBorder="1"/>
    <xf numFmtId="0" fontId="1" fillId="0" borderId="0" xfId="0" applyFont="1"/>
    <xf numFmtId="168" fontId="0" fillId="0" borderId="0" xfId="0" applyNumberFormat="1"/>
    <xf numFmtId="0" fontId="2" fillId="0" borderId="26" xfId="0" applyFont="1" applyBorder="1"/>
    <xf numFmtId="0" fontId="2" fillId="0" borderId="27" xfId="0" applyFont="1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1" fillId="0" borderId="30" xfId="0" applyFont="1" applyBorder="1"/>
    <xf numFmtId="0" fontId="1" fillId="0" borderId="31" xfId="0" applyFont="1" applyBorder="1"/>
    <xf numFmtId="165" fontId="0" fillId="0" borderId="32" xfId="0" applyNumberFormat="1" applyBorder="1"/>
    <xf numFmtId="0" fontId="0" fillId="0" borderId="26" xfId="0" applyBorder="1"/>
    <xf numFmtId="0" fontId="2" fillId="0" borderId="29" xfId="0" applyFont="1" applyBorder="1"/>
    <xf numFmtId="0" fontId="1" fillId="0" borderId="29" xfId="0" applyFont="1" applyBorder="1"/>
    <xf numFmtId="165" fontId="0" fillId="0" borderId="30" xfId="0" applyNumberFormat="1" applyBorder="1"/>
    <xf numFmtId="10" fontId="0" fillId="0" borderId="30" xfId="0" applyNumberFormat="1" applyBorder="1"/>
    <xf numFmtId="10" fontId="0" fillId="0" borderId="33" xfId="0" applyNumberFormat="1" applyBorder="1"/>
    <xf numFmtId="9" fontId="0" fillId="0" borderId="33" xfId="2" applyFont="1" applyBorder="1"/>
    <xf numFmtId="10" fontId="0" fillId="0" borderId="33" xfId="2" applyNumberFormat="1" applyFont="1" applyBorder="1"/>
    <xf numFmtId="169" fontId="0" fillId="0" borderId="30" xfId="0" applyNumberFormat="1" applyBorder="1"/>
    <xf numFmtId="9" fontId="0" fillId="0" borderId="0" xfId="0" applyNumberFormat="1"/>
    <xf numFmtId="44" fontId="0" fillId="0" borderId="0" xfId="0" applyNumberFormat="1"/>
    <xf numFmtId="0" fontId="2" fillId="0" borderId="28" xfId="0" applyFont="1" applyBorder="1"/>
    <xf numFmtId="0" fontId="2" fillId="0" borderId="30" xfId="0" applyFont="1" applyBorder="1"/>
    <xf numFmtId="165" fontId="2" fillId="0" borderId="30" xfId="0" applyNumberFormat="1" applyFont="1" applyBorder="1"/>
    <xf numFmtId="9" fontId="0" fillId="0" borderId="0" xfId="2" applyFont="1"/>
    <xf numFmtId="0" fontId="0" fillId="0" borderId="0" xfId="0" quotePrefix="1"/>
    <xf numFmtId="10" fontId="2" fillId="0" borderId="30" xfId="2" applyNumberFormat="1" applyFont="1" applyBorder="1"/>
    <xf numFmtId="0" fontId="0" fillId="0" borderId="31" xfId="0" applyBorder="1"/>
    <xf numFmtId="0" fontId="0" fillId="0" borderId="32" xfId="0" applyBorder="1"/>
    <xf numFmtId="9" fontId="0" fillId="0" borderId="30" xfId="2" applyFont="1" applyBorder="1"/>
    <xf numFmtId="0" fontId="1" fillId="0" borderId="5" xfId="0" applyFont="1" applyBorder="1"/>
    <xf numFmtId="0" fontId="1" fillId="9" borderId="5" xfId="0" applyFont="1" applyFill="1" applyBorder="1"/>
    <xf numFmtId="0" fontId="1" fillId="0" borderId="6" xfId="0" applyFont="1" applyBorder="1"/>
    <xf numFmtId="0" fontId="1" fillId="9" borderId="6" xfId="0" applyFont="1" applyFill="1" applyBorder="1"/>
    <xf numFmtId="166" fontId="1" fillId="0" borderId="0" xfId="0" applyNumberFormat="1" applyFont="1"/>
    <xf numFmtId="0" fontId="1" fillId="9" borderId="0" xfId="0" applyFont="1" applyFill="1"/>
    <xf numFmtId="0" fontId="1" fillId="7" borderId="7" xfId="0" applyFont="1" applyFill="1" applyBorder="1"/>
    <xf numFmtId="0" fontId="1" fillId="0" borderId="8" xfId="0" applyFont="1" applyBorder="1"/>
    <xf numFmtId="0" fontId="1" fillId="0" borderId="3" xfId="0" applyFont="1" applyBorder="1"/>
    <xf numFmtId="0" fontId="1" fillId="6" borderId="0" xfId="0" applyFont="1" applyFill="1"/>
    <xf numFmtId="0" fontId="1" fillId="0" borderId="9" xfId="0" applyFont="1" applyBorder="1"/>
    <xf numFmtId="44" fontId="1" fillId="6" borderId="0" xfId="0" applyNumberFormat="1" applyFont="1" applyFill="1"/>
    <xf numFmtId="44" fontId="1" fillId="6" borderId="6" xfId="0" applyNumberFormat="1" applyFont="1" applyFill="1" applyBorder="1"/>
    <xf numFmtId="0" fontId="1" fillId="0" borderId="7" xfId="0" applyFont="1" applyBorder="1"/>
    <xf numFmtId="44" fontId="1" fillId="6" borderId="8" xfId="0" applyNumberFormat="1" applyFont="1" applyFill="1" applyBorder="1"/>
    <xf numFmtId="44" fontId="1" fillId="6" borderId="9" xfId="0" applyNumberFormat="1" applyFont="1" applyFill="1" applyBorder="1"/>
    <xf numFmtId="0" fontId="1" fillId="6" borderId="6" xfId="0" applyFont="1" applyFill="1" applyBorder="1"/>
    <xf numFmtId="0" fontId="1" fillId="9" borderId="3" xfId="0" applyFont="1" applyFill="1" applyBorder="1"/>
    <xf numFmtId="167" fontId="1" fillId="0" borderId="0" xfId="0" applyNumberFormat="1" applyFont="1"/>
    <xf numFmtId="166" fontId="1" fillId="0" borderId="6" xfId="0" applyNumberFormat="1" applyFont="1" applyBorder="1"/>
    <xf numFmtId="0" fontId="1" fillId="0" borderId="3" xfId="0" quotePrefix="1" applyFont="1" applyBorder="1"/>
    <xf numFmtId="0" fontId="1" fillId="8" borderId="3" xfId="0" applyFont="1" applyFill="1" applyBorder="1"/>
    <xf numFmtId="0" fontId="1" fillId="7" borderId="0" xfId="0" applyFont="1" applyFill="1"/>
    <xf numFmtId="44" fontId="1" fillId="0" borderId="0" xfId="0" applyNumberFormat="1" applyFont="1"/>
    <xf numFmtId="44" fontId="1" fillId="8" borderId="0" xfId="0" applyNumberFormat="1" applyFont="1" applyFill="1"/>
    <xf numFmtId="10" fontId="1" fillId="6" borderId="0" xfId="0" applyNumberFormat="1" applyFont="1" applyFill="1"/>
    <xf numFmtId="10" fontId="1" fillId="6" borderId="6" xfId="0" applyNumberFormat="1" applyFont="1" applyFill="1" applyBorder="1"/>
    <xf numFmtId="0" fontId="1" fillId="6" borderId="7" xfId="0" applyFont="1" applyFill="1" applyBorder="1"/>
    <xf numFmtId="0" fontId="1" fillId="6" borderId="8" xfId="0" applyFont="1" applyFill="1" applyBorder="1"/>
    <xf numFmtId="1" fontId="1" fillId="0" borderId="6" xfId="0" applyNumberFormat="1" applyFont="1" applyBorder="1"/>
    <xf numFmtId="0" fontId="1" fillId="2" borderId="0" xfId="0" applyFont="1" applyFill="1"/>
    <xf numFmtId="166" fontId="1" fillId="0" borderId="8" xfId="0" applyNumberFormat="1" applyFont="1" applyBorder="1"/>
    <xf numFmtId="166" fontId="1" fillId="0" borderId="9" xfId="0" applyNumberFormat="1" applyFont="1" applyBorder="1"/>
    <xf numFmtId="164" fontId="1" fillId="0" borderId="0" xfId="0" applyNumberFormat="1" applyFont="1"/>
    <xf numFmtId="2" fontId="1" fillId="0" borderId="0" xfId="0" applyNumberFormat="1" applyFont="1"/>
    <xf numFmtId="2" fontId="1" fillId="0" borderId="6" xfId="0" applyNumberFormat="1" applyFont="1" applyBorder="1"/>
    <xf numFmtId="166" fontId="1" fillId="0" borderId="5" xfId="0" applyNumberFormat="1" applyFont="1" applyBorder="1"/>
    <xf numFmtId="44" fontId="1" fillId="0" borderId="8" xfId="0" applyNumberFormat="1" applyFont="1" applyBorder="1"/>
    <xf numFmtId="44" fontId="1" fillId="0" borderId="9" xfId="0" applyNumberFormat="1" applyFont="1" applyBorder="1"/>
    <xf numFmtId="0" fontId="1" fillId="0" borderId="4" xfId="0" applyFont="1" applyBorder="1"/>
    <xf numFmtId="1" fontId="1" fillId="0" borderId="5" xfId="0" applyNumberFormat="1" applyFont="1" applyBorder="1"/>
    <xf numFmtId="1" fontId="1" fillId="0" borderId="0" xfId="0" applyNumberFormat="1" applyFont="1"/>
    <xf numFmtId="0" fontId="1" fillId="0" borderId="0" xfId="0" quotePrefix="1" applyFont="1"/>
    <xf numFmtId="0" fontId="1" fillId="8" borderId="0" xfId="0" applyFont="1" applyFill="1"/>
    <xf numFmtId="0" fontId="1" fillId="0" borderId="1" xfId="0" applyFont="1" applyBorder="1"/>
    <xf numFmtId="0" fontId="1" fillId="15" borderId="5" xfId="0" applyFont="1" applyFill="1" applyBorder="1"/>
    <xf numFmtId="0" fontId="1" fillId="19" borderId="7" xfId="0" applyFont="1" applyFill="1" applyBorder="1"/>
    <xf numFmtId="166" fontId="1" fillId="16" borderId="0" xfId="0" applyNumberFormat="1" applyFont="1" applyFill="1"/>
    <xf numFmtId="166" fontId="1" fillId="16" borderId="6" xfId="0" applyNumberFormat="1" applyFont="1" applyFill="1" applyBorder="1"/>
    <xf numFmtId="44" fontId="1" fillId="16" borderId="0" xfId="0" applyNumberFormat="1" applyFont="1" applyFill="1"/>
    <xf numFmtId="44" fontId="1" fillId="20" borderId="0" xfId="0" applyNumberFormat="1" applyFont="1" applyFill="1"/>
    <xf numFmtId="0" fontId="1" fillId="16" borderId="7" xfId="0" applyFont="1" applyFill="1" applyBorder="1"/>
    <xf numFmtId="0" fontId="1" fillId="0" borderId="2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0" fillId="0" borderId="0" xfId="0" applyAlignment="1"/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E5D8F0"/>
      <color rgb="FFB58E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'Monte Carlo'!$AO$55</c:f>
              <c:strCache>
                <c:ptCount val="1"/>
                <c:pt idx="0">
                  <c:v>Cash Flow 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'Monte Carlo'!$AP$55:$BG$55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E1-4A8F-9231-BC094A5DF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5359495"/>
        <c:axId val="1615378695"/>
      </c:lineChart>
      <c:catAx>
        <c:axId val="161535949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Quarter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378695"/>
        <c:crosses val="autoZero"/>
        <c:auto val="1"/>
        <c:lblAlgn val="ctr"/>
        <c:lblOffset val="100"/>
        <c:noMultiLvlLbl val="0"/>
      </c:catAx>
      <c:valAx>
        <c:axId val="1615378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Cash Flow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359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Finances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Lin Program'!$AO$49</c:f>
              <c:strCache>
                <c:ptCount val="1"/>
                <c:pt idx="0">
                  <c:v>Cost of Facility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Program'!$AP$49:$BG$49</c:f>
              <c:numCache>
                <c:formatCode>"$"#,##0.00</c:formatCode>
                <c:ptCount val="18"/>
                <c:pt idx="0">
                  <c:v>8927.6119745945034</c:v>
                </c:pt>
                <c:pt idx="1">
                  <c:v>9199.4982365986161</c:v>
                </c:pt>
                <c:pt idx="2">
                  <c:v>9768.3634375000001</c:v>
                </c:pt>
                <c:pt idx="3">
                  <c:v>10065.854393477637</c:v>
                </c:pt>
                <c:pt idx="4">
                  <c:v>10372.405297874959</c:v>
                </c:pt>
                <c:pt idx="5">
                  <c:v>10688.29206719873</c:v>
                </c:pt>
                <c:pt idx="6">
                  <c:v>11013.799020864339</c:v>
                </c:pt>
                <c:pt idx="7">
                  <c:v>11349.21913710246</c:v>
                </c:pt>
                <c:pt idx="8">
                  <c:v>11694.854316659252</c:v>
                </c:pt>
                <c:pt idx="9">
                  <c:v>12051.015654527384</c:v>
                </c:pt>
                <c:pt idx="10">
                  <c:v>12418.023719952551</c:v>
                </c:pt>
                <c:pt idx="11">
                  <c:v>12796.208844967423</c:v>
                </c:pt>
                <c:pt idx="12">
                  <c:v>13185.911421712777</c:v>
                </c:pt>
                <c:pt idx="13">
                  <c:v>13587.482208813395</c:v>
                </c:pt>
                <c:pt idx="14">
                  <c:v>14001.282647084507</c:v>
                </c:pt>
                <c:pt idx="15">
                  <c:v>14427.685184852931</c:v>
                </c:pt>
                <c:pt idx="16">
                  <c:v>14867.073613185685</c:v>
                </c:pt>
                <c:pt idx="17">
                  <c:v>15319.843411327882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5-4BCA-B580-DBE737874191}"/>
            </c:ext>
          </c:extLst>
        </c:ser>
        <c:ser>
          <c:idx val="1"/>
          <c:order val="1"/>
          <c:tx>
            <c:strRef>
              <c:f>'Final Lin Program'!$AO$50</c:f>
              <c:strCache>
                <c:ptCount val="1"/>
                <c:pt idx="0">
                  <c:v>Cost of Production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Program'!$AP$50:$BG$50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2105376.1787367789</c:v>
                </c:pt>
                <c:pt idx="3">
                  <c:v>2175337.8313630107</c:v>
                </c:pt>
                <c:pt idx="4">
                  <c:v>2248254.029594338</c:v>
                </c:pt>
                <c:pt idx="5">
                  <c:v>2324271.7889568396</c:v>
                </c:pt>
                <c:pt idx="6">
                  <c:v>2403546.3830153774</c:v>
                </c:pt>
                <c:pt idx="7">
                  <c:v>2486241.8488818654</c:v>
                </c:pt>
                <c:pt idx="8">
                  <c:v>2572531.5254454599</c:v>
                </c:pt>
                <c:pt idx="9">
                  <c:v>2662598.6265155012</c:v>
                </c:pt>
                <c:pt idx="10">
                  <c:v>2756636.8512175754</c:v>
                </c:pt>
                <c:pt idx="11">
                  <c:v>2854851.034142972</c:v>
                </c:pt>
                <c:pt idx="12">
                  <c:v>2957457.8379227328</c:v>
                </c:pt>
                <c:pt idx="13">
                  <c:v>3064686.491080252</c:v>
                </c:pt>
                <c:pt idx="14">
                  <c:v>3176779.5742117129</c:v>
                </c:pt>
                <c:pt idx="15">
                  <c:v>3293993.8577525839</c:v>
                </c:pt>
                <c:pt idx="16">
                  <c:v>3416601.1948116454</c:v>
                </c:pt>
                <c:pt idx="17">
                  <c:v>3544889.4727928564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35-4BCA-B580-DBE737874191}"/>
            </c:ext>
          </c:extLst>
        </c:ser>
        <c:ser>
          <c:idx val="2"/>
          <c:order val="2"/>
          <c:tx>
            <c:strRef>
              <c:f>'Final Lin Program'!$AO$51</c:f>
              <c:strCache>
                <c:ptCount val="1"/>
                <c:pt idx="0">
                  <c:v>Cost of Equipment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Program'!$AP$51:$BG$51</c:f>
              <c:numCache>
                <c:formatCode>"$"#,##0.00</c:formatCode>
                <c:ptCount val="18"/>
                <c:pt idx="0">
                  <c:v>0</c:v>
                </c:pt>
                <c:pt idx="1">
                  <c:v>41940</c:v>
                </c:pt>
                <c:pt idx="2">
                  <c:v>41940</c:v>
                </c:pt>
                <c:pt idx="3">
                  <c:v>42359.399999999994</c:v>
                </c:pt>
                <c:pt idx="4">
                  <c:v>42782.993999999999</c:v>
                </c:pt>
                <c:pt idx="5">
                  <c:v>43210.823940000002</c:v>
                </c:pt>
                <c:pt idx="6">
                  <c:v>43642.932179400006</c:v>
                </c:pt>
                <c:pt idx="7">
                  <c:v>44079.361501194006</c:v>
                </c:pt>
                <c:pt idx="8">
                  <c:v>44520.155116205948</c:v>
                </c:pt>
                <c:pt idx="9">
                  <c:v>44965.356667368003</c:v>
                </c:pt>
                <c:pt idx="10">
                  <c:v>45415.010234041692</c:v>
                </c:pt>
                <c:pt idx="11">
                  <c:v>45869.160336382105</c:v>
                </c:pt>
                <c:pt idx="12">
                  <c:v>46327.851939745917</c:v>
                </c:pt>
                <c:pt idx="13">
                  <c:v>46791.13045914338</c:v>
                </c:pt>
                <c:pt idx="14">
                  <c:v>47259.041763734807</c:v>
                </c:pt>
                <c:pt idx="15">
                  <c:v>47731.632181372159</c:v>
                </c:pt>
                <c:pt idx="16">
                  <c:v>48208.948503185886</c:v>
                </c:pt>
                <c:pt idx="17">
                  <c:v>48691.037988217744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35-4BCA-B580-DBE737874191}"/>
            </c:ext>
          </c:extLst>
        </c:ser>
        <c:ser>
          <c:idx val="3"/>
          <c:order val="3"/>
          <c:tx>
            <c:strRef>
              <c:f>'Final Lin Program'!$AO$52</c:f>
              <c:strCache>
                <c:ptCount val="1"/>
                <c:pt idx="0">
                  <c:v>Cost of Transportation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Program'!$AP$52:$BG$52</c:f>
              <c:numCache>
                <c:formatCode>_([$$-409]* #,##0.00_);_([$$-409]* \(#,##0.00\);_([$$-409]* "-"??_);_(@_)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119289.75</c:v>
                </c:pt>
                <c:pt idx="3">
                  <c:v>116362.5</c:v>
                </c:pt>
                <c:pt idx="4">
                  <c:v>121528.5</c:v>
                </c:pt>
                <c:pt idx="5">
                  <c:v>122658.75</c:v>
                </c:pt>
                <c:pt idx="6">
                  <c:v>126463.5</c:v>
                </c:pt>
                <c:pt idx="7">
                  <c:v>128584.5</c:v>
                </c:pt>
                <c:pt idx="8">
                  <c:v>130518</c:v>
                </c:pt>
                <c:pt idx="9">
                  <c:v>134643.75</c:v>
                </c:pt>
                <c:pt idx="10">
                  <c:v>137235</c:v>
                </c:pt>
                <c:pt idx="11">
                  <c:v>142278</c:v>
                </c:pt>
                <c:pt idx="12">
                  <c:v>136020.75</c:v>
                </c:pt>
                <c:pt idx="13">
                  <c:v>135996</c:v>
                </c:pt>
                <c:pt idx="14">
                  <c:v>134325</c:v>
                </c:pt>
                <c:pt idx="15">
                  <c:v>136941.75</c:v>
                </c:pt>
                <c:pt idx="16">
                  <c:v>141405</c:v>
                </c:pt>
                <c:pt idx="17" formatCode="&quot;$&quot;#,##0.00">
                  <c:v>141399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35-4BCA-B580-DBE737874191}"/>
            </c:ext>
          </c:extLst>
        </c:ser>
        <c:ser>
          <c:idx val="4"/>
          <c:order val="4"/>
          <c:tx>
            <c:strRef>
              <c:f>'Final Lin Program'!$AO$53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Program'!$AP$53:$BG$53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2311626.5429527154</c:v>
                </c:pt>
                <c:pt idx="3">
                  <c:v>2012715.3047211613</c:v>
                </c:pt>
                <c:pt idx="4">
                  <c:v>2072458.1453985681</c:v>
                </c:pt>
                <c:pt idx="5">
                  <c:v>2289950.9296969739</c:v>
                </c:pt>
                <c:pt idx="6">
                  <c:v>2425378.8605789021</c:v>
                </c:pt>
                <c:pt idx="7">
                  <c:v>2517153.1119408435</c:v>
                </c:pt>
                <c:pt idx="8">
                  <c:v>2664527.0192027311</c:v>
                </c:pt>
                <c:pt idx="9">
                  <c:v>2803329.459508135</c:v>
                </c:pt>
                <c:pt idx="10">
                  <c:v>2956465.2998734564</c:v>
                </c:pt>
                <c:pt idx="11">
                  <c:v>3548324.3949765447</c:v>
                </c:pt>
                <c:pt idx="12">
                  <c:v>2950708.5191800487</c:v>
                </c:pt>
                <c:pt idx="13">
                  <c:v>3324201.9421599954</c:v>
                </c:pt>
                <c:pt idx="14">
                  <c:v>3510044.2279855711</c:v>
                </c:pt>
                <c:pt idx="15">
                  <c:v>3900964.3450178173</c:v>
                </c:pt>
                <c:pt idx="16">
                  <c:v>4113178.8713162574</c:v>
                </c:pt>
                <c:pt idx="17">
                  <c:v>4123318.2113413028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35-4BCA-B580-DBE73787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267975"/>
        <c:axId val="989285735"/>
      </c:lineChart>
      <c:catAx>
        <c:axId val="98926797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285735"/>
        <c:crosses val="autoZero"/>
        <c:auto val="1"/>
        <c:lblAlgn val="ctr"/>
        <c:lblOffset val="100"/>
        <c:noMultiLvlLbl val="0"/>
      </c:catAx>
      <c:valAx>
        <c:axId val="989285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267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Lin Program'!$F$289</c:f>
              <c:strCache>
                <c:ptCount val="1"/>
                <c:pt idx="0">
                  <c:v>Quarter 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Program'!$G$289:$V$289</c:f>
              <c:numCache>
                <c:formatCode>_("$"* #,##0.00_);_("$"* \(#,##0.00\);_("$"* "-"??_);_(@_)</c:formatCode>
                <c:ptCount val="16"/>
                <c:pt idx="0">
                  <c:v>2311626.5429527154</c:v>
                </c:pt>
                <c:pt idx="1">
                  <c:v>2515405.4578346061</c:v>
                </c:pt>
                <c:pt idx="2">
                  <c:v>2509235.9606647855</c:v>
                </c:pt>
                <c:pt idx="3">
                  <c:v>2508758.0190894571</c:v>
                </c:pt>
                <c:pt idx="4">
                  <c:v>2519209.8330997946</c:v>
                </c:pt>
                <c:pt idx="5">
                  <c:v>2562427.9740138324</c:v>
                </c:pt>
                <c:pt idx="6">
                  <c:v>2646789.4146702662</c:v>
                </c:pt>
                <c:pt idx="7">
                  <c:v>2631865.2448871979</c:v>
                </c:pt>
                <c:pt idx="8">
                  <c:v>2508524.6483348352</c:v>
                </c:pt>
                <c:pt idx="9">
                  <c:v>2549375.6382697574</c:v>
                </c:pt>
                <c:pt idx="10">
                  <c:v>2470817.3016100763</c:v>
                </c:pt>
                <c:pt idx="11">
                  <c:v>2477474.6745698168</c:v>
                </c:pt>
                <c:pt idx="12">
                  <c:v>2508036.9857361657</c:v>
                </c:pt>
                <c:pt idx="13">
                  <c:v>2585456.6172780441</c:v>
                </c:pt>
                <c:pt idx="14">
                  <c:v>2628312.7329964368</c:v>
                </c:pt>
                <c:pt idx="15">
                  <c:v>2611969.5176163157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4-4E92-B6BC-69BFC233D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629192"/>
        <c:axId val="134609032"/>
      </c:lineChart>
      <c:catAx>
        <c:axId val="134629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09032"/>
        <c:crosses val="autoZero"/>
        <c:auto val="1"/>
        <c:lblAlgn val="ctr"/>
        <c:lblOffset val="100"/>
        <c:noMultiLvlLbl val="0"/>
      </c:catAx>
      <c:valAx>
        <c:axId val="134609032"/>
        <c:scaling>
          <c:orientation val="minMax"/>
          <c:min val="2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2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'Final Lin Program'!$F$144</c:f>
              <c:strCache>
                <c:ptCount val="1"/>
                <c:pt idx="0">
                  <c:v>PPI (demand expectiaion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'Final Lin Program'!$G$142:$V$142</c:f>
              <c:numCache>
                <c:formatCode>General</c:formatCode>
                <c:ptCount val="16"/>
                <c:pt idx="0">
                  <c:v>2007</c:v>
                </c:pt>
                <c:pt idx="4">
                  <c:v>2008</c:v>
                </c:pt>
                <c:pt idx="8">
                  <c:v>2009</c:v>
                </c:pt>
                <c:pt idx="12">
                  <c:v>2010</c:v>
                </c:pt>
              </c:numCache>
            </c:numRef>
          </c:cat>
          <c:val>
            <c:numRef>
              <c:f>'Final Lin Program'!$G$144:$V$144</c:f>
              <c:numCache>
                <c:formatCode>General</c:formatCode>
                <c:ptCount val="16"/>
                <c:pt idx="0">
                  <c:v>197.13300000000001</c:v>
                </c:pt>
                <c:pt idx="1">
                  <c:v>206.767</c:v>
                </c:pt>
                <c:pt idx="2">
                  <c:v>201.53299999999999</c:v>
                </c:pt>
                <c:pt idx="3">
                  <c:v>198.8</c:v>
                </c:pt>
                <c:pt idx="4">
                  <c:v>216.4</c:v>
                </c:pt>
                <c:pt idx="5">
                  <c:v>268.43299999999999</c:v>
                </c:pt>
                <c:pt idx="6">
                  <c:v>287.16699999999997</c:v>
                </c:pt>
                <c:pt idx="7">
                  <c:v>213.667</c:v>
                </c:pt>
                <c:pt idx="8">
                  <c:v>185.6</c:v>
                </c:pt>
                <c:pt idx="9">
                  <c:v>169.733</c:v>
                </c:pt>
                <c:pt idx="10">
                  <c:v>186.3</c:v>
                </c:pt>
                <c:pt idx="11">
                  <c:v>194.36699999999999</c:v>
                </c:pt>
                <c:pt idx="12">
                  <c:v>212.333</c:v>
                </c:pt>
                <c:pt idx="13">
                  <c:v>233.667</c:v>
                </c:pt>
                <c:pt idx="14">
                  <c:v>233.6</c:v>
                </c:pt>
                <c:pt idx="15">
                  <c:v>224.53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9C-4510-83FA-775226937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5388007"/>
        <c:axId val="1655372167"/>
      </c:lineChart>
      <c:catAx>
        <c:axId val="1655388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372167"/>
        <c:crosses val="autoZero"/>
        <c:auto val="1"/>
        <c:lblAlgn val="ctr"/>
        <c:lblOffset val="100"/>
        <c:noMultiLvlLbl val="0"/>
      </c:catAx>
      <c:valAx>
        <c:axId val="1655372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388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Production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'Final Lin Program'!$F$174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Program'!$G$174:$V$174</c:f>
              <c:numCache>
                <c:formatCode>0.00</c:formatCode>
                <c:ptCount val="16"/>
                <c:pt idx="0">
                  <c:v>0.23583856308377943</c:v>
                </c:pt>
                <c:pt idx="1">
                  <c:v>0.22827681740802405</c:v>
                </c:pt>
                <c:pt idx="2">
                  <c:v>0.21092791545692152</c:v>
                </c:pt>
                <c:pt idx="3">
                  <c:v>0.21752987111836478</c:v>
                </c:pt>
                <c:pt idx="4">
                  <c:v>0.22376552591950435</c:v>
                </c:pt>
                <c:pt idx="5">
                  <c:v>0.21314919227541873</c:v>
                </c:pt>
                <c:pt idx="6">
                  <c:v>0.2134890133752767</c:v>
                </c:pt>
                <c:pt idx="7">
                  <c:v>0.21734330357520953</c:v>
                </c:pt>
                <c:pt idx="8">
                  <c:v>0.22147995006013577</c:v>
                </c:pt>
                <c:pt idx="9">
                  <c:v>0.34200088306576837</c:v>
                </c:pt>
                <c:pt idx="10">
                  <c:v>0.22622509352012315</c:v>
                </c:pt>
                <c:pt idx="11">
                  <c:v>0.20870107542744787</c:v>
                </c:pt>
                <c:pt idx="12">
                  <c:v>0.21448517758589608</c:v>
                </c:pt>
                <c:pt idx="13">
                  <c:v>0.26452557926326931</c:v>
                </c:pt>
                <c:pt idx="14">
                  <c:v>0.25637743145374176</c:v>
                </c:pt>
                <c:pt idx="15">
                  <c:v>0.2449224151908693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EB-40B7-9539-D763AAEDAE3D}"/>
            </c:ext>
          </c:extLst>
        </c:ser>
        <c:ser>
          <c:idx val="2"/>
          <c:order val="1"/>
          <c:tx>
            <c:strRef>
              <c:f>'Final Lin Program'!$F$175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Program'!$G$175:$V$175</c:f>
              <c:numCache>
                <c:formatCode>0.00</c:formatCode>
                <c:ptCount val="16"/>
                <c:pt idx="0">
                  <c:v>0.17678797399571361</c:v>
                </c:pt>
                <c:pt idx="1">
                  <c:v>0.15602785302061861</c:v>
                </c:pt>
                <c:pt idx="2">
                  <c:v>0.14926782728718421</c:v>
                </c:pt>
                <c:pt idx="3">
                  <c:v>0.15231787927633855</c:v>
                </c:pt>
                <c:pt idx="4">
                  <c:v>0.15032156862764434</c:v>
                </c:pt>
                <c:pt idx="5">
                  <c:v>0.14423793926740311</c:v>
                </c:pt>
                <c:pt idx="6">
                  <c:v>0.14578193829356392</c:v>
                </c:pt>
                <c:pt idx="7">
                  <c:v>0.15944530456285874</c:v>
                </c:pt>
                <c:pt idx="8">
                  <c:v>0.16478122701317083</c:v>
                </c:pt>
                <c:pt idx="9">
                  <c:v>0.15045792707141767</c:v>
                </c:pt>
                <c:pt idx="10">
                  <c:v>0.147494659717161</c:v>
                </c:pt>
                <c:pt idx="11">
                  <c:v>0.14630667099962685</c:v>
                </c:pt>
                <c:pt idx="12">
                  <c:v>0.15259710945351862</c:v>
                </c:pt>
                <c:pt idx="13">
                  <c:v>0.1517025149529081</c:v>
                </c:pt>
                <c:pt idx="14">
                  <c:v>0.19182652443539017</c:v>
                </c:pt>
                <c:pt idx="15">
                  <c:v>0.18243235056920459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EB-40B7-9539-D763AAEDAE3D}"/>
            </c:ext>
          </c:extLst>
        </c:ser>
        <c:ser>
          <c:idx val="3"/>
          <c:order val="2"/>
          <c:tx>
            <c:strRef>
              <c:f>'Final Lin Program'!$F$176</c:f>
              <c:strCache>
                <c:ptCount val="1"/>
                <c:pt idx="0">
                  <c:v>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Program'!$G$176:$V$176</c:f>
              <c:numCache>
                <c:formatCode>0.00</c:formatCode>
                <c:ptCount val="16"/>
                <c:pt idx="0">
                  <c:v>6.7060301252406987E-2</c:v>
                </c:pt>
                <c:pt idx="1">
                  <c:v>6.2595032750463159E-2</c:v>
                </c:pt>
                <c:pt idx="2">
                  <c:v>6.155768514025476E-2</c:v>
                </c:pt>
                <c:pt idx="3">
                  <c:v>6.217371403186206E-2</c:v>
                </c:pt>
                <c:pt idx="4">
                  <c:v>6.1467889738042472E-2</c:v>
                </c:pt>
                <c:pt idx="5">
                  <c:v>5.8465736328099017E-2</c:v>
                </c:pt>
                <c:pt idx="6">
                  <c:v>5.6923129604201129E-2</c:v>
                </c:pt>
                <c:pt idx="7">
                  <c:v>6.4104358289001795E-2</c:v>
                </c:pt>
                <c:pt idx="8">
                  <c:v>6.530752953629633E-2</c:v>
                </c:pt>
                <c:pt idx="9">
                  <c:v>6.0142346268833316E-2</c:v>
                </c:pt>
                <c:pt idx="10">
                  <c:v>6.113604573398123E-2</c:v>
                </c:pt>
                <c:pt idx="11">
                  <c:v>6.0447715630880354E-2</c:v>
                </c:pt>
                <c:pt idx="12">
                  <c:v>0.05</c:v>
                </c:pt>
                <c:pt idx="13">
                  <c:v>0.05</c:v>
                </c:pt>
                <c:pt idx="14">
                  <c:v>0.11171871622187216</c:v>
                </c:pt>
                <c:pt idx="15">
                  <c:v>0.11927595558373304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EB-40B7-9539-D763AAEDAE3D}"/>
            </c:ext>
          </c:extLst>
        </c:ser>
        <c:ser>
          <c:idx val="4"/>
          <c:order val="3"/>
          <c:tx>
            <c:strRef>
              <c:f>'Final Lin Program'!$F$177</c:f>
              <c:strCache>
                <c:ptCount val="1"/>
                <c:pt idx="0">
                  <c:v>D1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Program'!$G$177:$V$177</c:f>
              <c:numCache>
                <c:formatCode>0.00</c:formatCode>
                <c:ptCount val="16"/>
                <c:pt idx="0">
                  <c:v>0.12842930481582693</c:v>
                </c:pt>
                <c:pt idx="1">
                  <c:v>0.1186736513942007</c:v>
                </c:pt>
                <c:pt idx="2">
                  <c:v>0.11359253954659272</c:v>
                </c:pt>
                <c:pt idx="3">
                  <c:v>0.1156655219706046</c:v>
                </c:pt>
                <c:pt idx="4">
                  <c:v>0.11680280088971846</c:v>
                </c:pt>
                <c:pt idx="5">
                  <c:v>0.11288819999819073</c:v>
                </c:pt>
                <c:pt idx="6">
                  <c:v>0.11021237162419151</c:v>
                </c:pt>
                <c:pt idx="7">
                  <c:v>0.11618604016913048</c:v>
                </c:pt>
                <c:pt idx="8">
                  <c:v>0.12207722550606866</c:v>
                </c:pt>
                <c:pt idx="9">
                  <c:v>0.11386117209917411</c:v>
                </c:pt>
                <c:pt idx="10">
                  <c:v>0.11393851648665346</c:v>
                </c:pt>
                <c:pt idx="11">
                  <c:v>0.11206671367542492</c:v>
                </c:pt>
                <c:pt idx="12">
                  <c:v>0.11589346096871816</c:v>
                </c:pt>
                <c:pt idx="13">
                  <c:v>0.12195326012542583</c:v>
                </c:pt>
                <c:pt idx="14">
                  <c:v>0.16279684749944676</c:v>
                </c:pt>
                <c:pt idx="15">
                  <c:v>0.16935165297993193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EB-40B7-9539-D763AAEDAE3D}"/>
            </c:ext>
          </c:extLst>
        </c:ser>
        <c:ser>
          <c:idx val="5"/>
          <c:order val="4"/>
          <c:tx>
            <c:strRef>
              <c:f>'Final Lin Program'!$F$178</c:f>
              <c:strCache>
                <c:ptCount val="1"/>
                <c:pt idx="0">
                  <c:v>D2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Program'!$G$178:$V$178</c:f>
              <c:numCache>
                <c:formatCode>0.00</c:formatCode>
                <c:ptCount val="16"/>
                <c:pt idx="0">
                  <c:v>0.18577552653388754</c:v>
                </c:pt>
                <c:pt idx="1">
                  <c:v>8.487788913330814E-2</c:v>
                </c:pt>
                <c:pt idx="2">
                  <c:v>0.12347947068459264</c:v>
                </c:pt>
                <c:pt idx="3">
                  <c:v>7.8327004051318164E-2</c:v>
                </c:pt>
                <c:pt idx="4">
                  <c:v>8.8821996101079256E-2</c:v>
                </c:pt>
                <c:pt idx="5">
                  <c:v>0.10639450514108616</c:v>
                </c:pt>
                <c:pt idx="6">
                  <c:v>0.1108493272633542</c:v>
                </c:pt>
                <c:pt idx="7">
                  <c:v>0.13023762940559813</c:v>
                </c:pt>
                <c:pt idx="8">
                  <c:v>0.13539561274464526</c:v>
                </c:pt>
                <c:pt idx="9">
                  <c:v>8.7622092143237462E-2</c:v>
                </c:pt>
                <c:pt idx="10">
                  <c:v>0.10608577274259848</c:v>
                </c:pt>
                <c:pt idx="11">
                  <c:v>0.11884000709142375</c:v>
                </c:pt>
                <c:pt idx="12">
                  <c:v>7.4757195407169019E-2</c:v>
                </c:pt>
                <c:pt idx="13">
                  <c:v>5.0000241556356607E-2</c:v>
                </c:pt>
                <c:pt idx="14">
                  <c:v>0.05</c:v>
                </c:pt>
                <c:pt idx="1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EB-40B7-9539-D763AAEDAE3D}"/>
            </c:ext>
          </c:extLst>
        </c:ser>
        <c:ser>
          <c:idx val="6"/>
          <c:order val="5"/>
          <c:tx>
            <c:strRef>
              <c:f>'Final Lin Program'!$F$179</c:f>
              <c:strCache>
                <c:ptCount val="1"/>
                <c:pt idx="0">
                  <c:v>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Program'!$G$179:$V$179</c:f>
              <c:numCache>
                <c:formatCode>0.00</c:formatCode>
                <c:ptCount val="16"/>
                <c:pt idx="0">
                  <c:v>0.15610832483318626</c:v>
                </c:pt>
                <c:pt idx="1">
                  <c:v>0.29954875445600071</c:v>
                </c:pt>
                <c:pt idx="2">
                  <c:v>0.175418901031793</c:v>
                </c:pt>
                <c:pt idx="3">
                  <c:v>0.32398600849978215</c:v>
                </c:pt>
                <c:pt idx="4">
                  <c:v>0.30882021718765534</c:v>
                </c:pt>
                <c:pt idx="5">
                  <c:v>0.18916613611895622</c:v>
                </c:pt>
                <c:pt idx="6">
                  <c:v>5.0038430960432013E-2</c:v>
                </c:pt>
                <c:pt idx="7">
                  <c:v>0.05</c:v>
                </c:pt>
                <c:pt idx="8">
                  <c:v>0.24095845143425879</c:v>
                </c:pt>
                <c:pt idx="9">
                  <c:v>0.19591557421428818</c:v>
                </c:pt>
                <c:pt idx="10">
                  <c:v>0.25258077609820023</c:v>
                </c:pt>
                <c:pt idx="11">
                  <c:v>0.15661912797217661</c:v>
                </c:pt>
                <c:pt idx="12">
                  <c:v>0.29023934857539935</c:v>
                </c:pt>
                <c:pt idx="13">
                  <c:v>0.31181840264677013</c:v>
                </c:pt>
                <c:pt idx="14">
                  <c:v>0.11796606775551631</c:v>
                </c:pt>
                <c:pt idx="15">
                  <c:v>0.12688728582041001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EB-40B7-9539-D763AAEDAE3D}"/>
            </c:ext>
          </c:extLst>
        </c:ser>
        <c:ser>
          <c:idx val="7"/>
          <c:order val="6"/>
          <c:tx>
            <c:strRef>
              <c:f>'Final Lin Program'!$F$180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Program'!$G$180:$V$180</c:f>
              <c:numCache>
                <c:formatCode>0.00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0.16575565505348611</c:v>
                </c:pt>
                <c:pt idx="3">
                  <c:v>0.05</c:v>
                </c:pt>
                <c:pt idx="4">
                  <c:v>0.05</c:v>
                </c:pt>
                <c:pt idx="5">
                  <c:v>0.17569828549858893</c:v>
                </c:pt>
                <c:pt idx="6">
                  <c:v>0.31270577905199676</c:v>
                </c:pt>
                <c:pt idx="7">
                  <c:v>0.26268335418818339</c:v>
                </c:pt>
                <c:pt idx="8">
                  <c:v>0.05</c:v>
                </c:pt>
                <c:pt idx="9">
                  <c:v>0.05</c:v>
                </c:pt>
                <c:pt idx="10">
                  <c:v>9.2539132369752058E-2</c:v>
                </c:pt>
                <c:pt idx="11">
                  <c:v>0.19701868280696613</c:v>
                </c:pt>
                <c:pt idx="12">
                  <c:v>0.10202770587585451</c:v>
                </c:pt>
                <c:pt idx="13">
                  <c:v>0.05</c:v>
                </c:pt>
                <c:pt idx="14">
                  <c:v>0.10926081448379746</c:v>
                </c:pt>
                <c:pt idx="15">
                  <c:v>0.11305237645193707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EB-40B7-9539-D763AAEDA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793543"/>
        <c:axId val="1994783943"/>
      </c:lineChart>
      <c:catAx>
        <c:axId val="199479354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783943"/>
        <c:crosses val="autoZero"/>
        <c:auto val="1"/>
        <c:lblAlgn val="ctr"/>
        <c:lblOffset val="100"/>
        <c:noMultiLvlLbl val="0"/>
      </c:catAx>
      <c:valAx>
        <c:axId val="1994783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793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Amount Produced with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# of Products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Program'!$G$193:$V$193</c:f>
              <c:numCache>
                <c:formatCode>0</c:formatCode>
                <c:ptCount val="16"/>
                <c:pt idx="0">
                  <c:v>197118.52711612571</c:v>
                </c:pt>
                <c:pt idx="1">
                  <c:v>209064.99647809874</c:v>
                </c:pt>
                <c:pt idx="2">
                  <c:v>210743.08316392978</c:v>
                </c:pt>
                <c:pt idx="3">
                  <c:v>207741.00413075817</c:v>
                </c:pt>
                <c:pt idx="4">
                  <c:v>207883.40690558479</c:v>
                </c:pt>
                <c:pt idx="5">
                  <c:v>209211.60618760783</c:v>
                </c:pt>
                <c:pt idx="6">
                  <c:v>213183.613912089</c:v>
                </c:pt>
                <c:pt idx="7">
                  <c:v>215749.60182157077</c:v>
                </c:pt>
                <c:pt idx="8">
                  <c:v>210603.09858603589</c:v>
                </c:pt>
                <c:pt idx="9">
                  <c:v>218411.72125662578</c:v>
                </c:pt>
                <c:pt idx="10">
                  <c:v>210424.3682824205</c:v>
                </c:pt>
                <c:pt idx="11">
                  <c:v>210837.44580125817</c:v>
                </c:pt>
                <c:pt idx="12">
                  <c:v>208014.4700627001</c:v>
                </c:pt>
                <c:pt idx="13">
                  <c:v>210415.10271855371</c:v>
                </c:pt>
                <c:pt idx="14">
                  <c:v>215975.6831510042</c:v>
                </c:pt>
                <c:pt idx="15">
                  <c:v>215366.29863572441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7-4F05-B379-2D2FEFAA4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046376"/>
        <c:axId val="1808042536"/>
      </c:lineChart>
      <c:catAx>
        <c:axId val="1808046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8042536"/>
        <c:crosses val="autoZero"/>
        <c:auto val="1"/>
        <c:lblAlgn val="ctr"/>
        <c:lblOffset val="100"/>
        <c:noMultiLvlLbl val="0"/>
      </c:catAx>
      <c:valAx>
        <c:axId val="1808042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8046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Amount of Cell Changes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 of Cell Changes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Program'!$H$251:$V$251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1</c:v>
                </c:pt>
                <c:pt idx="4">
                  <c:v>9</c:v>
                </c:pt>
                <c:pt idx="5">
                  <c:v>9</c:v>
                </c:pt>
                <c:pt idx="6">
                  <c:v>4</c:v>
                </c:pt>
                <c:pt idx="7">
                  <c:v>12</c:v>
                </c:pt>
                <c:pt idx="8">
                  <c:v>8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6</c:v>
                </c:pt>
                <c:pt idx="13">
                  <c:v>11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3-4B83-9C45-B7ABE92AC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800488"/>
        <c:axId val="1563800968"/>
      </c:lineChart>
      <c:catAx>
        <c:axId val="156380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800968"/>
        <c:crosses val="autoZero"/>
        <c:auto val="1"/>
        <c:lblAlgn val="ctr"/>
        <c:lblOffset val="100"/>
        <c:noMultiLvlLbl val="0"/>
      </c:catAx>
      <c:valAx>
        <c:axId val="1563800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800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Inventory Rates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Lin Program'!$F$209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Program'!$G$209:$V$209</c:f>
              <c:numCache>
                <c:formatCode>0</c:formatCode>
                <c:ptCount val="16"/>
                <c:pt idx="0">
                  <c:v>6908.2557555617823</c:v>
                </c:pt>
                <c:pt idx="1">
                  <c:v>7776.0676189022124</c:v>
                </c:pt>
                <c:pt idx="2">
                  <c:v>7034.4044708411238</c:v>
                </c:pt>
                <c:pt idx="3">
                  <c:v>7189.7390772892468</c:v>
                </c:pt>
                <c:pt idx="4">
                  <c:v>7860.4998444756129</c:v>
                </c:pt>
                <c:pt idx="5">
                  <c:v>8393.2874608103157</c:v>
                </c:pt>
                <c:pt idx="6">
                  <c:v>7727.3994362526792</c:v>
                </c:pt>
                <c:pt idx="7">
                  <c:v>5659.5839881624124</c:v>
                </c:pt>
                <c:pt idx="8">
                  <c:v>6568.2760747131906</c:v>
                </c:pt>
                <c:pt idx="9">
                  <c:v>10305.200452862729</c:v>
                </c:pt>
                <c:pt idx="10">
                  <c:v>8321.811431694252</c:v>
                </c:pt>
                <c:pt idx="11">
                  <c:v>7332.6856060886348</c:v>
                </c:pt>
                <c:pt idx="12">
                  <c:v>7600.8295980666007</c:v>
                </c:pt>
                <c:pt idx="13">
                  <c:v>9274.694415530168</c:v>
                </c:pt>
                <c:pt idx="14">
                  <c:v>8667.420507691204</c:v>
                </c:pt>
                <c:pt idx="15">
                  <c:v>8025.2894786295365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29-B883-F17452072224}"/>
            </c:ext>
          </c:extLst>
        </c:ser>
        <c:ser>
          <c:idx val="1"/>
          <c:order val="1"/>
          <c:tx>
            <c:strRef>
              <c:f>'Final Lin Program'!$F$210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Program'!$G$210:$V$210</c:f>
              <c:numCache>
                <c:formatCode>0</c:formatCode>
                <c:ptCount val="16"/>
                <c:pt idx="0">
                  <c:v>5361.8384467089345</c:v>
                </c:pt>
                <c:pt idx="1">
                  <c:v>5674.4434960111612</c:v>
                </c:pt>
                <c:pt idx="2">
                  <c:v>5305.5263425047269</c:v>
                </c:pt>
                <c:pt idx="3">
                  <c:v>5377.2251423723937</c:v>
                </c:pt>
                <c:pt idx="4">
                  <c:v>5609.9906732353047</c:v>
                </c:pt>
                <c:pt idx="5">
                  <c:v>5918.1611234307456</c:v>
                </c:pt>
                <c:pt idx="6">
                  <c:v>5566.446715701888</c:v>
                </c:pt>
                <c:pt idx="7">
                  <c:v>4592.6920851628893</c:v>
                </c:pt>
                <c:pt idx="8">
                  <c:v>5273.7455271731924</c:v>
                </c:pt>
                <c:pt idx="9">
                  <c:v>5134.5773990140005</c:v>
                </c:pt>
                <c:pt idx="10">
                  <c:v>5468.2845949086477</c:v>
                </c:pt>
                <c:pt idx="11">
                  <c:v>5367.3149217829887</c:v>
                </c:pt>
                <c:pt idx="12">
                  <c:v>5685.7374272228226</c:v>
                </c:pt>
                <c:pt idx="13">
                  <c:v>5754.8403074475682</c:v>
                </c:pt>
                <c:pt idx="14">
                  <c:v>6680.0138708428858</c:v>
                </c:pt>
                <c:pt idx="15">
                  <c:v>6381.7128404513496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AF-4F29-B883-F17452072224}"/>
            </c:ext>
          </c:extLst>
        </c:ser>
        <c:ser>
          <c:idx val="2"/>
          <c:order val="2"/>
          <c:tx>
            <c:strRef>
              <c:f>'Final Lin Program'!$F$211</c:f>
              <c:strCache>
                <c:ptCount val="1"/>
                <c:pt idx="0">
                  <c:v>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Program'!$G$211:$V$211</c:f>
              <c:numCache>
                <c:formatCode>0</c:formatCode>
                <c:ptCount val="16"/>
                <c:pt idx="0">
                  <c:v>1056.6853538034447</c:v>
                </c:pt>
                <c:pt idx="1">
                  <c:v>1132.8117711717987</c:v>
                </c:pt>
                <c:pt idx="2">
                  <c:v>1061.2619489061235</c:v>
                </c:pt>
                <c:pt idx="3">
                  <c:v>1074.2985393038834</c:v>
                </c:pt>
                <c:pt idx="4">
                  <c:v>1149.4709371006975</c:v>
                </c:pt>
                <c:pt idx="5">
                  <c:v>1245.4011350360379</c:v>
                </c:pt>
                <c:pt idx="6">
                  <c:v>1095.7409122043919</c:v>
                </c:pt>
                <c:pt idx="7">
                  <c:v>800.37446081547205</c:v>
                </c:pt>
                <c:pt idx="8">
                  <c:v>988.32386954159847</c:v>
                </c:pt>
                <c:pt idx="9">
                  <c:v>982.08325301711193</c:v>
                </c:pt>
                <c:pt idx="10">
                  <c:v>1129.7790146539628</c:v>
                </c:pt>
                <c:pt idx="11">
                  <c:v>1098.8158696376304</c:v>
                </c:pt>
                <c:pt idx="12">
                  <c:v>960.3229726964455</c:v>
                </c:pt>
                <c:pt idx="13">
                  <c:v>957.05875246559845</c:v>
                </c:pt>
                <c:pt idx="14">
                  <c:v>1855.6021507392761</c:v>
                </c:pt>
                <c:pt idx="15">
                  <c:v>1992.349649580814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AF-4F29-B883-F17452072224}"/>
            </c:ext>
          </c:extLst>
        </c:ser>
        <c:ser>
          <c:idx val="3"/>
          <c:order val="3"/>
          <c:tx>
            <c:strRef>
              <c:f>'Final Lin Program'!$F$212</c:f>
              <c:strCache>
                <c:ptCount val="1"/>
                <c:pt idx="0">
                  <c:v>D1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Program'!$G$212:$V$212</c:f>
              <c:numCache>
                <c:formatCode>0</c:formatCode>
                <c:ptCount val="16"/>
                <c:pt idx="0">
                  <c:v>1880.9953566871882</c:v>
                </c:pt>
                <c:pt idx="1">
                  <c:v>1972.8446950676735</c:v>
                </c:pt>
                <c:pt idx="2">
                  <c:v>1762.6030355367002</c:v>
                </c:pt>
                <c:pt idx="3">
                  <c:v>1800.4296924780429</c:v>
                </c:pt>
                <c:pt idx="4">
                  <c:v>2013.7984430260112</c:v>
                </c:pt>
                <c:pt idx="5">
                  <c:v>2290.1267878380786</c:v>
                </c:pt>
                <c:pt idx="6">
                  <c:v>1959.034023611759</c:v>
                </c:pt>
                <c:pt idx="7">
                  <c:v>1145.6996840377687</c:v>
                </c:pt>
                <c:pt idx="8">
                  <c:v>1601.8035877197872</c:v>
                </c:pt>
                <c:pt idx="9">
                  <c:v>1641.016014946108</c:v>
                </c:pt>
                <c:pt idx="10">
                  <c:v>1945.4079005449348</c:v>
                </c:pt>
                <c:pt idx="11">
                  <c:v>1861.8390086126383</c:v>
                </c:pt>
                <c:pt idx="12">
                  <c:v>2007.7707982167703</c:v>
                </c:pt>
                <c:pt idx="13">
                  <c:v>2150.4794336806226</c:v>
                </c:pt>
                <c:pt idx="14">
                  <c:v>2544.7512905574404</c:v>
                </c:pt>
                <c:pt idx="15">
                  <c:v>2545.8693345612191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AF-4F29-B883-F17452072224}"/>
            </c:ext>
          </c:extLst>
        </c:ser>
        <c:ser>
          <c:idx val="4"/>
          <c:order val="4"/>
          <c:tx>
            <c:strRef>
              <c:f>'Final Lin Program'!$F$213</c:f>
              <c:strCache>
                <c:ptCount val="1"/>
                <c:pt idx="0">
                  <c:v>D2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Program'!$G$213:$V$213</c:f>
              <c:numCache>
                <c:formatCode>0</c:formatCode>
                <c:ptCount val="16"/>
                <c:pt idx="0">
                  <c:v>6366.8988453693964</c:v>
                </c:pt>
                <c:pt idx="1">
                  <c:v>3960.2587349644236</c:v>
                </c:pt>
                <c:pt idx="2">
                  <c:v>4760.5915661338768</c:v>
                </c:pt>
                <c:pt idx="3">
                  <c:v>3374.4867714157117</c:v>
                </c:pt>
                <c:pt idx="4">
                  <c:v>3711.9064377649665</c:v>
                </c:pt>
                <c:pt idx="5">
                  <c:v>4768.8413126290689</c:v>
                </c:pt>
                <c:pt idx="6">
                  <c:v>4733.1113508445269</c:v>
                </c:pt>
                <c:pt idx="7">
                  <c:v>4189.9010086519484</c:v>
                </c:pt>
                <c:pt idx="8">
                  <c:v>4886.2555892429518</c:v>
                </c:pt>
                <c:pt idx="9">
                  <c:v>3582.5921918613858</c:v>
                </c:pt>
                <c:pt idx="10">
                  <c:v>4351.9922418520364</c:v>
                </c:pt>
                <c:pt idx="11">
                  <c:v>4824.291641446267</c:v>
                </c:pt>
                <c:pt idx="12">
                  <c:v>3438.414977018816</c:v>
                </c:pt>
                <c:pt idx="13">
                  <c:v>2352.3946725404785</c:v>
                </c:pt>
                <c:pt idx="14">
                  <c:v>2066.1010735583932</c:v>
                </c:pt>
                <c:pt idx="15">
                  <c:v>1976.0418450719862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AF-4F29-B883-F17452072224}"/>
            </c:ext>
          </c:extLst>
        </c:ser>
        <c:ser>
          <c:idx val="5"/>
          <c:order val="5"/>
          <c:tx>
            <c:strRef>
              <c:f>'Final Lin Program'!$F$214</c:f>
              <c:strCache>
                <c:ptCount val="1"/>
                <c:pt idx="0">
                  <c:v>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Program'!$G$214:$V$214</c:f>
              <c:numCache>
                <c:formatCode>0</c:formatCode>
                <c:ptCount val="16"/>
                <c:pt idx="0">
                  <c:v>1597.0580622934212</c:v>
                </c:pt>
                <c:pt idx="1">
                  <c:v>3343.000575114922</c:v>
                </c:pt>
                <c:pt idx="2">
                  <c:v>1989.9574329797506</c:v>
                </c:pt>
                <c:pt idx="3">
                  <c:v>3414.7960105705351</c:v>
                </c:pt>
                <c:pt idx="4">
                  <c:v>3726.4570935210286</c:v>
                </c:pt>
                <c:pt idx="5">
                  <c:v>2810.9044761984733</c:v>
                </c:pt>
                <c:pt idx="6">
                  <c:v>792.77795573317417</c:v>
                </c:pt>
                <c:pt idx="7">
                  <c:v>353.87334397860923</c:v>
                </c:pt>
                <c:pt idx="8">
                  <c:v>2129.8692895326603</c:v>
                </c:pt>
                <c:pt idx="9">
                  <c:v>1986.4099679057945</c:v>
                </c:pt>
                <c:pt idx="10">
                  <c:v>2967.2284372105569</c:v>
                </c:pt>
                <c:pt idx="11">
                  <c:v>1900.9810966862897</c:v>
                </c:pt>
                <c:pt idx="12">
                  <c:v>3401.0772916546121</c:v>
                </c:pt>
                <c:pt idx="13">
                  <c:v>3825.349538399154</c:v>
                </c:pt>
                <c:pt idx="14">
                  <c:v>1493.229162092608</c:v>
                </c:pt>
                <c:pt idx="15">
                  <c:v>1343.9414657387024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AF-4F29-B883-F17452072224}"/>
            </c:ext>
          </c:extLst>
        </c:ser>
        <c:ser>
          <c:idx val="6"/>
          <c:order val="6"/>
          <c:tx>
            <c:strRef>
              <c:f>'Final Lin Program'!$F$215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Program'!$G$215:$V$215</c:f>
              <c:numCache>
                <c:formatCode>0</c:formatCode>
                <c:ptCount val="16"/>
                <c:pt idx="0">
                  <c:v>840</c:v>
                </c:pt>
                <c:pt idx="1">
                  <c:v>973.25891704972037</c:v>
                </c:pt>
                <c:pt idx="2">
                  <c:v>2859.1352977895367</c:v>
                </c:pt>
                <c:pt idx="3">
                  <c:v>1187.2342675600703</c:v>
                </c:pt>
                <c:pt idx="4">
                  <c:v>1042.4006268596249</c:v>
                </c:pt>
                <c:pt idx="5">
                  <c:v>3579.8061494032081</c:v>
                </c:pt>
                <c:pt idx="6">
                  <c:v>6032.4404695793273</c:v>
                </c:pt>
                <c:pt idx="7">
                  <c:v>3988.2970860306377</c:v>
                </c:pt>
                <c:pt idx="8">
                  <c:v>1221.9250714813388</c:v>
                </c:pt>
                <c:pt idx="9">
                  <c:v>943.84752152189049</c:v>
                </c:pt>
                <c:pt idx="10">
                  <c:v>1758.6511450673588</c:v>
                </c:pt>
                <c:pt idx="11">
                  <c:v>3618.1290267378281</c:v>
                </c:pt>
                <c:pt idx="12">
                  <c:v>2287.1389464525582</c:v>
                </c:pt>
                <c:pt idx="13">
                  <c:v>1200.448991573262</c:v>
                </c:pt>
                <c:pt idx="14">
                  <c:v>1985.2248625709199</c:v>
                </c:pt>
                <c:pt idx="15">
                  <c:v>2086.9763958764033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AF-4F29-B883-F17452072224}"/>
            </c:ext>
          </c:extLst>
        </c:ser>
        <c:ser>
          <c:idx val="7"/>
          <c:order val="7"/>
          <c:tx>
            <c:strRef>
              <c:f>'Final Lin Program'!$F$216</c:f>
              <c:strCache>
                <c:ptCount val="1"/>
                <c:pt idx="0">
                  <c:v>Sum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Program'!$G$216:$V$216</c:f>
              <c:numCache>
                <c:formatCode>0</c:formatCode>
                <c:ptCount val="16"/>
                <c:pt idx="0">
                  <c:v>24011.731820424167</c:v>
                </c:pt>
                <c:pt idx="1">
                  <c:v>24832.685808281913</c:v>
                </c:pt>
                <c:pt idx="2">
                  <c:v>24773.480094691837</c:v>
                </c:pt>
                <c:pt idx="3">
                  <c:v>23418.209500989884</c:v>
                </c:pt>
                <c:pt idx="4">
                  <c:v>25114.524055983245</c:v>
                </c:pt>
                <c:pt idx="5">
                  <c:v>29006.528445345928</c:v>
                </c:pt>
                <c:pt idx="6">
                  <c:v>27906.950863927748</c:v>
                </c:pt>
                <c:pt idx="7">
                  <c:v>20730.421656839739</c:v>
                </c:pt>
                <c:pt idx="8">
                  <c:v>22670.199009404721</c:v>
                </c:pt>
                <c:pt idx="9">
                  <c:v>24575.726801129018</c:v>
                </c:pt>
                <c:pt idx="10">
                  <c:v>25943.154765931751</c:v>
                </c:pt>
                <c:pt idx="11">
                  <c:v>26004.057170992277</c:v>
                </c:pt>
                <c:pt idx="12">
                  <c:v>25381.292011328624</c:v>
                </c:pt>
                <c:pt idx="13">
                  <c:v>25515.266111636851</c:v>
                </c:pt>
                <c:pt idx="14">
                  <c:v>25292.342918052731</c:v>
                </c:pt>
                <c:pt idx="15">
                  <c:v>24352.181009910011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AF-4F29-B883-F17452072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913175"/>
        <c:axId val="2112911735"/>
      </c:lineChart>
      <c:catAx>
        <c:axId val="211291317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911735"/>
        <c:crosses val="autoZero"/>
        <c:auto val="1"/>
        <c:lblAlgn val="ctr"/>
        <c:lblOffset val="100"/>
        <c:noMultiLvlLbl val="0"/>
      </c:catAx>
      <c:valAx>
        <c:axId val="2112911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913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MC'!$AO$55</c:f>
              <c:strCache>
                <c:ptCount val="1"/>
                <c:pt idx="0">
                  <c:v>Cash Flow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MC'!$AP$55:$BG$55</c:f>
              <c:numCache>
                <c:formatCode>"$"#,##0.00</c:formatCode>
                <c:ptCount val="18"/>
                <c:pt idx="0">
                  <c:v>-8927.6119745945034</c:v>
                </c:pt>
                <c:pt idx="1">
                  <c:v>-60067.110211193118</c:v>
                </c:pt>
                <c:pt idx="2">
                  <c:v>-193070.84133451156</c:v>
                </c:pt>
                <c:pt idx="3">
                  <c:v>-331168.40704056388</c:v>
                </c:pt>
                <c:pt idx="4">
                  <c:v>-378953.79532009922</c:v>
                </c:pt>
                <c:pt idx="5">
                  <c:v>-349263.87049240805</c:v>
                </c:pt>
                <c:pt idx="6">
                  <c:v>-222476.85006230464</c:v>
                </c:pt>
                <c:pt idx="7">
                  <c:v>-3619.8887493968941</c:v>
                </c:pt>
                <c:pt idx="8">
                  <c:v>270074.22944284277</c:v>
                </c:pt>
                <c:pt idx="9">
                  <c:v>521812.52240457246</c:v>
                </c:pt>
                <c:pt idx="10">
                  <c:v>739725.37549750088</c:v>
                </c:pt>
                <c:pt idx="11">
                  <c:v>1147667.6784479991</c:v>
                </c:pt>
                <c:pt idx="12">
                  <c:v>1593390.6299035749</c:v>
                </c:pt>
                <c:pt idx="13">
                  <c:v>1902691.6377838315</c:v>
                </c:pt>
                <c:pt idx="14">
                  <c:v>2327705.5701767975</c:v>
                </c:pt>
                <c:pt idx="15">
                  <c:v>2874927.459500161</c:v>
                </c:pt>
                <c:pt idx="16">
                  <c:v>3453637.7676966866</c:v>
                </c:pt>
                <c:pt idx="17">
                  <c:v>4063179.2007523342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6-48C5-BA73-FB8B98D3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5359495"/>
        <c:axId val="1615378695"/>
      </c:lineChart>
      <c:catAx>
        <c:axId val="1615359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378695"/>
        <c:crosses val="autoZero"/>
        <c:auto val="1"/>
        <c:lblAlgn val="ctr"/>
        <c:lblOffset val="100"/>
        <c:noMultiLvlLbl val="0"/>
      </c:catAx>
      <c:valAx>
        <c:axId val="1615378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359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MC'!$AO$54</c:f>
              <c:strCache>
                <c:ptCount val="1"/>
                <c:pt idx="0">
                  <c:v>Profit Margin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MC'!$AP$54:$BG$54</c:f>
              <c:numCache>
                <c:formatCode>"$"#,##0.00</c:formatCode>
                <c:ptCount val="18"/>
                <c:pt idx="0">
                  <c:v>-8927.6119745945034</c:v>
                </c:pt>
                <c:pt idx="1">
                  <c:v>-51139.498236598614</c:v>
                </c:pt>
                <c:pt idx="2">
                  <c:v>-133003.73112331843</c:v>
                </c:pt>
                <c:pt idx="3">
                  <c:v>-138097.56570605235</c:v>
                </c:pt>
                <c:pt idx="4">
                  <c:v>-47785.388279535342</c:v>
                </c:pt>
                <c:pt idx="5">
                  <c:v>29689.924827691168</c:v>
                </c:pt>
                <c:pt idx="6">
                  <c:v>126787.02043010341</c:v>
                </c:pt>
                <c:pt idx="7">
                  <c:v>218856.96131290775</c:v>
                </c:pt>
                <c:pt idx="8">
                  <c:v>273694.11819223966</c:v>
                </c:pt>
                <c:pt idx="9">
                  <c:v>251738.29296172969</c:v>
                </c:pt>
                <c:pt idx="10">
                  <c:v>217912.85309292842</c:v>
                </c:pt>
                <c:pt idx="11">
                  <c:v>407942.30295049818</c:v>
                </c:pt>
                <c:pt idx="12">
                  <c:v>445722.95145557588</c:v>
                </c:pt>
                <c:pt idx="13">
                  <c:v>309301.00788025651</c:v>
                </c:pt>
                <c:pt idx="14">
                  <c:v>425013.932392966</c:v>
                </c:pt>
                <c:pt idx="15">
                  <c:v>547221.88932336355</c:v>
                </c:pt>
                <c:pt idx="16">
                  <c:v>578710.30819652556</c:v>
                </c:pt>
                <c:pt idx="17">
                  <c:v>609541.43305564765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D-45EC-811B-A7302137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6680968"/>
        <c:axId val="1986688168"/>
      </c:lineChart>
      <c:catAx>
        <c:axId val="1986680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688168"/>
        <c:crosses val="autoZero"/>
        <c:auto val="1"/>
        <c:lblAlgn val="ctr"/>
        <c:lblOffset val="100"/>
        <c:noMultiLvlLbl val="0"/>
      </c:catAx>
      <c:valAx>
        <c:axId val="198668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68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Finances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MC'!$AO$49</c:f>
              <c:strCache>
                <c:ptCount val="1"/>
                <c:pt idx="0">
                  <c:v>Cost of Facility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MC'!$AP$49:$BG$49</c:f>
              <c:numCache>
                <c:formatCode>"$"#,##0.00</c:formatCode>
                <c:ptCount val="18"/>
                <c:pt idx="0">
                  <c:v>8927.6119745945034</c:v>
                </c:pt>
                <c:pt idx="1">
                  <c:v>9199.4982365986161</c:v>
                </c:pt>
                <c:pt idx="2">
                  <c:v>9768.3634375000001</c:v>
                </c:pt>
                <c:pt idx="3">
                  <c:v>10065.854393477637</c:v>
                </c:pt>
                <c:pt idx="4">
                  <c:v>10372.405297874959</c:v>
                </c:pt>
                <c:pt idx="5">
                  <c:v>10688.29206719873</c:v>
                </c:pt>
                <c:pt idx="6">
                  <c:v>11013.799020864339</c:v>
                </c:pt>
                <c:pt idx="7">
                  <c:v>11349.21913710246</c:v>
                </c:pt>
                <c:pt idx="8">
                  <c:v>11694.854316659252</c:v>
                </c:pt>
                <c:pt idx="9">
                  <c:v>12051.015654527384</c:v>
                </c:pt>
                <c:pt idx="10">
                  <c:v>12418.023719952551</c:v>
                </c:pt>
                <c:pt idx="11">
                  <c:v>12796.208844967423</c:v>
                </c:pt>
                <c:pt idx="12">
                  <c:v>13185.911421712777</c:v>
                </c:pt>
                <c:pt idx="13">
                  <c:v>13587.482208813395</c:v>
                </c:pt>
                <c:pt idx="14">
                  <c:v>14001.282647084507</c:v>
                </c:pt>
                <c:pt idx="15">
                  <c:v>14427.685184852931</c:v>
                </c:pt>
                <c:pt idx="16">
                  <c:v>14867.073613185685</c:v>
                </c:pt>
                <c:pt idx="17">
                  <c:v>15319.843411327882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6-406D-9CE2-C14B7A74EAB5}"/>
            </c:ext>
          </c:extLst>
        </c:ser>
        <c:ser>
          <c:idx val="1"/>
          <c:order val="1"/>
          <c:tx>
            <c:strRef>
              <c:f>'Final MC'!$AO$50</c:f>
              <c:strCache>
                <c:ptCount val="1"/>
                <c:pt idx="0">
                  <c:v>Cost of Production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'Final MC'!$AP$50:$BG$50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2214180.3703760933</c:v>
                </c:pt>
                <c:pt idx="3">
                  <c:v>2265818.4776192857</c:v>
                </c:pt>
                <c:pt idx="4">
                  <c:v>2319016.6185391606</c:v>
                </c:pt>
                <c:pt idx="5">
                  <c:v>2373828.2269756906</c:v>
                </c:pt>
                <c:pt idx="6">
                  <c:v>2430308.6705370466</c:v>
                </c:pt>
                <c:pt idx="7">
                  <c:v>2488515.3225665223</c:v>
                </c:pt>
                <c:pt idx="8">
                  <c:v>2548507.6368352352</c:v>
                </c:pt>
                <c:pt idx="9">
                  <c:v>2610347.225065181</c:v>
                </c:pt>
                <c:pt idx="10">
                  <c:v>2674097.9373912383</c:v>
                </c:pt>
                <c:pt idx="11">
                  <c:v>2739825.9458749448</c:v>
                </c:pt>
                <c:pt idx="12">
                  <c:v>2807599.8311872338</c:v>
                </c:pt>
                <c:pt idx="13">
                  <c:v>2877490.6725818627</c:v>
                </c:pt>
                <c:pt idx="14">
                  <c:v>2949572.1412859857</c:v>
                </c:pt>
                <c:pt idx="15">
                  <c:v>3023920.5974392192</c:v>
                </c:pt>
                <c:pt idx="16">
                  <c:v>3100615.190717672</c:v>
                </c:pt>
                <c:pt idx="17">
                  <c:v>3179737.9647846622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6-406D-9CE2-C14B7A74EAB5}"/>
            </c:ext>
          </c:extLst>
        </c:ser>
        <c:ser>
          <c:idx val="2"/>
          <c:order val="2"/>
          <c:tx>
            <c:strRef>
              <c:f>'Final MC'!$AO$51</c:f>
              <c:strCache>
                <c:ptCount val="1"/>
                <c:pt idx="0">
                  <c:v>Cost of Equipment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'Final MC'!$AP$51:$BG$51</c:f>
              <c:numCache>
                <c:formatCode>"$"#,##0.00</c:formatCode>
                <c:ptCount val="18"/>
                <c:pt idx="0">
                  <c:v>0</c:v>
                </c:pt>
                <c:pt idx="1">
                  <c:v>41940</c:v>
                </c:pt>
                <c:pt idx="2">
                  <c:v>41940</c:v>
                </c:pt>
                <c:pt idx="3">
                  <c:v>42359.399999999994</c:v>
                </c:pt>
                <c:pt idx="4">
                  <c:v>42782.993999999999</c:v>
                </c:pt>
                <c:pt idx="5">
                  <c:v>43210.823940000002</c:v>
                </c:pt>
                <c:pt idx="6">
                  <c:v>43642.932179400006</c:v>
                </c:pt>
                <c:pt idx="7">
                  <c:v>44079.361501194006</c:v>
                </c:pt>
                <c:pt idx="8">
                  <c:v>44520.155116205948</c:v>
                </c:pt>
                <c:pt idx="9">
                  <c:v>44965.356667368003</c:v>
                </c:pt>
                <c:pt idx="10">
                  <c:v>45415.010234041692</c:v>
                </c:pt>
                <c:pt idx="11">
                  <c:v>45869.160336382105</c:v>
                </c:pt>
                <c:pt idx="12">
                  <c:v>46327.851939745917</c:v>
                </c:pt>
                <c:pt idx="13">
                  <c:v>46791.13045914338</c:v>
                </c:pt>
                <c:pt idx="14">
                  <c:v>47259.041763734807</c:v>
                </c:pt>
                <c:pt idx="15">
                  <c:v>47731.632181372159</c:v>
                </c:pt>
                <c:pt idx="16">
                  <c:v>48208.948503185886</c:v>
                </c:pt>
                <c:pt idx="17">
                  <c:v>48691.037988217744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6-406D-9CE2-C14B7A74EAB5}"/>
            </c:ext>
          </c:extLst>
        </c:ser>
        <c:ser>
          <c:idx val="3"/>
          <c:order val="3"/>
          <c:tx>
            <c:strRef>
              <c:f>'Final MC'!$AO$52</c:f>
              <c:strCache>
                <c:ptCount val="1"/>
                <c:pt idx="0">
                  <c:v>Cost of Transportation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'Final MC'!$AP$52:$BG$52</c:f>
              <c:numCache>
                <c:formatCode>_([$$-409]* #,##0.00_);_([$$-409]* \(#,##0.00\);_([$$-409]* "-"??_);_(@_)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121461.75</c:v>
                </c:pt>
                <c:pt idx="3">
                  <c:v>126900</c:v>
                </c:pt>
                <c:pt idx="4">
                  <c:v>131306.25</c:v>
                </c:pt>
                <c:pt idx="5">
                  <c:v>134873.25</c:v>
                </c:pt>
                <c:pt idx="6">
                  <c:v>139162.5</c:v>
                </c:pt>
                <c:pt idx="7">
                  <c:v>142947.75</c:v>
                </c:pt>
                <c:pt idx="8">
                  <c:v>144880.5</c:v>
                </c:pt>
                <c:pt idx="9">
                  <c:v>143538</c:v>
                </c:pt>
                <c:pt idx="10">
                  <c:v>141850.5</c:v>
                </c:pt>
                <c:pt idx="11">
                  <c:v>148742.25</c:v>
                </c:pt>
                <c:pt idx="12">
                  <c:v>149572.5</c:v>
                </c:pt>
                <c:pt idx="13">
                  <c:v>144287.25</c:v>
                </c:pt>
                <c:pt idx="14">
                  <c:v>147802.5</c:v>
                </c:pt>
                <c:pt idx="15">
                  <c:v>151234.5</c:v>
                </c:pt>
                <c:pt idx="16">
                  <c:v>151591.5</c:v>
                </c:pt>
                <c:pt idx="17" formatCode="&quot;$&quot;#,##0.00">
                  <c:v>151882.5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26-406D-9CE2-C14B7A74EAB5}"/>
            </c:ext>
          </c:extLst>
        </c:ser>
        <c:ser>
          <c:idx val="4"/>
          <c:order val="4"/>
          <c:tx>
            <c:strRef>
              <c:f>'Final MC'!$AO$53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'Final MC'!$AP$53:$BG$53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2254346.7526902747</c:v>
                </c:pt>
                <c:pt idx="3">
                  <c:v>2307046.1663067108</c:v>
                </c:pt>
                <c:pt idx="4">
                  <c:v>2455692.8795575001</c:v>
                </c:pt>
                <c:pt idx="5">
                  <c:v>2592290.5178105803</c:v>
                </c:pt>
                <c:pt idx="6">
                  <c:v>2750914.9221674148</c:v>
                </c:pt>
                <c:pt idx="7">
                  <c:v>2905748.6145177265</c:v>
                </c:pt>
                <c:pt idx="8">
                  <c:v>3023297.2644603401</c:v>
                </c:pt>
                <c:pt idx="9">
                  <c:v>3062639.8903488065</c:v>
                </c:pt>
                <c:pt idx="10">
                  <c:v>3091694.3244381608</c:v>
                </c:pt>
                <c:pt idx="11">
                  <c:v>3355175.8680067929</c:v>
                </c:pt>
                <c:pt idx="12">
                  <c:v>3462409.0460042683</c:v>
                </c:pt>
                <c:pt idx="13">
                  <c:v>3391457.543130076</c:v>
                </c:pt>
                <c:pt idx="14">
                  <c:v>3583648.8980897712</c:v>
                </c:pt>
                <c:pt idx="15">
                  <c:v>3784536.304128808</c:v>
                </c:pt>
                <c:pt idx="16">
                  <c:v>3893993.0210305694</c:v>
                </c:pt>
                <c:pt idx="17">
                  <c:v>4005172.7792398552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26-406D-9CE2-C14B7A74E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267975"/>
        <c:axId val="989285735"/>
      </c:lineChart>
      <c:catAx>
        <c:axId val="98926797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285735"/>
        <c:crosses val="autoZero"/>
        <c:auto val="1"/>
        <c:lblAlgn val="ctr"/>
        <c:lblOffset val="100"/>
        <c:noMultiLvlLbl val="0"/>
      </c:catAx>
      <c:valAx>
        <c:axId val="989285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267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'Monte Carlo'!$AO$54</c:f>
              <c:strCache>
                <c:ptCount val="1"/>
                <c:pt idx="0">
                  <c:v>Profit Margin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'Monte Carlo'!$AP$54:$BG$54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B-405C-9599-75CD6E8B6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6680968"/>
        <c:axId val="1986688168"/>
      </c:lineChart>
      <c:catAx>
        <c:axId val="1986680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Quarter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688168"/>
        <c:crosses val="autoZero"/>
        <c:auto val="1"/>
        <c:lblAlgn val="ctr"/>
        <c:lblOffset val="100"/>
        <c:noMultiLvlLbl val="0"/>
      </c:catAx>
      <c:valAx>
        <c:axId val="198668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Profit Margin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68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Finances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'Monte Carlo'!$AO$49</c:f>
              <c:strCache>
                <c:ptCount val="1"/>
                <c:pt idx="0">
                  <c:v>Cost of Facility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'Monte Carlo'!$AP$49:$BG$49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B-4005-AEF1-692D32386117}"/>
            </c:ext>
          </c:extLst>
        </c:ser>
        <c:ser>
          <c:idx val="1"/>
          <c:order val="1"/>
          <c:tx>
            <c:strRef>
              <c:f>'Monte Carlo'!$AO$50</c:f>
              <c:strCache>
                <c:ptCount val="1"/>
                <c:pt idx="0">
                  <c:v>Cost of Production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'Monte Carlo'!$AP$50:$BG$50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B-4005-AEF1-692D32386117}"/>
            </c:ext>
          </c:extLst>
        </c:ser>
        <c:ser>
          <c:idx val="2"/>
          <c:order val="2"/>
          <c:tx>
            <c:strRef>
              <c:f>'Monte Carlo'!$AO$51</c:f>
              <c:strCache>
                <c:ptCount val="1"/>
                <c:pt idx="0">
                  <c:v>Cost of Equipment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'Monte Carlo'!$AP$51:$BG$51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B-4005-AEF1-692D32386117}"/>
            </c:ext>
          </c:extLst>
        </c:ser>
        <c:ser>
          <c:idx val="3"/>
          <c:order val="3"/>
          <c:tx>
            <c:strRef>
              <c:f>'Monte Carlo'!$AO$52</c:f>
              <c:strCache>
                <c:ptCount val="1"/>
                <c:pt idx="0">
                  <c:v>Cost of Transportation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'Monte Carlo'!$AP$52:$BG$52</c:f>
              <c:numCache>
                <c:formatCode>_([$$-409]* #,##0.00_);_([$$-409]* \(#,##0.00\);_([$$-409]* "-"??_);_(@_)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&quot;$&quot;#,##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AB-4005-AEF1-692D32386117}"/>
            </c:ext>
          </c:extLst>
        </c:ser>
        <c:ser>
          <c:idx val="4"/>
          <c:order val="4"/>
          <c:tx>
            <c:strRef>
              <c:f>'Monte Carlo'!$AO$53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'Monte Carlo'!$AP$53:$BG$53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AB-4005-AEF1-692D32386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267975"/>
        <c:axId val="989285735"/>
      </c:lineChart>
      <c:catAx>
        <c:axId val="9892679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Quarter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285735"/>
        <c:crosses val="autoZero"/>
        <c:auto val="1"/>
        <c:lblAlgn val="ctr"/>
        <c:lblOffset val="100"/>
        <c:noMultiLvlLbl val="0"/>
      </c:catAx>
      <c:valAx>
        <c:axId val="989285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Costs or Expenses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267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ROI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ROI</c:v>
          </c:tx>
          <c:spPr>
            <a:ln w="2857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'Monte Carlo'!$AR$56:$BG$56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6-40E2-B0ED-54132A680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7575032"/>
        <c:axId val="817580792"/>
      </c:lineChart>
      <c:catAx>
        <c:axId val="817575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Quarter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580792"/>
        <c:crosses val="autoZero"/>
        <c:auto val="1"/>
        <c:lblAlgn val="ctr"/>
        <c:lblOffset val="100"/>
        <c:noMultiLvlLbl val="0"/>
      </c:catAx>
      <c:valAx>
        <c:axId val="817580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Return on investment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575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P&amp;L (2)'!$AO$55</c:f>
              <c:strCache>
                <c:ptCount val="1"/>
                <c:pt idx="0">
                  <c:v>Cash Flow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P&amp;L (2)'!$AP$55:$BG$55</c:f>
              <c:numCache>
                <c:formatCode>"$"#,##0.00</c:formatCode>
                <c:ptCount val="18"/>
                <c:pt idx="0">
                  <c:v>-8927.6119745945034</c:v>
                </c:pt>
                <c:pt idx="1">
                  <c:v>-60067.110211193118</c:v>
                </c:pt>
                <c:pt idx="2">
                  <c:v>-324521.36677461467</c:v>
                </c:pt>
                <c:pt idx="3">
                  <c:v>-597147.66993258172</c:v>
                </c:pt>
                <c:pt idx="4">
                  <c:v>-792164.14337640605</c:v>
                </c:pt>
                <c:pt idx="5">
                  <c:v>-921120.38259438449</c:v>
                </c:pt>
                <c:pt idx="6">
                  <c:v>-966547.04564525769</c:v>
                </c:pt>
                <c:pt idx="7">
                  <c:v>-933013.32198669133</c:v>
                </c:pt>
                <c:pt idx="8">
                  <c:v>-853908.06911617727</c:v>
                </c:pt>
                <c:pt idx="9">
                  <c:v>-798044.0962538633</c:v>
                </c:pt>
                <c:pt idx="10">
                  <c:v>-776168.68042094004</c:v>
                </c:pt>
                <c:pt idx="11">
                  <c:v>-588021.24259392475</c:v>
                </c:pt>
                <c:pt idx="12">
                  <c:v>-369978.45382792526</c:v>
                </c:pt>
                <c:pt idx="13">
                  <c:v>-278151.82364423922</c:v>
                </c:pt>
                <c:pt idx="14">
                  <c:v>-86892.194853333523</c:v>
                </c:pt>
                <c:pt idx="15">
                  <c:v>209515.61192135862</c:v>
                </c:pt>
                <c:pt idx="16">
                  <c:v>529689.789639625</c:v>
                </c:pt>
                <c:pt idx="17">
                  <c:v>872904.56709907926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6-4E28-8E81-6218E3D83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5359495"/>
        <c:axId val="1615378695"/>
      </c:lineChart>
      <c:catAx>
        <c:axId val="1615359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378695"/>
        <c:crosses val="autoZero"/>
        <c:auto val="1"/>
        <c:lblAlgn val="ctr"/>
        <c:lblOffset val="100"/>
        <c:noMultiLvlLbl val="0"/>
      </c:catAx>
      <c:valAx>
        <c:axId val="1615378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359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P&amp;L (2)'!$AO$54</c:f>
              <c:strCache>
                <c:ptCount val="1"/>
                <c:pt idx="0">
                  <c:v>Profit Margin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P&amp;L (2)'!$AP$54:$BG$54</c:f>
              <c:numCache>
                <c:formatCode>"$"#,##0.00</c:formatCode>
                <c:ptCount val="18"/>
                <c:pt idx="0">
                  <c:v>-8927.6119745945034</c:v>
                </c:pt>
                <c:pt idx="1">
                  <c:v>-51139.498236598614</c:v>
                </c:pt>
                <c:pt idx="2">
                  <c:v>-264454.25656342157</c:v>
                </c:pt>
                <c:pt idx="3">
                  <c:v>-272626.30315796705</c:v>
                </c:pt>
                <c:pt idx="4">
                  <c:v>-195016.47344382433</c:v>
                </c:pt>
                <c:pt idx="5">
                  <c:v>-128956.23921797844</c:v>
                </c:pt>
                <c:pt idx="6">
                  <c:v>-45426.663050873205</c:v>
                </c:pt>
                <c:pt idx="7">
                  <c:v>33533.723658566363</c:v>
                </c:pt>
                <c:pt idx="8">
                  <c:v>79105.252870514058</c:v>
                </c:pt>
                <c:pt idx="9">
                  <c:v>55863.972862313967</c:v>
                </c:pt>
                <c:pt idx="10">
                  <c:v>21875.41583292326</c:v>
                </c:pt>
                <c:pt idx="11">
                  <c:v>188147.4378270153</c:v>
                </c:pt>
                <c:pt idx="12">
                  <c:v>218042.78876599949</c:v>
                </c:pt>
                <c:pt idx="13">
                  <c:v>91826.630183686037</c:v>
                </c:pt>
                <c:pt idx="14">
                  <c:v>191259.6287909057</c:v>
                </c:pt>
                <c:pt idx="15">
                  <c:v>296407.80677469214</c:v>
                </c:pt>
                <c:pt idx="16">
                  <c:v>320174.17771826638</c:v>
                </c:pt>
                <c:pt idx="17">
                  <c:v>343214.77745945426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0-44AF-A7F1-0DAFF8331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6680968"/>
        <c:axId val="1986688168"/>
      </c:lineChart>
      <c:catAx>
        <c:axId val="1986680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688168"/>
        <c:crosses val="autoZero"/>
        <c:auto val="1"/>
        <c:lblAlgn val="ctr"/>
        <c:lblOffset val="100"/>
        <c:noMultiLvlLbl val="0"/>
      </c:catAx>
      <c:valAx>
        <c:axId val="198668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68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Finances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P&amp;L (2)'!$AO$49</c:f>
              <c:strCache>
                <c:ptCount val="1"/>
                <c:pt idx="0">
                  <c:v>Cost of Facility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P&amp;L (2)'!$AP$49:$BG$49</c:f>
              <c:numCache>
                <c:formatCode>"$"#,##0.00</c:formatCode>
                <c:ptCount val="18"/>
                <c:pt idx="0">
                  <c:v>8927.6119745945034</c:v>
                </c:pt>
                <c:pt idx="1">
                  <c:v>9199.4982365986161</c:v>
                </c:pt>
                <c:pt idx="2">
                  <c:v>9768.3634375000001</c:v>
                </c:pt>
                <c:pt idx="3">
                  <c:v>10065.854393477637</c:v>
                </c:pt>
                <c:pt idx="4">
                  <c:v>10372.405297874959</c:v>
                </c:pt>
                <c:pt idx="5">
                  <c:v>10688.29206719873</c:v>
                </c:pt>
                <c:pt idx="6">
                  <c:v>11013.799020864339</c:v>
                </c:pt>
                <c:pt idx="7">
                  <c:v>11349.21913710246</c:v>
                </c:pt>
                <c:pt idx="8">
                  <c:v>11694.854316659252</c:v>
                </c:pt>
                <c:pt idx="9">
                  <c:v>12051.015654527384</c:v>
                </c:pt>
                <c:pt idx="10">
                  <c:v>12418.023719952551</c:v>
                </c:pt>
                <c:pt idx="11">
                  <c:v>12796.208844967423</c:v>
                </c:pt>
                <c:pt idx="12">
                  <c:v>13185.911421712777</c:v>
                </c:pt>
                <c:pt idx="13">
                  <c:v>13587.482208813395</c:v>
                </c:pt>
                <c:pt idx="14">
                  <c:v>14001.282647084507</c:v>
                </c:pt>
                <c:pt idx="15">
                  <c:v>14427.685184852931</c:v>
                </c:pt>
                <c:pt idx="16">
                  <c:v>14867.073613185685</c:v>
                </c:pt>
                <c:pt idx="17">
                  <c:v>15319.843411327882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F-49F8-AFC2-96406FDE6BD7}"/>
            </c:ext>
          </c:extLst>
        </c:ser>
        <c:ser>
          <c:idx val="1"/>
          <c:order val="1"/>
          <c:tx>
            <c:strRef>
              <c:f>'Final P&amp;L (2)'!$AO$50</c:f>
              <c:strCache>
                <c:ptCount val="1"/>
                <c:pt idx="0">
                  <c:v>Cost of Production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'Final P&amp;L (2)'!$AP$50:$BG$50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2117911.6586206113</c:v>
                </c:pt>
                <c:pt idx="3">
                  <c:v>2167304.630766273</c:v>
                </c:pt>
                <c:pt idx="4">
                  <c:v>2218189.8090374582</c:v>
                </c:pt>
                <c:pt idx="5">
                  <c:v>2270618.3040637043</c:v>
                </c:pt>
                <c:pt idx="6">
                  <c:v>2324643.0761658717</c:v>
                </c:pt>
                <c:pt idx="7">
                  <c:v>2380319.004194065</c:v>
                </c:pt>
                <c:pt idx="8">
                  <c:v>2437702.9569728337</c:v>
                </c:pt>
                <c:pt idx="9">
                  <c:v>2496853.867453652</c:v>
                </c:pt>
                <c:pt idx="10">
                  <c:v>2557832.809678576</c:v>
                </c:pt>
                <c:pt idx="11">
                  <c:v>2620703.0786629911</c:v>
                </c:pt>
                <c:pt idx="12">
                  <c:v>2685530.2733095284</c:v>
                </c:pt>
                <c:pt idx="13">
                  <c:v>2752382.3824696089</c:v>
                </c:pt>
                <c:pt idx="14">
                  <c:v>2821329.8742735516</c:v>
                </c:pt>
                <c:pt idx="15">
                  <c:v>2892445.7888549059</c:v>
                </c:pt>
                <c:pt idx="16">
                  <c:v>2965805.8345995126</c:v>
                </c:pt>
                <c:pt idx="17">
                  <c:v>3041488.4880548948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F-49F8-AFC2-96406FDE6BD7}"/>
            </c:ext>
          </c:extLst>
        </c:ser>
        <c:ser>
          <c:idx val="2"/>
          <c:order val="2"/>
          <c:tx>
            <c:strRef>
              <c:f>'Final P&amp;L (2)'!$AO$51</c:f>
              <c:strCache>
                <c:ptCount val="1"/>
                <c:pt idx="0">
                  <c:v>Cost of Equipment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'Final P&amp;L (2)'!$AP$51:$BG$51</c:f>
              <c:numCache>
                <c:formatCode>"$"#,##0.00</c:formatCode>
                <c:ptCount val="18"/>
                <c:pt idx="0">
                  <c:v>0</c:v>
                </c:pt>
                <c:pt idx="1">
                  <c:v>41940</c:v>
                </c:pt>
                <c:pt idx="2">
                  <c:v>41940</c:v>
                </c:pt>
                <c:pt idx="3">
                  <c:v>42359.399999999994</c:v>
                </c:pt>
                <c:pt idx="4">
                  <c:v>42782.993999999999</c:v>
                </c:pt>
                <c:pt idx="5">
                  <c:v>43210.823940000002</c:v>
                </c:pt>
                <c:pt idx="6">
                  <c:v>43642.932179400006</c:v>
                </c:pt>
                <c:pt idx="7">
                  <c:v>44079.361501194006</c:v>
                </c:pt>
                <c:pt idx="8">
                  <c:v>44520.155116205948</c:v>
                </c:pt>
                <c:pt idx="9">
                  <c:v>44965.356667368003</c:v>
                </c:pt>
                <c:pt idx="10">
                  <c:v>45415.010234041692</c:v>
                </c:pt>
                <c:pt idx="11">
                  <c:v>45869.160336382105</c:v>
                </c:pt>
                <c:pt idx="12">
                  <c:v>46327.851939745917</c:v>
                </c:pt>
                <c:pt idx="13">
                  <c:v>46791.13045914338</c:v>
                </c:pt>
                <c:pt idx="14">
                  <c:v>47259.041763734807</c:v>
                </c:pt>
                <c:pt idx="15">
                  <c:v>47731.632181372159</c:v>
                </c:pt>
                <c:pt idx="16">
                  <c:v>48208.948503185886</c:v>
                </c:pt>
                <c:pt idx="17">
                  <c:v>48691.037988217744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F-49F8-AFC2-96406FDE6BD7}"/>
            </c:ext>
          </c:extLst>
        </c:ser>
        <c:ser>
          <c:idx val="3"/>
          <c:order val="3"/>
          <c:tx>
            <c:strRef>
              <c:f>'Final P&amp;L (2)'!$AO$52</c:f>
              <c:strCache>
                <c:ptCount val="1"/>
                <c:pt idx="0">
                  <c:v>Cost of Transportation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'Final P&amp;L (2)'!$AP$52:$BG$52</c:f>
              <c:numCache>
                <c:formatCode>_([$$-409]* #,##0.00_);_([$$-409]* \(#,##0.00\);_([$$-409]* "-"??_);_(@_)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121461.75</c:v>
                </c:pt>
                <c:pt idx="3">
                  <c:v>126900</c:v>
                </c:pt>
                <c:pt idx="4">
                  <c:v>131306.25</c:v>
                </c:pt>
                <c:pt idx="5">
                  <c:v>134873.25</c:v>
                </c:pt>
                <c:pt idx="6">
                  <c:v>139162.5</c:v>
                </c:pt>
                <c:pt idx="7">
                  <c:v>142947.75</c:v>
                </c:pt>
                <c:pt idx="8">
                  <c:v>144880.5</c:v>
                </c:pt>
                <c:pt idx="9">
                  <c:v>143538</c:v>
                </c:pt>
                <c:pt idx="10">
                  <c:v>141850.5</c:v>
                </c:pt>
                <c:pt idx="11">
                  <c:v>148742.25</c:v>
                </c:pt>
                <c:pt idx="12">
                  <c:v>149572.5</c:v>
                </c:pt>
                <c:pt idx="13">
                  <c:v>144287.25</c:v>
                </c:pt>
                <c:pt idx="14">
                  <c:v>147802.5</c:v>
                </c:pt>
                <c:pt idx="15">
                  <c:v>151234.5</c:v>
                </c:pt>
                <c:pt idx="16">
                  <c:v>151591.5</c:v>
                </c:pt>
                <c:pt idx="17" formatCode="&quot;$&quot;#,##0.00">
                  <c:v>151882.5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8F-49F8-AFC2-96406FDE6BD7}"/>
            </c:ext>
          </c:extLst>
        </c:ser>
        <c:ser>
          <c:idx val="4"/>
          <c:order val="4"/>
          <c:tx>
            <c:strRef>
              <c:f>'Final P&amp;L (2)'!$AO$53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'Final P&amp;L (2)'!$AP$53:$BG$53</c:f>
              <c:numCache>
                <c:formatCode>"$"#,##0.00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2026627.5154946896</c:v>
                </c:pt>
                <c:pt idx="3">
                  <c:v>2074003.5820017834</c:v>
                </c:pt>
                <c:pt idx="4">
                  <c:v>2207634.9848915087</c:v>
                </c:pt>
                <c:pt idx="5">
                  <c:v>2330434.4308529245</c:v>
                </c:pt>
                <c:pt idx="6">
                  <c:v>2473035.6443152633</c:v>
                </c:pt>
                <c:pt idx="7">
                  <c:v>2612229.0584909278</c:v>
                </c:pt>
                <c:pt idx="8">
                  <c:v>2717903.7192762131</c:v>
                </c:pt>
                <c:pt idx="9">
                  <c:v>2753272.2126378617</c:v>
                </c:pt>
                <c:pt idx="10">
                  <c:v>2779391.7594654933</c:v>
                </c:pt>
                <c:pt idx="11">
                  <c:v>3016258.1356713562</c:v>
                </c:pt>
                <c:pt idx="12">
                  <c:v>3112659.3254369865</c:v>
                </c:pt>
                <c:pt idx="13">
                  <c:v>3048874.8753212518</c:v>
                </c:pt>
                <c:pt idx="14">
                  <c:v>3221652.3274752768</c:v>
                </c:pt>
                <c:pt idx="15">
                  <c:v>3402247.4129958232</c:v>
                </c:pt>
                <c:pt idx="16">
                  <c:v>3500647.5344341509</c:v>
                </c:pt>
                <c:pt idx="17">
                  <c:v>3600596.6469138945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8F-49F8-AFC2-96406FDE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267975"/>
        <c:axId val="989285735"/>
      </c:lineChart>
      <c:catAx>
        <c:axId val="98926797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285735"/>
        <c:crosses val="autoZero"/>
        <c:auto val="1"/>
        <c:lblAlgn val="ctr"/>
        <c:lblOffset val="100"/>
        <c:noMultiLvlLbl val="0"/>
      </c:catAx>
      <c:valAx>
        <c:axId val="989285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267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Lin Program'!$AO$55</c:f>
              <c:strCache>
                <c:ptCount val="1"/>
                <c:pt idx="0">
                  <c:v>Cash Flow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Program'!$AP$55:$BG$55</c:f>
              <c:numCache>
                <c:formatCode>"$"#,##0.00</c:formatCode>
                <c:ptCount val="18"/>
                <c:pt idx="0">
                  <c:v>-8927.6119745945034</c:v>
                </c:pt>
                <c:pt idx="1">
                  <c:v>-60067.110211193118</c:v>
                </c:pt>
                <c:pt idx="2">
                  <c:v>-24814.859432756457</c:v>
                </c:pt>
                <c:pt idx="3">
                  <c:v>-356225.14046808332</c:v>
                </c:pt>
                <c:pt idx="4">
                  <c:v>-706704.92396172811</c:v>
                </c:pt>
                <c:pt idx="5">
                  <c:v>-917583.6492287924</c:v>
                </c:pt>
                <c:pt idx="6">
                  <c:v>-1076871.4028655326</c:v>
                </c:pt>
                <c:pt idx="7">
                  <c:v>-1229973.2204448509</c:v>
                </c:pt>
                <c:pt idx="8">
                  <c:v>-1324710.736120445</c:v>
                </c:pt>
                <c:pt idx="9">
                  <c:v>-1375640.0254497069</c:v>
                </c:pt>
                <c:pt idx="10">
                  <c:v>-1370879.61074782</c:v>
                </c:pt>
                <c:pt idx="11">
                  <c:v>-878349.61909559718</c:v>
                </c:pt>
                <c:pt idx="12">
                  <c:v>-1080633.4511997399</c:v>
                </c:pt>
                <c:pt idx="13">
                  <c:v>-1017492.6127879533</c:v>
                </c:pt>
                <c:pt idx="14">
                  <c:v>-879813.28342491458</c:v>
                </c:pt>
                <c:pt idx="15">
                  <c:v>-471943.86352590634</c:v>
                </c:pt>
                <c:pt idx="16">
                  <c:v>20152.790862333728</c:v>
                </c:pt>
                <c:pt idx="17">
                  <c:v>393171.64801123482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2-4AE6-AF33-0C2A3852F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5359495"/>
        <c:axId val="1615378695"/>
      </c:lineChart>
      <c:catAx>
        <c:axId val="1615359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378695"/>
        <c:crosses val="autoZero"/>
        <c:auto val="1"/>
        <c:lblAlgn val="ctr"/>
        <c:lblOffset val="100"/>
        <c:noMultiLvlLbl val="0"/>
      </c:catAx>
      <c:valAx>
        <c:axId val="1615378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5359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'Final Lin Program'!$AO$54</c:f>
              <c:strCache>
                <c:ptCount val="1"/>
                <c:pt idx="0">
                  <c:v>Profit Margin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'Final Lin Program'!$AP$54:$BG$54</c:f>
              <c:numCache>
                <c:formatCode>"$"#,##0.00</c:formatCode>
                <c:ptCount val="18"/>
                <c:pt idx="0">
                  <c:v>-8927.6119745945034</c:v>
                </c:pt>
                <c:pt idx="1">
                  <c:v>-51139.498236598614</c:v>
                </c:pt>
                <c:pt idx="2">
                  <c:v>35252.250778436661</c:v>
                </c:pt>
                <c:pt idx="3">
                  <c:v>-331410.28103532689</c:v>
                </c:pt>
                <c:pt idx="4">
                  <c:v>-350479.78349364479</c:v>
                </c:pt>
                <c:pt idx="5">
                  <c:v>-210878.72526706429</c:v>
                </c:pt>
                <c:pt idx="6">
                  <c:v>-159287.75363674015</c:v>
                </c:pt>
                <c:pt idx="7">
                  <c:v>-153101.8175793183</c:v>
                </c:pt>
                <c:pt idx="8">
                  <c:v>-94737.515675594099</c:v>
                </c:pt>
                <c:pt idx="9">
                  <c:v>-50929.289329261985</c:v>
                </c:pt>
                <c:pt idx="10">
                  <c:v>4760.4147018869407</c:v>
                </c:pt>
                <c:pt idx="11">
                  <c:v>492529.99165222282</c:v>
                </c:pt>
                <c:pt idx="12">
                  <c:v>-202283.83210414276</c:v>
                </c:pt>
                <c:pt idx="13">
                  <c:v>63140.838411786593</c:v>
                </c:pt>
                <c:pt idx="14">
                  <c:v>137679.32936303876</c:v>
                </c:pt>
                <c:pt idx="15">
                  <c:v>407869.41989900824</c:v>
                </c:pt>
                <c:pt idx="16">
                  <c:v>492096.65438824007</c:v>
                </c:pt>
                <c:pt idx="17">
                  <c:v>373018.85714890109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6-4BD1-9E76-43F02C157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6680968"/>
        <c:axId val="1986688168"/>
      </c:lineChart>
      <c:catAx>
        <c:axId val="1986680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688168"/>
        <c:crosses val="autoZero"/>
        <c:auto val="1"/>
        <c:lblAlgn val="ctr"/>
        <c:lblOffset val="100"/>
        <c:noMultiLvlLbl val="0"/>
      </c:catAx>
      <c:valAx>
        <c:axId val="198668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668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952500</xdr:colOff>
      <xdr:row>23</xdr:row>
      <xdr:rowOff>95250</xdr:rowOff>
    </xdr:from>
    <xdr:to>
      <xdr:col>8</xdr:col>
      <xdr:colOff>190500</xdr:colOff>
      <xdr:row>25</xdr:row>
      <xdr:rowOff>104775</xdr:rowOff>
    </xdr:to>
    <xdr:sp macro="" textlink="">
      <xdr:nvSpPr>
        <xdr:cNvPr id="2" name="TextBox 17">
          <a:extLst>
            <a:ext uri="{FF2B5EF4-FFF2-40B4-BE49-F238E27FC236}">
              <a16:creationId xmlns:a16="http://schemas.microsoft.com/office/drawing/2014/main" id="{C95C1CCD-6F08-4CF7-AB3E-02E9E4CF3B12}"/>
            </a:ext>
            <a:ext uri="{147F2762-F138-4A5C-976F-8EAC2B608ADB}">
              <a16:predDERef xmlns:a16="http://schemas.microsoft.com/office/drawing/2014/main" pred="{AFD17C37-9B41-4839-8C9F-54245429BBE5}"/>
            </a:ext>
          </a:extLst>
        </xdr:cNvPr>
        <xdr:cNvSpPr txBox="1"/>
      </xdr:nvSpPr>
      <xdr:spPr>
        <a:xfrm rot="1927500">
          <a:off x="5905500" y="4347210"/>
          <a:ext cx="3101340" cy="38290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Total Area --&gt; Facility Sq. Ft.</a:t>
          </a:r>
        </a:p>
      </xdr:txBody>
    </xdr:sp>
    <xdr:clientData/>
  </xdr:twoCellAnchor>
  <xdr:twoCellAnchor>
    <xdr:from>
      <xdr:col>5</xdr:col>
      <xdr:colOff>0</xdr:colOff>
      <xdr:row>38</xdr:row>
      <xdr:rowOff>66675</xdr:rowOff>
    </xdr:from>
    <xdr:to>
      <xdr:col>6</xdr:col>
      <xdr:colOff>895350</xdr:colOff>
      <xdr:row>40</xdr:row>
      <xdr:rowOff>76200</xdr:rowOff>
    </xdr:to>
    <xdr:sp macro="" textlink="">
      <xdr:nvSpPr>
        <xdr:cNvPr id="3" name="TextBox 18">
          <a:extLst>
            <a:ext uri="{FF2B5EF4-FFF2-40B4-BE49-F238E27FC236}">
              <a16:creationId xmlns:a16="http://schemas.microsoft.com/office/drawing/2014/main" id="{3D1FF83A-3AE0-440C-A850-884A8C3D2DFB}"/>
            </a:ext>
            <a:ext uri="{147F2762-F138-4A5C-976F-8EAC2B608ADB}">
              <a16:predDERef xmlns:a16="http://schemas.microsoft.com/office/drawing/2014/main" pred="{01DAE08D-6CE0-4363-89C1-43D55C3FF2CD}"/>
            </a:ext>
          </a:extLst>
        </xdr:cNvPr>
        <xdr:cNvSpPr txBox="1"/>
      </xdr:nvSpPr>
      <xdr:spPr>
        <a:xfrm>
          <a:off x="4953000" y="7077075"/>
          <a:ext cx="2183130" cy="37528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Cost of Switch Combined</a:t>
          </a:r>
        </a:p>
      </xdr:txBody>
    </xdr:sp>
    <xdr:clientData/>
  </xdr:twoCellAnchor>
  <xdr:twoCellAnchor>
    <xdr:from>
      <xdr:col>10</xdr:col>
      <xdr:colOff>114300</xdr:colOff>
      <xdr:row>52</xdr:row>
      <xdr:rowOff>38100</xdr:rowOff>
    </xdr:from>
    <xdr:to>
      <xdr:col>13</xdr:col>
      <xdr:colOff>609600</xdr:colOff>
      <xdr:row>54</xdr:row>
      <xdr:rowOff>47625</xdr:rowOff>
    </xdr:to>
    <xdr:sp macro="" textlink="">
      <xdr:nvSpPr>
        <xdr:cNvPr id="4" name="TextBox 19">
          <a:extLst>
            <a:ext uri="{FF2B5EF4-FFF2-40B4-BE49-F238E27FC236}">
              <a16:creationId xmlns:a16="http://schemas.microsoft.com/office/drawing/2014/main" id="{E95E3EDF-FF84-44CC-A585-977E0A314381}"/>
            </a:ext>
            <a:ext uri="{147F2762-F138-4A5C-976F-8EAC2B608ADB}">
              <a16:predDERef xmlns:a16="http://schemas.microsoft.com/office/drawing/2014/main" pred="{E1ED9CD6-3DDF-442B-95E3-48CB7A004636}"/>
            </a:ext>
          </a:extLst>
        </xdr:cNvPr>
        <xdr:cNvSpPr txBox="1"/>
      </xdr:nvSpPr>
      <xdr:spPr>
        <a:xfrm>
          <a:off x="11506200" y="9616440"/>
          <a:ext cx="4358640" cy="37528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Material Costs</a:t>
          </a:r>
        </a:p>
      </xdr:txBody>
    </xdr:sp>
    <xdr:clientData/>
  </xdr:twoCellAnchor>
  <xdr:twoCellAnchor>
    <xdr:from>
      <xdr:col>10</xdr:col>
      <xdr:colOff>161925</xdr:colOff>
      <xdr:row>59</xdr:row>
      <xdr:rowOff>180975</xdr:rowOff>
    </xdr:from>
    <xdr:to>
      <xdr:col>14</xdr:col>
      <xdr:colOff>19050</xdr:colOff>
      <xdr:row>62</xdr:row>
      <xdr:rowOff>0</xdr:rowOff>
    </xdr:to>
    <xdr:sp macro="" textlink="">
      <xdr:nvSpPr>
        <xdr:cNvPr id="5" name="TextBox 20">
          <a:extLst>
            <a:ext uri="{FF2B5EF4-FFF2-40B4-BE49-F238E27FC236}">
              <a16:creationId xmlns:a16="http://schemas.microsoft.com/office/drawing/2014/main" id="{01D3BB8F-E9DD-4CEC-A8D0-71CFB08C8889}"/>
            </a:ext>
            <a:ext uri="{147F2762-F138-4A5C-976F-8EAC2B608ADB}">
              <a16:predDERef xmlns:a16="http://schemas.microsoft.com/office/drawing/2014/main" pred="{256D30A0-D13A-4EA4-BD9D-660BBE0AF036}"/>
            </a:ext>
          </a:extLst>
        </xdr:cNvPr>
        <xdr:cNvSpPr txBox="1"/>
      </xdr:nvSpPr>
      <xdr:spPr>
        <a:xfrm rot="20433598">
          <a:off x="11553825" y="11039475"/>
          <a:ext cx="5008245" cy="36766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Production Times</a:t>
          </a:r>
        </a:p>
      </xdr:txBody>
    </xdr:sp>
    <xdr:clientData/>
  </xdr:twoCellAnchor>
  <xdr:twoCellAnchor>
    <xdr:from>
      <xdr:col>10</xdr:col>
      <xdr:colOff>247650</xdr:colOff>
      <xdr:row>66</xdr:row>
      <xdr:rowOff>9525</xdr:rowOff>
    </xdr:from>
    <xdr:to>
      <xdr:col>14</xdr:col>
      <xdr:colOff>657225</xdr:colOff>
      <xdr:row>68</xdr:row>
      <xdr:rowOff>19050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1049D42D-B145-4EA8-B2D6-328C31EBD0A9}"/>
            </a:ext>
            <a:ext uri="{147F2762-F138-4A5C-976F-8EAC2B608ADB}">
              <a16:predDERef xmlns:a16="http://schemas.microsoft.com/office/drawing/2014/main" pred="{7B84037A-6918-4C2D-A687-0C23B698D7B1}"/>
            </a:ext>
          </a:extLst>
        </xdr:cNvPr>
        <xdr:cNvSpPr txBox="1"/>
      </xdr:nvSpPr>
      <xdr:spPr>
        <a:xfrm rot="19380284">
          <a:off x="11639550" y="12148185"/>
          <a:ext cx="5560695" cy="37528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Machine and Labor Costs</a:t>
          </a:r>
        </a:p>
      </xdr:txBody>
    </xdr:sp>
    <xdr:clientData/>
  </xdr:twoCellAnchor>
  <xdr:twoCellAnchor>
    <xdr:from>
      <xdr:col>12</xdr:col>
      <xdr:colOff>523875</xdr:colOff>
      <xdr:row>69</xdr:row>
      <xdr:rowOff>95250</xdr:rowOff>
    </xdr:from>
    <xdr:to>
      <xdr:col>15</xdr:col>
      <xdr:colOff>152400</xdr:colOff>
      <xdr:row>71</xdr:row>
      <xdr:rowOff>104775</xdr:rowOff>
    </xdr:to>
    <xdr:sp macro="" textlink="">
      <xdr:nvSpPr>
        <xdr:cNvPr id="7" name="TextBox 2">
          <a:extLst>
            <a:ext uri="{FF2B5EF4-FFF2-40B4-BE49-F238E27FC236}">
              <a16:creationId xmlns:a16="http://schemas.microsoft.com/office/drawing/2014/main" id="{7E7A5DB1-1304-4FEE-88B0-5981D98ED5F8}"/>
            </a:ext>
            <a:ext uri="{147F2762-F138-4A5C-976F-8EAC2B608ADB}">
              <a16:predDERef xmlns:a16="http://schemas.microsoft.com/office/drawing/2014/main" pred="{78190FBD-593D-4425-9637-2A2571B62EFB}"/>
            </a:ext>
          </a:extLst>
        </xdr:cNvPr>
        <xdr:cNvSpPr txBox="1"/>
      </xdr:nvSpPr>
      <xdr:spPr>
        <a:xfrm rot="19380284">
          <a:off x="14491335" y="12782550"/>
          <a:ext cx="3491865" cy="37528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Porduct Production Capacity</a:t>
          </a:r>
        </a:p>
      </xdr:txBody>
    </xdr:sp>
    <xdr:clientData/>
  </xdr:twoCellAnchor>
  <xdr:twoCellAnchor>
    <xdr:from>
      <xdr:col>17</xdr:col>
      <xdr:colOff>300037</xdr:colOff>
      <xdr:row>60</xdr:row>
      <xdr:rowOff>71438</xdr:rowOff>
    </xdr:from>
    <xdr:to>
      <xdr:col>18</xdr:col>
      <xdr:colOff>80962</xdr:colOff>
      <xdr:row>62</xdr:row>
      <xdr:rowOff>166688</xdr:rowOff>
    </xdr:to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45CB66DC-5778-47B6-BDAB-682940611836}"/>
            </a:ext>
            <a:ext uri="{147F2762-F138-4A5C-976F-8EAC2B608ADB}">
              <a16:predDERef xmlns:a16="http://schemas.microsoft.com/office/drawing/2014/main" pred="{8E8293B3-DD0C-438D-8D8E-F863BFB9BD8F}"/>
            </a:ext>
          </a:extLst>
        </xdr:cNvPr>
        <xdr:cNvSpPr txBox="1"/>
      </xdr:nvSpPr>
      <xdr:spPr>
        <a:xfrm rot="5361375">
          <a:off x="21010245" y="10808970"/>
          <a:ext cx="461010" cy="106870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21</xdr:col>
      <xdr:colOff>200025</xdr:colOff>
      <xdr:row>67</xdr:row>
      <xdr:rowOff>0</xdr:rowOff>
    </xdr:from>
    <xdr:to>
      <xdr:col>21</xdr:col>
      <xdr:colOff>800100</xdr:colOff>
      <xdr:row>69</xdr:row>
      <xdr:rowOff>9525</xdr:rowOff>
    </xdr:to>
    <xdr:sp macro="" textlink="">
      <xdr:nvSpPr>
        <xdr:cNvPr id="9" name="TextBox 23">
          <a:extLst>
            <a:ext uri="{FF2B5EF4-FFF2-40B4-BE49-F238E27FC236}">
              <a16:creationId xmlns:a16="http://schemas.microsoft.com/office/drawing/2014/main" id="{C97982BF-F4BF-4126-A0DF-BAC8CC753A5E}"/>
            </a:ext>
            <a:ext uri="{147F2762-F138-4A5C-976F-8EAC2B608ADB}">
              <a16:predDERef xmlns:a16="http://schemas.microsoft.com/office/drawing/2014/main" pred="{C5A25294-730E-4764-BB78-61E6D2772DA6}"/>
            </a:ext>
          </a:extLst>
        </xdr:cNvPr>
        <xdr:cNvSpPr txBox="1"/>
      </xdr:nvSpPr>
      <xdr:spPr>
        <a:xfrm>
          <a:off x="25757505" y="12321540"/>
          <a:ext cx="600075" cy="37528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Production Cost</a:t>
          </a:r>
        </a:p>
      </xdr:txBody>
    </xdr:sp>
    <xdr:clientData/>
  </xdr:twoCellAnchor>
  <xdr:twoCellAnchor>
    <xdr:from>
      <xdr:col>13</xdr:col>
      <xdr:colOff>66675</xdr:colOff>
      <xdr:row>79</xdr:row>
      <xdr:rowOff>66675</xdr:rowOff>
    </xdr:from>
    <xdr:to>
      <xdr:col>21</xdr:col>
      <xdr:colOff>942975</xdr:colOff>
      <xdr:row>81</xdr:row>
      <xdr:rowOff>76200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248878F-51AD-4542-9F8D-3A00DC07D910}"/>
            </a:ext>
            <a:ext uri="{147F2762-F138-4A5C-976F-8EAC2B608ADB}">
              <a16:predDERef xmlns:a16="http://schemas.microsoft.com/office/drawing/2014/main" pred="{674C2EF0-F9F4-4D00-8DB6-EDDED105C953}"/>
            </a:ext>
          </a:extLst>
        </xdr:cNvPr>
        <xdr:cNvSpPr txBox="1"/>
      </xdr:nvSpPr>
      <xdr:spPr>
        <a:xfrm>
          <a:off x="15321915" y="14582775"/>
          <a:ext cx="11178540" cy="37528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Equipment Financing</a:t>
          </a:r>
        </a:p>
      </xdr:txBody>
    </xdr:sp>
    <xdr:clientData/>
  </xdr:twoCellAnchor>
  <xdr:twoCellAnchor>
    <xdr:from>
      <xdr:col>21</xdr:col>
      <xdr:colOff>200025</xdr:colOff>
      <xdr:row>54</xdr:row>
      <xdr:rowOff>95250</xdr:rowOff>
    </xdr:from>
    <xdr:to>
      <xdr:col>21</xdr:col>
      <xdr:colOff>800100</xdr:colOff>
      <xdr:row>56</xdr:row>
      <xdr:rowOff>104775</xdr:rowOff>
    </xdr:to>
    <xdr:sp macro="" textlink="">
      <xdr:nvSpPr>
        <xdr:cNvPr id="11" name="TextBox 27">
          <a:extLst>
            <a:ext uri="{FF2B5EF4-FFF2-40B4-BE49-F238E27FC236}">
              <a16:creationId xmlns:a16="http://schemas.microsoft.com/office/drawing/2014/main" id="{5D49D1F9-D49E-43C2-940A-4C2B6D073938}"/>
            </a:ext>
            <a:ext uri="{147F2762-F138-4A5C-976F-8EAC2B608ADB}">
              <a16:predDERef xmlns:a16="http://schemas.microsoft.com/office/drawing/2014/main" pred="{E85C4EEC-554F-451A-B7AA-6C521614FEA9}"/>
            </a:ext>
          </a:extLst>
        </xdr:cNvPr>
        <xdr:cNvSpPr txBox="1"/>
      </xdr:nvSpPr>
      <xdr:spPr>
        <a:xfrm>
          <a:off x="25757505" y="10039350"/>
          <a:ext cx="600075" cy="37528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Revenue</a:t>
          </a:r>
        </a:p>
      </xdr:txBody>
    </xdr:sp>
    <xdr:clientData/>
  </xdr:twoCellAnchor>
  <xdr:twoCellAnchor>
    <xdr:from>
      <xdr:col>45</xdr:col>
      <xdr:colOff>165100</xdr:colOff>
      <xdr:row>58</xdr:row>
      <xdr:rowOff>92075</xdr:rowOff>
    </xdr:from>
    <xdr:to>
      <xdr:col>49</xdr:col>
      <xdr:colOff>889000</xdr:colOff>
      <xdr:row>72</xdr:row>
      <xdr:rowOff>168275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8631EDF2-1AA0-447E-925A-8EAD27D03AEA}"/>
            </a:ext>
            <a:ext uri="{147F2762-F138-4A5C-976F-8EAC2B608ADB}">
              <a16:predDERef xmlns:a16="http://schemas.microsoft.com/office/drawing/2014/main" pred="{5D49D1F9-D49E-43C2-940A-4C2B6D073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114300</xdr:colOff>
      <xdr:row>58</xdr:row>
      <xdr:rowOff>63500</xdr:rowOff>
    </xdr:from>
    <xdr:to>
      <xdr:col>44</xdr:col>
      <xdr:colOff>838200</xdr:colOff>
      <xdr:row>72</xdr:row>
      <xdr:rowOff>139700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4973FA9-EA27-4210-9785-5E11CA2326C0}"/>
            </a:ext>
            <a:ext uri="{147F2762-F138-4A5C-976F-8EAC2B608ADB}">
              <a16:predDERef xmlns:a16="http://schemas.microsoft.com/office/drawing/2014/main" pred="{8631EDF2-1AA0-447E-925A-8EAD27D03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320675</xdr:colOff>
      <xdr:row>58</xdr:row>
      <xdr:rowOff>114300</xdr:rowOff>
    </xdr:from>
    <xdr:to>
      <xdr:col>55</xdr:col>
      <xdr:colOff>53975</xdr:colOff>
      <xdr:row>73</xdr:row>
      <xdr:rowOff>12700</xdr:rowOff>
    </xdr:to>
    <xdr:graphicFrame macro="">
      <xdr:nvGraphicFramePr>
        <xdr:cNvPr id="14" name="Chart 4">
          <a:extLst>
            <a:ext uri="{FF2B5EF4-FFF2-40B4-BE49-F238E27FC236}">
              <a16:creationId xmlns:a16="http://schemas.microsoft.com/office/drawing/2014/main" id="{08E099FE-54E2-4955-A3BB-9AA7A67C03C2}"/>
            </a:ext>
            <a:ext uri="{147F2762-F138-4A5C-976F-8EAC2B608ADB}">
              <a16:predDERef xmlns:a16="http://schemas.microsoft.com/office/drawing/2014/main" pred="{04973FA9-EA27-4210-9785-5E11CA232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109537</xdr:colOff>
      <xdr:row>100</xdr:row>
      <xdr:rowOff>52388</xdr:rowOff>
    </xdr:from>
    <xdr:to>
      <xdr:col>10</xdr:col>
      <xdr:colOff>500062</xdr:colOff>
      <xdr:row>102</xdr:row>
      <xdr:rowOff>109538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5872616-2C6E-41F5-8FA9-963B6DD0C016}"/>
            </a:ext>
            <a:ext uri="{147F2762-F138-4A5C-976F-8EAC2B608ADB}">
              <a16:predDERef xmlns:a16="http://schemas.microsoft.com/office/drawing/2014/main" pred="{74044F97-FE70-408D-B004-785643ED6B07}"/>
            </a:ext>
          </a:extLst>
        </xdr:cNvPr>
        <xdr:cNvSpPr txBox="1"/>
      </xdr:nvSpPr>
      <xdr:spPr>
        <a:xfrm rot="5360487">
          <a:off x="11485245" y="18432780"/>
          <a:ext cx="42291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10</xdr:col>
      <xdr:colOff>76200</xdr:colOff>
      <xdr:row>112</xdr:row>
      <xdr:rowOff>57150</xdr:rowOff>
    </xdr:from>
    <xdr:to>
      <xdr:col>10</xdr:col>
      <xdr:colOff>466725</xdr:colOff>
      <xdr:row>114</xdr:row>
      <xdr:rowOff>114300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50C1901-0320-4F4D-AF9E-379E5A946A08}"/>
            </a:ext>
            <a:ext uri="{147F2762-F138-4A5C-976F-8EAC2B608ADB}">
              <a16:predDERef xmlns:a16="http://schemas.microsoft.com/office/drawing/2014/main" pred="{A21DF723-BE15-4016-890A-93B6EAC8CBC6}"/>
            </a:ext>
          </a:extLst>
        </xdr:cNvPr>
        <xdr:cNvSpPr txBox="1"/>
      </xdr:nvSpPr>
      <xdr:spPr>
        <a:xfrm rot="5360487">
          <a:off x="11444288" y="20670202"/>
          <a:ext cx="4381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323850</xdr:colOff>
      <xdr:row>55</xdr:row>
      <xdr:rowOff>28575</xdr:rowOff>
    </xdr:from>
    <xdr:to>
      <xdr:col>39</xdr:col>
      <xdr:colOff>714375</xdr:colOff>
      <xdr:row>63</xdr:row>
      <xdr:rowOff>133350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4D24951-49DC-43CB-88CD-E5D58AA4BCD4}"/>
            </a:ext>
            <a:ext uri="{147F2762-F138-4A5C-976F-8EAC2B608ADB}">
              <a16:predDERef xmlns:a16="http://schemas.microsoft.com/office/drawing/2014/main" pred="{AB59B3CF-456C-4C67-B828-1FC5AF5F4FAB}"/>
            </a:ext>
          </a:extLst>
        </xdr:cNvPr>
        <xdr:cNvSpPr txBox="1"/>
      </xdr:nvSpPr>
      <xdr:spPr>
        <a:xfrm rot="17631611">
          <a:off x="48381285" y="10744200"/>
          <a:ext cx="156781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428625</xdr:colOff>
      <xdr:row>57</xdr:row>
      <xdr:rowOff>171450</xdr:rowOff>
    </xdr:from>
    <xdr:to>
      <xdr:col>39</xdr:col>
      <xdr:colOff>819150</xdr:colOff>
      <xdr:row>77</xdr:row>
      <xdr:rowOff>85725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DF62928-8207-4EDB-98BE-BCB360E0EA81}"/>
            </a:ext>
            <a:ext uri="{147F2762-F138-4A5C-976F-8EAC2B608ADB}">
              <a16:predDERef xmlns:a16="http://schemas.microsoft.com/office/drawing/2014/main" pred="{D4E1BBAD-DAE6-4DEE-890C-570174610D1C}"/>
            </a:ext>
          </a:extLst>
        </xdr:cNvPr>
        <xdr:cNvSpPr txBox="1"/>
      </xdr:nvSpPr>
      <xdr:spPr>
        <a:xfrm rot="16865623">
          <a:off x="47484030" y="12254865"/>
          <a:ext cx="35718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21</xdr:col>
      <xdr:colOff>95250</xdr:colOff>
      <xdr:row>118</xdr:row>
      <xdr:rowOff>161925</xdr:rowOff>
    </xdr:from>
    <xdr:to>
      <xdr:col>39</xdr:col>
      <xdr:colOff>238125</xdr:colOff>
      <xdr:row>120</xdr:row>
      <xdr:rowOff>171450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2A8A5AB-CB77-4115-9252-508795ACE5B5}"/>
            </a:ext>
            <a:ext uri="{147F2762-F138-4A5C-976F-8EAC2B608ADB}">
              <a16:predDERef xmlns:a16="http://schemas.microsoft.com/office/drawing/2014/main" pred="{ECC972B6-2AEA-41E9-BF4A-EFF0BA361C1D}"/>
            </a:ext>
          </a:extLst>
        </xdr:cNvPr>
        <xdr:cNvSpPr txBox="1"/>
      </xdr:nvSpPr>
      <xdr:spPr>
        <a:xfrm>
          <a:off x="25652730" y="21894165"/>
          <a:ext cx="232314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276225</xdr:colOff>
      <xdr:row>73</xdr:row>
      <xdr:rowOff>123825</xdr:rowOff>
    </xdr:from>
    <xdr:to>
      <xdr:col>39</xdr:col>
      <xdr:colOff>666750</xdr:colOff>
      <xdr:row>119</xdr:row>
      <xdr:rowOff>133350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5497803-3341-4802-BFFA-A40614694229}"/>
            </a:ext>
            <a:ext uri="{147F2762-F138-4A5C-976F-8EAC2B608ADB}">
              <a16:predDERef xmlns:a16="http://schemas.microsoft.com/office/drawing/2014/main" pred="{B6EBEFA5-C1F0-4AC1-8B48-D4096637456E}"/>
            </a:ext>
          </a:extLst>
        </xdr:cNvPr>
        <xdr:cNvSpPr txBox="1"/>
      </xdr:nvSpPr>
      <xdr:spPr>
        <a:xfrm rot="16290446">
          <a:off x="44860845" y="17604105"/>
          <a:ext cx="851344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55</xdr:col>
      <xdr:colOff>514350</xdr:colOff>
      <xdr:row>57</xdr:row>
      <xdr:rowOff>171450</xdr:rowOff>
    </xdr:from>
    <xdr:to>
      <xdr:col>60</xdr:col>
      <xdr:colOff>276225</xdr:colOff>
      <xdr:row>73</xdr:row>
      <xdr:rowOff>19050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F8DCBDF-ADE7-55FC-F779-AE2755ACBE3C}"/>
            </a:ext>
            <a:ext uri="{147F2762-F138-4A5C-976F-8EAC2B608ADB}">
              <a16:predDERef xmlns:a16="http://schemas.microsoft.com/office/drawing/2014/main" pred="{75497803-3341-4802-BFFA-A406146942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952500</xdr:colOff>
      <xdr:row>23</xdr:row>
      <xdr:rowOff>95250</xdr:rowOff>
    </xdr:from>
    <xdr:to>
      <xdr:col>8</xdr:col>
      <xdr:colOff>190500</xdr:colOff>
      <xdr:row>25</xdr:row>
      <xdr:rowOff>104775</xdr:rowOff>
    </xdr:to>
    <xdr:sp macro="" textlink="">
      <xdr:nvSpPr>
        <xdr:cNvPr id="2" name="TextBox 17">
          <a:extLst>
            <a:ext uri="{FF2B5EF4-FFF2-40B4-BE49-F238E27FC236}">
              <a16:creationId xmlns:a16="http://schemas.microsoft.com/office/drawing/2014/main" id="{2CF68586-BB14-47BA-883D-4136DB7F574B}"/>
            </a:ext>
            <a:ext uri="{147F2762-F138-4A5C-976F-8EAC2B608ADB}">
              <a16:predDERef xmlns:a16="http://schemas.microsoft.com/office/drawing/2014/main" pred="{AFD17C37-9B41-4839-8C9F-54245429BBE5}"/>
            </a:ext>
          </a:extLst>
        </xdr:cNvPr>
        <xdr:cNvSpPr txBox="1"/>
      </xdr:nvSpPr>
      <xdr:spPr>
        <a:xfrm rot="1927500">
          <a:off x="5762625" y="4476750"/>
          <a:ext cx="21240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Total Area --&gt; Facility Sq. Ft.</a:t>
          </a:r>
        </a:p>
      </xdr:txBody>
    </xdr:sp>
    <xdr:clientData/>
  </xdr:twoCellAnchor>
  <xdr:twoCellAnchor>
    <xdr:from>
      <xdr:col>5</xdr:col>
      <xdr:colOff>0</xdr:colOff>
      <xdr:row>38</xdr:row>
      <xdr:rowOff>66675</xdr:rowOff>
    </xdr:from>
    <xdr:to>
      <xdr:col>6</xdr:col>
      <xdr:colOff>895350</xdr:colOff>
      <xdr:row>40</xdr:row>
      <xdr:rowOff>76200</xdr:rowOff>
    </xdr:to>
    <xdr:sp macro="" textlink="">
      <xdr:nvSpPr>
        <xdr:cNvPr id="3" name="TextBox 18">
          <a:extLst>
            <a:ext uri="{FF2B5EF4-FFF2-40B4-BE49-F238E27FC236}">
              <a16:creationId xmlns:a16="http://schemas.microsoft.com/office/drawing/2014/main" id="{7DDA631F-7C5F-4B20-992D-540726F33ACE}"/>
            </a:ext>
            <a:ext uri="{147F2762-F138-4A5C-976F-8EAC2B608ADB}">
              <a16:predDERef xmlns:a16="http://schemas.microsoft.com/office/drawing/2014/main" pred="{929E7F6A-2637-121E-4A57-448C888B1CC4}"/>
            </a:ext>
          </a:extLst>
        </xdr:cNvPr>
        <xdr:cNvSpPr txBox="1"/>
      </xdr:nvSpPr>
      <xdr:spPr>
        <a:xfrm>
          <a:off x="4810125" y="7305675"/>
          <a:ext cx="18573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Cost of Switch Combined</a:t>
          </a:r>
        </a:p>
      </xdr:txBody>
    </xdr:sp>
    <xdr:clientData/>
  </xdr:twoCellAnchor>
  <xdr:twoCellAnchor>
    <xdr:from>
      <xdr:col>10</xdr:col>
      <xdr:colOff>114300</xdr:colOff>
      <xdr:row>52</xdr:row>
      <xdr:rowOff>38100</xdr:rowOff>
    </xdr:from>
    <xdr:to>
      <xdr:col>13</xdr:col>
      <xdr:colOff>609600</xdr:colOff>
      <xdr:row>54</xdr:row>
      <xdr:rowOff>47625</xdr:rowOff>
    </xdr:to>
    <xdr:sp macro="" textlink="">
      <xdr:nvSpPr>
        <xdr:cNvPr id="4" name="TextBox 19">
          <a:extLst>
            <a:ext uri="{FF2B5EF4-FFF2-40B4-BE49-F238E27FC236}">
              <a16:creationId xmlns:a16="http://schemas.microsoft.com/office/drawing/2014/main" id="{4221F9A1-7481-425D-8F8E-27505DD28D99}"/>
            </a:ext>
            <a:ext uri="{147F2762-F138-4A5C-976F-8EAC2B608ADB}">
              <a16:predDERef xmlns:a16="http://schemas.microsoft.com/office/drawing/2014/main" pred="{7989EE1D-A013-4A8A-93A0-AA38A280A244}"/>
            </a:ext>
          </a:extLst>
        </xdr:cNvPr>
        <xdr:cNvSpPr txBox="1"/>
      </xdr:nvSpPr>
      <xdr:spPr>
        <a:xfrm>
          <a:off x="9734550" y="9944100"/>
          <a:ext cx="34099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Material Costs</a:t>
          </a:r>
        </a:p>
      </xdr:txBody>
    </xdr:sp>
    <xdr:clientData/>
  </xdr:twoCellAnchor>
  <xdr:twoCellAnchor>
    <xdr:from>
      <xdr:col>10</xdr:col>
      <xdr:colOff>161925</xdr:colOff>
      <xdr:row>59</xdr:row>
      <xdr:rowOff>180975</xdr:rowOff>
    </xdr:from>
    <xdr:to>
      <xdr:col>14</xdr:col>
      <xdr:colOff>19050</xdr:colOff>
      <xdr:row>62</xdr:row>
      <xdr:rowOff>0</xdr:rowOff>
    </xdr:to>
    <xdr:sp macro="" textlink="">
      <xdr:nvSpPr>
        <xdr:cNvPr id="5" name="TextBox 20">
          <a:extLst>
            <a:ext uri="{FF2B5EF4-FFF2-40B4-BE49-F238E27FC236}">
              <a16:creationId xmlns:a16="http://schemas.microsoft.com/office/drawing/2014/main" id="{14B0A995-575F-4626-85D7-12ABE6C6BBA5}"/>
            </a:ext>
            <a:ext uri="{147F2762-F138-4A5C-976F-8EAC2B608ADB}">
              <a16:predDERef xmlns:a16="http://schemas.microsoft.com/office/drawing/2014/main" pred="{34149401-8BFD-4670-889E-D71D08A8250D}"/>
            </a:ext>
          </a:extLst>
        </xdr:cNvPr>
        <xdr:cNvSpPr txBox="1"/>
      </xdr:nvSpPr>
      <xdr:spPr>
        <a:xfrm rot="20433598">
          <a:off x="9782175" y="11420475"/>
          <a:ext cx="381000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Production Times</a:t>
          </a:r>
        </a:p>
      </xdr:txBody>
    </xdr:sp>
    <xdr:clientData/>
  </xdr:twoCellAnchor>
  <xdr:twoCellAnchor>
    <xdr:from>
      <xdr:col>10</xdr:col>
      <xdr:colOff>247650</xdr:colOff>
      <xdr:row>66</xdr:row>
      <xdr:rowOff>9525</xdr:rowOff>
    </xdr:from>
    <xdr:to>
      <xdr:col>14</xdr:col>
      <xdr:colOff>657225</xdr:colOff>
      <xdr:row>68</xdr:row>
      <xdr:rowOff>19050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FD7F9982-3A62-42B6-8C07-32E4D760DEB3}"/>
            </a:ext>
            <a:ext uri="{147F2762-F138-4A5C-976F-8EAC2B608ADB}">
              <a16:predDERef xmlns:a16="http://schemas.microsoft.com/office/drawing/2014/main" pred="{9959061E-6149-4F98-A9FC-53738398900E}"/>
            </a:ext>
          </a:extLst>
        </xdr:cNvPr>
        <xdr:cNvSpPr txBox="1"/>
      </xdr:nvSpPr>
      <xdr:spPr>
        <a:xfrm rot="19380284">
          <a:off x="9867900" y="12582525"/>
          <a:ext cx="43624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Machine and Labor Costs</a:t>
          </a:r>
        </a:p>
      </xdr:txBody>
    </xdr:sp>
    <xdr:clientData/>
  </xdr:twoCellAnchor>
  <xdr:twoCellAnchor>
    <xdr:from>
      <xdr:col>12</xdr:col>
      <xdr:colOff>523875</xdr:colOff>
      <xdr:row>69</xdr:row>
      <xdr:rowOff>95250</xdr:rowOff>
    </xdr:from>
    <xdr:to>
      <xdr:col>15</xdr:col>
      <xdr:colOff>152400</xdr:colOff>
      <xdr:row>71</xdr:row>
      <xdr:rowOff>104775</xdr:rowOff>
    </xdr:to>
    <xdr:sp macro="" textlink="">
      <xdr:nvSpPr>
        <xdr:cNvPr id="7" name="TextBox 2">
          <a:extLst>
            <a:ext uri="{FF2B5EF4-FFF2-40B4-BE49-F238E27FC236}">
              <a16:creationId xmlns:a16="http://schemas.microsoft.com/office/drawing/2014/main" id="{C757A955-F3A7-4391-803E-D01224F692E1}"/>
            </a:ext>
            <a:ext uri="{147F2762-F138-4A5C-976F-8EAC2B608ADB}">
              <a16:predDERef xmlns:a16="http://schemas.microsoft.com/office/drawing/2014/main" pred="{2EAF65DA-6929-4548-B967-00E9C66AB5C5}"/>
            </a:ext>
          </a:extLst>
        </xdr:cNvPr>
        <xdr:cNvSpPr txBox="1"/>
      </xdr:nvSpPr>
      <xdr:spPr>
        <a:xfrm rot="19380284">
          <a:off x="12087225" y="13239750"/>
          <a:ext cx="26860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Porduct Production Capacity</a:t>
          </a:r>
        </a:p>
      </xdr:txBody>
    </xdr:sp>
    <xdr:clientData/>
  </xdr:twoCellAnchor>
  <xdr:twoCellAnchor>
    <xdr:from>
      <xdr:col>17</xdr:col>
      <xdr:colOff>300037</xdr:colOff>
      <xdr:row>60</xdr:row>
      <xdr:rowOff>71438</xdr:rowOff>
    </xdr:from>
    <xdr:to>
      <xdr:col>18</xdr:col>
      <xdr:colOff>80962</xdr:colOff>
      <xdr:row>62</xdr:row>
      <xdr:rowOff>166688</xdr:rowOff>
    </xdr:to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7C6BDCA5-DF6A-4A2F-A589-65F7B5E89ED4}"/>
            </a:ext>
            <a:ext uri="{147F2762-F138-4A5C-976F-8EAC2B608ADB}">
              <a16:predDERef xmlns:a16="http://schemas.microsoft.com/office/drawing/2014/main" pred="{C957DB3D-F2B1-4999-85D3-AB185A43BF96}"/>
            </a:ext>
          </a:extLst>
        </xdr:cNvPr>
        <xdr:cNvSpPr txBox="1"/>
      </xdr:nvSpPr>
      <xdr:spPr>
        <a:xfrm rot="5361375">
          <a:off x="17264062" y="11282363"/>
          <a:ext cx="476250" cy="914400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21</xdr:col>
      <xdr:colOff>200025</xdr:colOff>
      <xdr:row>67</xdr:row>
      <xdr:rowOff>0</xdr:rowOff>
    </xdr:from>
    <xdr:to>
      <xdr:col>21</xdr:col>
      <xdr:colOff>800100</xdr:colOff>
      <xdr:row>69</xdr:row>
      <xdr:rowOff>9525</xdr:rowOff>
    </xdr:to>
    <xdr:sp macro="" textlink="">
      <xdr:nvSpPr>
        <xdr:cNvPr id="9" name="TextBox 23">
          <a:extLst>
            <a:ext uri="{FF2B5EF4-FFF2-40B4-BE49-F238E27FC236}">
              <a16:creationId xmlns:a16="http://schemas.microsoft.com/office/drawing/2014/main" id="{56071452-3AE8-46FB-AC70-6A25F44459BE}"/>
            </a:ext>
            <a:ext uri="{147F2762-F138-4A5C-976F-8EAC2B608ADB}">
              <a16:predDERef xmlns:a16="http://schemas.microsoft.com/office/drawing/2014/main" pred="{0FB285A2-B3BB-4CA5-9864-439836F3EED0}"/>
            </a:ext>
          </a:extLst>
        </xdr:cNvPr>
        <xdr:cNvSpPr txBox="1"/>
      </xdr:nvSpPr>
      <xdr:spPr>
        <a:xfrm>
          <a:off x="21135975" y="12763500"/>
          <a:ext cx="6000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Production Cost</a:t>
          </a:r>
        </a:p>
      </xdr:txBody>
    </xdr:sp>
    <xdr:clientData/>
  </xdr:twoCellAnchor>
  <xdr:twoCellAnchor>
    <xdr:from>
      <xdr:col>13</xdr:col>
      <xdr:colOff>66675</xdr:colOff>
      <xdr:row>79</xdr:row>
      <xdr:rowOff>66675</xdr:rowOff>
    </xdr:from>
    <xdr:to>
      <xdr:col>21</xdr:col>
      <xdr:colOff>942975</xdr:colOff>
      <xdr:row>81</xdr:row>
      <xdr:rowOff>76200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3C5CDF04-D04C-4EA8-9AD4-748423EE2C8E}"/>
            </a:ext>
            <a:ext uri="{147F2762-F138-4A5C-976F-8EAC2B608ADB}">
              <a16:predDERef xmlns:a16="http://schemas.microsoft.com/office/drawing/2014/main" pred="{8235D654-A094-40C8-9DC3-F68A92216B0B}"/>
            </a:ext>
          </a:extLst>
        </xdr:cNvPr>
        <xdr:cNvSpPr txBox="1"/>
      </xdr:nvSpPr>
      <xdr:spPr>
        <a:xfrm>
          <a:off x="12601575" y="15116175"/>
          <a:ext cx="92773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Equipment Financing</a:t>
          </a:r>
        </a:p>
      </xdr:txBody>
    </xdr:sp>
    <xdr:clientData/>
  </xdr:twoCellAnchor>
  <xdr:twoCellAnchor>
    <xdr:from>
      <xdr:col>21</xdr:col>
      <xdr:colOff>200025</xdr:colOff>
      <xdr:row>54</xdr:row>
      <xdr:rowOff>95250</xdr:rowOff>
    </xdr:from>
    <xdr:to>
      <xdr:col>21</xdr:col>
      <xdr:colOff>800100</xdr:colOff>
      <xdr:row>56</xdr:row>
      <xdr:rowOff>104775</xdr:rowOff>
    </xdr:to>
    <xdr:sp macro="" textlink="">
      <xdr:nvSpPr>
        <xdr:cNvPr id="11" name="TextBox 27">
          <a:extLst>
            <a:ext uri="{FF2B5EF4-FFF2-40B4-BE49-F238E27FC236}">
              <a16:creationId xmlns:a16="http://schemas.microsoft.com/office/drawing/2014/main" id="{5BC3BEC1-F8EC-437E-BC4B-31064C0E90FA}"/>
            </a:ext>
            <a:ext uri="{147F2762-F138-4A5C-976F-8EAC2B608ADB}">
              <a16:predDERef xmlns:a16="http://schemas.microsoft.com/office/drawing/2014/main" pred="{0D9AF8F9-8029-44F2-92D8-4DF573726946}"/>
            </a:ext>
          </a:extLst>
        </xdr:cNvPr>
        <xdr:cNvSpPr txBox="1"/>
      </xdr:nvSpPr>
      <xdr:spPr>
        <a:xfrm>
          <a:off x="21135975" y="10382250"/>
          <a:ext cx="6000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Revenue</a:t>
          </a:r>
        </a:p>
      </xdr:txBody>
    </xdr:sp>
    <xdr:clientData/>
  </xdr:twoCellAnchor>
  <xdr:twoCellAnchor>
    <xdr:from>
      <xdr:col>45</xdr:col>
      <xdr:colOff>152400</xdr:colOff>
      <xdr:row>56</xdr:row>
      <xdr:rowOff>28575</xdr:rowOff>
    </xdr:from>
    <xdr:to>
      <xdr:col>49</xdr:col>
      <xdr:colOff>876300</xdr:colOff>
      <xdr:row>70</xdr:row>
      <xdr:rowOff>104775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4074BCC7-4411-46F3-90D2-2FE41525830F}"/>
            </a:ext>
            <a:ext uri="{147F2762-F138-4A5C-976F-8EAC2B608ADB}">
              <a16:predDERef xmlns:a16="http://schemas.microsoft.com/office/drawing/2014/main" pred="{5BC3BEC1-F8EC-437E-BC4B-31064C0E9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114300</xdr:colOff>
      <xdr:row>56</xdr:row>
      <xdr:rowOff>38100</xdr:rowOff>
    </xdr:from>
    <xdr:to>
      <xdr:col>44</xdr:col>
      <xdr:colOff>838200</xdr:colOff>
      <xdr:row>70</xdr:row>
      <xdr:rowOff>114300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C267A4BD-B5B5-4DB0-AE7F-9A36E235364F}"/>
            </a:ext>
            <a:ext uri="{147F2762-F138-4A5C-976F-8EAC2B608ADB}">
              <a16:predDERef xmlns:a16="http://schemas.microsoft.com/office/drawing/2014/main" pred="{4074BCC7-4411-46F3-90D2-2FE415258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142875</xdr:colOff>
      <xdr:row>56</xdr:row>
      <xdr:rowOff>38100</xdr:rowOff>
    </xdr:from>
    <xdr:to>
      <xdr:col>54</xdr:col>
      <xdr:colOff>866775</xdr:colOff>
      <xdr:row>70</xdr:row>
      <xdr:rowOff>114300</xdr:rowOff>
    </xdr:to>
    <xdr:graphicFrame macro="">
      <xdr:nvGraphicFramePr>
        <xdr:cNvPr id="14" name="Chart 4">
          <a:extLst>
            <a:ext uri="{FF2B5EF4-FFF2-40B4-BE49-F238E27FC236}">
              <a16:creationId xmlns:a16="http://schemas.microsoft.com/office/drawing/2014/main" id="{A811200C-1EA9-4E63-81A1-63C0A662418A}"/>
            </a:ext>
            <a:ext uri="{147F2762-F138-4A5C-976F-8EAC2B608ADB}">
              <a16:predDERef xmlns:a16="http://schemas.microsoft.com/office/drawing/2014/main" pred="{C267A4BD-B5B5-4DB0-AE7F-9A36E2353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109537</xdr:colOff>
      <xdr:row>100</xdr:row>
      <xdr:rowOff>52388</xdr:rowOff>
    </xdr:from>
    <xdr:to>
      <xdr:col>10</xdr:col>
      <xdr:colOff>500062</xdr:colOff>
      <xdr:row>102</xdr:row>
      <xdr:rowOff>109538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ED55DA2-7B18-4BC4-B8EB-248BB65C2F8C}"/>
            </a:ext>
            <a:ext uri="{147F2762-F138-4A5C-976F-8EAC2B608ADB}">
              <a16:predDERef xmlns:a16="http://schemas.microsoft.com/office/drawing/2014/main" pred="{953B4009-B70B-99FD-7364-835DA30D6A53}"/>
            </a:ext>
          </a:extLst>
        </xdr:cNvPr>
        <xdr:cNvSpPr txBox="1"/>
      </xdr:nvSpPr>
      <xdr:spPr>
        <a:xfrm rot="5360487">
          <a:off x="9705975" y="19126200"/>
          <a:ext cx="4381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10</xdr:col>
      <xdr:colOff>76200</xdr:colOff>
      <xdr:row>112</xdr:row>
      <xdr:rowOff>57150</xdr:rowOff>
    </xdr:from>
    <xdr:to>
      <xdr:col>10</xdr:col>
      <xdr:colOff>466725</xdr:colOff>
      <xdr:row>114</xdr:row>
      <xdr:rowOff>114300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519652C-E884-47B2-9838-A4E2E3657CCB}"/>
            </a:ext>
            <a:ext uri="{147F2762-F138-4A5C-976F-8EAC2B608ADB}">
              <a16:predDERef xmlns:a16="http://schemas.microsoft.com/office/drawing/2014/main" pred="{167C1F44-73BE-4080-8278-9950043B8F39}"/>
            </a:ext>
          </a:extLst>
        </xdr:cNvPr>
        <xdr:cNvSpPr txBox="1"/>
      </xdr:nvSpPr>
      <xdr:spPr>
        <a:xfrm rot="5360487">
          <a:off x="9672638" y="21416962"/>
          <a:ext cx="4381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323850</xdr:colOff>
      <xdr:row>55</xdr:row>
      <xdr:rowOff>28575</xdr:rowOff>
    </xdr:from>
    <xdr:to>
      <xdr:col>39</xdr:col>
      <xdr:colOff>714375</xdr:colOff>
      <xdr:row>63</xdr:row>
      <xdr:rowOff>133350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76B8F34-DB0A-4436-8909-0D1C1A88D029}"/>
            </a:ext>
            <a:ext uri="{147F2762-F138-4A5C-976F-8EAC2B608ADB}">
              <a16:predDERef xmlns:a16="http://schemas.microsoft.com/office/drawing/2014/main" pred="{BE0A4788-B428-4166-A065-A77AAD001652}"/>
            </a:ext>
          </a:extLst>
        </xdr:cNvPr>
        <xdr:cNvSpPr txBox="1"/>
      </xdr:nvSpPr>
      <xdr:spPr>
        <a:xfrm rot="17631611">
          <a:off x="37957125" y="11125200"/>
          <a:ext cx="16287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428625</xdr:colOff>
      <xdr:row>57</xdr:row>
      <xdr:rowOff>171450</xdr:rowOff>
    </xdr:from>
    <xdr:to>
      <xdr:col>39</xdr:col>
      <xdr:colOff>819150</xdr:colOff>
      <xdr:row>77</xdr:row>
      <xdr:rowOff>85725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E690544-0192-4495-A169-68F978B6CAC5}"/>
            </a:ext>
            <a:ext uri="{147F2762-F138-4A5C-976F-8EAC2B608ADB}">
              <a16:predDERef xmlns:a16="http://schemas.microsoft.com/office/drawing/2014/main" pred="{6D6E4091-3E08-482C-A33A-157315B24D4D}"/>
            </a:ext>
          </a:extLst>
        </xdr:cNvPr>
        <xdr:cNvSpPr txBox="1"/>
      </xdr:nvSpPr>
      <xdr:spPr>
        <a:xfrm rot="16865623">
          <a:off x="37014150" y="12696825"/>
          <a:ext cx="37242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21</xdr:col>
      <xdr:colOff>95250</xdr:colOff>
      <xdr:row>118</xdr:row>
      <xdr:rowOff>161925</xdr:rowOff>
    </xdr:from>
    <xdr:to>
      <xdr:col>39</xdr:col>
      <xdr:colOff>238125</xdr:colOff>
      <xdr:row>120</xdr:row>
      <xdr:rowOff>171450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39A5DD1-88CC-4402-B57A-B8DCB9623B69}"/>
            </a:ext>
            <a:ext uri="{147F2762-F138-4A5C-976F-8EAC2B608ADB}">
              <a16:predDERef xmlns:a16="http://schemas.microsoft.com/office/drawing/2014/main" pred="{7D10592F-617B-4B3C-9B5A-D4A2290A4474}"/>
            </a:ext>
          </a:extLst>
        </xdr:cNvPr>
        <xdr:cNvSpPr txBox="1"/>
      </xdr:nvSpPr>
      <xdr:spPr>
        <a:xfrm>
          <a:off x="21031200" y="22640925"/>
          <a:ext cx="1745932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276225</xdr:colOff>
      <xdr:row>73</xdr:row>
      <xdr:rowOff>123825</xdr:rowOff>
    </xdr:from>
    <xdr:to>
      <xdr:col>39</xdr:col>
      <xdr:colOff>666750</xdr:colOff>
      <xdr:row>119</xdr:row>
      <xdr:rowOff>133350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113D96F-8A8E-4426-8C88-16865DB9C558}"/>
            </a:ext>
            <a:ext uri="{147F2762-F138-4A5C-976F-8EAC2B608ADB}">
              <a16:predDERef xmlns:a16="http://schemas.microsoft.com/office/drawing/2014/main" pred="{3BA7F9B0-A5FA-4D4D-AD9C-225E588798E9}"/>
            </a:ext>
          </a:extLst>
        </xdr:cNvPr>
        <xdr:cNvSpPr txBox="1"/>
      </xdr:nvSpPr>
      <xdr:spPr>
        <a:xfrm rot="16290446">
          <a:off x="34337625" y="18221325"/>
          <a:ext cx="877252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952500</xdr:colOff>
      <xdr:row>23</xdr:row>
      <xdr:rowOff>95250</xdr:rowOff>
    </xdr:from>
    <xdr:to>
      <xdr:col>8</xdr:col>
      <xdr:colOff>190500</xdr:colOff>
      <xdr:row>25</xdr:row>
      <xdr:rowOff>104775</xdr:rowOff>
    </xdr:to>
    <xdr:sp macro="" textlink="">
      <xdr:nvSpPr>
        <xdr:cNvPr id="29" name="TextBox 17">
          <a:extLst>
            <a:ext uri="{FF2B5EF4-FFF2-40B4-BE49-F238E27FC236}">
              <a16:creationId xmlns:a16="http://schemas.microsoft.com/office/drawing/2014/main" id="{929E7F6A-2637-121E-4A57-448C888B1CC4}"/>
            </a:ext>
            <a:ext uri="{147F2762-F138-4A5C-976F-8EAC2B608ADB}">
              <a16:predDERef xmlns:a16="http://schemas.microsoft.com/office/drawing/2014/main" pred="{AFD17C37-9B41-4839-8C9F-54245429BBE5}"/>
            </a:ext>
          </a:extLst>
        </xdr:cNvPr>
        <xdr:cNvSpPr txBox="1"/>
      </xdr:nvSpPr>
      <xdr:spPr>
        <a:xfrm rot="1927500">
          <a:off x="5762625" y="4476750"/>
          <a:ext cx="21240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Total Area --&gt; Facility Sq. Ft.</a:t>
          </a:r>
        </a:p>
      </xdr:txBody>
    </xdr:sp>
    <xdr:clientData/>
  </xdr:twoCellAnchor>
  <xdr:twoCellAnchor>
    <xdr:from>
      <xdr:col>5</xdr:col>
      <xdr:colOff>0</xdr:colOff>
      <xdr:row>38</xdr:row>
      <xdr:rowOff>66675</xdr:rowOff>
    </xdr:from>
    <xdr:to>
      <xdr:col>6</xdr:col>
      <xdr:colOff>895350</xdr:colOff>
      <xdr:row>40</xdr:row>
      <xdr:rowOff>76200</xdr:rowOff>
    </xdr:to>
    <xdr:sp macro="" textlink="">
      <xdr:nvSpPr>
        <xdr:cNvPr id="94" name="TextBox 18">
          <a:extLst>
            <a:ext uri="{FF2B5EF4-FFF2-40B4-BE49-F238E27FC236}">
              <a16:creationId xmlns:a16="http://schemas.microsoft.com/office/drawing/2014/main" id="{7989EE1D-A013-4A8A-93A0-AA38A280A244}"/>
            </a:ext>
            <a:ext uri="{147F2762-F138-4A5C-976F-8EAC2B608ADB}">
              <a16:predDERef xmlns:a16="http://schemas.microsoft.com/office/drawing/2014/main" pred="{929E7F6A-2637-121E-4A57-448C888B1CC4}"/>
            </a:ext>
          </a:extLst>
        </xdr:cNvPr>
        <xdr:cNvSpPr txBox="1"/>
      </xdr:nvSpPr>
      <xdr:spPr>
        <a:xfrm>
          <a:off x="4810125" y="7305675"/>
          <a:ext cx="18573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Cost of Switch Combined</a:t>
          </a:r>
        </a:p>
      </xdr:txBody>
    </xdr:sp>
    <xdr:clientData/>
  </xdr:twoCellAnchor>
  <xdr:twoCellAnchor>
    <xdr:from>
      <xdr:col>10</xdr:col>
      <xdr:colOff>114300</xdr:colOff>
      <xdr:row>52</xdr:row>
      <xdr:rowOff>38100</xdr:rowOff>
    </xdr:from>
    <xdr:to>
      <xdr:col>13</xdr:col>
      <xdr:colOff>609600</xdr:colOff>
      <xdr:row>54</xdr:row>
      <xdr:rowOff>47625</xdr:rowOff>
    </xdr:to>
    <xdr:sp macro="" textlink="">
      <xdr:nvSpPr>
        <xdr:cNvPr id="31" name="TextBox 19">
          <a:extLst>
            <a:ext uri="{FF2B5EF4-FFF2-40B4-BE49-F238E27FC236}">
              <a16:creationId xmlns:a16="http://schemas.microsoft.com/office/drawing/2014/main" id="{34149401-8BFD-4670-889E-D71D08A8250D}"/>
            </a:ext>
            <a:ext uri="{147F2762-F138-4A5C-976F-8EAC2B608ADB}">
              <a16:predDERef xmlns:a16="http://schemas.microsoft.com/office/drawing/2014/main" pred="{7989EE1D-A013-4A8A-93A0-AA38A280A244}"/>
            </a:ext>
          </a:extLst>
        </xdr:cNvPr>
        <xdr:cNvSpPr txBox="1"/>
      </xdr:nvSpPr>
      <xdr:spPr>
        <a:xfrm>
          <a:off x="9734550" y="9944100"/>
          <a:ext cx="320992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Material Costs</a:t>
          </a:r>
        </a:p>
      </xdr:txBody>
    </xdr:sp>
    <xdr:clientData/>
  </xdr:twoCellAnchor>
  <xdr:twoCellAnchor>
    <xdr:from>
      <xdr:col>10</xdr:col>
      <xdr:colOff>161925</xdr:colOff>
      <xdr:row>59</xdr:row>
      <xdr:rowOff>180975</xdr:rowOff>
    </xdr:from>
    <xdr:to>
      <xdr:col>14</xdr:col>
      <xdr:colOff>19050</xdr:colOff>
      <xdr:row>62</xdr:row>
      <xdr:rowOff>0</xdr:rowOff>
    </xdr:to>
    <xdr:sp macro="" textlink="">
      <xdr:nvSpPr>
        <xdr:cNvPr id="32" name="TextBox 20">
          <a:extLst>
            <a:ext uri="{FF2B5EF4-FFF2-40B4-BE49-F238E27FC236}">
              <a16:creationId xmlns:a16="http://schemas.microsoft.com/office/drawing/2014/main" id="{9959061E-6149-4F98-A9FC-53738398900E}"/>
            </a:ext>
            <a:ext uri="{147F2762-F138-4A5C-976F-8EAC2B608ADB}">
              <a16:predDERef xmlns:a16="http://schemas.microsoft.com/office/drawing/2014/main" pred="{34149401-8BFD-4670-889E-D71D08A8250D}"/>
            </a:ext>
          </a:extLst>
        </xdr:cNvPr>
        <xdr:cNvSpPr txBox="1"/>
      </xdr:nvSpPr>
      <xdr:spPr>
        <a:xfrm rot="20433598">
          <a:off x="9782175" y="11420475"/>
          <a:ext cx="339090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Production Times</a:t>
          </a:r>
        </a:p>
      </xdr:txBody>
    </xdr:sp>
    <xdr:clientData/>
  </xdr:twoCellAnchor>
  <xdr:twoCellAnchor>
    <xdr:from>
      <xdr:col>10</xdr:col>
      <xdr:colOff>247650</xdr:colOff>
      <xdr:row>66</xdr:row>
      <xdr:rowOff>9525</xdr:rowOff>
    </xdr:from>
    <xdr:to>
      <xdr:col>14</xdr:col>
      <xdr:colOff>657225</xdr:colOff>
      <xdr:row>68</xdr:row>
      <xdr:rowOff>19050</xdr:rowOff>
    </xdr:to>
    <xdr:sp macro="" textlink="">
      <xdr:nvSpPr>
        <xdr:cNvPr id="33" name="TextBox 1">
          <a:extLst>
            <a:ext uri="{FF2B5EF4-FFF2-40B4-BE49-F238E27FC236}">
              <a16:creationId xmlns:a16="http://schemas.microsoft.com/office/drawing/2014/main" id="{2EAF65DA-6929-4548-B967-00E9C66AB5C5}"/>
            </a:ext>
            <a:ext uri="{147F2762-F138-4A5C-976F-8EAC2B608ADB}">
              <a16:predDERef xmlns:a16="http://schemas.microsoft.com/office/drawing/2014/main" pred="{9959061E-6149-4F98-A9FC-53738398900E}"/>
            </a:ext>
          </a:extLst>
        </xdr:cNvPr>
        <xdr:cNvSpPr txBox="1"/>
      </xdr:nvSpPr>
      <xdr:spPr>
        <a:xfrm rot="19380284">
          <a:off x="9867900" y="12582525"/>
          <a:ext cx="39433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Machine and Labor Costs</a:t>
          </a:r>
        </a:p>
      </xdr:txBody>
    </xdr:sp>
    <xdr:clientData/>
  </xdr:twoCellAnchor>
  <xdr:twoCellAnchor>
    <xdr:from>
      <xdr:col>12</xdr:col>
      <xdr:colOff>523875</xdr:colOff>
      <xdr:row>69</xdr:row>
      <xdr:rowOff>95250</xdr:rowOff>
    </xdr:from>
    <xdr:to>
      <xdr:col>15</xdr:col>
      <xdr:colOff>152400</xdr:colOff>
      <xdr:row>71</xdr:row>
      <xdr:rowOff>104775</xdr:rowOff>
    </xdr:to>
    <xdr:sp macro="" textlink="">
      <xdr:nvSpPr>
        <xdr:cNvPr id="13" name="TextBox 2">
          <a:extLst>
            <a:ext uri="{FF2B5EF4-FFF2-40B4-BE49-F238E27FC236}">
              <a16:creationId xmlns:a16="http://schemas.microsoft.com/office/drawing/2014/main" id="{C957DB3D-F2B1-4999-85D3-AB185A43BF96}"/>
            </a:ext>
            <a:ext uri="{147F2762-F138-4A5C-976F-8EAC2B608ADB}">
              <a16:predDERef xmlns:a16="http://schemas.microsoft.com/office/drawing/2014/main" pred="{2EAF65DA-6929-4548-B967-00E9C66AB5C5}"/>
            </a:ext>
          </a:extLst>
        </xdr:cNvPr>
        <xdr:cNvSpPr txBox="1"/>
      </xdr:nvSpPr>
      <xdr:spPr>
        <a:xfrm rot="19380284">
          <a:off x="12087225" y="13239750"/>
          <a:ext cx="21145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Porduct Production Capacity</a:t>
          </a:r>
        </a:p>
      </xdr:txBody>
    </xdr:sp>
    <xdr:clientData/>
  </xdr:twoCellAnchor>
  <xdr:twoCellAnchor>
    <xdr:from>
      <xdr:col>17</xdr:col>
      <xdr:colOff>300037</xdr:colOff>
      <xdr:row>60</xdr:row>
      <xdr:rowOff>71438</xdr:rowOff>
    </xdr:from>
    <xdr:to>
      <xdr:col>18</xdr:col>
      <xdr:colOff>80962</xdr:colOff>
      <xdr:row>62</xdr:row>
      <xdr:rowOff>166688</xdr:rowOff>
    </xdr:to>
    <xdr:sp macro="" textlink="">
      <xdr:nvSpPr>
        <xdr:cNvPr id="22" name="TextBox 3">
          <a:extLst>
            <a:ext uri="{FF2B5EF4-FFF2-40B4-BE49-F238E27FC236}">
              <a16:creationId xmlns:a16="http://schemas.microsoft.com/office/drawing/2014/main" id="{0FB285A2-B3BB-4CA5-9864-439836F3EED0}"/>
            </a:ext>
            <a:ext uri="{147F2762-F138-4A5C-976F-8EAC2B608ADB}">
              <a16:predDERef xmlns:a16="http://schemas.microsoft.com/office/drawing/2014/main" pred="{C957DB3D-F2B1-4999-85D3-AB185A43BF96}"/>
            </a:ext>
          </a:extLst>
        </xdr:cNvPr>
        <xdr:cNvSpPr txBox="1"/>
      </xdr:nvSpPr>
      <xdr:spPr>
        <a:xfrm rot="5361375">
          <a:off x="16692562" y="11282363"/>
          <a:ext cx="476250" cy="914400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21</xdr:col>
      <xdr:colOff>200025</xdr:colOff>
      <xdr:row>67</xdr:row>
      <xdr:rowOff>0</xdr:rowOff>
    </xdr:from>
    <xdr:to>
      <xdr:col>21</xdr:col>
      <xdr:colOff>800100</xdr:colOff>
      <xdr:row>69</xdr:row>
      <xdr:rowOff>9525</xdr:rowOff>
    </xdr:to>
    <xdr:sp macro="" textlink="">
      <xdr:nvSpPr>
        <xdr:cNvPr id="42" name="TextBox 23">
          <a:extLst>
            <a:ext uri="{FF2B5EF4-FFF2-40B4-BE49-F238E27FC236}">
              <a16:creationId xmlns:a16="http://schemas.microsoft.com/office/drawing/2014/main" id="{8235D654-A094-40C8-9DC3-F68A92216B0B}"/>
            </a:ext>
            <a:ext uri="{147F2762-F138-4A5C-976F-8EAC2B608ADB}">
              <a16:predDERef xmlns:a16="http://schemas.microsoft.com/office/drawing/2014/main" pred="{0FB285A2-B3BB-4CA5-9864-439836F3EED0}"/>
            </a:ext>
          </a:extLst>
        </xdr:cNvPr>
        <xdr:cNvSpPr txBox="1"/>
      </xdr:nvSpPr>
      <xdr:spPr>
        <a:xfrm>
          <a:off x="20955000" y="12763500"/>
          <a:ext cx="6000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Production Cost</a:t>
          </a:r>
        </a:p>
      </xdr:txBody>
    </xdr:sp>
    <xdr:clientData/>
  </xdr:twoCellAnchor>
  <xdr:twoCellAnchor>
    <xdr:from>
      <xdr:col>13</xdr:col>
      <xdr:colOff>66675</xdr:colOff>
      <xdr:row>79</xdr:row>
      <xdr:rowOff>66675</xdr:rowOff>
    </xdr:from>
    <xdr:to>
      <xdr:col>21</xdr:col>
      <xdr:colOff>942975</xdr:colOff>
      <xdr:row>81</xdr:row>
      <xdr:rowOff>76200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D9AF8F9-8029-44F2-92D8-4DF573726946}"/>
            </a:ext>
            <a:ext uri="{147F2762-F138-4A5C-976F-8EAC2B608ADB}">
              <a16:predDERef xmlns:a16="http://schemas.microsoft.com/office/drawing/2014/main" pred="{8235D654-A094-40C8-9DC3-F68A92216B0B}"/>
            </a:ext>
          </a:extLst>
        </xdr:cNvPr>
        <xdr:cNvSpPr txBox="1"/>
      </xdr:nvSpPr>
      <xdr:spPr>
        <a:xfrm>
          <a:off x="12401550" y="15116175"/>
          <a:ext cx="929640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Equipment Financing</a:t>
          </a:r>
        </a:p>
      </xdr:txBody>
    </xdr:sp>
    <xdr:clientData/>
  </xdr:twoCellAnchor>
  <xdr:twoCellAnchor>
    <xdr:from>
      <xdr:col>21</xdr:col>
      <xdr:colOff>200025</xdr:colOff>
      <xdr:row>54</xdr:row>
      <xdr:rowOff>95250</xdr:rowOff>
    </xdr:from>
    <xdr:to>
      <xdr:col>21</xdr:col>
      <xdr:colOff>800100</xdr:colOff>
      <xdr:row>56</xdr:row>
      <xdr:rowOff>104775</xdr:rowOff>
    </xdr:to>
    <xdr:sp macro="" textlink="">
      <xdr:nvSpPr>
        <xdr:cNvPr id="45" name="TextBox 27">
          <a:extLst>
            <a:ext uri="{FF2B5EF4-FFF2-40B4-BE49-F238E27FC236}">
              <a16:creationId xmlns:a16="http://schemas.microsoft.com/office/drawing/2014/main" id="{2050535F-8165-4D8B-8980-1D3ACB1BF075}"/>
            </a:ext>
            <a:ext uri="{147F2762-F138-4A5C-976F-8EAC2B608ADB}">
              <a16:predDERef xmlns:a16="http://schemas.microsoft.com/office/drawing/2014/main" pred="{0D9AF8F9-8029-44F2-92D8-4DF573726946}"/>
            </a:ext>
          </a:extLst>
        </xdr:cNvPr>
        <xdr:cNvSpPr txBox="1"/>
      </xdr:nvSpPr>
      <xdr:spPr>
        <a:xfrm>
          <a:off x="20955000" y="10382250"/>
          <a:ext cx="6000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Revenue</a:t>
          </a:r>
        </a:p>
      </xdr:txBody>
    </xdr:sp>
    <xdr:clientData/>
  </xdr:twoCellAnchor>
  <xdr:twoCellAnchor>
    <xdr:from>
      <xdr:col>45</xdr:col>
      <xdr:colOff>152400</xdr:colOff>
      <xdr:row>56</xdr:row>
      <xdr:rowOff>28575</xdr:rowOff>
    </xdr:from>
    <xdr:to>
      <xdr:col>49</xdr:col>
      <xdr:colOff>876300</xdr:colOff>
      <xdr:row>70</xdr:row>
      <xdr:rowOff>104775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D4189AD7-E9A2-039C-0E70-A7F21B509931}"/>
            </a:ext>
            <a:ext uri="{147F2762-F138-4A5C-976F-8EAC2B608ADB}">
              <a16:predDERef xmlns:a16="http://schemas.microsoft.com/office/drawing/2014/main" pred="{2050535F-8165-4D8B-8980-1D3ACB1BF0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114300</xdr:colOff>
      <xdr:row>56</xdr:row>
      <xdr:rowOff>38100</xdr:rowOff>
    </xdr:from>
    <xdr:to>
      <xdr:col>44</xdr:col>
      <xdr:colOff>838200</xdr:colOff>
      <xdr:row>70</xdr:row>
      <xdr:rowOff>114300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id="{35C37EBF-A06F-A3E7-F186-45B987860322}"/>
            </a:ext>
            <a:ext uri="{147F2762-F138-4A5C-976F-8EAC2B608ADB}">
              <a16:predDERef xmlns:a16="http://schemas.microsoft.com/office/drawing/2014/main" pred="{D4189AD7-E9A2-039C-0E70-A7F21B5099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142875</xdr:colOff>
      <xdr:row>56</xdr:row>
      <xdr:rowOff>38100</xdr:rowOff>
    </xdr:from>
    <xdr:to>
      <xdr:col>54</xdr:col>
      <xdr:colOff>866775</xdr:colOff>
      <xdr:row>70</xdr:row>
      <xdr:rowOff>114300</xdr:rowOff>
    </xdr:to>
    <xdr:graphicFrame macro="">
      <xdr:nvGraphicFramePr>
        <xdr:cNvPr id="19" name="Chart 4">
          <a:extLst>
            <a:ext uri="{FF2B5EF4-FFF2-40B4-BE49-F238E27FC236}">
              <a16:creationId xmlns:a16="http://schemas.microsoft.com/office/drawing/2014/main" id="{953B4009-B70B-99FD-7364-835DA30D6A53}"/>
            </a:ext>
            <a:ext uri="{147F2762-F138-4A5C-976F-8EAC2B608ADB}">
              <a16:predDERef xmlns:a16="http://schemas.microsoft.com/office/drawing/2014/main" pred="{35C37EBF-A06F-A3E7-F186-45B9878603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109537</xdr:colOff>
      <xdr:row>100</xdr:row>
      <xdr:rowOff>52388</xdr:rowOff>
    </xdr:from>
    <xdr:to>
      <xdr:col>10</xdr:col>
      <xdr:colOff>500062</xdr:colOff>
      <xdr:row>102</xdr:row>
      <xdr:rowOff>109538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67C1F44-73BE-4080-8278-9950043B8F39}"/>
            </a:ext>
            <a:ext uri="{147F2762-F138-4A5C-976F-8EAC2B608ADB}">
              <a16:predDERef xmlns:a16="http://schemas.microsoft.com/office/drawing/2014/main" pred="{953B4009-B70B-99FD-7364-835DA30D6A53}"/>
            </a:ext>
          </a:extLst>
        </xdr:cNvPr>
        <xdr:cNvSpPr txBox="1"/>
      </xdr:nvSpPr>
      <xdr:spPr>
        <a:xfrm rot="5360487">
          <a:off x="9705975" y="19126200"/>
          <a:ext cx="4381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10</xdr:col>
      <xdr:colOff>76200</xdr:colOff>
      <xdr:row>112</xdr:row>
      <xdr:rowOff>57150</xdr:rowOff>
    </xdr:from>
    <xdr:to>
      <xdr:col>10</xdr:col>
      <xdr:colOff>466725</xdr:colOff>
      <xdr:row>114</xdr:row>
      <xdr:rowOff>114300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E0A4788-B428-4166-A065-A77AAD001652}"/>
            </a:ext>
            <a:ext uri="{147F2762-F138-4A5C-976F-8EAC2B608ADB}">
              <a16:predDERef xmlns:a16="http://schemas.microsoft.com/office/drawing/2014/main" pred="{167C1F44-73BE-4080-8278-9950043B8F39}"/>
            </a:ext>
          </a:extLst>
        </xdr:cNvPr>
        <xdr:cNvSpPr txBox="1"/>
      </xdr:nvSpPr>
      <xdr:spPr>
        <a:xfrm rot="5360487">
          <a:off x="9672638" y="21416962"/>
          <a:ext cx="4381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323850</xdr:colOff>
      <xdr:row>55</xdr:row>
      <xdr:rowOff>28575</xdr:rowOff>
    </xdr:from>
    <xdr:to>
      <xdr:col>39</xdr:col>
      <xdr:colOff>714375</xdr:colOff>
      <xdr:row>63</xdr:row>
      <xdr:rowOff>133350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D6E4091-3E08-482C-A33A-157315B24D4D}"/>
            </a:ext>
            <a:ext uri="{147F2762-F138-4A5C-976F-8EAC2B608ADB}">
              <a16:predDERef xmlns:a16="http://schemas.microsoft.com/office/drawing/2014/main" pred="{BE0A4788-B428-4166-A065-A77AAD001652}"/>
            </a:ext>
          </a:extLst>
        </xdr:cNvPr>
        <xdr:cNvSpPr txBox="1"/>
      </xdr:nvSpPr>
      <xdr:spPr>
        <a:xfrm rot="17631611">
          <a:off x="37957125" y="11125200"/>
          <a:ext cx="16287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428625</xdr:colOff>
      <xdr:row>57</xdr:row>
      <xdr:rowOff>171450</xdr:rowOff>
    </xdr:from>
    <xdr:to>
      <xdr:col>39</xdr:col>
      <xdr:colOff>819150</xdr:colOff>
      <xdr:row>77</xdr:row>
      <xdr:rowOff>85725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D10592F-617B-4B3C-9B5A-D4A2290A4474}"/>
            </a:ext>
            <a:ext uri="{147F2762-F138-4A5C-976F-8EAC2B608ADB}">
              <a16:predDERef xmlns:a16="http://schemas.microsoft.com/office/drawing/2014/main" pred="{6D6E4091-3E08-482C-A33A-157315B24D4D}"/>
            </a:ext>
          </a:extLst>
        </xdr:cNvPr>
        <xdr:cNvSpPr txBox="1"/>
      </xdr:nvSpPr>
      <xdr:spPr>
        <a:xfrm rot="16865623">
          <a:off x="37014150" y="12696825"/>
          <a:ext cx="37242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21</xdr:col>
      <xdr:colOff>95250</xdr:colOff>
      <xdr:row>118</xdr:row>
      <xdr:rowOff>161925</xdr:rowOff>
    </xdr:from>
    <xdr:to>
      <xdr:col>39</xdr:col>
      <xdr:colOff>238125</xdr:colOff>
      <xdr:row>120</xdr:row>
      <xdr:rowOff>171450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3BA7F9B0-A5FA-4D4D-AD9C-225E588798E9}"/>
            </a:ext>
            <a:ext uri="{147F2762-F138-4A5C-976F-8EAC2B608ADB}">
              <a16:predDERef xmlns:a16="http://schemas.microsoft.com/office/drawing/2014/main" pred="{7D10592F-617B-4B3C-9B5A-D4A2290A4474}"/>
            </a:ext>
          </a:extLst>
        </xdr:cNvPr>
        <xdr:cNvSpPr txBox="1"/>
      </xdr:nvSpPr>
      <xdr:spPr>
        <a:xfrm>
          <a:off x="21031200" y="22640925"/>
          <a:ext cx="1745932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276225</xdr:colOff>
      <xdr:row>73</xdr:row>
      <xdr:rowOff>123825</xdr:rowOff>
    </xdr:from>
    <xdr:to>
      <xdr:col>39</xdr:col>
      <xdr:colOff>666750</xdr:colOff>
      <xdr:row>119</xdr:row>
      <xdr:rowOff>133350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D9D2AE3-0091-46D2-96B8-D4B266FC1469}"/>
            </a:ext>
            <a:ext uri="{147F2762-F138-4A5C-976F-8EAC2B608ADB}">
              <a16:predDERef xmlns:a16="http://schemas.microsoft.com/office/drawing/2014/main" pred="{3BA7F9B0-A5FA-4D4D-AD9C-225E588798E9}"/>
            </a:ext>
          </a:extLst>
        </xdr:cNvPr>
        <xdr:cNvSpPr txBox="1"/>
      </xdr:nvSpPr>
      <xdr:spPr>
        <a:xfrm rot="16290446">
          <a:off x="34337625" y="18221325"/>
          <a:ext cx="877252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</xdr:col>
      <xdr:colOff>491612</xdr:colOff>
      <xdr:row>153</xdr:row>
      <xdr:rowOff>76814</xdr:rowOff>
    </xdr:from>
    <xdr:to>
      <xdr:col>3</xdr:col>
      <xdr:colOff>937135</xdr:colOff>
      <xdr:row>163</xdr:row>
      <xdr:rowOff>138266</xdr:rowOff>
    </xdr:to>
    <xdr:sp macro="" textlink="">
      <xdr:nvSpPr>
        <xdr:cNvPr id="4" name="Arrow: Curved Right 3">
          <a:extLst>
            <a:ext uri="{FF2B5EF4-FFF2-40B4-BE49-F238E27FC236}">
              <a16:creationId xmlns:a16="http://schemas.microsoft.com/office/drawing/2014/main" id="{87326DCD-87B9-F75B-8A54-80302081A105}"/>
            </a:ext>
          </a:extLst>
        </xdr:cNvPr>
        <xdr:cNvSpPr/>
      </xdr:nvSpPr>
      <xdr:spPr>
        <a:xfrm>
          <a:off x="3395201" y="27730040"/>
          <a:ext cx="445523" cy="1720645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599152</xdr:colOff>
      <xdr:row>148</xdr:row>
      <xdr:rowOff>107542</xdr:rowOff>
    </xdr:from>
    <xdr:to>
      <xdr:col>3</xdr:col>
      <xdr:colOff>875684</xdr:colOff>
      <xdr:row>177</xdr:row>
      <xdr:rowOff>30727</xdr:rowOff>
    </xdr:to>
    <xdr:sp macro="" textlink="">
      <xdr:nvSpPr>
        <xdr:cNvPr id="7" name="Arrow: Curved Right 6">
          <a:extLst>
            <a:ext uri="{FF2B5EF4-FFF2-40B4-BE49-F238E27FC236}">
              <a16:creationId xmlns:a16="http://schemas.microsoft.com/office/drawing/2014/main" id="{5FB45699-9EB8-4C66-9E70-765A60289EA0}"/>
            </a:ext>
          </a:extLst>
        </xdr:cNvPr>
        <xdr:cNvSpPr/>
      </xdr:nvSpPr>
      <xdr:spPr>
        <a:xfrm>
          <a:off x="2534878" y="27023348"/>
          <a:ext cx="1244395" cy="4900766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476250</xdr:colOff>
      <xdr:row>178</xdr:row>
      <xdr:rowOff>0</xdr:rowOff>
    </xdr:from>
    <xdr:to>
      <xdr:col>3</xdr:col>
      <xdr:colOff>921773</xdr:colOff>
      <xdr:row>187</xdr:row>
      <xdr:rowOff>61452</xdr:rowOff>
    </xdr:to>
    <xdr:sp macro="" textlink="">
      <xdr:nvSpPr>
        <xdr:cNvPr id="8" name="Arrow: Curved Right 7">
          <a:extLst>
            <a:ext uri="{FF2B5EF4-FFF2-40B4-BE49-F238E27FC236}">
              <a16:creationId xmlns:a16="http://schemas.microsoft.com/office/drawing/2014/main" id="{5B3EE138-54B1-440E-91BC-0B462E0EF88C}"/>
            </a:ext>
          </a:extLst>
        </xdr:cNvPr>
        <xdr:cNvSpPr/>
      </xdr:nvSpPr>
      <xdr:spPr>
        <a:xfrm>
          <a:off x="3379839" y="32077742"/>
          <a:ext cx="445523" cy="1720645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490384</xdr:colOff>
      <xdr:row>188</xdr:row>
      <xdr:rowOff>137037</xdr:rowOff>
    </xdr:from>
    <xdr:to>
      <xdr:col>3</xdr:col>
      <xdr:colOff>935907</xdr:colOff>
      <xdr:row>200</xdr:row>
      <xdr:rowOff>14133</xdr:rowOff>
    </xdr:to>
    <xdr:sp macro="" textlink="">
      <xdr:nvSpPr>
        <xdr:cNvPr id="10" name="Arrow: Curved Right 9">
          <a:extLst>
            <a:ext uri="{FF2B5EF4-FFF2-40B4-BE49-F238E27FC236}">
              <a16:creationId xmlns:a16="http://schemas.microsoft.com/office/drawing/2014/main" id="{41A8231A-C3BE-468A-A450-8EE62873A68F}"/>
            </a:ext>
          </a:extLst>
        </xdr:cNvPr>
        <xdr:cNvSpPr/>
      </xdr:nvSpPr>
      <xdr:spPr>
        <a:xfrm>
          <a:off x="3393973" y="34058327"/>
          <a:ext cx="445523" cy="1720645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504519</xdr:colOff>
      <xdr:row>200</xdr:row>
      <xdr:rowOff>105081</xdr:rowOff>
    </xdr:from>
    <xdr:to>
      <xdr:col>3</xdr:col>
      <xdr:colOff>950042</xdr:colOff>
      <xdr:row>210</xdr:row>
      <xdr:rowOff>166533</xdr:rowOff>
    </xdr:to>
    <xdr:sp macro="" textlink="">
      <xdr:nvSpPr>
        <xdr:cNvPr id="11" name="Arrow: Curved Right 10">
          <a:extLst>
            <a:ext uri="{FF2B5EF4-FFF2-40B4-BE49-F238E27FC236}">
              <a16:creationId xmlns:a16="http://schemas.microsoft.com/office/drawing/2014/main" id="{ADB5301C-F2ED-44B2-9710-CDAFE5E72273}"/>
            </a:ext>
          </a:extLst>
        </xdr:cNvPr>
        <xdr:cNvSpPr/>
      </xdr:nvSpPr>
      <xdr:spPr>
        <a:xfrm>
          <a:off x="3408108" y="35869920"/>
          <a:ext cx="445523" cy="1720645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124417</xdr:colOff>
      <xdr:row>186</xdr:row>
      <xdr:rowOff>61449</xdr:rowOff>
    </xdr:from>
    <xdr:to>
      <xdr:col>23</xdr:col>
      <xdr:colOff>204107</xdr:colOff>
      <xdr:row>214</xdr:row>
      <xdr:rowOff>61511</xdr:rowOff>
    </xdr:to>
    <xdr:sp macro="" textlink="">
      <xdr:nvSpPr>
        <xdr:cNvPr id="12" name="Arrow: Curved Right 11">
          <a:extLst>
            <a:ext uri="{FF2B5EF4-FFF2-40B4-BE49-F238E27FC236}">
              <a16:creationId xmlns:a16="http://schemas.microsoft.com/office/drawing/2014/main" id="{E69A1C44-AAE0-4DDE-AABA-476FF770507E}"/>
            </a:ext>
          </a:extLst>
        </xdr:cNvPr>
        <xdr:cNvSpPr/>
      </xdr:nvSpPr>
      <xdr:spPr>
        <a:xfrm rot="10800000">
          <a:off x="23710131" y="33081449"/>
          <a:ext cx="1032190" cy="4535776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428933</xdr:colOff>
      <xdr:row>236</xdr:row>
      <xdr:rowOff>75586</xdr:rowOff>
    </xdr:from>
    <xdr:to>
      <xdr:col>2</xdr:col>
      <xdr:colOff>874456</xdr:colOff>
      <xdr:row>245</xdr:row>
      <xdr:rowOff>137038</xdr:rowOff>
    </xdr:to>
    <xdr:sp macro="" textlink="">
      <xdr:nvSpPr>
        <xdr:cNvPr id="15" name="Arrow: Curved Right 14">
          <a:extLst>
            <a:ext uri="{FF2B5EF4-FFF2-40B4-BE49-F238E27FC236}">
              <a16:creationId xmlns:a16="http://schemas.microsoft.com/office/drawing/2014/main" id="{E4CF8489-4A14-4767-BF3D-FD25C7A6EBB8}"/>
            </a:ext>
          </a:extLst>
        </xdr:cNvPr>
        <xdr:cNvSpPr/>
      </xdr:nvSpPr>
      <xdr:spPr>
        <a:xfrm>
          <a:off x="2364659" y="43767683"/>
          <a:ext cx="445523" cy="1720645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203908</xdr:colOff>
      <xdr:row>253</xdr:row>
      <xdr:rowOff>96592</xdr:rowOff>
    </xdr:from>
    <xdr:to>
      <xdr:col>6</xdr:col>
      <xdr:colOff>61126</xdr:colOff>
      <xdr:row>255</xdr:row>
      <xdr:rowOff>173405</xdr:rowOff>
    </xdr:to>
    <xdr:sp macro="" textlink="">
      <xdr:nvSpPr>
        <xdr:cNvPr id="16" name="Arrow: Curved Right 15">
          <a:extLst>
            <a:ext uri="{FF2B5EF4-FFF2-40B4-BE49-F238E27FC236}">
              <a16:creationId xmlns:a16="http://schemas.microsoft.com/office/drawing/2014/main" id="{1EA7B67B-2134-4331-B223-6D257A9C3C61}"/>
            </a:ext>
          </a:extLst>
        </xdr:cNvPr>
        <xdr:cNvSpPr/>
      </xdr:nvSpPr>
      <xdr:spPr>
        <a:xfrm rot="18301215">
          <a:off x="4265138" y="45765080"/>
          <a:ext cx="445523" cy="2760806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77781</xdr:colOff>
      <xdr:row>222</xdr:row>
      <xdr:rowOff>22182</xdr:rowOff>
    </xdr:from>
    <xdr:to>
      <xdr:col>23</xdr:col>
      <xdr:colOff>662801</xdr:colOff>
      <xdr:row>268</xdr:row>
      <xdr:rowOff>115587</xdr:rowOff>
    </xdr:to>
    <xdr:sp macro="" textlink="">
      <xdr:nvSpPr>
        <xdr:cNvPr id="18" name="Arrow: Curved Right 17">
          <a:extLst>
            <a:ext uri="{FF2B5EF4-FFF2-40B4-BE49-F238E27FC236}">
              <a16:creationId xmlns:a16="http://schemas.microsoft.com/office/drawing/2014/main" id="{55C064FD-DD79-4C29-A407-B9D93DA09B35}"/>
            </a:ext>
          </a:extLst>
        </xdr:cNvPr>
        <xdr:cNvSpPr/>
      </xdr:nvSpPr>
      <xdr:spPr>
        <a:xfrm flipH="1">
          <a:off x="23663495" y="40480753"/>
          <a:ext cx="1537520" cy="843912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77781</xdr:colOff>
      <xdr:row>175</xdr:row>
      <xdr:rowOff>0</xdr:rowOff>
    </xdr:from>
    <xdr:to>
      <xdr:col>24</xdr:col>
      <xdr:colOff>204107</xdr:colOff>
      <xdr:row>283</xdr:row>
      <xdr:rowOff>158751</xdr:rowOff>
    </xdr:to>
    <xdr:sp macro="" textlink="">
      <xdr:nvSpPr>
        <xdr:cNvPr id="28" name="Arrow: Curved Right 27">
          <a:extLst>
            <a:ext uri="{FF2B5EF4-FFF2-40B4-BE49-F238E27FC236}">
              <a16:creationId xmlns:a16="http://schemas.microsoft.com/office/drawing/2014/main" id="{7C001C53-1D14-4D2D-B352-B83905912BCB}"/>
            </a:ext>
          </a:extLst>
        </xdr:cNvPr>
        <xdr:cNvSpPr/>
      </xdr:nvSpPr>
      <xdr:spPr>
        <a:xfrm flipH="1">
          <a:off x="23663495" y="31024286"/>
          <a:ext cx="2031326" cy="19208751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590550</xdr:colOff>
      <xdr:row>220</xdr:row>
      <xdr:rowOff>76200</xdr:rowOff>
    </xdr:from>
    <xdr:to>
      <xdr:col>9</xdr:col>
      <xdr:colOff>971550</xdr:colOff>
      <xdr:row>225</xdr:row>
      <xdr:rowOff>19050</xdr:rowOff>
    </xdr:to>
    <xdr:sp macro="" textlink="">
      <xdr:nvSpPr>
        <xdr:cNvPr id="2" name="Curved Right Arrow 1">
          <a:extLst>
            <a:ext uri="{FF2B5EF4-FFF2-40B4-BE49-F238E27FC236}">
              <a16:creationId xmlns:a16="http://schemas.microsoft.com/office/drawing/2014/main" id="{812E4657-A68B-4485-8F00-D872CE6599F7}"/>
            </a:ext>
            <a:ext uri="{147F2762-F138-4A5C-976F-8EAC2B608ADB}">
              <a16:predDERef xmlns:a16="http://schemas.microsoft.com/office/drawing/2014/main" pred="{7C001C53-1D14-4D2D-B352-B83905912BCB}"/>
            </a:ext>
          </a:extLst>
        </xdr:cNvPr>
        <xdr:cNvSpPr/>
      </xdr:nvSpPr>
      <xdr:spPr>
        <a:xfrm rot="4166637">
          <a:off x="7762875" y="39928800"/>
          <a:ext cx="895350" cy="501015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26</xdr:col>
      <xdr:colOff>942975</xdr:colOff>
      <xdr:row>213</xdr:row>
      <xdr:rowOff>38100</xdr:rowOff>
    </xdr:from>
    <xdr:to>
      <xdr:col>31</xdr:col>
      <xdr:colOff>704850</xdr:colOff>
      <xdr:row>227</xdr:row>
      <xdr:rowOff>114300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406A2DFE-C22D-39EB-6789-E08770D14261}"/>
            </a:ext>
            <a:ext uri="{147F2762-F138-4A5C-976F-8EAC2B608ADB}">
              <a16:predDERef xmlns:a16="http://schemas.microsoft.com/office/drawing/2014/main" pred="{812E4657-A68B-4485-8F00-D872CE6599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104775</xdr:colOff>
      <xdr:row>146</xdr:row>
      <xdr:rowOff>28575</xdr:rowOff>
    </xdr:from>
    <xdr:to>
      <xdr:col>31</xdr:col>
      <xdr:colOff>828675</xdr:colOff>
      <xdr:row>160</xdr:row>
      <xdr:rowOff>104775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76AC3D0B-A4EB-E4EF-367B-BFEDD4E355C8}"/>
            </a:ext>
            <a:ext uri="{147F2762-F138-4A5C-976F-8EAC2B608ADB}">
              <a16:predDERef xmlns:a16="http://schemas.microsoft.com/office/drawing/2014/main" pred="{406A2DFE-C22D-39EB-6789-E08770D142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38100</xdr:colOff>
      <xdr:row>162</xdr:row>
      <xdr:rowOff>0</xdr:rowOff>
    </xdr:from>
    <xdr:to>
      <xdr:col>33</xdr:col>
      <xdr:colOff>800100</xdr:colOff>
      <xdr:row>179</xdr:row>
      <xdr:rowOff>66675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162E90D-EB10-4A06-5ABA-8DD18ED0091D}"/>
            </a:ext>
            <a:ext uri="{147F2762-F138-4A5C-976F-8EAC2B608ADB}">
              <a16:predDERef xmlns:a16="http://schemas.microsoft.com/office/drawing/2014/main" pred="{76AC3D0B-A4EB-E4EF-367B-BFEDD4E355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942975</xdr:colOff>
      <xdr:row>181</xdr:row>
      <xdr:rowOff>9525</xdr:rowOff>
    </xdr:from>
    <xdr:to>
      <xdr:col>31</xdr:col>
      <xdr:colOff>704850</xdr:colOff>
      <xdr:row>195</xdr:row>
      <xdr:rowOff>85725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9A71FE34-7543-EAEF-3571-1781AC04F20C}"/>
            </a:ext>
            <a:ext uri="{147F2762-F138-4A5C-976F-8EAC2B608ADB}">
              <a16:predDERef xmlns:a16="http://schemas.microsoft.com/office/drawing/2014/main" pred="{0162E90D-EB10-4A06-5ABA-8DD18ED009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28575</xdr:colOff>
      <xdr:row>197</xdr:row>
      <xdr:rowOff>28575</xdr:rowOff>
    </xdr:from>
    <xdr:to>
      <xdr:col>33</xdr:col>
      <xdr:colOff>47625</xdr:colOff>
      <xdr:row>211</xdr:row>
      <xdr:rowOff>104775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617B15E-4108-F758-D4C0-1A1C772B07F4}"/>
            </a:ext>
            <a:ext uri="{147F2762-F138-4A5C-976F-8EAC2B608ADB}">
              <a16:predDERef xmlns:a16="http://schemas.microsoft.com/office/drawing/2014/main" pred="{9A71FE34-7543-EAEF-3571-1781AC04F2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9525</xdr:colOff>
      <xdr:row>197</xdr:row>
      <xdr:rowOff>38100</xdr:rowOff>
    </xdr:from>
    <xdr:to>
      <xdr:col>38</xdr:col>
      <xdr:colOff>733425</xdr:colOff>
      <xdr:row>211</xdr:row>
      <xdr:rowOff>114300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5FBDB5DE-0F10-677A-2A6E-64C3326CC1CD}"/>
            </a:ext>
            <a:ext uri="{147F2762-F138-4A5C-976F-8EAC2B608ADB}">
              <a16:predDERef xmlns:a16="http://schemas.microsoft.com/office/drawing/2014/main" pred="{8617B15E-4108-F758-D4C0-1A1C772B07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952500</xdr:colOff>
      <xdr:row>23</xdr:row>
      <xdr:rowOff>95250</xdr:rowOff>
    </xdr:from>
    <xdr:to>
      <xdr:col>8</xdr:col>
      <xdr:colOff>190500</xdr:colOff>
      <xdr:row>25</xdr:row>
      <xdr:rowOff>104775</xdr:rowOff>
    </xdr:to>
    <xdr:sp macro="" textlink="">
      <xdr:nvSpPr>
        <xdr:cNvPr id="2" name="TextBox 17">
          <a:extLst>
            <a:ext uri="{FF2B5EF4-FFF2-40B4-BE49-F238E27FC236}">
              <a16:creationId xmlns:a16="http://schemas.microsoft.com/office/drawing/2014/main" id="{01DAE08D-6CE0-4363-89C1-43D55C3FF2CD}"/>
            </a:ext>
            <a:ext uri="{147F2762-F138-4A5C-976F-8EAC2B608ADB}">
              <a16:predDERef xmlns:a16="http://schemas.microsoft.com/office/drawing/2014/main" pred="{AFD17C37-9B41-4839-8C9F-54245429BBE5}"/>
            </a:ext>
          </a:extLst>
        </xdr:cNvPr>
        <xdr:cNvSpPr txBox="1"/>
      </xdr:nvSpPr>
      <xdr:spPr>
        <a:xfrm rot="1927500">
          <a:off x="5762625" y="4486275"/>
          <a:ext cx="21240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Total Area --&gt; Facility Sq. Ft.</a:t>
          </a:r>
        </a:p>
      </xdr:txBody>
    </xdr:sp>
    <xdr:clientData/>
  </xdr:twoCellAnchor>
  <xdr:twoCellAnchor>
    <xdr:from>
      <xdr:col>5</xdr:col>
      <xdr:colOff>0</xdr:colOff>
      <xdr:row>38</xdr:row>
      <xdr:rowOff>66675</xdr:rowOff>
    </xdr:from>
    <xdr:to>
      <xdr:col>6</xdr:col>
      <xdr:colOff>895350</xdr:colOff>
      <xdr:row>40</xdr:row>
      <xdr:rowOff>76200</xdr:rowOff>
    </xdr:to>
    <xdr:sp macro="" textlink="">
      <xdr:nvSpPr>
        <xdr:cNvPr id="3" name="TextBox 18">
          <a:extLst>
            <a:ext uri="{FF2B5EF4-FFF2-40B4-BE49-F238E27FC236}">
              <a16:creationId xmlns:a16="http://schemas.microsoft.com/office/drawing/2014/main" id="{E1ED9CD6-3DDF-442B-95E3-48CB7A004636}"/>
            </a:ext>
            <a:ext uri="{147F2762-F138-4A5C-976F-8EAC2B608ADB}">
              <a16:predDERef xmlns:a16="http://schemas.microsoft.com/office/drawing/2014/main" pred="{01DAE08D-6CE0-4363-89C1-43D55C3FF2CD}"/>
            </a:ext>
          </a:extLst>
        </xdr:cNvPr>
        <xdr:cNvSpPr txBox="1"/>
      </xdr:nvSpPr>
      <xdr:spPr>
        <a:xfrm>
          <a:off x="4810125" y="7315200"/>
          <a:ext cx="18573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Cost of Switch Combined</a:t>
          </a:r>
        </a:p>
      </xdr:txBody>
    </xdr:sp>
    <xdr:clientData/>
  </xdr:twoCellAnchor>
  <xdr:twoCellAnchor>
    <xdr:from>
      <xdr:col>10</xdr:col>
      <xdr:colOff>114300</xdr:colOff>
      <xdr:row>52</xdr:row>
      <xdr:rowOff>38100</xdr:rowOff>
    </xdr:from>
    <xdr:to>
      <xdr:col>13</xdr:col>
      <xdr:colOff>609600</xdr:colOff>
      <xdr:row>54</xdr:row>
      <xdr:rowOff>47625</xdr:rowOff>
    </xdr:to>
    <xdr:sp macro="" textlink="">
      <xdr:nvSpPr>
        <xdr:cNvPr id="4" name="TextBox 19">
          <a:extLst>
            <a:ext uri="{FF2B5EF4-FFF2-40B4-BE49-F238E27FC236}">
              <a16:creationId xmlns:a16="http://schemas.microsoft.com/office/drawing/2014/main" id="{256D30A0-D13A-4EA4-BD9D-660BBE0AF036}"/>
            </a:ext>
            <a:ext uri="{147F2762-F138-4A5C-976F-8EAC2B608ADB}">
              <a16:predDERef xmlns:a16="http://schemas.microsoft.com/office/drawing/2014/main" pred="{E1ED9CD6-3DDF-442B-95E3-48CB7A004636}"/>
            </a:ext>
          </a:extLst>
        </xdr:cNvPr>
        <xdr:cNvSpPr txBox="1"/>
      </xdr:nvSpPr>
      <xdr:spPr>
        <a:xfrm>
          <a:off x="9734550" y="9953625"/>
          <a:ext cx="34099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Material Costs</a:t>
          </a:r>
        </a:p>
      </xdr:txBody>
    </xdr:sp>
    <xdr:clientData/>
  </xdr:twoCellAnchor>
  <xdr:twoCellAnchor>
    <xdr:from>
      <xdr:col>10</xdr:col>
      <xdr:colOff>161925</xdr:colOff>
      <xdr:row>59</xdr:row>
      <xdr:rowOff>180975</xdr:rowOff>
    </xdr:from>
    <xdr:to>
      <xdr:col>14</xdr:col>
      <xdr:colOff>19050</xdr:colOff>
      <xdr:row>62</xdr:row>
      <xdr:rowOff>0</xdr:rowOff>
    </xdr:to>
    <xdr:sp macro="" textlink="">
      <xdr:nvSpPr>
        <xdr:cNvPr id="5" name="TextBox 20">
          <a:extLst>
            <a:ext uri="{FF2B5EF4-FFF2-40B4-BE49-F238E27FC236}">
              <a16:creationId xmlns:a16="http://schemas.microsoft.com/office/drawing/2014/main" id="{7B84037A-6918-4C2D-A687-0C23B698D7B1}"/>
            </a:ext>
            <a:ext uri="{147F2762-F138-4A5C-976F-8EAC2B608ADB}">
              <a16:predDERef xmlns:a16="http://schemas.microsoft.com/office/drawing/2014/main" pred="{256D30A0-D13A-4EA4-BD9D-660BBE0AF036}"/>
            </a:ext>
          </a:extLst>
        </xdr:cNvPr>
        <xdr:cNvSpPr txBox="1"/>
      </xdr:nvSpPr>
      <xdr:spPr>
        <a:xfrm rot="20433598">
          <a:off x="9782175" y="11430000"/>
          <a:ext cx="381000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Production Times</a:t>
          </a:r>
        </a:p>
      </xdr:txBody>
    </xdr:sp>
    <xdr:clientData/>
  </xdr:twoCellAnchor>
  <xdr:twoCellAnchor>
    <xdr:from>
      <xdr:col>10</xdr:col>
      <xdr:colOff>247650</xdr:colOff>
      <xdr:row>66</xdr:row>
      <xdr:rowOff>9525</xdr:rowOff>
    </xdr:from>
    <xdr:to>
      <xdr:col>14</xdr:col>
      <xdr:colOff>657225</xdr:colOff>
      <xdr:row>68</xdr:row>
      <xdr:rowOff>19050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78190FBD-593D-4425-9637-2A2571B62EFB}"/>
            </a:ext>
            <a:ext uri="{147F2762-F138-4A5C-976F-8EAC2B608ADB}">
              <a16:predDERef xmlns:a16="http://schemas.microsoft.com/office/drawing/2014/main" pred="{7B84037A-6918-4C2D-A687-0C23B698D7B1}"/>
            </a:ext>
          </a:extLst>
        </xdr:cNvPr>
        <xdr:cNvSpPr txBox="1"/>
      </xdr:nvSpPr>
      <xdr:spPr>
        <a:xfrm rot="19380284">
          <a:off x="9867900" y="12592050"/>
          <a:ext cx="43624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Machine and Labor Costs</a:t>
          </a:r>
        </a:p>
      </xdr:txBody>
    </xdr:sp>
    <xdr:clientData/>
  </xdr:twoCellAnchor>
  <xdr:twoCellAnchor>
    <xdr:from>
      <xdr:col>12</xdr:col>
      <xdr:colOff>523875</xdr:colOff>
      <xdr:row>69</xdr:row>
      <xdr:rowOff>95250</xdr:rowOff>
    </xdr:from>
    <xdr:to>
      <xdr:col>15</xdr:col>
      <xdr:colOff>152400</xdr:colOff>
      <xdr:row>71</xdr:row>
      <xdr:rowOff>104775</xdr:rowOff>
    </xdr:to>
    <xdr:sp macro="" textlink="">
      <xdr:nvSpPr>
        <xdr:cNvPr id="7" name="TextBox 2">
          <a:extLst>
            <a:ext uri="{FF2B5EF4-FFF2-40B4-BE49-F238E27FC236}">
              <a16:creationId xmlns:a16="http://schemas.microsoft.com/office/drawing/2014/main" id="{8E8293B3-DD0C-438D-8D8E-F863BFB9BD8F}"/>
            </a:ext>
            <a:ext uri="{147F2762-F138-4A5C-976F-8EAC2B608ADB}">
              <a16:predDERef xmlns:a16="http://schemas.microsoft.com/office/drawing/2014/main" pred="{78190FBD-593D-4425-9637-2A2571B62EFB}"/>
            </a:ext>
          </a:extLst>
        </xdr:cNvPr>
        <xdr:cNvSpPr txBox="1"/>
      </xdr:nvSpPr>
      <xdr:spPr>
        <a:xfrm rot="19380284">
          <a:off x="12087225" y="13249275"/>
          <a:ext cx="26860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Porduct Production Capacity</a:t>
          </a:r>
        </a:p>
      </xdr:txBody>
    </xdr:sp>
    <xdr:clientData/>
  </xdr:twoCellAnchor>
  <xdr:twoCellAnchor>
    <xdr:from>
      <xdr:col>17</xdr:col>
      <xdr:colOff>300037</xdr:colOff>
      <xdr:row>60</xdr:row>
      <xdr:rowOff>71438</xdr:rowOff>
    </xdr:from>
    <xdr:to>
      <xdr:col>18</xdr:col>
      <xdr:colOff>80962</xdr:colOff>
      <xdr:row>62</xdr:row>
      <xdr:rowOff>166688</xdr:rowOff>
    </xdr:to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C5A25294-730E-4764-BB78-61E6D2772DA6}"/>
            </a:ext>
            <a:ext uri="{147F2762-F138-4A5C-976F-8EAC2B608ADB}">
              <a16:predDERef xmlns:a16="http://schemas.microsoft.com/office/drawing/2014/main" pred="{8E8293B3-DD0C-438D-8D8E-F863BFB9BD8F}"/>
            </a:ext>
          </a:extLst>
        </xdr:cNvPr>
        <xdr:cNvSpPr txBox="1"/>
      </xdr:nvSpPr>
      <xdr:spPr>
        <a:xfrm rot="5361375">
          <a:off x="17264062" y="11291888"/>
          <a:ext cx="476250" cy="914400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21</xdr:col>
      <xdr:colOff>200025</xdr:colOff>
      <xdr:row>67</xdr:row>
      <xdr:rowOff>0</xdr:rowOff>
    </xdr:from>
    <xdr:to>
      <xdr:col>21</xdr:col>
      <xdr:colOff>800100</xdr:colOff>
      <xdr:row>69</xdr:row>
      <xdr:rowOff>9525</xdr:rowOff>
    </xdr:to>
    <xdr:sp macro="" textlink="">
      <xdr:nvSpPr>
        <xdr:cNvPr id="9" name="TextBox 23">
          <a:extLst>
            <a:ext uri="{FF2B5EF4-FFF2-40B4-BE49-F238E27FC236}">
              <a16:creationId xmlns:a16="http://schemas.microsoft.com/office/drawing/2014/main" id="{674C2EF0-F9F4-4D00-8DB6-EDDED105C953}"/>
            </a:ext>
            <a:ext uri="{147F2762-F138-4A5C-976F-8EAC2B608ADB}">
              <a16:predDERef xmlns:a16="http://schemas.microsoft.com/office/drawing/2014/main" pred="{C5A25294-730E-4764-BB78-61E6D2772DA6}"/>
            </a:ext>
          </a:extLst>
        </xdr:cNvPr>
        <xdr:cNvSpPr txBox="1"/>
      </xdr:nvSpPr>
      <xdr:spPr>
        <a:xfrm>
          <a:off x="21135975" y="12773025"/>
          <a:ext cx="6000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Production Cost</a:t>
          </a:r>
        </a:p>
      </xdr:txBody>
    </xdr:sp>
    <xdr:clientData/>
  </xdr:twoCellAnchor>
  <xdr:twoCellAnchor>
    <xdr:from>
      <xdr:col>13</xdr:col>
      <xdr:colOff>66675</xdr:colOff>
      <xdr:row>79</xdr:row>
      <xdr:rowOff>66675</xdr:rowOff>
    </xdr:from>
    <xdr:to>
      <xdr:col>21</xdr:col>
      <xdr:colOff>942975</xdr:colOff>
      <xdr:row>81</xdr:row>
      <xdr:rowOff>76200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85C4EEC-554F-451A-B7AA-6C521614FEA9}"/>
            </a:ext>
            <a:ext uri="{147F2762-F138-4A5C-976F-8EAC2B608ADB}">
              <a16:predDERef xmlns:a16="http://schemas.microsoft.com/office/drawing/2014/main" pred="{674C2EF0-F9F4-4D00-8DB6-EDDED105C953}"/>
            </a:ext>
          </a:extLst>
        </xdr:cNvPr>
        <xdr:cNvSpPr txBox="1"/>
      </xdr:nvSpPr>
      <xdr:spPr>
        <a:xfrm>
          <a:off x="12601575" y="15125700"/>
          <a:ext cx="92773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Equipment Financing</a:t>
          </a:r>
        </a:p>
      </xdr:txBody>
    </xdr:sp>
    <xdr:clientData/>
  </xdr:twoCellAnchor>
  <xdr:twoCellAnchor>
    <xdr:from>
      <xdr:col>21</xdr:col>
      <xdr:colOff>200025</xdr:colOff>
      <xdr:row>54</xdr:row>
      <xdr:rowOff>95250</xdr:rowOff>
    </xdr:from>
    <xdr:to>
      <xdr:col>21</xdr:col>
      <xdr:colOff>800100</xdr:colOff>
      <xdr:row>56</xdr:row>
      <xdr:rowOff>104775</xdr:rowOff>
    </xdr:to>
    <xdr:sp macro="" textlink="">
      <xdr:nvSpPr>
        <xdr:cNvPr id="11" name="TextBox 27">
          <a:extLst>
            <a:ext uri="{FF2B5EF4-FFF2-40B4-BE49-F238E27FC236}">
              <a16:creationId xmlns:a16="http://schemas.microsoft.com/office/drawing/2014/main" id="{5F4D4591-A95D-4B89-A524-BF8530B9F7F3}"/>
            </a:ext>
            <a:ext uri="{147F2762-F138-4A5C-976F-8EAC2B608ADB}">
              <a16:predDERef xmlns:a16="http://schemas.microsoft.com/office/drawing/2014/main" pred="{E85C4EEC-554F-451A-B7AA-6C521614FEA9}"/>
            </a:ext>
          </a:extLst>
        </xdr:cNvPr>
        <xdr:cNvSpPr txBox="1"/>
      </xdr:nvSpPr>
      <xdr:spPr>
        <a:xfrm>
          <a:off x="21135975" y="10391775"/>
          <a:ext cx="6000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200" b="0">
              <a:solidFill>
                <a:srgbClr val="FFFFFF"/>
              </a:solidFill>
              <a:latin typeface="+mn-lt"/>
              <a:ea typeface="+mn-lt"/>
              <a:cs typeface="+mn-lt"/>
            </a:rPr>
            <a:t>Product Revenue</a:t>
          </a:r>
        </a:p>
      </xdr:txBody>
    </xdr:sp>
    <xdr:clientData/>
  </xdr:twoCellAnchor>
  <xdr:twoCellAnchor>
    <xdr:from>
      <xdr:col>45</xdr:col>
      <xdr:colOff>152400</xdr:colOff>
      <xdr:row>56</xdr:row>
      <xdr:rowOff>28575</xdr:rowOff>
    </xdr:from>
    <xdr:to>
      <xdr:col>49</xdr:col>
      <xdr:colOff>876300</xdr:colOff>
      <xdr:row>70</xdr:row>
      <xdr:rowOff>104775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311F25B5-4FC6-4E82-A1FA-C383139002C2}"/>
            </a:ext>
            <a:ext uri="{147F2762-F138-4A5C-976F-8EAC2B608ADB}">
              <a16:predDERef xmlns:a16="http://schemas.microsoft.com/office/drawing/2014/main" pred="{5F4D4591-A95D-4B89-A524-BF8530B9F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114300</xdr:colOff>
      <xdr:row>56</xdr:row>
      <xdr:rowOff>38100</xdr:rowOff>
    </xdr:from>
    <xdr:to>
      <xdr:col>44</xdr:col>
      <xdr:colOff>838200</xdr:colOff>
      <xdr:row>70</xdr:row>
      <xdr:rowOff>114300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4C1ECB0A-8CA5-4B1C-B1D4-007E6BFA0572}"/>
            </a:ext>
            <a:ext uri="{147F2762-F138-4A5C-976F-8EAC2B608ADB}">
              <a16:predDERef xmlns:a16="http://schemas.microsoft.com/office/drawing/2014/main" pred="{311F25B5-4FC6-4E82-A1FA-C38313900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142875</xdr:colOff>
      <xdr:row>56</xdr:row>
      <xdr:rowOff>38100</xdr:rowOff>
    </xdr:from>
    <xdr:to>
      <xdr:col>54</xdr:col>
      <xdr:colOff>866775</xdr:colOff>
      <xdr:row>70</xdr:row>
      <xdr:rowOff>114300</xdr:rowOff>
    </xdr:to>
    <xdr:graphicFrame macro="">
      <xdr:nvGraphicFramePr>
        <xdr:cNvPr id="14" name="Chart 4">
          <a:extLst>
            <a:ext uri="{FF2B5EF4-FFF2-40B4-BE49-F238E27FC236}">
              <a16:creationId xmlns:a16="http://schemas.microsoft.com/office/drawing/2014/main" id="{74044F97-FE70-408D-B004-785643ED6B07}"/>
            </a:ext>
            <a:ext uri="{147F2762-F138-4A5C-976F-8EAC2B608ADB}">
              <a16:predDERef xmlns:a16="http://schemas.microsoft.com/office/drawing/2014/main" pred="{4C1ECB0A-8CA5-4B1C-B1D4-007E6BFA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109537</xdr:colOff>
      <xdr:row>100</xdr:row>
      <xdr:rowOff>52388</xdr:rowOff>
    </xdr:from>
    <xdr:to>
      <xdr:col>10</xdr:col>
      <xdr:colOff>500062</xdr:colOff>
      <xdr:row>102</xdr:row>
      <xdr:rowOff>109538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21DF723-BE15-4016-890A-93B6EAC8CBC6}"/>
            </a:ext>
            <a:ext uri="{147F2762-F138-4A5C-976F-8EAC2B608ADB}">
              <a16:predDERef xmlns:a16="http://schemas.microsoft.com/office/drawing/2014/main" pred="{74044F97-FE70-408D-B004-785643ED6B07}"/>
            </a:ext>
          </a:extLst>
        </xdr:cNvPr>
        <xdr:cNvSpPr txBox="1"/>
      </xdr:nvSpPr>
      <xdr:spPr>
        <a:xfrm rot="5360487">
          <a:off x="9705975" y="19135725"/>
          <a:ext cx="4381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10</xdr:col>
      <xdr:colOff>76200</xdr:colOff>
      <xdr:row>112</xdr:row>
      <xdr:rowOff>57150</xdr:rowOff>
    </xdr:from>
    <xdr:to>
      <xdr:col>10</xdr:col>
      <xdr:colOff>466725</xdr:colOff>
      <xdr:row>114</xdr:row>
      <xdr:rowOff>114300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AB59B3CF-456C-4C67-B828-1FC5AF5F4FAB}"/>
            </a:ext>
            <a:ext uri="{147F2762-F138-4A5C-976F-8EAC2B608ADB}">
              <a16:predDERef xmlns:a16="http://schemas.microsoft.com/office/drawing/2014/main" pred="{A21DF723-BE15-4016-890A-93B6EAC8CBC6}"/>
            </a:ext>
          </a:extLst>
        </xdr:cNvPr>
        <xdr:cNvSpPr txBox="1"/>
      </xdr:nvSpPr>
      <xdr:spPr>
        <a:xfrm rot="5360487">
          <a:off x="9672638" y="21426487"/>
          <a:ext cx="438150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323850</xdr:colOff>
      <xdr:row>55</xdr:row>
      <xdr:rowOff>28575</xdr:rowOff>
    </xdr:from>
    <xdr:to>
      <xdr:col>39</xdr:col>
      <xdr:colOff>714375</xdr:colOff>
      <xdr:row>63</xdr:row>
      <xdr:rowOff>133350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4E1BBAD-DAE6-4DEE-890C-570174610D1C}"/>
            </a:ext>
            <a:ext uri="{147F2762-F138-4A5C-976F-8EAC2B608ADB}">
              <a16:predDERef xmlns:a16="http://schemas.microsoft.com/office/drawing/2014/main" pred="{AB59B3CF-456C-4C67-B828-1FC5AF5F4FAB}"/>
            </a:ext>
          </a:extLst>
        </xdr:cNvPr>
        <xdr:cNvSpPr txBox="1"/>
      </xdr:nvSpPr>
      <xdr:spPr>
        <a:xfrm rot="17631611">
          <a:off x="37957125" y="11134725"/>
          <a:ext cx="16287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428625</xdr:colOff>
      <xdr:row>57</xdr:row>
      <xdr:rowOff>171450</xdr:rowOff>
    </xdr:from>
    <xdr:to>
      <xdr:col>39</xdr:col>
      <xdr:colOff>819150</xdr:colOff>
      <xdr:row>77</xdr:row>
      <xdr:rowOff>85725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CC972B6-2AEA-41E9-BF4A-EFF0BA361C1D}"/>
            </a:ext>
            <a:ext uri="{147F2762-F138-4A5C-976F-8EAC2B608ADB}">
              <a16:predDERef xmlns:a16="http://schemas.microsoft.com/office/drawing/2014/main" pred="{D4E1BBAD-DAE6-4DEE-890C-570174610D1C}"/>
            </a:ext>
          </a:extLst>
        </xdr:cNvPr>
        <xdr:cNvSpPr txBox="1"/>
      </xdr:nvSpPr>
      <xdr:spPr>
        <a:xfrm rot="16865623">
          <a:off x="37014150" y="12706350"/>
          <a:ext cx="372427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21</xdr:col>
      <xdr:colOff>95250</xdr:colOff>
      <xdr:row>118</xdr:row>
      <xdr:rowOff>161925</xdr:rowOff>
    </xdr:from>
    <xdr:to>
      <xdr:col>39</xdr:col>
      <xdr:colOff>238125</xdr:colOff>
      <xdr:row>120</xdr:row>
      <xdr:rowOff>171450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6EBEFA5-C1F0-4AC1-8B48-D4096637456E}"/>
            </a:ext>
            <a:ext uri="{147F2762-F138-4A5C-976F-8EAC2B608ADB}">
              <a16:predDERef xmlns:a16="http://schemas.microsoft.com/office/drawing/2014/main" pred="{ECC972B6-2AEA-41E9-BF4A-EFF0BA361C1D}"/>
            </a:ext>
          </a:extLst>
        </xdr:cNvPr>
        <xdr:cNvSpPr txBox="1"/>
      </xdr:nvSpPr>
      <xdr:spPr>
        <a:xfrm>
          <a:off x="21031200" y="22650450"/>
          <a:ext cx="1745932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39</xdr:col>
      <xdr:colOff>276225</xdr:colOff>
      <xdr:row>73</xdr:row>
      <xdr:rowOff>123825</xdr:rowOff>
    </xdr:from>
    <xdr:to>
      <xdr:col>39</xdr:col>
      <xdr:colOff>666750</xdr:colOff>
      <xdr:row>119</xdr:row>
      <xdr:rowOff>133350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1F72311-47D4-4CFC-A8E0-F6865C519B85}"/>
            </a:ext>
            <a:ext uri="{147F2762-F138-4A5C-976F-8EAC2B608ADB}">
              <a16:predDERef xmlns:a16="http://schemas.microsoft.com/office/drawing/2014/main" pred="{B6EBEFA5-C1F0-4AC1-8B48-D4096637456E}"/>
            </a:ext>
          </a:extLst>
        </xdr:cNvPr>
        <xdr:cNvSpPr txBox="1"/>
      </xdr:nvSpPr>
      <xdr:spPr>
        <a:xfrm rot="16290446">
          <a:off x="34337625" y="18230850"/>
          <a:ext cx="8772525" cy="390525"/>
        </a:xfrm>
        <a:prstGeom prst="rightArrow">
          <a:avLst/>
        </a:prstGeom>
        <a:solidFill>
          <a:srgbClr val="FF0000"/>
        </a:solidFill>
        <a:ln w="9525" cmpd="sng">
          <a:solidFill>
            <a:srgbClr val="FF000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200" b="0">
            <a:solidFill>
              <a:srgbClr val="FFFFFF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optal.com/finance/financial-forecasting/monte-carlo-simulation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7A042-93EB-47D2-B7FC-36707719604D}">
  <sheetPr>
    <outlinePr summaryBelow="0" summaryRight="0"/>
  </sheetPr>
  <dimension ref="A1:BU186"/>
  <sheetViews>
    <sheetView topLeftCell="Q45" zoomScale="40" zoomScaleNormal="40" workbookViewId="0">
      <selection activeCell="AR56" sqref="AR56:BG56"/>
    </sheetView>
  </sheetViews>
  <sheetFormatPr defaultColWidth="14.42578125" defaultRowHeight="15" customHeight="1"/>
  <cols>
    <col min="6" max="21" width="18.7109375" customWidth="1"/>
    <col min="22" max="23" width="14.42578125" customWidth="1"/>
    <col min="24" max="24" width="28.7109375" bestFit="1" customWidth="1"/>
    <col min="25" max="25" width="18.42578125" bestFit="1" customWidth="1"/>
    <col min="26" max="26" width="18.140625" bestFit="1" customWidth="1"/>
    <col min="27" max="28" width="18.7109375" bestFit="1" customWidth="1"/>
    <col min="29" max="29" width="18.42578125" bestFit="1" customWidth="1"/>
    <col min="30" max="30" width="18.7109375" bestFit="1" customWidth="1"/>
    <col min="31" max="31" width="18.42578125" bestFit="1" customWidth="1"/>
    <col min="32" max="35" width="18.7109375" bestFit="1" customWidth="1"/>
    <col min="36" max="36" width="18.42578125" bestFit="1" customWidth="1"/>
    <col min="37" max="37" width="18.7109375" bestFit="1" customWidth="1"/>
    <col min="38" max="39" width="18.42578125" bestFit="1" customWidth="1"/>
    <col min="40" max="46" width="14.42578125" customWidth="1"/>
    <col min="47" max="47" width="18.7109375" customWidth="1"/>
    <col min="48" max="64" width="14.42578125" customWidth="1"/>
  </cols>
  <sheetData>
    <row r="1" spans="2:73" ht="15" customHeight="1" thickBot="1"/>
    <row r="2" spans="2:73" ht="14.45">
      <c r="B2" s="58"/>
      <c r="C2" s="59" t="s">
        <v>0</v>
      </c>
      <c r="AP2" s="165"/>
      <c r="AU2" s="165"/>
    </row>
    <row r="3" spans="2:73" ht="15" customHeight="1">
      <c r="B3" s="60"/>
      <c r="C3" s="61" t="s">
        <v>1</v>
      </c>
      <c r="J3" s="37" t="s">
        <v>2</v>
      </c>
      <c r="K3" s="38"/>
      <c r="L3" s="38"/>
      <c r="M3" s="38"/>
      <c r="N3" s="38"/>
      <c r="O3" s="38"/>
      <c r="P3" s="39"/>
    </row>
    <row r="4" spans="2:73" ht="14.45">
      <c r="B4" s="62"/>
      <c r="C4" s="61" t="s">
        <v>3</v>
      </c>
      <c r="J4" s="195" t="s">
        <v>4</v>
      </c>
      <c r="P4" s="44"/>
      <c r="AP4" s="165"/>
    </row>
    <row r="5" spans="2:73" ht="14.45">
      <c r="B5" s="63"/>
      <c r="C5" s="61" t="s">
        <v>5</v>
      </c>
      <c r="J5" s="195" t="s">
        <v>6</v>
      </c>
      <c r="O5" s="20"/>
      <c r="P5" s="157"/>
      <c r="AP5" s="165"/>
      <c r="AS5" s="165"/>
      <c r="BA5" s="165"/>
    </row>
    <row r="6" spans="2:73" thickBot="1">
      <c r="B6" s="91"/>
      <c r="C6" s="64"/>
      <c r="J6" s="240" t="e">
        <f ca="1">_xll.RiskVary(6.89,-10,10,0,5,"Uniform",_xll.RiskStatic(6.89))</f>
        <v>#NAME?</v>
      </c>
      <c r="O6" t="s">
        <v>7</v>
      </c>
      <c r="P6" s="130" t="e">
        <f ca="1">_xll.RiskVary(0.03,-10,10,0,5,"Normal",_xll.RiskStatic(0.03))</f>
        <v>#NAME?</v>
      </c>
      <c r="BA6" s="165"/>
    </row>
    <row r="7" spans="2:73" ht="14.45">
      <c r="B7" s="20"/>
      <c r="J7" s="51" t="s">
        <v>8</v>
      </c>
      <c r="O7" s="1"/>
      <c r="P7" s="197" t="s">
        <v>9</v>
      </c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</row>
    <row r="8" spans="2:73" ht="14.45">
      <c r="J8" s="106">
        <v>5.5</v>
      </c>
      <c r="O8" s="165" t="s">
        <v>10</v>
      </c>
      <c r="P8" s="198">
        <f>0.093*907.185/2000</f>
        <v>4.2184102499999994E-2</v>
      </c>
      <c r="AP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</row>
    <row r="9" spans="2:73" ht="14.45">
      <c r="B9" s="129" t="s">
        <v>11</v>
      </c>
      <c r="J9" s="195" t="s">
        <v>12</v>
      </c>
      <c r="O9" s="165" t="s">
        <v>13</v>
      </c>
      <c r="P9" s="198">
        <f>250/25/2000</f>
        <v>5.0000000000000001E-3</v>
      </c>
      <c r="AP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</row>
    <row r="10" spans="2:73" ht="14.45">
      <c r="J10" s="240" t="e">
        <f ca="1">_xll.RiskVary(0.12,-10,10,0,5,"Normal",_xll.RiskStatic(0.12))</f>
        <v>#NAME?</v>
      </c>
      <c r="K10" s="165" t="s">
        <v>14</v>
      </c>
      <c r="O10" s="165" t="s">
        <v>15</v>
      </c>
      <c r="P10" s="198">
        <f>0.04</f>
        <v>0.04</v>
      </c>
      <c r="AW10" s="165"/>
      <c r="AX10" s="165"/>
      <c r="BA10" s="26"/>
      <c r="BB10" s="26"/>
      <c r="BC10" s="26"/>
      <c r="BD10" s="26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65"/>
    </row>
    <row r="11" spans="2:73" ht="14.45">
      <c r="B11" s="128" t="s">
        <v>16</v>
      </c>
      <c r="J11" s="195" t="s">
        <v>17</v>
      </c>
      <c r="K11" s="165"/>
      <c r="L11" s="165" t="s">
        <v>18</v>
      </c>
      <c r="M11" s="165" t="s">
        <v>19</v>
      </c>
      <c r="O11" s="165" t="s">
        <v>20</v>
      </c>
      <c r="P11" s="198">
        <f>100/2000</f>
        <v>0.05</v>
      </c>
      <c r="AW11" s="165"/>
      <c r="AX11" s="165"/>
      <c r="BA11" s="26"/>
      <c r="BB11" s="26"/>
      <c r="BC11" s="26"/>
      <c r="BD11" s="26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65"/>
    </row>
    <row r="12" spans="2:73" ht="14.45">
      <c r="J12" s="196">
        <f>M12*L12/4</f>
        <v>1360</v>
      </c>
      <c r="K12" s="165"/>
      <c r="L12" s="200">
        <v>16</v>
      </c>
      <c r="M12" s="200">
        <v>340</v>
      </c>
      <c r="P12" s="44"/>
      <c r="AW12" s="165"/>
      <c r="AX12" s="165"/>
      <c r="BA12" s="26"/>
      <c r="BB12" s="26"/>
      <c r="BC12" s="26"/>
      <c r="BD12" s="26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65"/>
    </row>
    <row r="13" spans="2:73" ht="14.45">
      <c r="B13" s="131" t="s">
        <v>21</v>
      </c>
      <c r="J13" s="195" t="s">
        <v>22</v>
      </c>
      <c r="P13" s="44"/>
      <c r="AW13" s="165"/>
      <c r="AX13" s="165"/>
      <c r="BA13" s="26"/>
      <c r="BB13" s="26"/>
      <c r="BC13" s="26"/>
      <c r="BD13" s="26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65"/>
    </row>
    <row r="14" spans="2:73" ht="14.45">
      <c r="J14" s="196">
        <f>SUMPRODUCT(D77:D85,E77:E85,F77:F85)</f>
        <v>216</v>
      </c>
      <c r="P14" s="44"/>
      <c r="AW14" s="165"/>
      <c r="AX14" s="165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65"/>
    </row>
    <row r="15" spans="2:73" ht="14.45">
      <c r="J15" s="51"/>
      <c r="P15" s="44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65"/>
    </row>
    <row r="16" spans="2:73" ht="14.45">
      <c r="J16" s="195" t="s">
        <v>23</v>
      </c>
      <c r="K16" s="1" t="s">
        <v>24</v>
      </c>
      <c r="P16" s="44"/>
      <c r="BA16" s="26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65"/>
    </row>
    <row r="17" spans="2:50" ht="15" customHeight="1">
      <c r="J17" s="201">
        <v>28</v>
      </c>
      <c r="K17" s="202">
        <f>J17*J12</f>
        <v>38080</v>
      </c>
      <c r="L17" s="41"/>
      <c r="M17" s="41"/>
      <c r="N17" s="41"/>
      <c r="O17" s="41"/>
      <c r="P17" s="45"/>
    </row>
    <row r="19" spans="2:50" ht="15" customHeight="1">
      <c r="B19" t="s">
        <v>25</v>
      </c>
      <c r="C19" s="37" t="s">
        <v>26</v>
      </c>
      <c r="D19" s="203" t="s">
        <v>27</v>
      </c>
      <c r="E19" s="38"/>
      <c r="F19" s="39"/>
    </row>
    <row r="20" spans="2:50" ht="14.45">
      <c r="C20" s="195" t="s">
        <v>28</v>
      </c>
      <c r="D20" s="165" t="s">
        <v>29</v>
      </c>
      <c r="E20" s="165" t="s">
        <v>30</v>
      </c>
      <c r="F20" s="197" t="s">
        <v>31</v>
      </c>
    </row>
    <row r="21" spans="2:50" ht="14.45">
      <c r="C21" s="195" t="s">
        <v>32</v>
      </c>
      <c r="D21" s="204">
        <v>8.5</v>
      </c>
      <c r="E21" s="204">
        <v>30</v>
      </c>
      <c r="F21" s="197">
        <f t="shared" ref="F21:F27" si="0">D21*E21</f>
        <v>255</v>
      </c>
    </row>
    <row r="22" spans="2:50" ht="14.45">
      <c r="C22" s="195" t="s">
        <v>33</v>
      </c>
      <c r="D22" s="204">
        <v>8.5</v>
      </c>
      <c r="E22" s="204">
        <v>45</v>
      </c>
      <c r="F22" s="197">
        <f t="shared" si="0"/>
        <v>382.5</v>
      </c>
    </row>
    <row r="23" spans="2:50" ht="15" customHeight="1">
      <c r="C23" s="195" t="s">
        <v>34</v>
      </c>
      <c r="D23" s="204">
        <v>8.5</v>
      </c>
      <c r="E23" s="204">
        <v>35</v>
      </c>
      <c r="F23" s="197">
        <f t="shared" si="0"/>
        <v>297.5</v>
      </c>
      <c r="AQ23" s="165"/>
    </row>
    <row r="24" spans="2:50" ht="15" customHeight="1">
      <c r="C24" s="195" t="s">
        <v>35</v>
      </c>
      <c r="D24" s="204">
        <v>8.5</v>
      </c>
      <c r="E24" s="204">
        <v>30</v>
      </c>
      <c r="F24" s="197">
        <f t="shared" si="0"/>
        <v>255</v>
      </c>
    </row>
    <row r="25" spans="2:50" ht="14.45">
      <c r="C25" s="195" t="s">
        <v>36</v>
      </c>
      <c r="D25" s="204">
        <v>8.5</v>
      </c>
      <c r="E25" s="204">
        <v>30</v>
      </c>
      <c r="F25" s="197">
        <f t="shared" si="0"/>
        <v>255</v>
      </c>
    </row>
    <row r="26" spans="2:50" ht="14.45">
      <c r="C26" s="195" t="s">
        <v>37</v>
      </c>
      <c r="D26" s="204">
        <v>8.5</v>
      </c>
      <c r="E26" s="204">
        <v>40</v>
      </c>
      <c r="F26" s="197">
        <f t="shared" si="0"/>
        <v>340</v>
      </c>
    </row>
    <row r="27" spans="2:50" ht="14.45">
      <c r="C27" s="195" t="s">
        <v>38</v>
      </c>
      <c r="D27" s="204">
        <v>8.5</v>
      </c>
      <c r="E27" s="204">
        <v>25</v>
      </c>
      <c r="F27" s="197">
        <f t="shared" si="0"/>
        <v>212.5</v>
      </c>
    </row>
    <row r="28" spans="2:50" ht="14.45">
      <c r="C28" s="195" t="s">
        <v>39</v>
      </c>
      <c r="F28" s="197">
        <f>SUM(F21:F27)*0.45</f>
        <v>898.875</v>
      </c>
      <c r="G28" t="s">
        <v>40</v>
      </c>
      <c r="AW28" s="165"/>
      <c r="AX28" s="165"/>
    </row>
    <row r="29" spans="2:50" ht="14.45">
      <c r="C29" s="195" t="s">
        <v>41</v>
      </c>
      <c r="F29" s="197">
        <v>300</v>
      </c>
      <c r="H29" s="37" t="s">
        <v>42</v>
      </c>
      <c r="I29" s="203" t="s">
        <v>43</v>
      </c>
      <c r="J29" s="38"/>
      <c r="K29" s="38"/>
      <c r="L29" s="39"/>
      <c r="AW29" s="165"/>
      <c r="AX29" s="165"/>
    </row>
    <row r="30" spans="2:50" ht="14.45">
      <c r="C30" s="195" t="s">
        <v>44</v>
      </c>
      <c r="F30" s="197">
        <v>400</v>
      </c>
      <c r="H30" s="195" t="s">
        <v>45</v>
      </c>
      <c r="I30" s="165" t="s">
        <v>46</v>
      </c>
      <c r="J30" s="165" t="s">
        <v>47</v>
      </c>
      <c r="K30" s="165" t="s">
        <v>48</v>
      </c>
      <c r="L30" s="96" t="s">
        <v>49</v>
      </c>
      <c r="AW30" s="165"/>
      <c r="AX30" s="165"/>
    </row>
    <row r="31" spans="2:50" ht="14.45">
      <c r="C31" s="40"/>
      <c r="D31" s="41"/>
      <c r="E31" s="202" t="s">
        <v>50</v>
      </c>
      <c r="F31" s="205">
        <f>SUM(F21:F30)</f>
        <v>3596.375</v>
      </c>
      <c r="H31" s="241">
        <f>F31</f>
        <v>3596.375</v>
      </c>
      <c r="I31" s="132" t="e">
        <f ca="1">H31*J6/4</f>
        <v>#NAME?</v>
      </c>
      <c r="J31" s="132" t="e">
        <f ca="1">J8*H31*J10</f>
        <v>#NAME?</v>
      </c>
      <c r="K31" s="43">
        <v>1200</v>
      </c>
      <c r="L31" s="133" t="e">
        <f ca="1">SUM(I31:K31)</f>
        <v>#NAME?</v>
      </c>
      <c r="AW31" s="165"/>
      <c r="AX31" s="165"/>
    </row>
    <row r="32" spans="2:50" ht="14.45">
      <c r="AW32" s="165"/>
      <c r="AX32" s="165"/>
    </row>
    <row r="33" spans="3:59" ht="14.45">
      <c r="AW33" s="165"/>
      <c r="AX33" s="165"/>
    </row>
    <row r="34" spans="3:59" ht="14.45">
      <c r="H34">
        <v>5.0999999999999996</v>
      </c>
      <c r="AW34" s="165"/>
      <c r="AX34" s="165"/>
    </row>
    <row r="35" spans="3:59" ht="14.45">
      <c r="C35">
        <v>5</v>
      </c>
      <c r="H35" s="37" t="s">
        <v>51</v>
      </c>
      <c r="I35" s="203" t="s">
        <v>52</v>
      </c>
      <c r="J35" s="38"/>
      <c r="K35" s="38"/>
      <c r="L35" s="38"/>
      <c r="M35" s="38"/>
      <c r="N35" s="38"/>
      <c r="O35" s="39"/>
      <c r="AW35" s="165"/>
      <c r="AX35" s="165"/>
      <c r="BE35" s="165"/>
    </row>
    <row r="36" spans="3:59" ht="14.45">
      <c r="C36" s="37" t="s">
        <v>53</v>
      </c>
      <c r="D36" s="203" t="s">
        <v>54</v>
      </c>
      <c r="E36" s="39"/>
      <c r="H36" s="195" t="s">
        <v>55</v>
      </c>
      <c r="I36" s="165" t="s">
        <v>56</v>
      </c>
      <c r="O36" s="44"/>
      <c r="AW36" s="165"/>
      <c r="AX36" s="165"/>
    </row>
    <row r="37" spans="3:59" ht="15" customHeight="1">
      <c r="C37" s="195" t="s">
        <v>57</v>
      </c>
      <c r="D37" s="165" t="s">
        <v>58</v>
      </c>
      <c r="E37" s="197" t="s">
        <v>59</v>
      </c>
      <c r="H37" s="195" t="s">
        <v>60</v>
      </c>
      <c r="I37" s="165" t="s">
        <v>32</v>
      </c>
      <c r="J37" s="165" t="s">
        <v>33</v>
      </c>
      <c r="K37" s="165" t="s">
        <v>34</v>
      </c>
      <c r="L37" s="165" t="s">
        <v>35</v>
      </c>
      <c r="M37" s="165" t="s">
        <v>36</v>
      </c>
      <c r="N37" s="165" t="s">
        <v>37</v>
      </c>
      <c r="O37" s="197" t="s">
        <v>38</v>
      </c>
    </row>
    <row r="38" spans="3:59" ht="14.45">
      <c r="C38" s="195" t="s">
        <v>32</v>
      </c>
      <c r="D38" s="206">
        <v>1200</v>
      </c>
      <c r="E38" s="207">
        <v>1400</v>
      </c>
      <c r="H38" s="195" t="s">
        <v>32</v>
      </c>
      <c r="I38" s="206" t="s">
        <v>61</v>
      </c>
      <c r="J38" s="206">
        <f>D38+E39</f>
        <v>3100</v>
      </c>
      <c r="K38" s="206">
        <f>D38+E40</f>
        <v>2200</v>
      </c>
      <c r="L38" s="206">
        <f>D38+E41</f>
        <v>2000</v>
      </c>
      <c r="M38" s="206">
        <f>D38+E42</f>
        <v>2200</v>
      </c>
      <c r="N38" s="206">
        <f>D38+E43</f>
        <v>3250</v>
      </c>
      <c r="O38" s="207">
        <f>D38+E44</f>
        <v>2200</v>
      </c>
      <c r="Q38" s="26"/>
      <c r="W38" t="s">
        <v>62</v>
      </c>
    </row>
    <row r="39" spans="3:59" ht="14.45">
      <c r="C39" s="195" t="s">
        <v>33</v>
      </c>
      <c r="D39" s="206">
        <v>1350</v>
      </c>
      <c r="E39" s="207">
        <v>1900</v>
      </c>
      <c r="H39" s="195" t="s">
        <v>33</v>
      </c>
      <c r="I39" s="206">
        <f>D39+E38</f>
        <v>2750</v>
      </c>
      <c r="J39" s="206" t="s">
        <v>61</v>
      </c>
      <c r="K39" s="206">
        <f>D39+E40</f>
        <v>2350</v>
      </c>
      <c r="L39" s="206">
        <f>D39+E41</f>
        <v>2150</v>
      </c>
      <c r="M39" s="206">
        <f>D39+E42</f>
        <v>2350</v>
      </c>
      <c r="N39" s="206">
        <f>D39+E43</f>
        <v>3400</v>
      </c>
      <c r="O39" s="207">
        <f>D39+E44</f>
        <v>2350</v>
      </c>
      <c r="Q39" s="26"/>
      <c r="W39" s="37" t="s">
        <v>63</v>
      </c>
      <c r="X39" s="203" t="s">
        <v>64</v>
      </c>
      <c r="Y39" s="67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9"/>
      <c r="AN39" s="165"/>
    </row>
    <row r="40" spans="3:59" ht="14.45">
      <c r="C40" s="195" t="s">
        <v>34</v>
      </c>
      <c r="D40" s="206">
        <v>850</v>
      </c>
      <c r="E40" s="207">
        <v>1000</v>
      </c>
      <c r="H40" s="195" t="s">
        <v>34</v>
      </c>
      <c r="I40" s="206">
        <f>D40+E38</f>
        <v>2250</v>
      </c>
      <c r="J40" s="206">
        <f>D40+E39</f>
        <v>2750</v>
      </c>
      <c r="K40" s="206" t="s">
        <v>61</v>
      </c>
      <c r="L40" s="206">
        <f>D40+E41</f>
        <v>1650</v>
      </c>
      <c r="M40" s="206">
        <f>D40+E42</f>
        <v>1850</v>
      </c>
      <c r="N40" s="206">
        <f>D40+E43</f>
        <v>2900</v>
      </c>
      <c r="O40" s="207">
        <f>D40+E44</f>
        <v>1850</v>
      </c>
      <c r="Q40" s="26"/>
      <c r="W40" s="51" t="s">
        <v>65</v>
      </c>
      <c r="X40">
        <v>1</v>
      </c>
      <c r="Y40">
        <v>2</v>
      </c>
      <c r="Z40">
        <v>3</v>
      </c>
      <c r="AA40">
        <v>4</v>
      </c>
      <c r="AB40">
        <v>5</v>
      </c>
      <c r="AC40">
        <v>6</v>
      </c>
      <c r="AD40">
        <v>7</v>
      </c>
      <c r="AE40">
        <v>8</v>
      </c>
      <c r="AF40">
        <v>9</v>
      </c>
      <c r="AG40">
        <v>10</v>
      </c>
      <c r="AH40">
        <v>11</v>
      </c>
      <c r="AI40">
        <v>12</v>
      </c>
      <c r="AJ40">
        <v>13</v>
      </c>
      <c r="AK40">
        <v>14</v>
      </c>
      <c r="AL40">
        <v>15</v>
      </c>
      <c r="AM40" s="44">
        <v>16</v>
      </c>
    </row>
    <row r="41" spans="3:59" ht="14.45">
      <c r="C41" s="195" t="s">
        <v>35</v>
      </c>
      <c r="D41" s="206">
        <v>575</v>
      </c>
      <c r="E41" s="207">
        <v>800</v>
      </c>
      <c r="H41" s="195" t="s">
        <v>35</v>
      </c>
      <c r="I41" s="206">
        <f>D41+E38</f>
        <v>1975</v>
      </c>
      <c r="J41" s="206">
        <f>D41+E39</f>
        <v>2475</v>
      </c>
      <c r="K41" s="206">
        <f>D41+E40</f>
        <v>1575</v>
      </c>
      <c r="L41" s="206" t="s">
        <v>61</v>
      </c>
      <c r="M41" s="206">
        <f>D41+E42</f>
        <v>1575</v>
      </c>
      <c r="N41" s="206">
        <f>D41+E43</f>
        <v>2625</v>
      </c>
      <c r="O41" s="207">
        <f>D41+E44</f>
        <v>1575</v>
      </c>
      <c r="Q41" s="26"/>
      <c r="W41" s="195" t="s">
        <v>32</v>
      </c>
      <c r="X41" s="144">
        <v>0.2</v>
      </c>
      <c r="Y41" s="145">
        <v>0.2</v>
      </c>
      <c r="Z41" s="145">
        <v>0.2</v>
      </c>
      <c r="AA41" s="145">
        <v>0.2</v>
      </c>
      <c r="AB41" s="145">
        <v>0.2</v>
      </c>
      <c r="AC41" s="145">
        <v>0.2</v>
      </c>
      <c r="AD41" s="145">
        <v>0.2</v>
      </c>
      <c r="AE41" s="145">
        <v>0.2</v>
      </c>
      <c r="AF41" s="145">
        <v>0.2</v>
      </c>
      <c r="AG41" s="145">
        <v>0.2</v>
      </c>
      <c r="AH41" s="145">
        <v>0.2</v>
      </c>
      <c r="AI41" s="145">
        <v>0.2</v>
      </c>
      <c r="AJ41" s="145">
        <v>0.2</v>
      </c>
      <c r="AK41" s="145">
        <v>0.2</v>
      </c>
      <c r="AL41" s="145">
        <v>0.2</v>
      </c>
      <c r="AM41" s="145">
        <v>0.2</v>
      </c>
    </row>
    <row r="42" spans="3:59" ht="14.45">
      <c r="C42" s="195" t="s">
        <v>36</v>
      </c>
      <c r="D42" s="206">
        <v>750</v>
      </c>
      <c r="E42" s="207">
        <v>1000</v>
      </c>
      <c r="H42" s="195" t="s">
        <v>36</v>
      </c>
      <c r="I42" s="206">
        <f>D42+E38</f>
        <v>2150</v>
      </c>
      <c r="J42" s="206">
        <f>D42+E39</f>
        <v>2650</v>
      </c>
      <c r="K42" s="206">
        <f>D42+E40</f>
        <v>1750</v>
      </c>
      <c r="L42" s="206">
        <f>D42+E41</f>
        <v>1550</v>
      </c>
      <c r="M42" s="206" t="s">
        <v>61</v>
      </c>
      <c r="N42" s="206">
        <f>D42+E43</f>
        <v>2800</v>
      </c>
      <c r="O42" s="207">
        <f>D42+E44</f>
        <v>1750</v>
      </c>
      <c r="Q42" s="26"/>
      <c r="W42" s="195" t="s">
        <v>33</v>
      </c>
      <c r="X42" s="146">
        <v>0.2</v>
      </c>
      <c r="Y42" s="147">
        <v>0.2</v>
      </c>
      <c r="Z42" s="147">
        <v>0.2</v>
      </c>
      <c r="AA42" s="147">
        <v>0.2</v>
      </c>
      <c r="AB42" s="147">
        <v>0.21</v>
      </c>
      <c r="AC42" s="147">
        <v>0.22</v>
      </c>
      <c r="AD42" s="147">
        <v>0.22</v>
      </c>
      <c r="AE42" s="147">
        <v>0.2</v>
      </c>
      <c r="AF42" s="147">
        <v>0.18</v>
      </c>
      <c r="AG42" s="147">
        <v>0.22</v>
      </c>
      <c r="AH42" s="147">
        <v>0.22</v>
      </c>
      <c r="AI42" s="147">
        <v>0.18</v>
      </c>
      <c r="AJ42" s="147">
        <v>0.2</v>
      </c>
      <c r="AK42" s="147">
        <v>0.22</v>
      </c>
      <c r="AL42" s="147">
        <v>0.22</v>
      </c>
      <c r="AM42" s="148">
        <v>0.22</v>
      </c>
      <c r="AR42" s="165"/>
    </row>
    <row r="43" spans="3:59" ht="14.45">
      <c r="C43" s="195" t="s">
        <v>37</v>
      </c>
      <c r="D43" s="206">
        <v>1400</v>
      </c>
      <c r="E43" s="207">
        <v>2050</v>
      </c>
      <c r="H43" s="195" t="s">
        <v>37</v>
      </c>
      <c r="I43" s="206">
        <f>D43+E38</f>
        <v>2800</v>
      </c>
      <c r="J43" s="206">
        <f>D43+E39</f>
        <v>3300</v>
      </c>
      <c r="K43" s="206">
        <f>D43+E40</f>
        <v>2400</v>
      </c>
      <c r="L43" s="206">
        <f>D43+E41</f>
        <v>2200</v>
      </c>
      <c r="M43" s="206">
        <f>D43+E42</f>
        <v>2400</v>
      </c>
      <c r="N43" s="206" t="s">
        <v>61</v>
      </c>
      <c r="O43" s="207">
        <f>D43+E44</f>
        <v>2400</v>
      </c>
      <c r="Q43" s="26"/>
      <c r="W43" s="195" t="s">
        <v>34</v>
      </c>
      <c r="X43" s="146">
        <v>0.05</v>
      </c>
      <c r="Y43" s="147">
        <v>0.05</v>
      </c>
      <c r="Z43" s="147">
        <v>0.05</v>
      </c>
      <c r="AA43" s="147">
        <v>0.05</v>
      </c>
      <c r="AB43" s="147">
        <v>0.05</v>
      </c>
      <c r="AC43" s="147">
        <v>0.05</v>
      </c>
      <c r="AD43" s="147">
        <v>0.05</v>
      </c>
      <c r="AE43" s="147">
        <v>0.05</v>
      </c>
      <c r="AF43" s="147">
        <v>0.05</v>
      </c>
      <c r="AG43" s="147">
        <v>0.05</v>
      </c>
      <c r="AH43" s="147">
        <v>0.05</v>
      </c>
      <c r="AI43" s="147">
        <v>0.05</v>
      </c>
      <c r="AJ43" s="147">
        <v>0.05</v>
      </c>
      <c r="AK43" s="147">
        <v>0.05</v>
      </c>
      <c r="AL43" s="147">
        <v>0.05</v>
      </c>
      <c r="AM43" s="148">
        <v>0.05</v>
      </c>
    </row>
    <row r="44" spans="3:59" ht="14.45">
      <c r="C44" s="208" t="s">
        <v>38</v>
      </c>
      <c r="D44" s="209">
        <v>1200</v>
      </c>
      <c r="E44" s="210">
        <v>1000</v>
      </c>
      <c r="H44" s="208" t="s">
        <v>38</v>
      </c>
      <c r="I44" s="209">
        <f>D44+E38</f>
        <v>2600</v>
      </c>
      <c r="J44" s="209">
        <f>D44+E39</f>
        <v>3100</v>
      </c>
      <c r="K44" s="209">
        <f>D44+E40</f>
        <v>2200</v>
      </c>
      <c r="L44" s="209">
        <f>D44+E41</f>
        <v>2000</v>
      </c>
      <c r="M44" s="209">
        <f>D44+E42</f>
        <v>2200</v>
      </c>
      <c r="N44" s="209">
        <f>D44+E43</f>
        <v>3250</v>
      </c>
      <c r="O44" s="210" t="s">
        <v>61</v>
      </c>
      <c r="Q44" s="26"/>
      <c r="W44" s="195" t="s">
        <v>35</v>
      </c>
      <c r="X44" s="146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8"/>
    </row>
    <row r="45" spans="3:59" ht="14.45">
      <c r="W45" s="195" t="s">
        <v>36</v>
      </c>
      <c r="X45" s="146">
        <v>0.4</v>
      </c>
      <c r="Y45" s="147">
        <v>0.4</v>
      </c>
      <c r="Z45" s="147">
        <v>0.4</v>
      </c>
      <c r="AA45" s="147">
        <v>0.4</v>
      </c>
      <c r="AB45" s="147">
        <v>0.4</v>
      </c>
      <c r="AC45" s="147">
        <v>0.4</v>
      </c>
      <c r="AD45" s="147">
        <v>0.4</v>
      </c>
      <c r="AE45" s="147">
        <v>0.4</v>
      </c>
      <c r="AF45" s="147">
        <v>0.4</v>
      </c>
      <c r="AG45" s="147">
        <v>0.4</v>
      </c>
      <c r="AH45" s="147">
        <v>0.4</v>
      </c>
      <c r="AI45" s="147">
        <v>0.4</v>
      </c>
      <c r="AJ45" s="147">
        <v>0.4</v>
      </c>
      <c r="AK45" s="147">
        <v>0.4</v>
      </c>
      <c r="AL45" s="147">
        <v>0.4</v>
      </c>
      <c r="AM45" s="148">
        <v>0.4</v>
      </c>
      <c r="AO45" s="165" t="s">
        <v>66</v>
      </c>
      <c r="AP45" s="16" t="e">
        <f ca="1">SUM(AP49:AQ52)</f>
        <v>#NAME?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</row>
    <row r="46" spans="3:59" ht="14.45">
      <c r="W46" s="195" t="s">
        <v>37</v>
      </c>
      <c r="X46" s="146">
        <v>0.05</v>
      </c>
      <c r="Y46" s="147">
        <v>0.05</v>
      </c>
      <c r="Z46" s="147">
        <v>0.05</v>
      </c>
      <c r="AA46" s="147">
        <v>0.05</v>
      </c>
      <c r="AB46" s="147">
        <v>0.05</v>
      </c>
      <c r="AC46" s="147">
        <v>0.05</v>
      </c>
      <c r="AD46" s="147">
        <v>0.05</v>
      </c>
      <c r="AE46" s="147">
        <v>0.05</v>
      </c>
      <c r="AF46" s="147">
        <v>0.05</v>
      </c>
      <c r="AG46" s="147">
        <v>0.05</v>
      </c>
      <c r="AH46" s="147">
        <v>0.05</v>
      </c>
      <c r="AI46" s="147">
        <v>0.05</v>
      </c>
      <c r="AJ46" s="147">
        <v>0.05</v>
      </c>
      <c r="AK46" s="147">
        <v>0.05</v>
      </c>
      <c r="AL46" s="147">
        <v>0.05</v>
      </c>
      <c r="AM46" s="148">
        <v>0.05</v>
      </c>
    </row>
    <row r="47" spans="3:59" ht="14.45">
      <c r="W47" s="195" t="s">
        <v>38</v>
      </c>
      <c r="X47" s="146">
        <v>0.05</v>
      </c>
      <c r="Y47" s="147">
        <v>0.05</v>
      </c>
      <c r="Z47" s="147">
        <v>0.05</v>
      </c>
      <c r="AA47" s="147">
        <v>0.05</v>
      </c>
      <c r="AB47" s="147">
        <v>0.05</v>
      </c>
      <c r="AC47" s="147">
        <v>0.05</v>
      </c>
      <c r="AD47" s="147">
        <v>0.05</v>
      </c>
      <c r="AE47" s="147">
        <v>0.05</v>
      </c>
      <c r="AF47" s="147">
        <v>0.05</v>
      </c>
      <c r="AG47" s="147">
        <v>0.05</v>
      </c>
      <c r="AH47" s="147">
        <v>0.05</v>
      </c>
      <c r="AI47" s="147">
        <v>0.05</v>
      </c>
      <c r="AJ47" s="147">
        <v>0.05</v>
      </c>
      <c r="AK47" s="147">
        <v>0.05</v>
      </c>
      <c r="AL47" s="147">
        <v>0.05</v>
      </c>
      <c r="AM47" s="148">
        <v>0.05</v>
      </c>
      <c r="AQ47" s="1"/>
      <c r="AR47" s="70" t="s">
        <v>67</v>
      </c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</row>
    <row r="48" spans="3:59" ht="15" customHeight="1">
      <c r="C48">
        <v>2</v>
      </c>
      <c r="P48" t="e">
        <f ca="1">SUMPRODUCT(P53:P59,R66:R72)/30</f>
        <v>#NAME?</v>
      </c>
      <c r="W48" s="68" t="s">
        <v>68</v>
      </c>
      <c r="X48" s="149">
        <f t="shared" ref="X48:AM48" si="1">SUM(X41:X47)</f>
        <v>0.95000000000000018</v>
      </c>
      <c r="Y48" s="149">
        <f t="shared" si="1"/>
        <v>0.95000000000000018</v>
      </c>
      <c r="Z48" s="149">
        <f t="shared" si="1"/>
        <v>0.95000000000000018</v>
      </c>
      <c r="AA48" s="149">
        <f t="shared" si="1"/>
        <v>0.95000000000000018</v>
      </c>
      <c r="AB48" s="149">
        <f t="shared" si="1"/>
        <v>0.96000000000000019</v>
      </c>
      <c r="AC48" s="149">
        <f t="shared" si="1"/>
        <v>0.9700000000000002</v>
      </c>
      <c r="AD48" s="149">
        <f t="shared" si="1"/>
        <v>0.9700000000000002</v>
      </c>
      <c r="AE48" s="149">
        <f t="shared" si="1"/>
        <v>0.95000000000000018</v>
      </c>
      <c r="AF48" s="149">
        <f t="shared" si="1"/>
        <v>0.93000000000000016</v>
      </c>
      <c r="AG48" s="149">
        <f t="shared" si="1"/>
        <v>0.9700000000000002</v>
      </c>
      <c r="AH48" s="149">
        <f t="shared" si="1"/>
        <v>0.9700000000000002</v>
      </c>
      <c r="AI48" s="149">
        <f t="shared" si="1"/>
        <v>0.93000000000000016</v>
      </c>
      <c r="AJ48" s="149">
        <f t="shared" si="1"/>
        <v>0.95000000000000018</v>
      </c>
      <c r="AK48" s="149">
        <f t="shared" si="1"/>
        <v>0.9700000000000002</v>
      </c>
      <c r="AL48" s="149">
        <f t="shared" si="1"/>
        <v>0.9700000000000002</v>
      </c>
      <c r="AM48" s="149">
        <f t="shared" si="1"/>
        <v>0.9700000000000002</v>
      </c>
      <c r="AO48" s="37" t="s">
        <v>69</v>
      </c>
      <c r="AP48" s="38">
        <v>-2</v>
      </c>
      <c r="AQ48" s="67">
        <v>-1</v>
      </c>
      <c r="AR48" s="67">
        <v>1</v>
      </c>
      <c r="AS48" s="67">
        <v>2</v>
      </c>
      <c r="AT48" s="67">
        <v>3</v>
      </c>
      <c r="AU48" s="67">
        <v>4</v>
      </c>
      <c r="AV48" s="67">
        <v>5</v>
      </c>
      <c r="AW48" s="67">
        <v>6</v>
      </c>
      <c r="AX48" s="67">
        <v>7</v>
      </c>
      <c r="AY48" s="67">
        <v>8</v>
      </c>
      <c r="AZ48" s="67">
        <v>9</v>
      </c>
      <c r="BA48" s="67">
        <v>10</v>
      </c>
      <c r="BB48" s="67">
        <v>11</v>
      </c>
      <c r="BC48" s="67">
        <v>12</v>
      </c>
      <c r="BD48" s="67">
        <v>13</v>
      </c>
      <c r="BE48" s="67">
        <v>14</v>
      </c>
      <c r="BF48" s="67">
        <v>15</v>
      </c>
      <c r="BG48" s="71">
        <v>16</v>
      </c>
    </row>
    <row r="49" spans="1:59" ht="14.45">
      <c r="C49" s="37" t="s">
        <v>70</v>
      </c>
      <c r="D49" s="203" t="s">
        <v>71</v>
      </c>
      <c r="E49" s="38"/>
      <c r="F49" s="38"/>
      <c r="G49" s="38"/>
      <c r="H49" s="38"/>
      <c r="I49" s="38"/>
      <c r="J49" s="39"/>
      <c r="AO49" s="72" t="s">
        <v>72</v>
      </c>
      <c r="AP49" s="16" t="e">
        <f t="shared" ref="AP49:BG49" ca="1" si="2">$L$31*(EXP(1)^($P$6*(AP48-1)))</f>
        <v>#NAME?</v>
      </c>
      <c r="AQ49" s="16" t="e">
        <f t="shared" ca="1" si="2"/>
        <v>#NAME?</v>
      </c>
      <c r="AR49" s="16" t="e">
        <f t="shared" ca="1" si="2"/>
        <v>#NAME?</v>
      </c>
      <c r="AS49" s="16" t="e">
        <f t="shared" ca="1" si="2"/>
        <v>#NAME?</v>
      </c>
      <c r="AT49" s="16" t="e">
        <f t="shared" ca="1" si="2"/>
        <v>#NAME?</v>
      </c>
      <c r="AU49" s="16" t="e">
        <f t="shared" ca="1" si="2"/>
        <v>#NAME?</v>
      </c>
      <c r="AV49" s="16" t="e">
        <f t="shared" ca="1" si="2"/>
        <v>#NAME?</v>
      </c>
      <c r="AW49" s="16" t="e">
        <f t="shared" ca="1" si="2"/>
        <v>#NAME?</v>
      </c>
      <c r="AX49" s="16" t="e">
        <f t="shared" ca="1" si="2"/>
        <v>#NAME?</v>
      </c>
      <c r="AY49" s="16" t="e">
        <f t="shared" ca="1" si="2"/>
        <v>#NAME?</v>
      </c>
      <c r="AZ49" s="16" t="e">
        <f t="shared" ca="1" si="2"/>
        <v>#NAME?</v>
      </c>
      <c r="BA49" s="16" t="e">
        <f t="shared" ca="1" si="2"/>
        <v>#NAME?</v>
      </c>
      <c r="BB49" s="16" t="e">
        <f t="shared" ca="1" si="2"/>
        <v>#NAME?</v>
      </c>
      <c r="BC49" s="16" t="e">
        <f t="shared" ca="1" si="2"/>
        <v>#NAME?</v>
      </c>
      <c r="BD49" s="16" t="e">
        <f t="shared" ca="1" si="2"/>
        <v>#NAME?</v>
      </c>
      <c r="BE49" s="16" t="e">
        <f t="shared" ca="1" si="2"/>
        <v>#NAME?</v>
      </c>
      <c r="BF49" s="16" t="e">
        <f t="shared" ca="1" si="2"/>
        <v>#NAME?</v>
      </c>
      <c r="BG49" s="73" t="e">
        <f t="shared" ca="1" si="2"/>
        <v>#NAME?</v>
      </c>
    </row>
    <row r="50" spans="1:59" ht="14.45">
      <c r="C50" s="195" t="s">
        <v>73</v>
      </c>
      <c r="D50" s="165" t="s">
        <v>10</v>
      </c>
      <c r="E50" s="165" t="s">
        <v>13</v>
      </c>
      <c r="F50" s="165" t="s">
        <v>15</v>
      </c>
      <c r="G50" s="165" t="s">
        <v>20</v>
      </c>
      <c r="H50" s="165" t="s">
        <v>74</v>
      </c>
      <c r="I50" s="165" t="s">
        <v>75</v>
      </c>
      <c r="J50" s="197" t="s">
        <v>64</v>
      </c>
      <c r="O50" t="s">
        <v>76</v>
      </c>
      <c r="AO50" s="72" t="s">
        <v>77</v>
      </c>
      <c r="AP50" s="16">
        <v>0</v>
      </c>
      <c r="AQ50" s="16">
        <v>0</v>
      </c>
      <c r="AR50" s="16" t="e">
        <f ca="1">X73</f>
        <v>#NAME?</v>
      </c>
      <c r="AS50" s="16" t="e">
        <f t="shared" ref="AS50:BG50" ca="1" si="3">Y73</f>
        <v>#NAME?</v>
      </c>
      <c r="AT50" s="16" t="e">
        <f t="shared" ca="1" si="3"/>
        <v>#NAME?</v>
      </c>
      <c r="AU50" s="16" t="e">
        <f t="shared" ca="1" si="3"/>
        <v>#NAME?</v>
      </c>
      <c r="AV50" s="16" t="e">
        <f t="shared" ca="1" si="3"/>
        <v>#NAME?</v>
      </c>
      <c r="AW50" s="16" t="e">
        <f t="shared" ca="1" si="3"/>
        <v>#NAME?</v>
      </c>
      <c r="AX50" s="16" t="e">
        <f t="shared" ca="1" si="3"/>
        <v>#NAME?</v>
      </c>
      <c r="AY50" s="16" t="e">
        <f t="shared" ca="1" si="3"/>
        <v>#NAME?</v>
      </c>
      <c r="AZ50" s="16" t="e">
        <f t="shared" ca="1" si="3"/>
        <v>#NAME?</v>
      </c>
      <c r="BA50" s="16" t="e">
        <f t="shared" ca="1" si="3"/>
        <v>#NAME?</v>
      </c>
      <c r="BB50" s="16" t="e">
        <f t="shared" ca="1" si="3"/>
        <v>#NAME?</v>
      </c>
      <c r="BC50" s="16" t="e">
        <f t="shared" ca="1" si="3"/>
        <v>#NAME?</v>
      </c>
      <c r="BD50" s="16" t="e">
        <f t="shared" ca="1" si="3"/>
        <v>#NAME?</v>
      </c>
      <c r="BE50" s="16" t="e">
        <f t="shared" ca="1" si="3"/>
        <v>#NAME?</v>
      </c>
      <c r="BF50" s="16" t="e">
        <f t="shared" ca="1" si="3"/>
        <v>#NAME?</v>
      </c>
      <c r="BG50" s="73" t="e">
        <f t="shared" ca="1" si="3"/>
        <v>#NAME?</v>
      </c>
    </row>
    <row r="51" spans="1:59" ht="14.45">
      <c r="C51" s="195" t="s">
        <v>32</v>
      </c>
      <c r="D51" s="204">
        <v>0.8</v>
      </c>
      <c r="E51" s="204">
        <v>0.2</v>
      </c>
      <c r="F51" s="204">
        <v>0</v>
      </c>
      <c r="G51" s="204">
        <v>0</v>
      </c>
      <c r="H51" s="165">
        <f t="shared" ref="H51:H57" si="4">SUM(D51:G51)</f>
        <v>1</v>
      </c>
      <c r="I51" s="204">
        <v>2</v>
      </c>
      <c r="J51" s="98" t="e">
        <f ca="1">_xll.RiskVary('Final MC'!J51,-10,10,0,5,"Triang",_xll.RiskStatic('Final MC'!J51))</f>
        <v>#NAME?</v>
      </c>
      <c r="O51" s="37" t="s">
        <v>78</v>
      </c>
      <c r="P51" s="203" t="s">
        <v>79</v>
      </c>
      <c r="Q51" s="212" t="s">
        <v>80</v>
      </c>
      <c r="R51" s="38"/>
      <c r="S51" s="38"/>
      <c r="T51" s="38"/>
      <c r="U51" s="39"/>
      <c r="W51" s="37" t="s">
        <v>81</v>
      </c>
      <c r="X51" s="203" t="s">
        <v>82</v>
      </c>
      <c r="Y51" s="67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9"/>
      <c r="AO51" s="72" t="s">
        <v>83</v>
      </c>
      <c r="AP51" s="16">
        <v>0</v>
      </c>
      <c r="AQ51" s="16" t="e">
        <f ca="1">X87</f>
        <v>#NAME?</v>
      </c>
      <c r="AR51" s="16" t="e">
        <f ca="1">X87</f>
        <v>#NAME?</v>
      </c>
      <c r="AS51" s="16" t="e">
        <f t="shared" ref="AS51:BG51" ca="1" si="5">Y87</f>
        <v>#NAME?</v>
      </c>
      <c r="AT51" s="16" t="e">
        <f t="shared" ca="1" si="5"/>
        <v>#NAME?</v>
      </c>
      <c r="AU51" s="16" t="e">
        <f t="shared" ca="1" si="5"/>
        <v>#NAME?</v>
      </c>
      <c r="AV51" s="16" t="e">
        <f t="shared" ca="1" si="5"/>
        <v>#NAME?</v>
      </c>
      <c r="AW51" s="16" t="e">
        <f t="shared" ca="1" si="5"/>
        <v>#NAME?</v>
      </c>
      <c r="AX51" s="16" t="e">
        <f t="shared" ca="1" si="5"/>
        <v>#NAME?</v>
      </c>
      <c r="AY51" s="16" t="e">
        <f t="shared" ca="1" si="5"/>
        <v>#NAME?</v>
      </c>
      <c r="AZ51" s="16" t="e">
        <f t="shared" ca="1" si="5"/>
        <v>#NAME?</v>
      </c>
      <c r="BA51" s="16" t="e">
        <f t="shared" ca="1" si="5"/>
        <v>#NAME?</v>
      </c>
      <c r="BB51" s="16" t="e">
        <f t="shared" ca="1" si="5"/>
        <v>#NAME?</v>
      </c>
      <c r="BC51" s="16" t="e">
        <f t="shared" ca="1" si="5"/>
        <v>#NAME?</v>
      </c>
      <c r="BD51" s="16" t="e">
        <f t="shared" ca="1" si="5"/>
        <v>#NAME?</v>
      </c>
      <c r="BE51" s="16" t="e">
        <f t="shared" ca="1" si="5"/>
        <v>#NAME?</v>
      </c>
      <c r="BF51" s="16" t="e">
        <f t="shared" ca="1" si="5"/>
        <v>#NAME?</v>
      </c>
      <c r="BG51" s="73" t="e">
        <f t="shared" ca="1" si="5"/>
        <v>#NAME?</v>
      </c>
    </row>
    <row r="52" spans="1:59" ht="14.45">
      <c r="C52" s="195" t="s">
        <v>33</v>
      </c>
      <c r="D52" s="204">
        <v>0.75</v>
      </c>
      <c r="E52" s="204">
        <v>0.15</v>
      </c>
      <c r="F52" s="204">
        <v>0.1</v>
      </c>
      <c r="G52" s="204">
        <v>0</v>
      </c>
      <c r="H52" s="165">
        <f t="shared" si="4"/>
        <v>1</v>
      </c>
      <c r="I52" s="204">
        <v>1.5</v>
      </c>
      <c r="J52" s="98" t="e">
        <f ca="1">_xll.RiskVary('Final MC'!J52,-10,10,0,5,"Triang",_xll.RiskStatic('Final MC'!J52))</f>
        <v>#NAME?</v>
      </c>
      <c r="O52" s="195" t="s">
        <v>84</v>
      </c>
      <c r="P52" s="165" t="s">
        <v>85</v>
      </c>
      <c r="Q52" s="165" t="s">
        <v>86</v>
      </c>
      <c r="R52" s="165" t="s">
        <v>87</v>
      </c>
      <c r="S52" s="165" t="s">
        <v>88</v>
      </c>
      <c r="T52" s="165" t="s">
        <v>89</v>
      </c>
      <c r="U52" s="44" t="s">
        <v>90</v>
      </c>
      <c r="W52" s="51" t="s">
        <v>65</v>
      </c>
      <c r="X52">
        <v>1</v>
      </c>
      <c r="Y52">
        <v>2</v>
      </c>
      <c r="Z52">
        <v>3</v>
      </c>
      <c r="AA52">
        <v>4</v>
      </c>
      <c r="AB52">
        <v>5</v>
      </c>
      <c r="AC52">
        <v>6</v>
      </c>
      <c r="AD52">
        <v>7</v>
      </c>
      <c r="AE52">
        <v>8</v>
      </c>
      <c r="AF52">
        <v>9</v>
      </c>
      <c r="AG52">
        <v>10</v>
      </c>
      <c r="AH52">
        <v>11</v>
      </c>
      <c r="AI52">
        <v>12</v>
      </c>
      <c r="AJ52">
        <v>13</v>
      </c>
      <c r="AK52">
        <v>14</v>
      </c>
      <c r="AL52">
        <v>15</v>
      </c>
      <c r="AM52" s="44">
        <v>16</v>
      </c>
      <c r="AO52" s="72" t="s">
        <v>91</v>
      </c>
      <c r="AP52" s="26">
        <v>0</v>
      </c>
      <c r="AQ52" s="26">
        <v>0</v>
      </c>
      <c r="AR52" s="26" t="e">
        <f ca="1">SUM(F106:F112)*0.75</f>
        <v>#NAME?</v>
      </c>
      <c r="AS52" s="26" t="e">
        <f t="shared" ref="AS52:BG52" ca="1" si="6">SUM(G106:G112)*0.75</f>
        <v>#NAME?</v>
      </c>
      <c r="AT52" s="26" t="e">
        <f t="shared" ca="1" si="6"/>
        <v>#NAME?</v>
      </c>
      <c r="AU52" s="26" t="e">
        <f t="shared" ca="1" si="6"/>
        <v>#NAME?</v>
      </c>
      <c r="AV52" s="26" t="e">
        <f t="shared" ca="1" si="6"/>
        <v>#NAME?</v>
      </c>
      <c r="AW52" s="26" t="e">
        <f t="shared" ca="1" si="6"/>
        <v>#NAME?</v>
      </c>
      <c r="AX52" s="26" t="e">
        <f t="shared" ca="1" si="6"/>
        <v>#NAME?</v>
      </c>
      <c r="AY52" s="26" t="e">
        <f t="shared" ca="1" si="6"/>
        <v>#NAME?</v>
      </c>
      <c r="AZ52" s="26" t="e">
        <f t="shared" ca="1" si="6"/>
        <v>#NAME?</v>
      </c>
      <c r="BA52" s="26" t="e">
        <f t="shared" ca="1" si="6"/>
        <v>#NAME?</v>
      </c>
      <c r="BB52" s="26" t="e">
        <f t="shared" ca="1" si="6"/>
        <v>#NAME?</v>
      </c>
      <c r="BC52" s="26" t="e">
        <f t="shared" ca="1" si="6"/>
        <v>#NAME?</v>
      </c>
      <c r="BD52" s="26" t="e">
        <f t="shared" ca="1" si="6"/>
        <v>#NAME?</v>
      </c>
      <c r="BE52" s="26" t="e">
        <f t="shared" ca="1" si="6"/>
        <v>#NAME?</v>
      </c>
      <c r="BF52" s="26" t="e">
        <f t="shared" ca="1" si="6"/>
        <v>#NAME?</v>
      </c>
      <c r="BG52" s="73" t="e">
        <f t="shared" ca="1" si="6"/>
        <v>#NAME?</v>
      </c>
    </row>
    <row r="53" spans="1:59" ht="14.45">
      <c r="C53" s="195" t="s">
        <v>34</v>
      </c>
      <c r="D53" s="204">
        <v>0.7</v>
      </c>
      <c r="E53" s="204">
        <v>0.15</v>
      </c>
      <c r="F53" s="204">
        <v>0.1</v>
      </c>
      <c r="G53" s="204">
        <v>0.05</v>
      </c>
      <c r="H53" s="165">
        <f t="shared" si="4"/>
        <v>1</v>
      </c>
      <c r="I53" s="204">
        <v>0.5</v>
      </c>
      <c r="J53" s="98" t="e">
        <f ca="1">_xll.RiskVary('Final MC'!J53,-10,10,0,5,"Triang",_xll.RiskStatic('Final MC'!J53))</f>
        <v>#NAME?</v>
      </c>
      <c r="O53" s="195" t="s">
        <v>32</v>
      </c>
      <c r="P53" s="199">
        <f>SUMPRODUCT(D64:D69,G77:G82)/60</f>
        <v>5.75</v>
      </c>
      <c r="Q53" s="199">
        <f>1.75*I51</f>
        <v>3.5</v>
      </c>
      <c r="R53" s="213">
        <f t="shared" ref="R53:R59" si="7">(D51*$P$8+E51*$P$9+F51*$P$10+G51*$P$11)*I51</f>
        <v>6.9494563999999995E-2</v>
      </c>
      <c r="S53" s="199">
        <f t="shared" ref="S53:S59" si="8">D94*(P53+Q53+R53)</f>
        <v>0.27958483691999997</v>
      </c>
      <c r="T53" s="213">
        <f t="shared" ref="T53:T59" si="9">R53/8</f>
        <v>8.6868204999999993E-3</v>
      </c>
      <c r="U53" s="138" t="e">
        <f t="shared" ref="U53:U59" ca="1" si="10">SUM(P53:T53)*(1+$U$60)</f>
        <v>#NAME?</v>
      </c>
      <c r="W53" s="195" t="s">
        <v>32</v>
      </c>
      <c r="X53" s="242" t="e">
        <f t="shared" ref="X53:X59" ca="1" si="11">(F106*T66)*(1+$U66)</f>
        <v>#NAME?</v>
      </c>
      <c r="Y53" s="242" t="e">
        <f ca="1">(G106*$T66)*(EXP(1)^($U66*(Y$52-1)))</f>
        <v>#NAME?</v>
      </c>
      <c r="Z53" s="242" t="e">
        <f ca="1">(H106*$T66)*(EXP(1)^($U66*(Z$52-1)))</f>
        <v>#NAME?</v>
      </c>
      <c r="AA53" s="242" t="e">
        <f t="shared" ref="Y53:AM54" ca="1" si="12">(I106*$T66)*(EXP(1)^($U66*(AA$52-1)))</f>
        <v>#NAME?</v>
      </c>
      <c r="AB53" s="242" t="e">
        <f t="shared" ca="1" si="12"/>
        <v>#NAME?</v>
      </c>
      <c r="AC53" s="242" t="e">
        <f t="shared" ca="1" si="12"/>
        <v>#NAME?</v>
      </c>
      <c r="AD53" s="242" t="e">
        <f t="shared" ca="1" si="12"/>
        <v>#NAME?</v>
      </c>
      <c r="AE53" s="242" t="e">
        <f t="shared" ca="1" si="12"/>
        <v>#NAME?</v>
      </c>
      <c r="AF53" s="242" t="e">
        <f t="shared" ca="1" si="12"/>
        <v>#NAME?</v>
      </c>
      <c r="AG53" s="242" t="e">
        <f t="shared" ca="1" si="12"/>
        <v>#NAME?</v>
      </c>
      <c r="AH53" s="242" t="e">
        <f t="shared" ca="1" si="12"/>
        <v>#NAME?</v>
      </c>
      <c r="AI53" s="242" t="e">
        <f t="shared" ca="1" si="12"/>
        <v>#NAME?</v>
      </c>
      <c r="AJ53" s="242" t="e">
        <f t="shared" ca="1" si="12"/>
        <v>#NAME?</v>
      </c>
      <c r="AK53" s="242" t="e">
        <f t="shared" ca="1" si="12"/>
        <v>#NAME?</v>
      </c>
      <c r="AL53" s="242" t="e">
        <f t="shared" ca="1" si="12"/>
        <v>#NAME?</v>
      </c>
      <c r="AM53" s="243" t="e">
        <f t="shared" ca="1" si="12"/>
        <v>#NAME?</v>
      </c>
      <c r="AO53" s="72" t="s">
        <v>92</v>
      </c>
      <c r="AP53" s="16">
        <v>0</v>
      </c>
      <c r="AQ53" s="16">
        <v>0</v>
      </c>
      <c r="AR53" s="16" t="e">
        <f ca="1">F125</f>
        <v>#NAME?</v>
      </c>
      <c r="AS53" s="16" t="e">
        <f t="shared" ref="AS53:BG53" ca="1" si="13">G125</f>
        <v>#NAME?</v>
      </c>
      <c r="AT53" s="16" t="e">
        <f t="shared" ca="1" si="13"/>
        <v>#NAME?</v>
      </c>
      <c r="AU53" s="16" t="e">
        <f t="shared" ca="1" si="13"/>
        <v>#NAME?</v>
      </c>
      <c r="AV53" s="16" t="e">
        <f t="shared" ca="1" si="13"/>
        <v>#NAME?</v>
      </c>
      <c r="AW53" s="16" t="e">
        <f t="shared" ca="1" si="13"/>
        <v>#NAME?</v>
      </c>
      <c r="AX53" s="16" t="e">
        <f t="shared" ca="1" si="13"/>
        <v>#NAME?</v>
      </c>
      <c r="AY53" s="16" t="e">
        <f t="shared" ca="1" si="13"/>
        <v>#NAME?</v>
      </c>
      <c r="AZ53" s="16" t="e">
        <f t="shared" ca="1" si="13"/>
        <v>#NAME?</v>
      </c>
      <c r="BA53" s="16" t="e">
        <f t="shared" ca="1" si="13"/>
        <v>#NAME?</v>
      </c>
      <c r="BB53" s="16" t="e">
        <f t="shared" ca="1" si="13"/>
        <v>#NAME?</v>
      </c>
      <c r="BC53" s="16" t="e">
        <f t="shared" ca="1" si="13"/>
        <v>#NAME?</v>
      </c>
      <c r="BD53" s="16" t="e">
        <f t="shared" ca="1" si="13"/>
        <v>#NAME?</v>
      </c>
      <c r="BE53" s="16" t="e">
        <f t="shared" ca="1" si="13"/>
        <v>#NAME?</v>
      </c>
      <c r="BF53" s="16" t="e">
        <f t="shared" ca="1" si="13"/>
        <v>#NAME?</v>
      </c>
      <c r="BG53" s="73" t="e">
        <f t="shared" ca="1" si="13"/>
        <v>#NAME?</v>
      </c>
    </row>
    <row r="54" spans="1:59" ht="14.45">
      <c r="A54" t="s">
        <v>93</v>
      </c>
      <c r="C54" s="195" t="s">
        <v>35</v>
      </c>
      <c r="D54" s="204">
        <v>0.85</v>
      </c>
      <c r="E54" s="204">
        <v>0.1</v>
      </c>
      <c r="F54" s="204">
        <v>0.05</v>
      </c>
      <c r="G54" s="204">
        <v>0</v>
      </c>
      <c r="H54" s="165">
        <f t="shared" si="4"/>
        <v>1</v>
      </c>
      <c r="I54" s="204">
        <v>1</v>
      </c>
      <c r="J54" s="98" t="e">
        <f ca="1">_xll.RiskVary('Final MC'!J54,-10,10,0,5,"Triang",_xll.RiskStatic('Final MC'!J54))</f>
        <v>#NAME?</v>
      </c>
      <c r="O54" s="195" t="s">
        <v>33</v>
      </c>
      <c r="P54" s="199">
        <f>SUMPRODUCT(E64:E69,G77:G82)/60</f>
        <v>7.4</v>
      </c>
      <c r="Q54" s="199">
        <f t="shared" ref="Q54:Q59" si="14">1.75*I52</f>
        <v>2.625</v>
      </c>
      <c r="R54" s="213">
        <f t="shared" si="7"/>
        <v>5.4582115312499992E-2</v>
      </c>
      <c r="S54" s="199">
        <f>D95*(P54+Q54+R54)</f>
        <v>0.10079582115312502</v>
      </c>
      <c r="T54" s="213">
        <f t="shared" si="9"/>
        <v>6.822764414062499E-3</v>
      </c>
      <c r="U54" s="138" t="e">
        <f ca="1">SUM(P54:T54)*(1+$U$60)</f>
        <v>#NAME?</v>
      </c>
      <c r="W54" s="195" t="s">
        <v>33</v>
      </c>
      <c r="X54" s="242" t="e">
        <f ca="1">(F107*T67)*(1+$U67)</f>
        <v>#NAME?</v>
      </c>
      <c r="Y54" s="242" t="e">
        <f ca="1">(G107*$T67)*(EXP(1)^($U67*(Y$52-1)))</f>
        <v>#NAME?</v>
      </c>
      <c r="Z54" s="242" t="e">
        <f t="shared" ca="1" si="12"/>
        <v>#NAME?</v>
      </c>
      <c r="AA54" s="242" t="e">
        <f t="shared" ca="1" si="12"/>
        <v>#NAME?</v>
      </c>
      <c r="AB54" s="242" t="e">
        <f t="shared" ca="1" si="12"/>
        <v>#NAME?</v>
      </c>
      <c r="AC54" s="242" t="e">
        <f t="shared" ca="1" si="12"/>
        <v>#NAME?</v>
      </c>
      <c r="AD54" s="242" t="e">
        <f t="shared" ca="1" si="12"/>
        <v>#NAME?</v>
      </c>
      <c r="AE54" s="242" t="e">
        <f t="shared" ca="1" si="12"/>
        <v>#NAME?</v>
      </c>
      <c r="AF54" s="242" t="e">
        <f t="shared" ca="1" si="12"/>
        <v>#NAME?</v>
      </c>
      <c r="AG54" s="242" t="e">
        <f t="shared" ca="1" si="12"/>
        <v>#NAME?</v>
      </c>
      <c r="AH54" s="242" t="e">
        <f t="shared" ca="1" si="12"/>
        <v>#NAME?</v>
      </c>
      <c r="AI54" s="242" t="e">
        <f t="shared" ca="1" si="12"/>
        <v>#NAME?</v>
      </c>
      <c r="AJ54" s="242" t="e">
        <f t="shared" ca="1" si="12"/>
        <v>#NAME?</v>
      </c>
      <c r="AK54" s="242" t="e">
        <f t="shared" ca="1" si="12"/>
        <v>#NAME?</v>
      </c>
      <c r="AL54" s="242" t="e">
        <f t="shared" ca="1" si="12"/>
        <v>#NAME?</v>
      </c>
      <c r="AM54" s="243" t="e">
        <f t="shared" ca="1" si="12"/>
        <v>#NAME?</v>
      </c>
      <c r="AO54" s="72" t="s">
        <v>94</v>
      </c>
      <c r="AP54" s="16" t="e">
        <f t="shared" ref="AP54:AQ54" ca="1" si="15">AP53-SUM(AP49:AP52)</f>
        <v>#NAME?</v>
      </c>
      <c r="AQ54" s="16" t="e">
        <f t="shared" ca="1" si="15"/>
        <v>#NAME?</v>
      </c>
      <c r="AR54" s="16" t="e">
        <f ca="1">AR53-SUM(AR49:AR52)</f>
        <v>#NAME?</v>
      </c>
      <c r="AS54" s="16" t="e">
        <f t="shared" ref="AS54:BG54" ca="1" si="16">AS53-SUM(AS49:AS52)</f>
        <v>#NAME?</v>
      </c>
      <c r="AT54" s="16" t="e">
        <f t="shared" ca="1" si="16"/>
        <v>#NAME?</v>
      </c>
      <c r="AU54" s="16" t="e">
        <f t="shared" ca="1" si="16"/>
        <v>#NAME?</v>
      </c>
      <c r="AV54" s="16" t="e">
        <f t="shared" ca="1" si="16"/>
        <v>#NAME?</v>
      </c>
      <c r="AW54" s="16" t="e">
        <f t="shared" ca="1" si="16"/>
        <v>#NAME?</v>
      </c>
      <c r="AX54" s="16" t="e">
        <f t="shared" ca="1" si="16"/>
        <v>#NAME?</v>
      </c>
      <c r="AY54" s="16" t="e">
        <f t="shared" ca="1" si="16"/>
        <v>#NAME?</v>
      </c>
      <c r="AZ54" s="16" t="e">
        <f t="shared" ca="1" si="16"/>
        <v>#NAME?</v>
      </c>
      <c r="BA54" s="16" t="e">
        <f t="shared" ca="1" si="16"/>
        <v>#NAME?</v>
      </c>
      <c r="BB54" s="16" t="e">
        <f t="shared" ca="1" si="16"/>
        <v>#NAME?</v>
      </c>
      <c r="BC54" s="16" t="e">
        <f t="shared" ca="1" si="16"/>
        <v>#NAME?</v>
      </c>
      <c r="BD54" s="16" t="e">
        <f t="shared" ca="1" si="16"/>
        <v>#NAME?</v>
      </c>
      <c r="BE54" s="16" t="e">
        <f t="shared" ca="1" si="16"/>
        <v>#NAME?</v>
      </c>
      <c r="BF54" s="16" t="e">
        <f t="shared" ca="1" si="16"/>
        <v>#NAME?</v>
      </c>
      <c r="BG54" s="73" t="e">
        <f t="shared" ca="1" si="16"/>
        <v>#NAME?</v>
      </c>
    </row>
    <row r="55" spans="1:59" ht="14.45">
      <c r="C55" s="195" t="s">
        <v>36</v>
      </c>
      <c r="D55" s="204">
        <v>0.6</v>
      </c>
      <c r="E55" s="204">
        <v>0.1</v>
      </c>
      <c r="F55" s="204">
        <v>0.15</v>
      </c>
      <c r="G55" s="204">
        <v>0.15</v>
      </c>
      <c r="H55" s="165">
        <f t="shared" si="4"/>
        <v>1</v>
      </c>
      <c r="I55" s="204">
        <v>0.75</v>
      </c>
      <c r="J55" s="98" t="e">
        <f ca="1">_xll.RiskVary('Final MC'!J55,-10,10,0,5,"Triang",_xll.RiskStatic('Final MC'!J55))</f>
        <v>#NAME?</v>
      </c>
      <c r="O55" s="195" t="s">
        <v>34</v>
      </c>
      <c r="P55" s="199">
        <f>SUMPRODUCT(F64:F69,$G$77:$G$82)/60</f>
        <v>8.625</v>
      </c>
      <c r="Q55" s="199">
        <f t="shared" si="14"/>
        <v>0.875</v>
      </c>
      <c r="R55" s="213">
        <f t="shared" si="7"/>
        <v>1.8389435874999999E-2</v>
      </c>
      <c r="S55" s="199">
        <f t="shared" si="8"/>
        <v>4.7591947179374997E-2</v>
      </c>
      <c r="T55" s="213">
        <f t="shared" si="9"/>
        <v>2.2986794843749998E-3</v>
      </c>
      <c r="U55" s="138" t="e">
        <f t="shared" ca="1" si="10"/>
        <v>#NAME?</v>
      </c>
      <c r="W55" s="195" t="s">
        <v>34</v>
      </c>
      <c r="X55" s="242" t="e">
        <f t="shared" ca="1" si="11"/>
        <v>#NAME?</v>
      </c>
      <c r="Y55" s="242" t="e">
        <f t="shared" ref="Y55:AM59" ca="1" si="17">(F108*$T68)*(EXP(1)^($U68*(Y$52-1)))</f>
        <v>#NAME?</v>
      </c>
      <c r="Z55" s="242" t="e">
        <f t="shared" ca="1" si="17"/>
        <v>#NAME?</v>
      </c>
      <c r="AA55" s="242" t="e">
        <f t="shared" ca="1" si="17"/>
        <v>#NAME?</v>
      </c>
      <c r="AB55" s="242" t="e">
        <f t="shared" ca="1" si="17"/>
        <v>#NAME?</v>
      </c>
      <c r="AC55" s="242" t="e">
        <f t="shared" ca="1" si="17"/>
        <v>#NAME?</v>
      </c>
      <c r="AD55" s="242" t="e">
        <f t="shared" ca="1" si="17"/>
        <v>#NAME?</v>
      </c>
      <c r="AE55" s="242" t="e">
        <f t="shared" ca="1" si="17"/>
        <v>#NAME?</v>
      </c>
      <c r="AF55" s="242" t="e">
        <f t="shared" ca="1" si="17"/>
        <v>#NAME?</v>
      </c>
      <c r="AG55" s="242" t="e">
        <f t="shared" ca="1" si="17"/>
        <v>#NAME?</v>
      </c>
      <c r="AH55" s="242" t="e">
        <f t="shared" ca="1" si="17"/>
        <v>#NAME?</v>
      </c>
      <c r="AI55" s="242" t="e">
        <f t="shared" ca="1" si="17"/>
        <v>#NAME?</v>
      </c>
      <c r="AJ55" s="242" t="e">
        <f t="shared" ca="1" si="17"/>
        <v>#NAME?</v>
      </c>
      <c r="AK55" s="242" t="e">
        <f t="shared" ca="1" si="17"/>
        <v>#NAME?</v>
      </c>
      <c r="AL55" s="242" t="e">
        <f t="shared" ca="1" si="17"/>
        <v>#NAME?</v>
      </c>
      <c r="AM55" s="243" t="e">
        <f t="shared" ca="1" si="17"/>
        <v>#NAME?</v>
      </c>
      <c r="AO55" s="68" t="s">
        <v>95</v>
      </c>
      <c r="AP55" s="74" t="e">
        <f ca="1">AP54</f>
        <v>#NAME?</v>
      </c>
      <c r="AQ55" s="74" t="e">
        <f ca="1">AP55+AQ54</f>
        <v>#NAME?</v>
      </c>
      <c r="AR55" s="74" t="e">
        <f ca="1">AQ55+AR54</f>
        <v>#NAME?</v>
      </c>
      <c r="AS55" s="74" t="e">
        <f ca="1">AS54+AR55</f>
        <v>#NAME?</v>
      </c>
      <c r="AT55" s="74" t="e">
        <f t="shared" ref="AT55:BG55" ca="1" si="18">AT54+AS55</f>
        <v>#NAME?</v>
      </c>
      <c r="AU55" s="74" t="e">
        <f t="shared" ca="1" si="18"/>
        <v>#NAME?</v>
      </c>
      <c r="AV55" s="74" t="e">
        <f t="shared" ca="1" si="18"/>
        <v>#NAME?</v>
      </c>
      <c r="AW55" s="74" t="e">
        <f t="shared" ca="1" si="18"/>
        <v>#NAME?</v>
      </c>
      <c r="AX55" s="74" t="e">
        <f t="shared" ca="1" si="18"/>
        <v>#NAME?</v>
      </c>
      <c r="AY55" s="74" t="e">
        <f t="shared" ca="1" si="18"/>
        <v>#NAME?</v>
      </c>
      <c r="AZ55" s="74" t="e">
        <f t="shared" ca="1" si="18"/>
        <v>#NAME?</v>
      </c>
      <c r="BA55" s="74" t="e">
        <f t="shared" ca="1" si="18"/>
        <v>#NAME?</v>
      </c>
      <c r="BB55" s="74" t="e">
        <f t="shared" ca="1" si="18"/>
        <v>#NAME?</v>
      </c>
      <c r="BC55" s="74" t="e">
        <f t="shared" ca="1" si="18"/>
        <v>#NAME?</v>
      </c>
      <c r="BD55" s="74" t="e">
        <f t="shared" ca="1" si="18"/>
        <v>#NAME?</v>
      </c>
      <c r="BE55" s="74" t="e">
        <f t="shared" ca="1" si="18"/>
        <v>#NAME?</v>
      </c>
      <c r="BF55" s="74" t="e">
        <f t="shared" ca="1" si="18"/>
        <v>#NAME?</v>
      </c>
      <c r="BG55" s="75" t="e">
        <f t="shared" ca="1" si="18"/>
        <v>#NAME?</v>
      </c>
    </row>
    <row r="56" spans="1:59" ht="14.45">
      <c r="C56" s="195" t="s">
        <v>37</v>
      </c>
      <c r="D56" s="204">
        <v>0.9</v>
      </c>
      <c r="E56" s="204">
        <v>0</v>
      </c>
      <c r="F56" s="204">
        <v>0.1</v>
      </c>
      <c r="G56" s="204">
        <v>0</v>
      </c>
      <c r="H56" s="165">
        <f t="shared" si="4"/>
        <v>1</v>
      </c>
      <c r="I56" s="204">
        <v>0.5</v>
      </c>
      <c r="J56" s="98" t="e">
        <f ca="1">_xll.RiskVary('Final MC'!J56,-10,10,0,5,"Triang",_xll.RiskStatic('Final MC'!J56))</f>
        <v>#NAME?</v>
      </c>
      <c r="O56" s="195" t="s">
        <v>35</v>
      </c>
      <c r="P56" s="199">
        <f>SUMPRODUCT(G64:G69,$G$77:$G$82)/60</f>
        <v>7.2249999999999996</v>
      </c>
      <c r="Q56" s="199">
        <f t="shared" si="14"/>
        <v>1.75</v>
      </c>
      <c r="R56" s="213">
        <f t="shared" si="7"/>
        <v>3.8356487124999998E-2</v>
      </c>
      <c r="S56" s="199">
        <f t="shared" si="8"/>
        <v>9.0133564871250002E-2</v>
      </c>
      <c r="T56" s="213">
        <f t="shared" si="9"/>
        <v>4.7945608906249998E-3</v>
      </c>
      <c r="U56" s="138" t="e">
        <f t="shared" ca="1" si="10"/>
        <v>#NAME?</v>
      </c>
      <c r="W56" s="195" t="s">
        <v>35</v>
      </c>
      <c r="X56" s="242" t="e">
        <f t="shared" ca="1" si="11"/>
        <v>#NAME?</v>
      </c>
      <c r="Y56" s="242" t="e">
        <f t="shared" ca="1" si="17"/>
        <v>#NAME?</v>
      </c>
      <c r="Z56" s="242" t="e">
        <f t="shared" ca="1" si="17"/>
        <v>#NAME?</v>
      </c>
      <c r="AA56" s="242" t="e">
        <f t="shared" ca="1" si="17"/>
        <v>#NAME?</v>
      </c>
      <c r="AB56" s="242" t="e">
        <f t="shared" ca="1" si="17"/>
        <v>#NAME?</v>
      </c>
      <c r="AC56" s="242" t="e">
        <f t="shared" ca="1" si="17"/>
        <v>#NAME?</v>
      </c>
      <c r="AD56" s="242" t="e">
        <f t="shared" ca="1" si="17"/>
        <v>#NAME?</v>
      </c>
      <c r="AE56" s="242" t="e">
        <f t="shared" ca="1" si="17"/>
        <v>#NAME?</v>
      </c>
      <c r="AF56" s="242" t="e">
        <f t="shared" ca="1" si="17"/>
        <v>#NAME?</v>
      </c>
      <c r="AG56" s="242" t="e">
        <f t="shared" ca="1" si="17"/>
        <v>#NAME?</v>
      </c>
      <c r="AH56" s="242" t="e">
        <f t="shared" ca="1" si="17"/>
        <v>#NAME?</v>
      </c>
      <c r="AI56" s="242" t="e">
        <f t="shared" ca="1" si="17"/>
        <v>#NAME?</v>
      </c>
      <c r="AJ56" s="242" t="e">
        <f t="shared" ca="1" si="17"/>
        <v>#NAME?</v>
      </c>
      <c r="AK56" s="242" t="e">
        <f t="shared" ca="1" si="17"/>
        <v>#NAME?</v>
      </c>
      <c r="AL56" s="242" t="e">
        <f t="shared" ca="1" si="17"/>
        <v>#NAME?</v>
      </c>
      <c r="AM56" s="243" t="e">
        <f t="shared" ca="1" si="17"/>
        <v>#NAME?</v>
      </c>
      <c r="AO56" s="72" t="s">
        <v>96</v>
      </c>
      <c r="AR56" s="189" t="e">
        <f ca="1">(AR55-$AP$45)/$AP$45</f>
        <v>#NAME?</v>
      </c>
      <c r="AS56" s="189" t="e">
        <f t="shared" ref="AS56:BG56" ca="1" si="19">(AS55-$AP$45)/$AP$45</f>
        <v>#NAME?</v>
      </c>
      <c r="AT56" s="189" t="e">
        <f t="shared" ca="1" si="19"/>
        <v>#NAME?</v>
      </c>
      <c r="AU56" s="189" t="e">
        <f t="shared" ca="1" si="19"/>
        <v>#NAME?</v>
      </c>
      <c r="AV56" s="189" t="e">
        <f t="shared" ca="1" si="19"/>
        <v>#NAME?</v>
      </c>
      <c r="AW56" s="189" t="e">
        <f t="shared" ca="1" si="19"/>
        <v>#NAME?</v>
      </c>
      <c r="AX56" s="189" t="e">
        <f t="shared" ca="1" si="19"/>
        <v>#NAME?</v>
      </c>
      <c r="AY56" s="189" t="e">
        <f t="shared" ca="1" si="19"/>
        <v>#NAME?</v>
      </c>
      <c r="AZ56" s="189" t="e">
        <f t="shared" ca="1" si="19"/>
        <v>#NAME?</v>
      </c>
      <c r="BA56" s="189" t="e">
        <f t="shared" ca="1" si="19"/>
        <v>#NAME?</v>
      </c>
      <c r="BB56" s="189" t="e">
        <f t="shared" ca="1" si="19"/>
        <v>#NAME?</v>
      </c>
      <c r="BC56" s="189" t="e">
        <f t="shared" ca="1" si="19"/>
        <v>#NAME?</v>
      </c>
      <c r="BD56" s="189" t="e">
        <f t="shared" ca="1" si="19"/>
        <v>#NAME?</v>
      </c>
      <c r="BE56" s="189" t="e">
        <f t="shared" ca="1" si="19"/>
        <v>#NAME?</v>
      </c>
      <c r="BF56" s="189" t="e">
        <f t="shared" ca="1" si="19"/>
        <v>#NAME?</v>
      </c>
      <c r="BG56" s="189" t="e">
        <f t="shared" ca="1" si="19"/>
        <v>#NAME?</v>
      </c>
    </row>
    <row r="57" spans="1:59" ht="14.45">
      <c r="C57" s="195" t="s">
        <v>38</v>
      </c>
      <c r="D57" s="204">
        <v>0.8</v>
      </c>
      <c r="E57" s="204">
        <v>0.1</v>
      </c>
      <c r="F57" s="204">
        <v>0</v>
      </c>
      <c r="G57" s="204">
        <v>0.1</v>
      </c>
      <c r="H57" s="165">
        <f t="shared" si="4"/>
        <v>1</v>
      </c>
      <c r="I57" s="204">
        <v>0.75</v>
      </c>
      <c r="J57" s="98" t="e">
        <f ca="1">_xll.RiskVary('Final MC'!J57,-10,10,0,5,"Triang",_xll.RiskStatic('Final MC'!J57))</f>
        <v>#NAME?</v>
      </c>
      <c r="O57" s="195" t="s">
        <v>36</v>
      </c>
      <c r="P57" s="199">
        <f>SUMPRODUCT(H64:H69,$G$77:$G$82)/60</f>
        <v>7.75</v>
      </c>
      <c r="Q57" s="199">
        <f t="shared" si="14"/>
        <v>1.3125</v>
      </c>
      <c r="R57" s="213">
        <f t="shared" si="7"/>
        <v>2.9482846124999997E-2</v>
      </c>
      <c r="S57" s="199">
        <f t="shared" si="8"/>
        <v>0.18183965692249998</v>
      </c>
      <c r="T57" s="213">
        <f t="shared" si="9"/>
        <v>3.6853557656249996E-3</v>
      </c>
      <c r="U57" s="138" t="e">
        <f t="shared" ca="1" si="10"/>
        <v>#NAME?</v>
      </c>
      <c r="W57" s="195" t="s">
        <v>36</v>
      </c>
      <c r="X57" s="242" t="e">
        <f t="shared" ca="1" si="11"/>
        <v>#NAME?</v>
      </c>
      <c r="Y57" s="242" t="e">
        <f t="shared" ca="1" si="17"/>
        <v>#NAME?</v>
      </c>
      <c r="Z57" s="242" t="e">
        <f t="shared" ca="1" si="17"/>
        <v>#NAME?</v>
      </c>
      <c r="AA57" s="242" t="e">
        <f t="shared" ca="1" si="17"/>
        <v>#NAME?</v>
      </c>
      <c r="AB57" s="242" t="e">
        <f t="shared" ca="1" si="17"/>
        <v>#NAME?</v>
      </c>
      <c r="AC57" s="242" t="e">
        <f t="shared" ca="1" si="17"/>
        <v>#NAME?</v>
      </c>
      <c r="AD57" s="242" t="e">
        <f t="shared" ca="1" si="17"/>
        <v>#NAME?</v>
      </c>
      <c r="AE57" s="242" t="e">
        <f t="shared" ca="1" si="17"/>
        <v>#NAME?</v>
      </c>
      <c r="AF57" s="242" t="e">
        <f t="shared" ca="1" si="17"/>
        <v>#NAME?</v>
      </c>
      <c r="AG57" s="242" t="e">
        <f t="shared" ca="1" si="17"/>
        <v>#NAME?</v>
      </c>
      <c r="AH57" s="242" t="e">
        <f t="shared" ca="1" si="17"/>
        <v>#NAME?</v>
      </c>
      <c r="AI57" s="242" t="e">
        <f t="shared" ca="1" si="17"/>
        <v>#NAME?</v>
      </c>
      <c r="AJ57" s="242" t="e">
        <f t="shared" ca="1" si="17"/>
        <v>#NAME?</v>
      </c>
      <c r="AK57" s="242" t="e">
        <f t="shared" ca="1" si="17"/>
        <v>#NAME?</v>
      </c>
      <c r="AL57" s="242" t="e">
        <f t="shared" ca="1" si="17"/>
        <v>#NAME?</v>
      </c>
      <c r="AM57" s="243" t="e">
        <f t="shared" ca="1" si="17"/>
        <v>#NAME?</v>
      </c>
    </row>
    <row r="58" spans="1:59" ht="14.45">
      <c r="C58" s="40"/>
      <c r="D58" s="41"/>
      <c r="E58" s="41"/>
      <c r="F58" s="41"/>
      <c r="G58" s="41"/>
      <c r="H58" s="41"/>
      <c r="I58" s="202" t="s">
        <v>97</v>
      </c>
      <c r="J58" s="103" t="e">
        <f t="shared" ref="J58" ca="1" si="20">SUM(J51:J57)</f>
        <v>#NAME?</v>
      </c>
      <c r="O58" s="195" t="s">
        <v>37</v>
      </c>
      <c r="P58" s="199">
        <f>SUMPRODUCT(I64:I69,$G$77:$G$82)/60</f>
        <v>9.75</v>
      </c>
      <c r="Q58" s="199">
        <f t="shared" si="14"/>
        <v>0.875</v>
      </c>
      <c r="R58" s="213">
        <f t="shared" si="7"/>
        <v>2.0982846124999996E-2</v>
      </c>
      <c r="S58" s="199">
        <f t="shared" si="8"/>
        <v>0.10645982846125</v>
      </c>
      <c r="T58" s="213">
        <f t="shared" si="9"/>
        <v>2.6228557656249995E-3</v>
      </c>
      <c r="U58" s="138" t="e">
        <f t="shared" ca="1" si="10"/>
        <v>#NAME?</v>
      </c>
      <c r="W58" s="195" t="s">
        <v>37</v>
      </c>
      <c r="X58" s="242" t="e">
        <f t="shared" ca="1" si="11"/>
        <v>#NAME?</v>
      </c>
      <c r="Y58" s="242" t="e">
        <f t="shared" ca="1" si="17"/>
        <v>#NAME?</v>
      </c>
      <c r="Z58" s="242" t="e">
        <f t="shared" ca="1" si="17"/>
        <v>#NAME?</v>
      </c>
      <c r="AA58" s="242" t="e">
        <f t="shared" ca="1" si="17"/>
        <v>#NAME?</v>
      </c>
      <c r="AB58" s="242" t="e">
        <f t="shared" ca="1" si="17"/>
        <v>#NAME?</v>
      </c>
      <c r="AC58" s="242" t="e">
        <f t="shared" ca="1" si="17"/>
        <v>#NAME?</v>
      </c>
      <c r="AD58" s="242" t="e">
        <f t="shared" ca="1" si="17"/>
        <v>#NAME?</v>
      </c>
      <c r="AE58" s="242" t="e">
        <f t="shared" ca="1" si="17"/>
        <v>#NAME?</v>
      </c>
      <c r="AF58" s="242" t="e">
        <f t="shared" ca="1" si="17"/>
        <v>#NAME?</v>
      </c>
      <c r="AG58" s="242" t="e">
        <f t="shared" ca="1" si="17"/>
        <v>#NAME?</v>
      </c>
      <c r="AH58" s="242" t="e">
        <f t="shared" ca="1" si="17"/>
        <v>#NAME?</v>
      </c>
      <c r="AI58" s="242" t="e">
        <f t="shared" ca="1" si="17"/>
        <v>#NAME?</v>
      </c>
      <c r="AJ58" s="242" t="e">
        <f t="shared" ca="1" si="17"/>
        <v>#NAME?</v>
      </c>
      <c r="AK58" s="242" t="e">
        <f t="shared" ca="1" si="17"/>
        <v>#NAME?</v>
      </c>
      <c r="AL58" s="242" t="e">
        <f t="shared" ca="1" si="17"/>
        <v>#NAME?</v>
      </c>
      <c r="AM58" s="243" t="e">
        <f t="shared" ca="1" si="17"/>
        <v>#NAME?</v>
      </c>
    </row>
    <row r="59" spans="1:59" ht="14.45">
      <c r="O59" s="195" t="s">
        <v>38</v>
      </c>
      <c r="P59" s="199">
        <f>SUMPRODUCT(J64:J69,$G$77:$G$82)/60</f>
        <v>8.5</v>
      </c>
      <c r="Q59" s="199">
        <f t="shared" si="14"/>
        <v>1.3125</v>
      </c>
      <c r="R59" s="213">
        <f t="shared" si="7"/>
        <v>2.9435461499999996E-2</v>
      </c>
      <c r="S59" s="199">
        <f t="shared" si="8"/>
        <v>4.9209677307500005E-2</v>
      </c>
      <c r="T59" s="213">
        <f t="shared" si="9"/>
        <v>3.6794326874999995E-3</v>
      </c>
      <c r="U59" s="138" t="e">
        <f t="shared" ca="1" si="10"/>
        <v>#NAME?</v>
      </c>
      <c r="W59" s="195" t="s">
        <v>38</v>
      </c>
      <c r="X59" s="242" t="e">
        <f t="shared" ca="1" si="11"/>
        <v>#NAME?</v>
      </c>
      <c r="Y59" s="242" t="e">
        <f t="shared" ca="1" si="17"/>
        <v>#NAME?</v>
      </c>
      <c r="Z59" s="242" t="e">
        <f t="shared" ca="1" si="17"/>
        <v>#NAME?</v>
      </c>
      <c r="AA59" s="242" t="e">
        <f t="shared" ca="1" si="17"/>
        <v>#NAME?</v>
      </c>
      <c r="AB59" s="242" t="e">
        <f t="shared" ca="1" si="17"/>
        <v>#NAME?</v>
      </c>
      <c r="AC59" s="242" t="e">
        <f t="shared" ca="1" si="17"/>
        <v>#NAME?</v>
      </c>
      <c r="AD59" s="242" t="e">
        <f t="shared" ca="1" si="17"/>
        <v>#NAME?</v>
      </c>
      <c r="AE59" s="242" t="e">
        <f t="shared" ca="1" si="17"/>
        <v>#NAME?</v>
      </c>
      <c r="AF59" s="242" t="e">
        <f t="shared" ca="1" si="17"/>
        <v>#NAME?</v>
      </c>
      <c r="AG59" s="242" t="e">
        <f t="shared" ca="1" si="17"/>
        <v>#NAME?</v>
      </c>
      <c r="AH59" s="242" t="e">
        <f t="shared" ca="1" si="17"/>
        <v>#NAME?</v>
      </c>
      <c r="AI59" s="242" t="e">
        <f t="shared" ca="1" si="17"/>
        <v>#NAME?</v>
      </c>
      <c r="AJ59" s="242" t="e">
        <f t="shared" ca="1" si="17"/>
        <v>#NAME?</v>
      </c>
      <c r="AK59" s="242" t="e">
        <f t="shared" ca="1" si="17"/>
        <v>#NAME?</v>
      </c>
      <c r="AL59" s="242" t="e">
        <f t="shared" ca="1" si="17"/>
        <v>#NAME?</v>
      </c>
      <c r="AM59" s="243" t="e">
        <f t="shared" ca="1" si="17"/>
        <v>#NAME?</v>
      </c>
    </row>
    <row r="60" spans="1:59" ht="14.45">
      <c r="N60" s="16"/>
      <c r="O60" s="40"/>
      <c r="P60" s="41"/>
      <c r="Q60" s="41"/>
      <c r="R60" s="41"/>
      <c r="S60" s="41"/>
      <c r="T60" s="41" t="s">
        <v>98</v>
      </c>
      <c r="U60" s="137" t="e">
        <f ca="1">_xll.RiskVary(0.15,-20,20,0,5,"Uniform",_xll.RiskStatic(0.15))</f>
        <v>#NAME?</v>
      </c>
      <c r="W60" s="92" t="s">
        <v>68</v>
      </c>
      <c r="X60" s="93" t="e">
        <f t="shared" ref="X60:AM60" ca="1" si="21">SUM(X53:X59)</f>
        <v>#NAME?</v>
      </c>
      <c r="Y60" s="93" t="e">
        <f t="shared" ca="1" si="21"/>
        <v>#NAME?</v>
      </c>
      <c r="Z60" s="93" t="e">
        <f t="shared" ca="1" si="21"/>
        <v>#NAME?</v>
      </c>
      <c r="AA60" s="93" t="e">
        <f t="shared" ca="1" si="21"/>
        <v>#NAME?</v>
      </c>
      <c r="AB60" s="93" t="e">
        <f t="shared" ca="1" si="21"/>
        <v>#NAME?</v>
      </c>
      <c r="AC60" s="93" t="e">
        <f t="shared" ca="1" si="21"/>
        <v>#NAME?</v>
      </c>
      <c r="AD60" s="93" t="e">
        <f t="shared" ca="1" si="21"/>
        <v>#NAME?</v>
      </c>
      <c r="AE60" s="93" t="e">
        <f t="shared" ca="1" si="21"/>
        <v>#NAME?</v>
      </c>
      <c r="AF60" s="93" t="e">
        <f t="shared" ca="1" si="21"/>
        <v>#NAME?</v>
      </c>
      <c r="AG60" s="93" t="e">
        <f t="shared" ca="1" si="21"/>
        <v>#NAME?</v>
      </c>
      <c r="AH60" s="93" t="e">
        <f t="shared" ca="1" si="21"/>
        <v>#NAME?</v>
      </c>
      <c r="AI60" s="93" t="e">
        <f t="shared" ca="1" si="21"/>
        <v>#NAME?</v>
      </c>
      <c r="AJ60" s="93" t="e">
        <f t="shared" ca="1" si="21"/>
        <v>#NAME?</v>
      </c>
      <c r="AK60" s="93" t="e">
        <f t="shared" ca="1" si="21"/>
        <v>#NAME?</v>
      </c>
      <c r="AL60" s="93" t="e">
        <f t="shared" ca="1" si="21"/>
        <v>#NAME?</v>
      </c>
      <c r="AM60" s="94" t="e">
        <f t="shared" ca="1" si="21"/>
        <v>#NAME?</v>
      </c>
    </row>
    <row r="61" spans="1:59" ht="14.45">
      <c r="C61">
        <v>7</v>
      </c>
    </row>
    <row r="62" spans="1:59" ht="14.45">
      <c r="C62" s="37" t="s">
        <v>99</v>
      </c>
      <c r="D62" s="203" t="s">
        <v>100</v>
      </c>
      <c r="E62" s="38"/>
      <c r="F62" s="38"/>
      <c r="G62" s="38"/>
      <c r="H62" s="38"/>
      <c r="I62" s="38"/>
      <c r="J62" s="39"/>
    </row>
    <row r="63" spans="1:59" ht="14.45">
      <c r="C63" s="195" t="s">
        <v>84</v>
      </c>
      <c r="D63" s="165" t="s">
        <v>32</v>
      </c>
      <c r="E63" s="165" t="s">
        <v>33</v>
      </c>
      <c r="F63" s="165" t="s">
        <v>34</v>
      </c>
      <c r="G63" s="165" t="s">
        <v>35</v>
      </c>
      <c r="H63" s="165" t="s">
        <v>36</v>
      </c>
      <c r="I63" s="165" t="s">
        <v>37</v>
      </c>
      <c r="J63" s="197" t="s">
        <v>38</v>
      </c>
      <c r="P63" t="s">
        <v>101</v>
      </c>
    </row>
    <row r="64" spans="1:59" ht="14.45">
      <c r="C64" s="195" t="s">
        <v>102</v>
      </c>
      <c r="D64" s="204">
        <v>4.5</v>
      </c>
      <c r="E64" s="204">
        <v>4.5</v>
      </c>
      <c r="F64" s="204">
        <v>9</v>
      </c>
      <c r="G64" s="204">
        <v>6.5</v>
      </c>
      <c r="H64" s="204">
        <v>1.75</v>
      </c>
      <c r="I64" s="204">
        <v>5</v>
      </c>
      <c r="J64" s="211">
        <v>3.5</v>
      </c>
      <c r="P64" s="37" t="s">
        <v>103</v>
      </c>
      <c r="Q64" s="38" t="s">
        <v>104</v>
      </c>
      <c r="R64" s="38"/>
      <c r="S64" s="215"/>
      <c r="T64" s="38"/>
      <c r="U64" s="39"/>
      <c r="W64" s="37" t="s">
        <v>105</v>
      </c>
      <c r="X64" s="203" t="s">
        <v>77</v>
      </c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9"/>
      <c r="AV64" s="165"/>
      <c r="AW64" s="165"/>
    </row>
    <row r="65" spans="3:53" ht="14.45">
      <c r="C65" s="195" t="s">
        <v>106</v>
      </c>
      <c r="D65" s="204">
        <v>1.75</v>
      </c>
      <c r="E65" s="204">
        <f>1.75+1.75</f>
        <v>3.5</v>
      </c>
      <c r="F65" s="204">
        <v>2.75</v>
      </c>
      <c r="G65" s="204">
        <v>2.75</v>
      </c>
      <c r="H65" s="204">
        <v>5.5</v>
      </c>
      <c r="I65" s="204">
        <v>2.75</v>
      </c>
      <c r="J65" s="46"/>
      <c r="P65" s="51" t="s">
        <v>84</v>
      </c>
      <c r="Q65" s="33" t="s">
        <v>107</v>
      </c>
      <c r="R65" s="65" t="s">
        <v>108</v>
      </c>
      <c r="S65" s="33" t="s">
        <v>109</v>
      </c>
      <c r="T65" s="66" t="s">
        <v>110</v>
      </c>
      <c r="U65" s="52" t="s">
        <v>111</v>
      </c>
      <c r="W65" s="51" t="s">
        <v>84</v>
      </c>
      <c r="X65" s="165">
        <v>1</v>
      </c>
      <c r="Y65" s="165">
        <v>2</v>
      </c>
      <c r="Z65" s="165">
        <v>3</v>
      </c>
      <c r="AA65" s="165">
        <v>4</v>
      </c>
      <c r="AB65" s="165">
        <v>5</v>
      </c>
      <c r="AC65" s="165">
        <v>6</v>
      </c>
      <c r="AD65" s="165">
        <v>7</v>
      </c>
      <c r="AE65" s="165">
        <v>8</v>
      </c>
      <c r="AF65" s="165">
        <v>9</v>
      </c>
      <c r="AG65" s="165">
        <v>10</v>
      </c>
      <c r="AH65" s="165">
        <v>11</v>
      </c>
      <c r="AI65" s="165">
        <v>12</v>
      </c>
      <c r="AJ65" s="165">
        <v>13</v>
      </c>
      <c r="AK65" s="165">
        <v>14</v>
      </c>
      <c r="AL65" s="165">
        <v>15</v>
      </c>
      <c r="AM65" s="197">
        <v>16</v>
      </c>
      <c r="AV65" s="165"/>
      <c r="AW65" s="165"/>
    </row>
    <row r="66" spans="3:53" ht="14.45">
      <c r="C66" s="195" t="s">
        <v>112</v>
      </c>
      <c r="D66" s="204">
        <v>3.5</v>
      </c>
      <c r="E66" s="204">
        <v>3.3</v>
      </c>
      <c r="F66" s="204">
        <v>2.75</v>
      </c>
      <c r="G66" s="204">
        <v>2.4500000000000002</v>
      </c>
      <c r="H66" s="204">
        <v>2.75</v>
      </c>
      <c r="I66" s="204">
        <v>2.75</v>
      </c>
      <c r="J66" s="46"/>
      <c r="P66" s="51" t="s">
        <v>32</v>
      </c>
      <c r="Q66" s="136" t="e">
        <f ca="1">($K$17*(60/D70))</f>
        <v>#NAME?</v>
      </c>
      <c r="R66" s="136" t="e">
        <f ca="1">Q66*J51</f>
        <v>#NAME?</v>
      </c>
      <c r="S66" s="21" t="e">
        <f ca="1">U53*R66</f>
        <v>#NAME?</v>
      </c>
      <c r="T66" s="139" t="e">
        <f ca="1">U53*(1+$T$73+$T$74)</f>
        <v>#NAME?</v>
      </c>
      <c r="U66" s="57" t="e">
        <f ca="1">$P$6</f>
        <v>#NAME?</v>
      </c>
      <c r="W66" s="195" t="s">
        <v>32</v>
      </c>
      <c r="X66" s="242" t="e">
        <f ca="1">$U53*(X41*$Q66)</f>
        <v>#NAME?</v>
      </c>
      <c r="Y66" s="242" t="e">
        <f ca="1">$U53*(Y41*$Q66)</f>
        <v>#NAME?</v>
      </c>
      <c r="Z66" s="242" t="e">
        <f t="shared" ref="Y66:AM66" ca="1" si="22">Y66*(1+$U$66)</f>
        <v>#NAME?</v>
      </c>
      <c r="AA66" s="242" t="e">
        <f t="shared" ca="1" si="22"/>
        <v>#NAME?</v>
      </c>
      <c r="AB66" s="242" t="e">
        <f t="shared" ca="1" si="22"/>
        <v>#NAME?</v>
      </c>
      <c r="AC66" s="242" t="e">
        <f t="shared" ca="1" si="22"/>
        <v>#NAME?</v>
      </c>
      <c r="AD66" s="242" t="e">
        <f t="shared" ca="1" si="22"/>
        <v>#NAME?</v>
      </c>
      <c r="AE66" s="242" t="e">
        <f t="shared" ca="1" si="22"/>
        <v>#NAME?</v>
      </c>
      <c r="AF66" s="242" t="e">
        <f t="shared" ca="1" si="22"/>
        <v>#NAME?</v>
      </c>
      <c r="AG66" s="242" t="e">
        <f t="shared" ca="1" si="22"/>
        <v>#NAME?</v>
      </c>
      <c r="AH66" s="242" t="e">
        <f t="shared" ca="1" si="22"/>
        <v>#NAME?</v>
      </c>
      <c r="AI66" s="242" t="e">
        <f t="shared" ca="1" si="22"/>
        <v>#NAME?</v>
      </c>
      <c r="AJ66" s="242" t="e">
        <f t="shared" ca="1" si="22"/>
        <v>#NAME?</v>
      </c>
      <c r="AK66" s="242" t="e">
        <f t="shared" ca="1" si="22"/>
        <v>#NAME?</v>
      </c>
      <c r="AL66" s="242" t="e">
        <f t="shared" ca="1" si="22"/>
        <v>#NAME?</v>
      </c>
      <c r="AM66" s="243" t="e">
        <f t="shared" ca="1" si="22"/>
        <v>#NAME?</v>
      </c>
      <c r="AV66" s="165"/>
      <c r="AW66" s="165"/>
    </row>
    <row r="67" spans="3:53" ht="14.45">
      <c r="C67" s="195" t="s">
        <v>113</v>
      </c>
      <c r="D67" s="14"/>
      <c r="E67" s="14"/>
      <c r="F67" s="14"/>
      <c r="G67" s="14"/>
      <c r="H67" s="14"/>
      <c r="I67" s="14"/>
      <c r="J67" s="211">
        <v>2.75</v>
      </c>
      <c r="P67" s="51" t="s">
        <v>33</v>
      </c>
      <c r="Q67" s="136" t="e">
        <f ca="1">($K$17*(60/E70))</f>
        <v>#NAME?</v>
      </c>
      <c r="R67" s="136" t="e">
        <f t="shared" ref="R67:R72" ca="1" si="23">Q67*J52</f>
        <v>#NAME?</v>
      </c>
      <c r="S67" s="21" t="e">
        <f t="shared" ref="S67:S72" ca="1" si="24">U54*R67</f>
        <v>#NAME?</v>
      </c>
      <c r="T67" s="139" t="e">
        <f t="shared" ref="T67:T72" ca="1" si="25">U54*(1+$T$73+$T$74)</f>
        <v>#NAME?</v>
      </c>
      <c r="U67" s="57" t="e">
        <f ca="1">$P$6</f>
        <v>#NAME?</v>
      </c>
      <c r="W67" s="195" t="s">
        <v>33</v>
      </c>
      <c r="X67" s="242" t="e">
        <f t="shared" ref="X67:X72" ca="1" si="26">$U54*(X42*$Q67)</f>
        <v>#NAME?</v>
      </c>
      <c r="Y67" s="242" t="e">
        <f t="shared" ref="Y67:AM67" ca="1" si="27">X67*(1+$U$67)</f>
        <v>#NAME?</v>
      </c>
      <c r="Z67" s="242" t="e">
        <f t="shared" ca="1" si="27"/>
        <v>#NAME?</v>
      </c>
      <c r="AA67" s="242" t="e">
        <f t="shared" ca="1" si="27"/>
        <v>#NAME?</v>
      </c>
      <c r="AB67" s="242" t="e">
        <f t="shared" ca="1" si="27"/>
        <v>#NAME?</v>
      </c>
      <c r="AC67" s="242" t="e">
        <f t="shared" ca="1" si="27"/>
        <v>#NAME?</v>
      </c>
      <c r="AD67" s="242" t="e">
        <f t="shared" ca="1" si="27"/>
        <v>#NAME?</v>
      </c>
      <c r="AE67" s="242" t="e">
        <f t="shared" ca="1" si="27"/>
        <v>#NAME?</v>
      </c>
      <c r="AF67" s="242" t="e">
        <f t="shared" ca="1" si="27"/>
        <v>#NAME?</v>
      </c>
      <c r="AG67" s="242" t="e">
        <f t="shared" ca="1" si="27"/>
        <v>#NAME?</v>
      </c>
      <c r="AH67" s="242" t="e">
        <f t="shared" ca="1" si="27"/>
        <v>#NAME?</v>
      </c>
      <c r="AI67" s="242" t="e">
        <f t="shared" ca="1" si="27"/>
        <v>#NAME?</v>
      </c>
      <c r="AJ67" s="242" t="e">
        <f t="shared" ca="1" si="27"/>
        <v>#NAME?</v>
      </c>
      <c r="AK67" s="242" t="e">
        <f t="shared" ca="1" si="27"/>
        <v>#NAME?</v>
      </c>
      <c r="AL67" s="242" t="e">
        <f t="shared" ca="1" si="27"/>
        <v>#NAME?</v>
      </c>
      <c r="AM67" s="243" t="e">
        <f t="shared" ca="1" si="27"/>
        <v>#NAME?</v>
      </c>
      <c r="AV67" s="165"/>
      <c r="AW67" s="165"/>
    </row>
    <row r="68" spans="3:53" ht="14.45">
      <c r="C68" s="195" t="s">
        <v>114</v>
      </c>
      <c r="D68" s="14"/>
      <c r="E68" s="14"/>
      <c r="F68" s="14"/>
      <c r="G68" s="14"/>
      <c r="H68" s="14"/>
      <c r="I68" s="204">
        <v>6.25</v>
      </c>
      <c r="J68" s="211">
        <v>8</v>
      </c>
      <c r="P68" s="51" t="s">
        <v>34</v>
      </c>
      <c r="Q68" s="136" t="e">
        <f ca="1">($K$17*(60/F70))</f>
        <v>#NAME?</v>
      </c>
      <c r="R68" s="136" t="e">
        <f t="shared" ca="1" si="23"/>
        <v>#NAME?</v>
      </c>
      <c r="S68" s="21" t="e">
        <f t="shared" ca="1" si="24"/>
        <v>#NAME?</v>
      </c>
      <c r="T68" s="139" t="e">
        <f t="shared" ca="1" si="25"/>
        <v>#NAME?</v>
      </c>
      <c r="U68" s="57" t="e">
        <f ca="1">$P$6</f>
        <v>#NAME?</v>
      </c>
      <c r="W68" s="195" t="s">
        <v>34</v>
      </c>
      <c r="X68" s="242" t="e">
        <f t="shared" ca="1" si="26"/>
        <v>#NAME?</v>
      </c>
      <c r="Y68" s="242" t="e">
        <f t="shared" ref="Y68:AM68" ca="1" si="28">X68*(1+$U$68)</f>
        <v>#NAME?</v>
      </c>
      <c r="Z68" s="242" t="e">
        <f t="shared" ca="1" si="28"/>
        <v>#NAME?</v>
      </c>
      <c r="AA68" s="242" t="e">
        <f t="shared" ca="1" si="28"/>
        <v>#NAME?</v>
      </c>
      <c r="AB68" s="242" t="e">
        <f t="shared" ca="1" si="28"/>
        <v>#NAME?</v>
      </c>
      <c r="AC68" s="242" t="e">
        <f t="shared" ca="1" si="28"/>
        <v>#NAME?</v>
      </c>
      <c r="AD68" s="242" t="e">
        <f t="shared" ca="1" si="28"/>
        <v>#NAME?</v>
      </c>
      <c r="AE68" s="242" t="e">
        <f t="shared" ca="1" si="28"/>
        <v>#NAME?</v>
      </c>
      <c r="AF68" s="242" t="e">
        <f t="shared" ca="1" si="28"/>
        <v>#NAME?</v>
      </c>
      <c r="AG68" s="242" t="e">
        <f t="shared" ca="1" si="28"/>
        <v>#NAME?</v>
      </c>
      <c r="AH68" s="242" t="e">
        <f t="shared" ca="1" si="28"/>
        <v>#NAME?</v>
      </c>
      <c r="AI68" s="242" t="e">
        <f t="shared" ca="1" si="28"/>
        <v>#NAME?</v>
      </c>
      <c r="AJ68" s="242" t="e">
        <f t="shared" ca="1" si="28"/>
        <v>#NAME?</v>
      </c>
      <c r="AK68" s="242" t="e">
        <f t="shared" ca="1" si="28"/>
        <v>#NAME?</v>
      </c>
      <c r="AL68" s="242" t="e">
        <f t="shared" ca="1" si="28"/>
        <v>#NAME?</v>
      </c>
      <c r="AM68" s="243" t="e">
        <f t="shared" ca="1" si="28"/>
        <v>#NAME?</v>
      </c>
      <c r="AV68" s="165"/>
      <c r="AW68" s="165"/>
    </row>
    <row r="69" spans="3:53" ht="14.45">
      <c r="C69" s="195" t="s">
        <v>115</v>
      </c>
      <c r="D69" s="14"/>
      <c r="E69" s="14"/>
      <c r="F69" s="14"/>
      <c r="G69" s="14"/>
      <c r="H69" s="14"/>
      <c r="I69" s="14"/>
      <c r="J69" s="211">
        <v>2.75</v>
      </c>
      <c r="P69" s="51" t="s">
        <v>35</v>
      </c>
      <c r="Q69" s="136" t="e">
        <f ca="1">($K$17*(60/G70))</f>
        <v>#NAME?</v>
      </c>
      <c r="R69" s="136" t="e">
        <f t="shared" ca="1" si="23"/>
        <v>#NAME?</v>
      </c>
      <c r="S69" s="21" t="e">
        <f t="shared" ca="1" si="24"/>
        <v>#NAME?</v>
      </c>
      <c r="T69" s="139" t="e">
        <f ca="1">U56*(1+$T$73+$T$74)</f>
        <v>#NAME?</v>
      </c>
      <c r="U69" s="57" t="e">
        <f ca="1">$P$6</f>
        <v>#NAME?</v>
      </c>
      <c r="W69" s="195" t="s">
        <v>35</v>
      </c>
      <c r="X69" s="242" t="e">
        <f ca="1">$U56*(X44*$Q69)</f>
        <v>#NAME?</v>
      </c>
      <c r="Y69" s="242" t="e">
        <f t="shared" ref="Y69:AM69" ca="1" si="29">X69*(1+$U$69)</f>
        <v>#NAME?</v>
      </c>
      <c r="Z69" s="242" t="e">
        <f t="shared" ca="1" si="29"/>
        <v>#NAME?</v>
      </c>
      <c r="AA69" s="242" t="e">
        <f t="shared" ca="1" si="29"/>
        <v>#NAME?</v>
      </c>
      <c r="AB69" s="242" t="e">
        <f t="shared" ca="1" si="29"/>
        <v>#NAME?</v>
      </c>
      <c r="AC69" s="242" t="e">
        <f t="shared" ca="1" si="29"/>
        <v>#NAME?</v>
      </c>
      <c r="AD69" s="242" t="e">
        <f t="shared" ca="1" si="29"/>
        <v>#NAME?</v>
      </c>
      <c r="AE69" s="242" t="e">
        <f t="shared" ca="1" si="29"/>
        <v>#NAME?</v>
      </c>
      <c r="AF69" s="242" t="e">
        <f t="shared" ca="1" si="29"/>
        <v>#NAME?</v>
      </c>
      <c r="AG69" s="242" t="e">
        <f t="shared" ca="1" si="29"/>
        <v>#NAME?</v>
      </c>
      <c r="AH69" s="242" t="e">
        <f t="shared" ca="1" si="29"/>
        <v>#NAME?</v>
      </c>
      <c r="AI69" s="242" t="e">
        <f t="shared" ca="1" si="29"/>
        <v>#NAME?</v>
      </c>
      <c r="AJ69" s="242" t="e">
        <f t="shared" ca="1" si="29"/>
        <v>#NAME?</v>
      </c>
      <c r="AK69" s="242" t="e">
        <f t="shared" ca="1" si="29"/>
        <v>#NAME?</v>
      </c>
      <c r="AL69" s="242" t="e">
        <f t="shared" ca="1" si="29"/>
        <v>#NAME?</v>
      </c>
      <c r="AM69" s="243" t="e">
        <f t="shared" ca="1" si="29"/>
        <v>#NAME?</v>
      </c>
      <c r="AV69" s="165"/>
      <c r="AW69" s="165"/>
    </row>
    <row r="70" spans="3:53" ht="14.45">
      <c r="C70" s="40" t="s">
        <v>116</v>
      </c>
      <c r="D70" s="134" t="e">
        <f ca="1">_xll.RiskVary('Final MC'!D70,-10,10,0,5,"Normal")</f>
        <v>#NAME?</v>
      </c>
      <c r="E70" s="134" t="e">
        <f ca="1">_xll.RiskVary('Final MC'!E70,-10,10,0,5,"Normal")</f>
        <v>#NAME?</v>
      </c>
      <c r="F70" s="134" t="e">
        <f ca="1">_xll.RiskVary('Final MC'!F70,-10,10,0,5,"Normal")</f>
        <v>#NAME?</v>
      </c>
      <c r="G70" s="134" t="e">
        <f ca="1">_xll.RiskVary('Final MC'!G70,-10,10,0,5,"Normal")</f>
        <v>#NAME?</v>
      </c>
      <c r="H70" s="134" t="e">
        <f ca="1">_xll.RiskVary('Final MC'!H70,-10,10,0,5,"Normal")</f>
        <v>#NAME?</v>
      </c>
      <c r="I70" s="134" t="e">
        <f ca="1">_xll.RiskVary('Final MC'!I70,-10,10,0,5,"Normal")</f>
        <v>#NAME?</v>
      </c>
      <c r="J70" s="134" t="e">
        <f ca="1">_xll.RiskVary('Final MC'!J70,-10,10,0,5,"Normal")</f>
        <v>#NAME?</v>
      </c>
      <c r="P70" s="51" t="s">
        <v>36</v>
      </c>
      <c r="Q70" s="136" t="e">
        <f ca="1">($K$17*(60/H70))</f>
        <v>#NAME?</v>
      </c>
      <c r="R70" s="136" t="e">
        <f t="shared" ca="1" si="23"/>
        <v>#NAME?</v>
      </c>
      <c r="S70" s="21" t="e">
        <f t="shared" ca="1" si="24"/>
        <v>#NAME?</v>
      </c>
      <c r="T70" s="139" t="e">
        <f t="shared" ca="1" si="25"/>
        <v>#NAME?</v>
      </c>
      <c r="U70" s="57" t="e">
        <f ca="1">$P$6</f>
        <v>#NAME?</v>
      </c>
      <c r="W70" s="195" t="s">
        <v>36</v>
      </c>
      <c r="X70" s="242" t="e">
        <f t="shared" ca="1" si="26"/>
        <v>#NAME?</v>
      </c>
      <c r="Y70" s="242" t="e">
        <f t="shared" ref="Y70:AM70" ca="1" si="30">X70*(1+$U$70)</f>
        <v>#NAME?</v>
      </c>
      <c r="Z70" s="242" t="e">
        <f t="shared" ca="1" si="30"/>
        <v>#NAME?</v>
      </c>
      <c r="AA70" s="242" t="e">
        <f t="shared" ca="1" si="30"/>
        <v>#NAME?</v>
      </c>
      <c r="AB70" s="242" t="e">
        <f t="shared" ca="1" si="30"/>
        <v>#NAME?</v>
      </c>
      <c r="AC70" s="242" t="e">
        <f t="shared" ca="1" si="30"/>
        <v>#NAME?</v>
      </c>
      <c r="AD70" s="242" t="e">
        <f t="shared" ca="1" si="30"/>
        <v>#NAME?</v>
      </c>
      <c r="AE70" s="242" t="e">
        <f t="shared" ca="1" si="30"/>
        <v>#NAME?</v>
      </c>
      <c r="AF70" s="242" t="e">
        <f t="shared" ca="1" si="30"/>
        <v>#NAME?</v>
      </c>
      <c r="AG70" s="242" t="e">
        <f t="shared" ca="1" si="30"/>
        <v>#NAME?</v>
      </c>
      <c r="AH70" s="242" t="e">
        <f t="shared" ca="1" si="30"/>
        <v>#NAME?</v>
      </c>
      <c r="AI70" s="242" t="e">
        <f t="shared" ca="1" si="30"/>
        <v>#NAME?</v>
      </c>
      <c r="AJ70" s="242" t="e">
        <f t="shared" ca="1" si="30"/>
        <v>#NAME?</v>
      </c>
      <c r="AK70" s="242" t="e">
        <f t="shared" ca="1" si="30"/>
        <v>#NAME?</v>
      </c>
      <c r="AL70" s="242" t="e">
        <f t="shared" ca="1" si="30"/>
        <v>#NAME?</v>
      </c>
      <c r="AM70" s="243" t="e">
        <f t="shared" ca="1" si="30"/>
        <v>#NAME?</v>
      </c>
      <c r="AV70" s="165"/>
      <c r="AW70" s="165"/>
    </row>
    <row r="71" spans="3:53" ht="14.45">
      <c r="P71" s="51" t="s">
        <v>37</v>
      </c>
      <c r="Q71" s="136" t="e">
        <f ca="1">($K$17*(60/I70))</f>
        <v>#NAME?</v>
      </c>
      <c r="R71" s="136" t="e">
        <f t="shared" ca="1" si="23"/>
        <v>#NAME?</v>
      </c>
      <c r="S71" s="21" t="e">
        <f t="shared" ca="1" si="24"/>
        <v>#NAME?</v>
      </c>
      <c r="T71" s="139" t="e">
        <f t="shared" ca="1" si="25"/>
        <v>#NAME?</v>
      </c>
      <c r="U71" s="57" t="e">
        <f ca="1">$P$6</f>
        <v>#NAME?</v>
      </c>
      <c r="W71" s="195" t="s">
        <v>37</v>
      </c>
      <c r="X71" s="242" t="e">
        <f t="shared" ca="1" si="26"/>
        <v>#NAME?</v>
      </c>
      <c r="Y71" s="242" t="e">
        <f t="shared" ref="Y71:AM71" ca="1" si="31">X71*(1+$U$71)</f>
        <v>#NAME?</v>
      </c>
      <c r="Z71" s="242" t="e">
        <f t="shared" ca="1" si="31"/>
        <v>#NAME?</v>
      </c>
      <c r="AA71" s="242" t="e">
        <f t="shared" ca="1" si="31"/>
        <v>#NAME?</v>
      </c>
      <c r="AB71" s="242" t="e">
        <f t="shared" ca="1" si="31"/>
        <v>#NAME?</v>
      </c>
      <c r="AC71" s="242" t="e">
        <f t="shared" ca="1" si="31"/>
        <v>#NAME?</v>
      </c>
      <c r="AD71" s="242" t="e">
        <f t="shared" ca="1" si="31"/>
        <v>#NAME?</v>
      </c>
      <c r="AE71" s="242" t="e">
        <f t="shared" ca="1" si="31"/>
        <v>#NAME?</v>
      </c>
      <c r="AF71" s="242" t="e">
        <f t="shared" ca="1" si="31"/>
        <v>#NAME?</v>
      </c>
      <c r="AG71" s="242" t="e">
        <f t="shared" ca="1" si="31"/>
        <v>#NAME?</v>
      </c>
      <c r="AH71" s="242" t="e">
        <f t="shared" ca="1" si="31"/>
        <v>#NAME?</v>
      </c>
      <c r="AI71" s="242" t="e">
        <f t="shared" ca="1" si="31"/>
        <v>#NAME?</v>
      </c>
      <c r="AJ71" s="242" t="e">
        <f t="shared" ca="1" si="31"/>
        <v>#NAME?</v>
      </c>
      <c r="AK71" s="242" t="e">
        <f t="shared" ca="1" si="31"/>
        <v>#NAME?</v>
      </c>
      <c r="AL71" s="242" t="e">
        <f t="shared" ca="1" si="31"/>
        <v>#NAME?</v>
      </c>
      <c r="AM71" s="243" t="e">
        <f t="shared" ca="1" si="31"/>
        <v>#NAME?</v>
      </c>
      <c r="AV71" s="165"/>
      <c r="AW71" s="165"/>
    </row>
    <row r="72" spans="3:53" ht="14.45">
      <c r="D72" s="69"/>
      <c r="E72" s="69"/>
      <c r="F72" s="69"/>
      <c r="G72" s="69"/>
      <c r="H72" s="69"/>
      <c r="I72" s="69"/>
      <c r="J72" s="69"/>
      <c r="P72" s="51" t="s">
        <v>38</v>
      </c>
      <c r="Q72" s="136" t="e">
        <f ca="1">($K$17*(60/J70))</f>
        <v>#NAME?</v>
      </c>
      <c r="R72" s="136" t="e">
        <f t="shared" ca="1" si="23"/>
        <v>#NAME?</v>
      </c>
      <c r="S72" s="21" t="e">
        <f t="shared" ca="1" si="24"/>
        <v>#NAME?</v>
      </c>
      <c r="T72" s="139" t="e">
        <f t="shared" ca="1" si="25"/>
        <v>#NAME?</v>
      </c>
      <c r="U72" s="57" t="e">
        <f ca="1">$P$6</f>
        <v>#NAME?</v>
      </c>
      <c r="W72" s="195" t="s">
        <v>38</v>
      </c>
      <c r="X72" s="242" t="e">
        <f t="shared" ca="1" si="26"/>
        <v>#NAME?</v>
      </c>
      <c r="Y72" s="242" t="e">
        <f t="shared" ref="Y72:AM72" ca="1" si="32">X72*(1+$U$72)</f>
        <v>#NAME?</v>
      </c>
      <c r="Z72" s="242" t="e">
        <f t="shared" ca="1" si="32"/>
        <v>#NAME?</v>
      </c>
      <c r="AA72" s="242" t="e">
        <f t="shared" ca="1" si="32"/>
        <v>#NAME?</v>
      </c>
      <c r="AB72" s="242" t="e">
        <f t="shared" ca="1" si="32"/>
        <v>#NAME?</v>
      </c>
      <c r="AC72" s="242" t="e">
        <f t="shared" ca="1" si="32"/>
        <v>#NAME?</v>
      </c>
      <c r="AD72" s="242" t="e">
        <f t="shared" ca="1" si="32"/>
        <v>#NAME?</v>
      </c>
      <c r="AE72" s="242" t="e">
        <f t="shared" ca="1" si="32"/>
        <v>#NAME?</v>
      </c>
      <c r="AF72" s="242" t="e">
        <f t="shared" ca="1" si="32"/>
        <v>#NAME?</v>
      </c>
      <c r="AG72" s="242" t="e">
        <f t="shared" ca="1" si="32"/>
        <v>#NAME?</v>
      </c>
      <c r="AH72" s="242" t="e">
        <f t="shared" ca="1" si="32"/>
        <v>#NAME?</v>
      </c>
      <c r="AI72" s="242" t="e">
        <f t="shared" ca="1" si="32"/>
        <v>#NAME?</v>
      </c>
      <c r="AJ72" s="242" t="e">
        <f t="shared" ca="1" si="32"/>
        <v>#NAME?</v>
      </c>
      <c r="AK72" s="242" t="e">
        <f t="shared" ca="1" si="32"/>
        <v>#NAME?</v>
      </c>
      <c r="AL72" s="242" t="e">
        <f t="shared" ca="1" si="32"/>
        <v>#NAME?</v>
      </c>
      <c r="AM72" s="243" t="e">
        <f t="shared" ca="1" si="32"/>
        <v>#NAME?</v>
      </c>
      <c r="AV72" s="165"/>
      <c r="AW72" s="165"/>
    </row>
    <row r="73" spans="3:53" ht="14.45">
      <c r="P73" s="40"/>
      <c r="Q73" s="41"/>
      <c r="R73" s="53"/>
      <c r="S73" s="54" t="s">
        <v>117</v>
      </c>
      <c r="T73" s="55">
        <v>0.25</v>
      </c>
      <c r="U73" s="56"/>
      <c r="W73" s="88" t="s">
        <v>68</v>
      </c>
      <c r="X73" s="89" t="e">
        <f ca="1">SUM(X66:X72)</f>
        <v>#NAME?</v>
      </c>
      <c r="Y73" s="89" t="e">
        <f t="shared" ref="Y73:AM73" ca="1" si="33">SUM(Y66:Y72)</f>
        <v>#NAME?</v>
      </c>
      <c r="Z73" s="89" t="e">
        <f t="shared" ca="1" si="33"/>
        <v>#NAME?</v>
      </c>
      <c r="AA73" s="89" t="e">
        <f t="shared" ca="1" si="33"/>
        <v>#NAME?</v>
      </c>
      <c r="AB73" s="89" t="e">
        <f t="shared" ca="1" si="33"/>
        <v>#NAME?</v>
      </c>
      <c r="AC73" s="89" t="e">
        <f t="shared" ca="1" si="33"/>
        <v>#NAME?</v>
      </c>
      <c r="AD73" s="89" t="e">
        <f t="shared" ca="1" si="33"/>
        <v>#NAME?</v>
      </c>
      <c r="AE73" s="89" t="e">
        <f t="shared" ca="1" si="33"/>
        <v>#NAME?</v>
      </c>
      <c r="AF73" s="89" t="e">
        <f t="shared" ca="1" si="33"/>
        <v>#NAME?</v>
      </c>
      <c r="AG73" s="89" t="e">
        <f t="shared" ca="1" si="33"/>
        <v>#NAME?</v>
      </c>
      <c r="AH73" s="89" t="e">
        <f t="shared" ca="1" si="33"/>
        <v>#NAME?</v>
      </c>
      <c r="AI73" s="89" t="e">
        <f t="shared" ca="1" si="33"/>
        <v>#NAME?</v>
      </c>
      <c r="AJ73" s="89" t="e">
        <f t="shared" ca="1" si="33"/>
        <v>#NAME?</v>
      </c>
      <c r="AK73" s="89" t="e">
        <f t="shared" ca="1" si="33"/>
        <v>#NAME?</v>
      </c>
      <c r="AL73" s="89" t="e">
        <f t="shared" ca="1" si="33"/>
        <v>#NAME?</v>
      </c>
      <c r="AM73" s="90" t="e">
        <f t="shared" ca="1" si="33"/>
        <v>#NAME?</v>
      </c>
      <c r="AV73" s="165"/>
      <c r="AW73" s="165"/>
    </row>
    <row r="74" spans="3:53" ht="14.45">
      <c r="C74" t="s">
        <v>118</v>
      </c>
      <c r="S74" t="s">
        <v>119</v>
      </c>
      <c r="T74" s="158" t="e">
        <f ca="1">_xll.RiskVary(0.12,-10,15,0,5,"Uniform",_xll.RiskStatic(0.12))</f>
        <v>#NAME?</v>
      </c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V74" s="165"/>
      <c r="AW74" s="165"/>
    </row>
    <row r="75" spans="3:53" ht="14.45">
      <c r="C75" s="37" t="s">
        <v>120</v>
      </c>
      <c r="D75" s="203" t="s">
        <v>121</v>
      </c>
      <c r="E75" s="38"/>
      <c r="F75" s="203" t="s">
        <v>122</v>
      </c>
      <c r="G75" s="212">
        <v>30</v>
      </c>
      <c r="H75" s="203" t="s">
        <v>123</v>
      </c>
      <c r="I75" s="216">
        <f>7*L12</f>
        <v>112</v>
      </c>
      <c r="J75" s="215"/>
      <c r="K75" s="38"/>
      <c r="L75" s="38"/>
      <c r="M75" s="39"/>
      <c r="W75" t="s">
        <v>124</v>
      </c>
      <c r="AU75" t="e">
        <f ca="1">_xll.RiskOutput("Break-even point (quarter)")+IF(AP55&gt;0,AP48,IF(AQ55&gt;0,AQ48,IF(AR55&gt;0,AR48,IF(AS55&gt;0,AS48,IF(AT55&gt;0,AT48,IF(AU55&gt;0,AU48,IF(AV55&gt;0,AV48,IF(AW55&gt;0,AW48,IF(AX55&gt;0,AX48,IF(AY55&gt;0,AY48,IF(AZ55&gt;0,AZ48,IF(BA55&gt;0,BA48,IF(BB55&gt;0,BB48,IF(BC55&gt;0,BC48,IF(BD55&gt;0,BD48,IF(BE55&gt;0,BE48,IF(BF55&gt;0,BF48,IF(BG55&gt;0,BG48,"none"))))))))))))))))))</f>
        <v>#NAME?</v>
      </c>
      <c r="AW75" s="165"/>
    </row>
    <row r="76" spans="3:53" ht="14.45">
      <c r="C76" s="195" t="s">
        <v>125</v>
      </c>
      <c r="D76" s="165" t="s">
        <v>126</v>
      </c>
      <c r="E76" s="165" t="s">
        <v>127</v>
      </c>
      <c r="F76" s="165" t="s">
        <v>128</v>
      </c>
      <c r="G76" s="165" t="s">
        <v>129</v>
      </c>
      <c r="H76" s="165" t="s">
        <v>130</v>
      </c>
      <c r="I76" s="165" t="s">
        <v>131</v>
      </c>
      <c r="J76" s="165" t="s">
        <v>132</v>
      </c>
      <c r="K76" s="165" t="s">
        <v>133</v>
      </c>
      <c r="L76" s="165" t="s">
        <v>134</v>
      </c>
      <c r="M76" s="197" t="s">
        <v>135</v>
      </c>
      <c r="W76" s="37" t="s">
        <v>136</v>
      </c>
      <c r="X76" s="38" t="s">
        <v>83</v>
      </c>
      <c r="Y76" s="203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9"/>
      <c r="AU76" t="e">
        <f ca="1">MATCH(AU75,AP48:BG48,0)</f>
        <v>#NAME?</v>
      </c>
    </row>
    <row r="77" spans="3:53" ht="14.45">
      <c r="C77" s="195" t="s">
        <v>102</v>
      </c>
      <c r="D77" s="165">
        <v>4</v>
      </c>
      <c r="E77" s="217">
        <v>4</v>
      </c>
      <c r="F77" s="217">
        <v>1</v>
      </c>
      <c r="G77" s="206">
        <f t="shared" ref="G77:G85" si="34">$G$75*F77</f>
        <v>30</v>
      </c>
      <c r="H77" s="244" t="e">
        <f ca="1">E77*$J$10*D77</f>
        <v>#NAME?</v>
      </c>
      <c r="I77" s="245" t="e">
        <f ca="1">_xll.RiskVary('Final MC'!I77,-10,10,0,5,"Normal",_xll.RiskStatic('Final MC'!I77))</f>
        <v>#NAME?</v>
      </c>
      <c r="J77" s="244" t="e">
        <f t="shared" ref="J77:J85" ca="1" si="35">((G77+H77)*$I$75)+I77</f>
        <v>#NAME?</v>
      </c>
      <c r="K77" s="219">
        <v>40000</v>
      </c>
      <c r="L77" s="220">
        <v>0.03</v>
      </c>
      <c r="M77" s="221">
        <v>0.01</v>
      </c>
      <c r="W77" s="51" t="s">
        <v>137</v>
      </c>
      <c r="X77">
        <v>1</v>
      </c>
      <c r="Y77">
        <v>2</v>
      </c>
      <c r="Z77">
        <v>3</v>
      </c>
      <c r="AA77">
        <v>4</v>
      </c>
      <c r="AB77">
        <v>5</v>
      </c>
      <c r="AC77">
        <v>6</v>
      </c>
      <c r="AD77">
        <v>7</v>
      </c>
      <c r="AE77">
        <v>8</v>
      </c>
      <c r="AF77">
        <v>9</v>
      </c>
      <c r="AG77">
        <v>10</v>
      </c>
      <c r="AH77">
        <v>11</v>
      </c>
      <c r="AI77">
        <v>12</v>
      </c>
      <c r="AJ77">
        <v>13</v>
      </c>
      <c r="AK77">
        <v>14</v>
      </c>
      <c r="AL77">
        <v>15</v>
      </c>
      <c r="AM77" s="44">
        <v>16</v>
      </c>
      <c r="AO77" t="s">
        <v>138</v>
      </c>
      <c r="AP77" t="s">
        <v>139</v>
      </c>
    </row>
    <row r="78" spans="3:53" ht="14.45">
      <c r="C78" s="195" t="s">
        <v>106</v>
      </c>
      <c r="D78" s="165">
        <v>4</v>
      </c>
      <c r="E78" s="217">
        <v>5.5</v>
      </c>
      <c r="F78" s="217">
        <v>2</v>
      </c>
      <c r="G78" s="206">
        <f t="shared" si="34"/>
        <v>60</v>
      </c>
      <c r="H78" s="244" t="e">
        <f ca="1">E78*$J$10*D78</f>
        <v>#NAME?</v>
      </c>
      <c r="I78" s="245" t="e">
        <f ca="1">_xll.RiskVary('Final MC'!I78,-10,10,0,5,"Normal",_xll.RiskStatic('Final MC'!I78))</f>
        <v>#NAME?</v>
      </c>
      <c r="J78" s="244" t="e">
        <f t="shared" ca="1" si="35"/>
        <v>#NAME?</v>
      </c>
      <c r="K78" s="219">
        <v>50000</v>
      </c>
      <c r="L78" s="220">
        <v>0.03</v>
      </c>
      <c r="M78" s="221">
        <v>0.01</v>
      </c>
      <c r="W78" s="195" t="s">
        <v>102</v>
      </c>
      <c r="X78" s="199">
        <f>K77*L77*D77</f>
        <v>4800</v>
      </c>
      <c r="Y78" s="199">
        <f>(X78*(1+M77))</f>
        <v>4848</v>
      </c>
      <c r="Z78" s="199">
        <f t="shared" ref="Z78:AM78" si="36">Y78*(1+$M$77)</f>
        <v>4896.4800000000005</v>
      </c>
      <c r="AA78" s="199">
        <f t="shared" si="36"/>
        <v>4945.4448000000002</v>
      </c>
      <c r="AB78" s="199">
        <f t="shared" si="36"/>
        <v>4994.8992480000006</v>
      </c>
      <c r="AC78" s="199">
        <f t="shared" si="36"/>
        <v>5044.8482404800006</v>
      </c>
      <c r="AD78" s="199">
        <f t="shared" si="36"/>
        <v>5095.2967228848011</v>
      </c>
      <c r="AE78" s="199">
        <f t="shared" si="36"/>
        <v>5146.2496901136492</v>
      </c>
      <c r="AF78" s="199">
        <f t="shared" si="36"/>
        <v>5197.7121870147857</v>
      </c>
      <c r="AG78" s="199">
        <f t="shared" si="36"/>
        <v>5249.6893088849338</v>
      </c>
      <c r="AH78" s="199">
        <f t="shared" si="36"/>
        <v>5302.1862019737828</v>
      </c>
      <c r="AI78" s="199">
        <f t="shared" si="36"/>
        <v>5355.2080639935202</v>
      </c>
      <c r="AJ78" s="199">
        <f t="shared" si="36"/>
        <v>5408.7601446334556</v>
      </c>
      <c r="AK78" s="199">
        <f t="shared" si="36"/>
        <v>5462.8477460797903</v>
      </c>
      <c r="AL78" s="199">
        <f t="shared" si="36"/>
        <v>5517.4762235405879</v>
      </c>
      <c r="AM78" s="214">
        <f t="shared" si="36"/>
        <v>5572.6509857759938</v>
      </c>
      <c r="AO78" s="26">
        <f>SUM(X78:AM78)</f>
        <v>82837.749563375313</v>
      </c>
      <c r="AP78" s="26">
        <f>AO78-K77</f>
        <v>42837.749563375313</v>
      </c>
      <c r="AS78" s="167" t="s">
        <v>140</v>
      </c>
      <c r="AT78" s="168"/>
      <c r="AU78" s="186"/>
    </row>
    <row r="79" spans="3:53" ht="14.45">
      <c r="C79" s="195" t="s">
        <v>112</v>
      </c>
      <c r="D79" s="165">
        <v>4</v>
      </c>
      <c r="E79" s="217">
        <v>1</v>
      </c>
      <c r="F79" s="217">
        <v>1</v>
      </c>
      <c r="G79" s="206">
        <f t="shared" si="34"/>
        <v>30</v>
      </c>
      <c r="H79" s="244" t="e">
        <f t="shared" ref="H79:H85" ca="1" si="37">E79*$J$10*D79</f>
        <v>#NAME?</v>
      </c>
      <c r="I79" s="245" t="e">
        <f ca="1">_xll.RiskVary('Final MC'!I79,-10,10,0,5,"Normal",_xll.RiskStatic('Final MC'!I79))</f>
        <v>#NAME?</v>
      </c>
      <c r="J79" s="244" t="e">
        <f t="shared" ca="1" si="35"/>
        <v>#NAME?</v>
      </c>
      <c r="K79" s="219">
        <v>35000</v>
      </c>
      <c r="L79" s="220">
        <v>0.03</v>
      </c>
      <c r="M79" s="221">
        <v>0.01</v>
      </c>
      <c r="W79" s="195" t="s">
        <v>106</v>
      </c>
      <c r="X79" s="199">
        <f t="shared" ref="X79:X86" si="38">K78*L78*D78</f>
        <v>6000</v>
      </c>
      <c r="Y79" s="199">
        <f t="shared" ref="Y78:Y86" si="39">X79*(1+M78)</f>
        <v>6060</v>
      </c>
      <c r="Z79" s="199">
        <f t="shared" ref="Z79:AM79" si="40">Y79*(1+$M$78)</f>
        <v>6120.6</v>
      </c>
      <c r="AA79" s="199">
        <f t="shared" si="40"/>
        <v>6181.8060000000005</v>
      </c>
      <c r="AB79" s="199">
        <f t="shared" si="40"/>
        <v>6243.624060000001</v>
      </c>
      <c r="AC79" s="199">
        <f t="shared" si="40"/>
        <v>6306.060300600001</v>
      </c>
      <c r="AD79" s="199">
        <f t="shared" si="40"/>
        <v>6369.1209036060009</v>
      </c>
      <c r="AE79" s="199">
        <f t="shared" si="40"/>
        <v>6432.812112642061</v>
      </c>
      <c r="AF79" s="199">
        <f t="shared" si="40"/>
        <v>6497.1402337684813</v>
      </c>
      <c r="AG79" s="199">
        <f t="shared" si="40"/>
        <v>6562.1116361061659</v>
      </c>
      <c r="AH79" s="199">
        <f t="shared" si="40"/>
        <v>6627.7327524672273</v>
      </c>
      <c r="AI79" s="199">
        <f t="shared" si="40"/>
        <v>6694.0100799919001</v>
      </c>
      <c r="AJ79" s="199">
        <f t="shared" si="40"/>
        <v>6760.9501807918195</v>
      </c>
      <c r="AK79" s="199">
        <f t="shared" si="40"/>
        <v>6828.5596825997382</v>
      </c>
      <c r="AL79" s="199">
        <f t="shared" si="40"/>
        <v>6896.8452794257355</v>
      </c>
      <c r="AM79" s="214">
        <f t="shared" si="40"/>
        <v>6965.8137322199927</v>
      </c>
      <c r="AO79" s="26">
        <f t="shared" ref="AO79:AO86" si="41">SUM(X79:AM79)</f>
        <v>103547.1869542191</v>
      </c>
      <c r="AP79" s="26">
        <f t="shared" ref="AP79:AP86" si="42">AO79-K78</f>
        <v>53547.186954219098</v>
      </c>
      <c r="AS79" s="176" t="s">
        <v>141</v>
      </c>
      <c r="AT79" s="1"/>
      <c r="AU79" s="187"/>
      <c r="AY79" s="167" t="s">
        <v>142</v>
      </c>
      <c r="AZ79" s="168" t="s">
        <v>143</v>
      </c>
      <c r="BA79" s="169"/>
    </row>
    <row r="80" spans="3:53" ht="14.45">
      <c r="C80" s="195" t="s">
        <v>113</v>
      </c>
      <c r="D80" s="165">
        <v>2</v>
      </c>
      <c r="E80" s="217">
        <v>0.5</v>
      </c>
      <c r="F80" s="217">
        <v>1</v>
      </c>
      <c r="G80" s="206">
        <f t="shared" si="34"/>
        <v>30</v>
      </c>
      <c r="H80" s="244" t="e">
        <f t="shared" ca="1" si="37"/>
        <v>#NAME?</v>
      </c>
      <c r="I80" s="245" t="e">
        <f ca="1">_xll.RiskVary('Final MC'!I80,-10,10,0,5,"Normal",_xll.RiskStatic('Final MC'!I80))</f>
        <v>#NAME?</v>
      </c>
      <c r="J80" s="244" t="e">
        <f ca="1">((G80+H80)*$I$75)+I80</f>
        <v>#NAME?</v>
      </c>
      <c r="K80" s="219">
        <v>46000</v>
      </c>
      <c r="L80" s="220">
        <v>0.03</v>
      </c>
      <c r="M80" s="221">
        <v>0.01</v>
      </c>
      <c r="W80" s="195" t="s">
        <v>112</v>
      </c>
      <c r="X80" s="199">
        <f t="shared" si="38"/>
        <v>4200</v>
      </c>
      <c r="Y80" s="199">
        <f t="shared" si="39"/>
        <v>4242</v>
      </c>
      <c r="Z80" s="199">
        <f t="shared" ref="Z80:AM80" si="43">Y80*(1+$M$79)</f>
        <v>4284.42</v>
      </c>
      <c r="AA80" s="199">
        <f t="shared" si="43"/>
        <v>4327.2642000000005</v>
      </c>
      <c r="AB80" s="199">
        <f t="shared" si="43"/>
        <v>4370.5368420000004</v>
      </c>
      <c r="AC80" s="199">
        <f t="shared" si="43"/>
        <v>4414.2422104200004</v>
      </c>
      <c r="AD80" s="199">
        <f t="shared" si="43"/>
        <v>4458.3846325242002</v>
      </c>
      <c r="AE80" s="199">
        <f t="shared" si="43"/>
        <v>4502.9684788494424</v>
      </c>
      <c r="AF80" s="199">
        <f t="shared" si="43"/>
        <v>4547.9981636379371</v>
      </c>
      <c r="AG80" s="199">
        <f t="shared" si="43"/>
        <v>4593.4781452743164</v>
      </c>
      <c r="AH80" s="199">
        <f t="shared" si="43"/>
        <v>4639.4129267270591</v>
      </c>
      <c r="AI80" s="199">
        <f t="shared" si="43"/>
        <v>4685.8070559943299</v>
      </c>
      <c r="AJ80" s="199">
        <f t="shared" si="43"/>
        <v>4732.6651265542732</v>
      </c>
      <c r="AK80" s="199">
        <f t="shared" si="43"/>
        <v>4779.991777819816</v>
      </c>
      <c r="AL80" s="199">
        <f t="shared" si="43"/>
        <v>4827.7916955980145</v>
      </c>
      <c r="AM80" s="214">
        <f t="shared" si="43"/>
        <v>4876.0696125539944</v>
      </c>
      <c r="AO80" s="26">
        <f t="shared" si="41"/>
        <v>72483.030867953392</v>
      </c>
      <c r="AP80" s="26">
        <f t="shared" si="42"/>
        <v>37483.030867953392</v>
      </c>
      <c r="AS80" s="247" t="s">
        <v>144</v>
      </c>
      <c r="AT80" s="248"/>
      <c r="AU80" s="187" t="e">
        <f ca="1">_xll.RiskOutput(AS80)+IF(LOOKUP(1,AP55:BG55) &gt;0, MATCH(LOOKUP(1,AP55:BG55),AP55:BG55,0), MATCH(LOOKUP(1,AR55:BG55),AR55:BG55,0)+1)</f>
        <v>#NAME?</v>
      </c>
      <c r="AY80" s="170" t="s">
        <v>145</v>
      </c>
      <c r="AZ80" t="e">
        <f ca="1">AU75</f>
        <v>#NAME?</v>
      </c>
      <c r="BA80" s="171"/>
    </row>
    <row r="81" spans="3:54" ht="14.45">
      <c r="C81" s="195" t="s">
        <v>114</v>
      </c>
      <c r="D81" s="165">
        <v>2</v>
      </c>
      <c r="E81" s="217">
        <v>11</v>
      </c>
      <c r="F81" s="217">
        <v>1</v>
      </c>
      <c r="G81" s="206">
        <f t="shared" si="34"/>
        <v>30</v>
      </c>
      <c r="H81" s="244" t="e">
        <f t="shared" ca="1" si="37"/>
        <v>#NAME?</v>
      </c>
      <c r="I81" s="245" t="e">
        <f ca="1">_xll.RiskVary('Final MC'!I81,-10,10,0,5,"Normal",_xll.RiskStatic('Final MC'!I81))</f>
        <v>#NAME?</v>
      </c>
      <c r="J81" s="244" t="e">
        <f t="shared" ca="1" si="35"/>
        <v>#NAME?</v>
      </c>
      <c r="K81" s="219">
        <v>80000</v>
      </c>
      <c r="L81" s="220">
        <v>0.03</v>
      </c>
      <c r="M81" s="221">
        <v>0.01</v>
      </c>
      <c r="W81" s="195" t="s">
        <v>113</v>
      </c>
      <c r="X81" s="199">
        <f t="shared" si="38"/>
        <v>2760</v>
      </c>
      <c r="Y81" s="199">
        <f t="shared" si="39"/>
        <v>2787.6</v>
      </c>
      <c r="Z81" s="199">
        <f t="shared" ref="Z81:AM81" si="44">Y81*(1+$M$80)</f>
        <v>2815.4760000000001</v>
      </c>
      <c r="AA81" s="199">
        <f t="shared" si="44"/>
        <v>2843.63076</v>
      </c>
      <c r="AB81" s="199">
        <f t="shared" si="44"/>
        <v>2872.0670676</v>
      </c>
      <c r="AC81" s="199">
        <f t="shared" si="44"/>
        <v>2900.7877382759998</v>
      </c>
      <c r="AD81" s="199">
        <f t="shared" si="44"/>
        <v>2929.7956156587597</v>
      </c>
      <c r="AE81" s="199">
        <f t="shared" si="44"/>
        <v>2959.0935718153473</v>
      </c>
      <c r="AF81" s="199">
        <f t="shared" si="44"/>
        <v>2988.6845075335009</v>
      </c>
      <c r="AG81" s="199">
        <f t="shared" si="44"/>
        <v>3018.5713526088362</v>
      </c>
      <c r="AH81" s="199">
        <f t="shared" si="44"/>
        <v>3048.7570661349246</v>
      </c>
      <c r="AI81" s="199">
        <f t="shared" si="44"/>
        <v>3079.2446367962739</v>
      </c>
      <c r="AJ81" s="199">
        <f t="shared" si="44"/>
        <v>3110.0370831642367</v>
      </c>
      <c r="AK81" s="199">
        <f t="shared" si="44"/>
        <v>3141.1374539958792</v>
      </c>
      <c r="AL81" s="199">
        <f t="shared" si="44"/>
        <v>3172.5488285358379</v>
      </c>
      <c r="AM81" s="214">
        <f t="shared" si="44"/>
        <v>3204.2743168211964</v>
      </c>
      <c r="AO81" s="26">
        <f t="shared" si="41"/>
        <v>47631.705998940794</v>
      </c>
      <c r="AP81" s="26">
        <f t="shared" si="42"/>
        <v>1631.7059989407935</v>
      </c>
      <c r="AS81" s="247" t="s">
        <v>146</v>
      </c>
      <c r="AT81" s="248"/>
      <c r="AU81" s="188" t="e">
        <f ca="1">INDEX(AP48:BG55, 8, MATCH(AU75,AP48:BG48,0))</f>
        <v>#NAME?</v>
      </c>
      <c r="AY81" s="170" t="s">
        <v>147</v>
      </c>
      <c r="AZ81" s="16" t="e">
        <f ca="1">INDEX(AP48:BG55, 7, MATCH(AU75,AP48:BG48,0))</f>
        <v>#NAME?</v>
      </c>
      <c r="BA81" s="171"/>
    </row>
    <row r="82" spans="3:54" ht="14.45">
      <c r="C82" s="195" t="s">
        <v>115</v>
      </c>
      <c r="D82" s="165">
        <v>2</v>
      </c>
      <c r="E82" s="217">
        <v>4.5</v>
      </c>
      <c r="F82" s="217">
        <v>1</v>
      </c>
      <c r="G82" s="206">
        <f t="shared" si="34"/>
        <v>30</v>
      </c>
      <c r="H82" s="244" t="e">
        <f t="shared" ca="1" si="37"/>
        <v>#NAME?</v>
      </c>
      <c r="I82" s="245" t="e">
        <f ca="1">_xll.RiskVary('Final MC'!I82,-10,10,0,5,"Normal",_xll.RiskStatic('Final MC'!I82))</f>
        <v>#NAME?</v>
      </c>
      <c r="J82" s="244" t="e">
        <f t="shared" ca="1" si="35"/>
        <v>#NAME?</v>
      </c>
      <c r="K82" s="219">
        <v>28000</v>
      </c>
      <c r="L82" s="220">
        <v>0.03</v>
      </c>
      <c r="M82" s="221">
        <v>0.01</v>
      </c>
      <c r="W82" s="195" t="s">
        <v>114</v>
      </c>
      <c r="X82" s="199">
        <f t="shared" si="38"/>
        <v>4800</v>
      </c>
      <c r="Y82" s="199">
        <f t="shared" si="39"/>
        <v>4848</v>
      </c>
      <c r="Z82" s="199">
        <f t="shared" ref="Z82:AM82" si="45">Y82*(1+$M$81)</f>
        <v>4896.4800000000005</v>
      </c>
      <c r="AA82" s="199">
        <f t="shared" si="45"/>
        <v>4945.4448000000002</v>
      </c>
      <c r="AB82" s="199">
        <f t="shared" si="45"/>
        <v>4994.8992480000006</v>
      </c>
      <c r="AC82" s="199">
        <f t="shared" si="45"/>
        <v>5044.8482404800006</v>
      </c>
      <c r="AD82" s="199">
        <f t="shared" si="45"/>
        <v>5095.2967228848011</v>
      </c>
      <c r="AE82" s="199">
        <f t="shared" si="45"/>
        <v>5146.2496901136492</v>
      </c>
      <c r="AF82" s="199">
        <f t="shared" si="45"/>
        <v>5197.7121870147857</v>
      </c>
      <c r="AG82" s="199">
        <f t="shared" si="45"/>
        <v>5249.6893088849338</v>
      </c>
      <c r="AH82" s="199">
        <f t="shared" si="45"/>
        <v>5302.1862019737828</v>
      </c>
      <c r="AI82" s="199">
        <f t="shared" si="45"/>
        <v>5355.2080639935202</v>
      </c>
      <c r="AJ82" s="199">
        <f t="shared" si="45"/>
        <v>5408.7601446334556</v>
      </c>
      <c r="AK82" s="199">
        <f t="shared" si="45"/>
        <v>5462.8477460797903</v>
      </c>
      <c r="AL82" s="199">
        <f t="shared" si="45"/>
        <v>5517.4762235405879</v>
      </c>
      <c r="AM82" s="214">
        <f t="shared" si="45"/>
        <v>5572.6509857759938</v>
      </c>
      <c r="AO82" s="26">
        <f t="shared" si="41"/>
        <v>82837.749563375313</v>
      </c>
      <c r="AP82" s="26">
        <f t="shared" si="42"/>
        <v>2837.7495633753133</v>
      </c>
      <c r="AS82" s="247" t="s">
        <v>148</v>
      </c>
      <c r="AT82" s="248"/>
      <c r="AU82" s="188" t="e">
        <f ca="1">_xll.RiskOutput(AS82)+INDEX(AR54:BG55, 2, AU80+3)</f>
        <v>#NAME?</v>
      </c>
      <c r="AV82" s="16"/>
      <c r="AY82" s="170" t="s">
        <v>149</v>
      </c>
      <c r="AZ82" t="s">
        <v>94</v>
      </c>
      <c r="BA82" s="172" t="s">
        <v>150</v>
      </c>
      <c r="BB82" s="1"/>
    </row>
    <row r="83" spans="3:54" ht="14.45">
      <c r="C83" s="195" t="s">
        <v>151</v>
      </c>
      <c r="D83" s="165">
        <v>1</v>
      </c>
      <c r="E83" s="217">
        <v>10</v>
      </c>
      <c r="F83" s="217">
        <v>2</v>
      </c>
      <c r="G83" s="206">
        <f t="shared" si="34"/>
        <v>60</v>
      </c>
      <c r="H83" s="244" t="e">
        <f t="shared" ca="1" si="37"/>
        <v>#NAME?</v>
      </c>
      <c r="I83" s="245" t="e">
        <f ca="1">_xll.RiskVary('Final MC'!I83,-10,10,0,5,"Normal",_xll.RiskStatic('Final MC'!I83))</f>
        <v>#NAME?</v>
      </c>
      <c r="J83" s="244" t="e">
        <f t="shared" ca="1" si="35"/>
        <v>#NAME?</v>
      </c>
      <c r="K83" s="219">
        <v>30000</v>
      </c>
      <c r="L83" s="220">
        <v>0.03</v>
      </c>
      <c r="M83" s="221">
        <v>0.01</v>
      </c>
      <c r="W83" s="195" t="s">
        <v>115</v>
      </c>
      <c r="X83" s="199">
        <f t="shared" si="38"/>
        <v>1680</v>
      </c>
      <c r="Y83" s="199">
        <f t="shared" si="39"/>
        <v>1696.8</v>
      </c>
      <c r="Z83" s="199">
        <f t="shared" ref="Z83:AM83" si="46">Y83*(1+$M$82)</f>
        <v>1713.768</v>
      </c>
      <c r="AA83" s="199">
        <f t="shared" si="46"/>
        <v>1730.9056800000001</v>
      </c>
      <c r="AB83" s="199">
        <f t="shared" si="46"/>
        <v>1748.2147368000001</v>
      </c>
      <c r="AC83" s="199">
        <f t="shared" si="46"/>
        <v>1765.696884168</v>
      </c>
      <c r="AD83" s="199">
        <f t="shared" si="46"/>
        <v>1783.3538530096801</v>
      </c>
      <c r="AE83" s="199">
        <f t="shared" si="46"/>
        <v>1801.1873915397769</v>
      </c>
      <c r="AF83" s="199">
        <f t="shared" si="46"/>
        <v>1819.1992654551746</v>
      </c>
      <c r="AG83" s="199">
        <f t="shared" si="46"/>
        <v>1837.3912581097263</v>
      </c>
      <c r="AH83" s="199">
        <f t="shared" si="46"/>
        <v>1855.7651706908237</v>
      </c>
      <c r="AI83" s="199">
        <f t="shared" si="46"/>
        <v>1874.3228223977319</v>
      </c>
      <c r="AJ83" s="199">
        <f t="shared" si="46"/>
        <v>1893.0660506217093</v>
      </c>
      <c r="AK83" s="199">
        <f t="shared" si="46"/>
        <v>1911.9967111279263</v>
      </c>
      <c r="AL83" s="199">
        <f t="shared" si="46"/>
        <v>1931.1166782392056</v>
      </c>
      <c r="AM83" s="214">
        <f t="shared" si="46"/>
        <v>1950.4278450215977</v>
      </c>
      <c r="AO83" s="26">
        <f t="shared" si="41"/>
        <v>28993.21234718135</v>
      </c>
      <c r="AP83" s="26">
        <f t="shared" si="42"/>
        <v>993.2123471813502</v>
      </c>
      <c r="AS83" s="247" t="s">
        <v>152</v>
      </c>
      <c r="AT83" s="248"/>
      <c r="AU83" s="191" t="e">
        <f ca="1">_xll.RiskOutput(AS83)+BA95</f>
        <v>#NAME?</v>
      </c>
      <c r="AY83" s="170">
        <v>1</v>
      </c>
      <c r="AZ83" s="16" t="str">
        <f t="shared" ref="AZ83:AZ91" ca="1" si="47">IFERROR(INDEX($AP$48:$BG$55, 7, MATCH($AZ$80,$AP$48:$BG$48,0)+$AY83), "--")</f>
        <v>--</v>
      </c>
      <c r="BA83" s="183" t="str">
        <f ca="1">IFERROR((AZ83-AZ81)/AZ81, "--")</f>
        <v>--</v>
      </c>
    </row>
    <row r="84" spans="3:54" ht="14.45">
      <c r="C84" s="195" t="s">
        <v>41</v>
      </c>
      <c r="D84" s="165">
        <v>1</v>
      </c>
      <c r="E84" s="217">
        <v>30</v>
      </c>
      <c r="F84" s="217">
        <v>2</v>
      </c>
      <c r="G84" s="206">
        <f t="shared" si="34"/>
        <v>60</v>
      </c>
      <c r="H84" s="244" t="e">
        <f t="shared" ca="1" si="37"/>
        <v>#NAME?</v>
      </c>
      <c r="I84" s="245" t="e">
        <f ca="1">_xll.RiskVary('Final MC'!I84,-10,10,0,5,"Normal",_xll.RiskStatic('Final MC'!I84))</f>
        <v>#NAME?</v>
      </c>
      <c r="J84" s="244" t="e">
        <f t="shared" ca="1" si="35"/>
        <v>#NAME?</v>
      </c>
      <c r="K84" s="219">
        <v>500000</v>
      </c>
      <c r="L84" s="220">
        <v>0.03</v>
      </c>
      <c r="M84" s="221">
        <v>0.01</v>
      </c>
      <c r="W84" s="195" t="s">
        <v>151</v>
      </c>
      <c r="X84" s="199">
        <f t="shared" si="38"/>
        <v>900</v>
      </c>
      <c r="Y84" s="199">
        <f t="shared" si="39"/>
        <v>909</v>
      </c>
      <c r="Z84" s="199">
        <f t="shared" ref="Z84:AM84" si="48">Y84*(1+$M$83)</f>
        <v>918.09</v>
      </c>
      <c r="AA84" s="199">
        <f t="shared" si="48"/>
        <v>927.2709000000001</v>
      </c>
      <c r="AB84" s="199">
        <f t="shared" si="48"/>
        <v>936.54360900000006</v>
      </c>
      <c r="AC84" s="199">
        <f t="shared" si="48"/>
        <v>945.90904509000006</v>
      </c>
      <c r="AD84" s="199">
        <f t="shared" si="48"/>
        <v>955.36813554090008</v>
      </c>
      <c r="AE84" s="199">
        <f t="shared" si="48"/>
        <v>964.92181689630911</v>
      </c>
      <c r="AF84" s="199">
        <f t="shared" si="48"/>
        <v>974.57103506527221</v>
      </c>
      <c r="AG84" s="199">
        <f t="shared" si="48"/>
        <v>984.31674541592497</v>
      </c>
      <c r="AH84" s="199">
        <f t="shared" si="48"/>
        <v>994.15991287008421</v>
      </c>
      <c r="AI84" s="199">
        <f t="shared" si="48"/>
        <v>1004.1015119987851</v>
      </c>
      <c r="AJ84" s="199">
        <f t="shared" si="48"/>
        <v>1014.1425271187729</v>
      </c>
      <c r="AK84" s="199">
        <f t="shared" si="48"/>
        <v>1024.2839523899606</v>
      </c>
      <c r="AL84" s="199">
        <f t="shared" si="48"/>
        <v>1034.5267919138603</v>
      </c>
      <c r="AM84" s="214">
        <f t="shared" si="48"/>
        <v>1044.872059832999</v>
      </c>
      <c r="AO84" s="26">
        <f t="shared" si="41"/>
        <v>15532.078043132866</v>
      </c>
      <c r="AP84" s="26">
        <f t="shared" si="42"/>
        <v>-14467.921956867134</v>
      </c>
      <c r="AS84" s="170" t="s">
        <v>153</v>
      </c>
      <c r="AU84" s="194" t="e">
        <f ca="1">_xll.RiskOutput(AS84)+INDEX(AR54:BG56, 3, AU80+3)</f>
        <v>#NAME?</v>
      </c>
      <c r="AY84" s="170">
        <v>2</v>
      </c>
      <c r="AZ84" s="16" t="str">
        <f t="shared" ca="1" si="47"/>
        <v>--</v>
      </c>
      <c r="BA84" s="183" t="str">
        <f ca="1">IFERROR((AZ84-AZ83)/AZ83, "--")</f>
        <v>--</v>
      </c>
    </row>
    <row r="85" spans="3:54" ht="14.45">
      <c r="C85" s="195" t="s">
        <v>44</v>
      </c>
      <c r="D85" s="165">
        <v>1</v>
      </c>
      <c r="E85" s="217">
        <v>20</v>
      </c>
      <c r="F85" s="217">
        <v>2</v>
      </c>
      <c r="G85" s="206">
        <f t="shared" si="34"/>
        <v>60</v>
      </c>
      <c r="H85" s="244" t="e">
        <f t="shared" ca="1" si="37"/>
        <v>#NAME?</v>
      </c>
      <c r="I85" s="245" t="e">
        <f ca="1">_xll.RiskVary('Final MC'!I85,-10,10,0,5,"Normal",_xll.RiskStatic('Final MC'!I85))</f>
        <v>#NAME?</v>
      </c>
      <c r="J85" s="244" t="e">
        <f t="shared" ca="1" si="35"/>
        <v>#NAME?</v>
      </c>
      <c r="K85" s="219">
        <v>60000</v>
      </c>
      <c r="L85" s="220">
        <v>0.03</v>
      </c>
      <c r="M85" s="221">
        <v>0.01</v>
      </c>
      <c r="W85" s="195" t="s">
        <v>41</v>
      </c>
      <c r="X85" s="199">
        <f t="shared" si="38"/>
        <v>15000</v>
      </c>
      <c r="Y85" s="199">
        <f t="shared" si="39"/>
        <v>15150</v>
      </c>
      <c r="Z85" s="199">
        <f t="shared" ref="Z85:AM85" si="49">Y85*(1+$M$84)</f>
        <v>15301.5</v>
      </c>
      <c r="AA85" s="199">
        <f t="shared" si="49"/>
        <v>15454.514999999999</v>
      </c>
      <c r="AB85" s="199">
        <f t="shared" si="49"/>
        <v>15609.060149999999</v>
      </c>
      <c r="AC85" s="199">
        <f t="shared" si="49"/>
        <v>15765.150751499999</v>
      </c>
      <c r="AD85" s="199">
        <f t="shared" si="49"/>
        <v>15922.802259014999</v>
      </c>
      <c r="AE85" s="199">
        <f t="shared" si="49"/>
        <v>16082.03028160515</v>
      </c>
      <c r="AF85" s="199">
        <f t="shared" si="49"/>
        <v>16242.850584421201</v>
      </c>
      <c r="AG85" s="199">
        <f t="shared" si="49"/>
        <v>16405.279090265412</v>
      </c>
      <c r="AH85" s="199">
        <f t="shared" si="49"/>
        <v>16569.331881168066</v>
      </c>
      <c r="AI85" s="199">
        <f t="shared" si="49"/>
        <v>16735.025199979747</v>
      </c>
      <c r="AJ85" s="199">
        <f t="shared" si="49"/>
        <v>16902.375451979544</v>
      </c>
      <c r="AK85" s="199">
        <f t="shared" si="49"/>
        <v>17071.39920649934</v>
      </c>
      <c r="AL85" s="199">
        <f t="shared" si="49"/>
        <v>17242.113198564333</v>
      </c>
      <c r="AM85" s="214">
        <f t="shared" si="49"/>
        <v>17414.534330549977</v>
      </c>
      <c r="AO85" s="26">
        <f t="shared" si="41"/>
        <v>258867.96738554779</v>
      </c>
      <c r="AP85" s="26">
        <f t="shared" si="42"/>
        <v>-241132.03261445221</v>
      </c>
      <c r="AS85" s="170" t="s">
        <v>154</v>
      </c>
      <c r="AU85" s="194" t="e">
        <f ca="1">BC56</f>
        <v>#NAME?</v>
      </c>
      <c r="AY85" s="170">
        <v>3</v>
      </c>
      <c r="AZ85" s="16" t="str">
        <f t="shared" ca="1" si="47"/>
        <v>--</v>
      </c>
      <c r="BA85" s="183" t="str">
        <f t="shared" ref="BA85:BA94" ca="1" si="50">IFERROR((AZ85-AZ84)/AZ84, "--")</f>
        <v>--</v>
      </c>
    </row>
    <row r="86" spans="3:54" ht="14.45">
      <c r="C86" s="40" t="s">
        <v>97</v>
      </c>
      <c r="D86" s="202">
        <f>SUM(AL39:AL49)</f>
        <v>16.940000000000001</v>
      </c>
      <c r="E86" s="41">
        <f>SUMPRODUCT(E77:E85,D77:D85)</f>
        <v>134</v>
      </c>
      <c r="F86" s="41">
        <f>SUMPRODUCT(F77:F85,D77:D85)</f>
        <v>28</v>
      </c>
      <c r="G86" s="41"/>
      <c r="H86" s="41"/>
      <c r="I86" s="126" t="e">
        <f ca="1">SUM(I77:I85)</f>
        <v>#NAME?</v>
      </c>
      <c r="J86" s="126" t="e">
        <f t="shared" ref="J86:K86" ca="1" si="51">SUM(J77:J85)</f>
        <v>#NAME?</v>
      </c>
      <c r="K86" s="126">
        <f t="shared" si="51"/>
        <v>869000</v>
      </c>
      <c r="L86" s="41"/>
      <c r="M86" s="45"/>
      <c r="W86" s="195" t="s">
        <v>44</v>
      </c>
      <c r="X86" s="199">
        <f t="shared" si="38"/>
        <v>1800</v>
      </c>
      <c r="Y86" s="199">
        <f t="shared" si="39"/>
        <v>1818</v>
      </c>
      <c r="Z86" s="199">
        <f t="shared" ref="Z86:AM86" si="52">Y86*(1+$M$85)</f>
        <v>1836.18</v>
      </c>
      <c r="AA86" s="199">
        <f t="shared" si="52"/>
        <v>1854.5418000000002</v>
      </c>
      <c r="AB86" s="199">
        <f t="shared" si="52"/>
        <v>1873.0872180000001</v>
      </c>
      <c r="AC86" s="199">
        <f t="shared" si="52"/>
        <v>1891.8180901800001</v>
      </c>
      <c r="AD86" s="199">
        <f t="shared" si="52"/>
        <v>1910.7362710818002</v>
      </c>
      <c r="AE86" s="199">
        <f t="shared" si="52"/>
        <v>1929.8436337926182</v>
      </c>
      <c r="AF86" s="199">
        <f t="shared" si="52"/>
        <v>1949.1420701305444</v>
      </c>
      <c r="AG86" s="199">
        <f t="shared" si="52"/>
        <v>1968.6334908318499</v>
      </c>
      <c r="AH86" s="199">
        <f t="shared" si="52"/>
        <v>1988.3198257401684</v>
      </c>
      <c r="AI86" s="199">
        <f t="shared" si="52"/>
        <v>2008.2030239975702</v>
      </c>
      <c r="AJ86" s="199">
        <f t="shared" si="52"/>
        <v>2028.2850542375459</v>
      </c>
      <c r="AK86" s="199">
        <f t="shared" si="52"/>
        <v>2048.5679047799213</v>
      </c>
      <c r="AL86" s="199">
        <f t="shared" si="52"/>
        <v>2069.0535838277206</v>
      </c>
      <c r="AM86" s="214">
        <f t="shared" si="52"/>
        <v>2089.7441196659979</v>
      </c>
      <c r="AO86" s="26">
        <f t="shared" si="41"/>
        <v>31064.156086265732</v>
      </c>
      <c r="AP86" s="26">
        <f t="shared" si="42"/>
        <v>-28935.843913734268</v>
      </c>
      <c r="AS86" s="192" t="s">
        <v>155</v>
      </c>
      <c r="AT86" s="193"/>
      <c r="AU86" s="181" t="e">
        <f ca="1">BG56</f>
        <v>#NAME?</v>
      </c>
      <c r="AY86" s="170">
        <v>4</v>
      </c>
      <c r="AZ86" s="16" t="str">
        <f t="shared" ca="1" si="47"/>
        <v>--</v>
      </c>
      <c r="BA86" s="183" t="str">
        <f t="shared" ca="1" si="50"/>
        <v>--</v>
      </c>
    </row>
    <row r="87" spans="3:54" ht="14.45">
      <c r="W87" s="88" t="s">
        <v>68</v>
      </c>
      <c r="X87" s="89" t="e">
        <f ca="1">SUM(X78:X86)+$J$86</f>
        <v>#NAME?</v>
      </c>
      <c r="Y87" s="89" t="e">
        <f t="shared" ref="Y87:AM87" ca="1" si="53">SUM(Y78:Y86)+$J$86</f>
        <v>#NAME?</v>
      </c>
      <c r="Z87" s="89" t="e">
        <f t="shared" ca="1" si="53"/>
        <v>#NAME?</v>
      </c>
      <c r="AA87" s="89" t="e">
        <f t="shared" ca="1" si="53"/>
        <v>#NAME?</v>
      </c>
      <c r="AB87" s="89" t="e">
        <f t="shared" ca="1" si="53"/>
        <v>#NAME?</v>
      </c>
      <c r="AC87" s="89" t="e">
        <f t="shared" ca="1" si="53"/>
        <v>#NAME?</v>
      </c>
      <c r="AD87" s="89" t="e">
        <f t="shared" ca="1" si="53"/>
        <v>#NAME?</v>
      </c>
      <c r="AE87" s="89" t="e">
        <f t="shared" ca="1" si="53"/>
        <v>#NAME?</v>
      </c>
      <c r="AF87" s="89" t="e">
        <f t="shared" ca="1" si="53"/>
        <v>#NAME?</v>
      </c>
      <c r="AG87" s="89" t="e">
        <f t="shared" ca="1" si="53"/>
        <v>#NAME?</v>
      </c>
      <c r="AH87" s="89" t="e">
        <f t="shared" ca="1" si="53"/>
        <v>#NAME?</v>
      </c>
      <c r="AI87" s="89" t="e">
        <f t="shared" ca="1" si="53"/>
        <v>#NAME?</v>
      </c>
      <c r="AJ87" s="89" t="e">
        <f t="shared" ca="1" si="53"/>
        <v>#NAME?</v>
      </c>
      <c r="AK87" s="89" t="e">
        <f t="shared" ca="1" si="53"/>
        <v>#NAME?</v>
      </c>
      <c r="AL87" s="89" t="e">
        <f t="shared" ca="1" si="53"/>
        <v>#NAME?</v>
      </c>
      <c r="AM87" s="89" t="e">
        <f t="shared" ca="1" si="53"/>
        <v>#NAME?</v>
      </c>
      <c r="AY87" s="170">
        <v>5</v>
      </c>
      <c r="AZ87" s="16" t="str">
        <f t="shared" ca="1" si="47"/>
        <v>--</v>
      </c>
      <c r="BA87" s="183" t="str">
        <f t="shared" ca="1" si="50"/>
        <v>--</v>
      </c>
    </row>
    <row r="88" spans="3:54" ht="14.45">
      <c r="AY88" s="170">
        <v>6</v>
      </c>
      <c r="AZ88" s="16" t="str">
        <f t="shared" ca="1" si="47"/>
        <v>--</v>
      </c>
      <c r="BA88" s="183" t="str">
        <f t="shared" ca="1" si="50"/>
        <v>--</v>
      </c>
    </row>
    <row r="89" spans="3:54" ht="14.45">
      <c r="AY89" s="170">
        <v>7</v>
      </c>
      <c r="AZ89" s="16" t="str">
        <f t="shared" ca="1" si="47"/>
        <v>--</v>
      </c>
      <c r="BA89" s="183" t="str">
        <f t="shared" ca="1" si="50"/>
        <v>--</v>
      </c>
    </row>
    <row r="90" spans="3:54" ht="14.45">
      <c r="AM90" s="24"/>
      <c r="AN90" s="24"/>
      <c r="AW90" s="165"/>
      <c r="AX90" s="165"/>
      <c r="AY90" s="170">
        <v>8</v>
      </c>
      <c r="AZ90" s="16" t="str">
        <f t="shared" ca="1" si="47"/>
        <v>--</v>
      </c>
      <c r="BA90" s="183" t="str">
        <f t="shared" ca="1" si="50"/>
        <v>--</v>
      </c>
    </row>
    <row r="91" spans="3:54" ht="14.45">
      <c r="C91">
        <v>10</v>
      </c>
      <c r="AM91" s="24"/>
      <c r="AN91" s="24"/>
      <c r="AW91" s="165"/>
      <c r="AX91" s="165"/>
      <c r="AY91" s="170">
        <v>9</v>
      </c>
      <c r="AZ91" s="16" t="str">
        <f t="shared" ca="1" si="47"/>
        <v>--</v>
      </c>
      <c r="BA91" s="183" t="str">
        <f t="shared" ca="1" si="50"/>
        <v>--</v>
      </c>
    </row>
    <row r="92" spans="3:54" ht="14.45">
      <c r="C92" s="37" t="s">
        <v>156</v>
      </c>
      <c r="D92" s="67" t="s">
        <v>157</v>
      </c>
      <c r="E92" s="203"/>
      <c r="F92" s="203"/>
      <c r="G92" s="203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9"/>
      <c r="AY92" s="170">
        <v>10</v>
      </c>
      <c r="AZ92" s="16" t="str">
        <f ca="1">IFERROR(INDEX($AP$48:$BG$55, 7, MATCH($AZ$80,$AP$48:$BG$48,0)+$AY92), "--")</f>
        <v>--</v>
      </c>
      <c r="BA92" s="179" t="str">
        <f t="shared" ca="1" si="50"/>
        <v>--</v>
      </c>
    </row>
    <row r="93" spans="3:54" ht="14.45">
      <c r="C93" s="77" t="s">
        <v>158</v>
      </c>
      <c r="D93" s="2" t="s">
        <v>159</v>
      </c>
      <c r="E93" s="2" t="s">
        <v>57</v>
      </c>
      <c r="F93" s="1">
        <v>1</v>
      </c>
      <c r="G93" s="1">
        <v>2</v>
      </c>
      <c r="H93" s="1">
        <v>3</v>
      </c>
      <c r="I93" s="1">
        <v>4</v>
      </c>
      <c r="J93" s="1">
        <v>5</v>
      </c>
      <c r="K93" s="1">
        <v>6</v>
      </c>
      <c r="L93" s="1">
        <v>7</v>
      </c>
      <c r="M93" s="1">
        <v>8</v>
      </c>
      <c r="N93" s="1">
        <v>9</v>
      </c>
      <c r="O93" s="1">
        <v>10</v>
      </c>
      <c r="P93" s="1">
        <v>11</v>
      </c>
      <c r="Q93" s="1">
        <v>12</v>
      </c>
      <c r="R93" s="1">
        <v>13</v>
      </c>
      <c r="S93" s="1">
        <v>14</v>
      </c>
      <c r="T93" s="1">
        <v>15</v>
      </c>
      <c r="U93" s="78">
        <v>16</v>
      </c>
      <c r="AY93" s="170">
        <v>11</v>
      </c>
      <c r="AZ93" s="16" t="str">
        <f t="shared" ref="AZ93:AZ94" ca="1" si="54">IFERROR(INDEX($AP$48:$BG$55, 7, MATCH($AZ$80,$AP$48:$BG$48,0)+$AY93), "--")</f>
        <v>--</v>
      </c>
      <c r="BA93" s="179" t="str">
        <f t="shared" ca="1" si="50"/>
        <v>--</v>
      </c>
    </row>
    <row r="94" spans="3:54" ht="14.45">
      <c r="C94" s="79">
        <v>0.25</v>
      </c>
      <c r="D94" s="204">
        <v>0.03</v>
      </c>
      <c r="E94" s="2" t="s">
        <v>32</v>
      </c>
      <c r="F94" s="140">
        <v>0.25</v>
      </c>
      <c r="G94" s="140">
        <f t="shared" ref="G94:U100" si="55">F94*0.9^2</f>
        <v>0.20250000000000001</v>
      </c>
      <c r="H94" s="140">
        <f t="shared" si="55"/>
        <v>0.16402500000000003</v>
      </c>
      <c r="I94" s="140">
        <f t="shared" si="55"/>
        <v>0.13286025000000004</v>
      </c>
      <c r="J94" s="140">
        <f t="shared" si="55"/>
        <v>0.10761680250000004</v>
      </c>
      <c r="K94" s="140">
        <f t="shared" si="55"/>
        <v>8.7169610025000038E-2</v>
      </c>
      <c r="L94" s="140">
        <f t="shared" si="55"/>
        <v>7.0607384120250041E-2</v>
      </c>
      <c r="M94" s="140">
        <f t="shared" si="55"/>
        <v>5.7191981137402537E-2</v>
      </c>
      <c r="N94" s="140">
        <f t="shared" si="55"/>
        <v>4.6325504721296061E-2</v>
      </c>
      <c r="O94" s="140">
        <f t="shared" si="55"/>
        <v>3.7523658824249809E-2</v>
      </c>
      <c r="P94" s="140">
        <f t="shared" si="55"/>
        <v>3.0394163647642348E-2</v>
      </c>
      <c r="Q94" s="140">
        <f t="shared" si="55"/>
        <v>2.4619272554590302E-2</v>
      </c>
      <c r="R94" s="140">
        <f t="shared" si="55"/>
        <v>1.9941610769218146E-2</v>
      </c>
      <c r="S94" s="140">
        <f t="shared" si="55"/>
        <v>1.6152704723066701E-2</v>
      </c>
      <c r="T94" s="140">
        <f t="shared" si="55"/>
        <v>1.3083690825684028E-2</v>
      </c>
      <c r="U94" s="141">
        <f t="shared" si="55"/>
        <v>1.0597789568804064E-2</v>
      </c>
      <c r="AY94" s="170">
        <v>12</v>
      </c>
      <c r="AZ94" s="16" t="str">
        <f t="shared" ca="1" si="54"/>
        <v>--</v>
      </c>
      <c r="BA94" s="179" t="str">
        <f t="shared" ca="1" si="50"/>
        <v>--</v>
      </c>
    </row>
    <row r="95" spans="3:54" ht="14.45">
      <c r="C95" s="79">
        <v>0.18</v>
      </c>
      <c r="D95" s="204">
        <v>0.01</v>
      </c>
      <c r="E95" s="2" t="s">
        <v>33</v>
      </c>
      <c r="F95" s="140">
        <v>0.18</v>
      </c>
      <c r="G95" s="140">
        <f t="shared" si="55"/>
        <v>0.14580000000000001</v>
      </c>
      <c r="H95" s="140">
        <f t="shared" si="55"/>
        <v>0.11809800000000002</v>
      </c>
      <c r="I95" s="140">
        <f t="shared" si="55"/>
        <v>9.565938000000003E-2</v>
      </c>
      <c r="J95" s="140">
        <f t="shared" si="55"/>
        <v>7.7484097800000026E-2</v>
      </c>
      <c r="K95" s="140">
        <f t="shared" si="55"/>
        <v>6.2762119218000026E-2</v>
      </c>
      <c r="L95" s="140">
        <f t="shared" si="55"/>
        <v>5.0837316566580026E-2</v>
      </c>
      <c r="M95" s="140">
        <f t="shared" si="55"/>
        <v>4.1178226418929827E-2</v>
      </c>
      <c r="N95" s="140">
        <f t="shared" si="55"/>
        <v>3.3354363399333162E-2</v>
      </c>
      <c r="O95" s="140">
        <f t="shared" si="55"/>
        <v>2.7017034353459864E-2</v>
      </c>
      <c r="P95" s="140">
        <f t="shared" si="55"/>
        <v>2.1883797826302492E-2</v>
      </c>
      <c r="Q95" s="140">
        <f t="shared" si="55"/>
        <v>1.7725876239305018E-2</v>
      </c>
      <c r="R95" s="140">
        <f t="shared" si="55"/>
        <v>1.4357959753837066E-2</v>
      </c>
      <c r="S95" s="140">
        <f t="shared" si="55"/>
        <v>1.1629947400608024E-2</v>
      </c>
      <c r="T95" s="140">
        <f t="shared" si="55"/>
        <v>9.4202573944925008E-3</v>
      </c>
      <c r="U95" s="141">
        <f t="shared" si="55"/>
        <v>7.6304084895389259E-3</v>
      </c>
      <c r="AY95" s="173" t="s">
        <v>160</v>
      </c>
      <c r="AZ95" s="174">
        <f ca="1">SUM(AZ83:AZ94)</f>
        <v>0</v>
      </c>
      <c r="BA95" s="180" t="e">
        <f ca="1">AVERAGE(BA83:BA94)</f>
        <v>#DIV/0!</v>
      </c>
      <c r="BB95" s="166"/>
    </row>
    <row r="96" spans="3:54" ht="14.45">
      <c r="C96" s="79">
        <v>0.1</v>
      </c>
      <c r="D96" s="204">
        <v>5.0000000000000001E-3</v>
      </c>
      <c r="E96" s="2" t="s">
        <v>34</v>
      </c>
      <c r="F96" s="140">
        <v>0.1</v>
      </c>
      <c r="G96" s="140">
        <f t="shared" si="55"/>
        <v>8.1000000000000016E-2</v>
      </c>
      <c r="H96" s="140">
        <f t="shared" si="55"/>
        <v>6.5610000000000016E-2</v>
      </c>
      <c r="I96" s="140">
        <f t="shared" si="55"/>
        <v>5.3144100000000014E-2</v>
      </c>
      <c r="J96" s="140">
        <f t="shared" si="55"/>
        <v>4.3046721000000017E-2</v>
      </c>
      <c r="K96" s="140">
        <f t="shared" si="55"/>
        <v>3.4867844010000017E-2</v>
      </c>
      <c r="L96" s="140">
        <f t="shared" si="55"/>
        <v>2.8242953648100016E-2</v>
      </c>
      <c r="M96" s="140">
        <f t="shared" si="55"/>
        <v>2.2876792454961013E-2</v>
      </c>
      <c r="N96" s="140">
        <f t="shared" si="55"/>
        <v>1.8530201888518422E-2</v>
      </c>
      <c r="O96" s="140">
        <f t="shared" si="55"/>
        <v>1.5009463529699922E-2</v>
      </c>
      <c r="P96" s="140">
        <f t="shared" si="55"/>
        <v>1.2157665459056938E-2</v>
      </c>
      <c r="Q96" s="140">
        <f t="shared" si="55"/>
        <v>9.8477090218361211E-3</v>
      </c>
      <c r="R96" s="140">
        <f t="shared" si="55"/>
        <v>7.9766443076872591E-3</v>
      </c>
      <c r="S96" s="140">
        <f t="shared" si="55"/>
        <v>6.4610818892266806E-3</v>
      </c>
      <c r="T96" s="140">
        <f t="shared" si="55"/>
        <v>5.2334763302736113E-3</v>
      </c>
      <c r="U96" s="141">
        <f t="shared" si="55"/>
        <v>4.2391158275216258E-3</v>
      </c>
    </row>
    <row r="97" spans="1:49" ht="15" customHeight="1">
      <c r="A97" t="s">
        <v>93</v>
      </c>
      <c r="C97" s="79">
        <v>0.14000000000000001</v>
      </c>
      <c r="D97" s="204">
        <v>0.01</v>
      </c>
      <c r="E97" s="2" t="s">
        <v>35</v>
      </c>
      <c r="F97" s="140">
        <v>0.14000000000000001</v>
      </c>
      <c r="G97" s="140">
        <f t="shared" si="55"/>
        <v>0.11340000000000001</v>
      </c>
      <c r="H97" s="140">
        <f t="shared" si="55"/>
        <v>9.1854000000000019E-2</v>
      </c>
      <c r="I97" s="140">
        <f t="shared" si="55"/>
        <v>7.4401740000000022E-2</v>
      </c>
      <c r="J97" s="140">
        <f t="shared" si="55"/>
        <v>6.0265409400000018E-2</v>
      </c>
      <c r="K97" s="140">
        <f t="shared" si="55"/>
        <v>4.8814981614000018E-2</v>
      </c>
      <c r="L97" s="140">
        <f t="shared" si="55"/>
        <v>3.9540135107340016E-2</v>
      </c>
      <c r="M97" s="140">
        <f t="shared" si="55"/>
        <v>3.2027509436945413E-2</v>
      </c>
      <c r="N97" s="140">
        <f t="shared" si="55"/>
        <v>2.5942282643925785E-2</v>
      </c>
      <c r="O97" s="140">
        <f t="shared" si="55"/>
        <v>2.1013248941579889E-2</v>
      </c>
      <c r="P97" s="140">
        <f t="shared" si="55"/>
        <v>1.7020731642679712E-2</v>
      </c>
      <c r="Q97" s="140">
        <f t="shared" si="55"/>
        <v>1.3786792630570567E-2</v>
      </c>
      <c r="R97" s="140">
        <f t="shared" si="55"/>
        <v>1.1167302030762161E-2</v>
      </c>
      <c r="S97" s="140">
        <f t="shared" si="55"/>
        <v>9.0455146449173515E-3</v>
      </c>
      <c r="T97" s="140">
        <f t="shared" si="55"/>
        <v>7.3268668623830552E-3</v>
      </c>
      <c r="U97" s="141">
        <f t="shared" si="55"/>
        <v>5.9347621585302754E-3</v>
      </c>
    </row>
    <row r="98" spans="1:49" ht="14.45">
      <c r="C98" s="79">
        <v>0.17</v>
      </c>
      <c r="D98" s="204">
        <v>0.02</v>
      </c>
      <c r="E98" s="2" t="s">
        <v>36</v>
      </c>
      <c r="F98" s="140">
        <v>0.17</v>
      </c>
      <c r="G98" s="140">
        <f t="shared" si="55"/>
        <v>0.13770000000000002</v>
      </c>
      <c r="H98" s="140">
        <f t="shared" si="55"/>
        <v>0.11153700000000003</v>
      </c>
      <c r="I98" s="140">
        <f t="shared" si="55"/>
        <v>9.0344970000000024E-2</v>
      </c>
      <c r="J98" s="140">
        <f t="shared" si="55"/>
        <v>7.3179425700000023E-2</v>
      </c>
      <c r="K98" s="140">
        <f t="shared" si="55"/>
        <v>5.9275334817000022E-2</v>
      </c>
      <c r="L98" s="140">
        <f t="shared" si="55"/>
        <v>4.801302120177002E-2</v>
      </c>
      <c r="M98" s="140">
        <f t="shared" si="55"/>
        <v>3.8890547173433716E-2</v>
      </c>
      <c r="N98" s="140">
        <f t="shared" si="55"/>
        <v>3.1501343210481314E-2</v>
      </c>
      <c r="O98" s="140">
        <f t="shared" si="55"/>
        <v>2.5516088000489864E-2</v>
      </c>
      <c r="P98" s="140">
        <f t="shared" si="55"/>
        <v>2.0668031280396792E-2</v>
      </c>
      <c r="Q98" s="140">
        <f t="shared" si="55"/>
        <v>1.6741105337121403E-2</v>
      </c>
      <c r="R98" s="140">
        <f t="shared" si="55"/>
        <v>1.3560295323068338E-2</v>
      </c>
      <c r="S98" s="140">
        <f t="shared" si="55"/>
        <v>1.0983839211685354E-2</v>
      </c>
      <c r="T98" s="140">
        <f t="shared" si="55"/>
        <v>8.8969097614651372E-3</v>
      </c>
      <c r="U98" s="141">
        <f t="shared" si="55"/>
        <v>7.2064969067867617E-3</v>
      </c>
    </row>
    <row r="99" spans="1:49" ht="14.45">
      <c r="C99" s="79">
        <v>0.22</v>
      </c>
      <c r="D99" s="204">
        <v>0.01</v>
      </c>
      <c r="E99" s="2" t="s">
        <v>37</v>
      </c>
      <c r="F99" s="140">
        <v>0.22</v>
      </c>
      <c r="G99" s="140">
        <f t="shared" si="55"/>
        <v>0.17820000000000003</v>
      </c>
      <c r="H99" s="140">
        <f t="shared" si="55"/>
        <v>0.14434200000000003</v>
      </c>
      <c r="I99" s="140">
        <f t="shared" si="55"/>
        <v>0.11691702000000002</v>
      </c>
      <c r="J99" s="140">
        <f t="shared" si="55"/>
        <v>9.4702786200000028E-2</v>
      </c>
      <c r="K99" s="140">
        <f t="shared" si="55"/>
        <v>7.6709256822000027E-2</v>
      </c>
      <c r="L99" s="140">
        <f t="shared" si="55"/>
        <v>6.2134498025820023E-2</v>
      </c>
      <c r="M99" s="140">
        <f t="shared" si="55"/>
        <v>5.0328943400914219E-2</v>
      </c>
      <c r="N99" s="140">
        <f t="shared" si="55"/>
        <v>4.0766444154740518E-2</v>
      </c>
      <c r="O99" s="140">
        <f t="shared" si="55"/>
        <v>3.3020819765339819E-2</v>
      </c>
      <c r="P99" s="140">
        <f t="shared" si="55"/>
        <v>2.6746864009925254E-2</v>
      </c>
      <c r="Q99" s="140">
        <f t="shared" si="55"/>
        <v>2.1664959848039456E-2</v>
      </c>
      <c r="R99" s="140">
        <f t="shared" si="55"/>
        <v>1.754861747691196E-2</v>
      </c>
      <c r="S99" s="140">
        <f t="shared" si="55"/>
        <v>1.4214380156298688E-2</v>
      </c>
      <c r="T99" s="140">
        <f t="shared" si="55"/>
        <v>1.1513647926601938E-2</v>
      </c>
      <c r="U99" s="141">
        <f t="shared" si="55"/>
        <v>9.3260548205475694E-3</v>
      </c>
    </row>
    <row r="100" spans="1:49" ht="14.45">
      <c r="C100" s="222">
        <v>0.2</v>
      </c>
      <c r="D100" s="223">
        <v>5.0000000000000001E-3</v>
      </c>
      <c r="E100" s="81" t="s">
        <v>38</v>
      </c>
      <c r="F100" s="142">
        <v>0.2</v>
      </c>
      <c r="G100" s="142">
        <f t="shared" si="55"/>
        <v>0.16200000000000003</v>
      </c>
      <c r="H100" s="142">
        <f t="shared" si="55"/>
        <v>0.13122000000000003</v>
      </c>
      <c r="I100" s="142">
        <f t="shared" si="55"/>
        <v>0.10628820000000003</v>
      </c>
      <c r="J100" s="142">
        <f t="shared" si="55"/>
        <v>8.6093442000000034E-2</v>
      </c>
      <c r="K100" s="142">
        <f t="shared" si="55"/>
        <v>6.9735688020000033E-2</v>
      </c>
      <c r="L100" s="142">
        <f t="shared" si="55"/>
        <v>5.6485907296200032E-2</v>
      </c>
      <c r="M100" s="142">
        <f t="shared" si="55"/>
        <v>4.5753584909922027E-2</v>
      </c>
      <c r="N100" s="142">
        <f t="shared" si="55"/>
        <v>3.7060403777036843E-2</v>
      </c>
      <c r="O100" s="142">
        <f t="shared" si="55"/>
        <v>3.0018927059399843E-2</v>
      </c>
      <c r="P100" s="142">
        <f t="shared" si="55"/>
        <v>2.4315330918113876E-2</v>
      </c>
      <c r="Q100" s="142">
        <f t="shared" si="55"/>
        <v>1.9695418043672242E-2</v>
      </c>
      <c r="R100" s="142">
        <f t="shared" si="55"/>
        <v>1.5953288615374518E-2</v>
      </c>
      <c r="S100" s="142">
        <f t="shared" si="55"/>
        <v>1.2922163778453361E-2</v>
      </c>
      <c r="T100" s="142">
        <f t="shared" si="55"/>
        <v>1.0466952660547223E-2</v>
      </c>
      <c r="U100" s="143">
        <f t="shared" si="55"/>
        <v>8.4782316550432515E-3</v>
      </c>
      <c r="AV100" s="165"/>
      <c r="AW100" s="165"/>
    </row>
    <row r="101" spans="1:49" ht="14.45">
      <c r="AV101" s="165"/>
      <c r="AW101" s="165"/>
    </row>
    <row r="102" spans="1:49" ht="14.45"/>
    <row r="103" spans="1:49" ht="14.45">
      <c r="D103">
        <v>10.1</v>
      </c>
    </row>
    <row r="104" spans="1:49" ht="14.45">
      <c r="D104" s="44"/>
      <c r="E104" s="67" t="s">
        <v>161</v>
      </c>
      <c r="F104" s="67" t="s">
        <v>162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9"/>
    </row>
    <row r="105" spans="1:49" ht="14.45">
      <c r="D105" s="197"/>
      <c r="E105" s="165" t="s">
        <v>57</v>
      </c>
      <c r="F105" s="1">
        <v>1</v>
      </c>
      <c r="G105" s="1">
        <v>2</v>
      </c>
      <c r="H105" s="1">
        <v>3</v>
      </c>
      <c r="I105" s="1">
        <v>4</v>
      </c>
      <c r="J105" s="1">
        <v>5</v>
      </c>
      <c r="K105" s="1">
        <v>6</v>
      </c>
      <c r="L105" s="1">
        <v>7</v>
      </c>
      <c r="M105" s="1">
        <v>8</v>
      </c>
      <c r="N105" s="1">
        <v>9</v>
      </c>
      <c r="O105" s="1">
        <v>10</v>
      </c>
      <c r="P105" s="1">
        <v>11</v>
      </c>
      <c r="Q105" s="1">
        <v>12</v>
      </c>
      <c r="R105" s="1">
        <v>13</v>
      </c>
      <c r="S105" s="1">
        <v>14</v>
      </c>
      <c r="T105" s="1">
        <v>15</v>
      </c>
      <c r="U105" s="78">
        <v>16</v>
      </c>
    </row>
    <row r="106" spans="1:49" ht="14.45">
      <c r="D106" s="224"/>
      <c r="E106" s="165" t="s">
        <v>32</v>
      </c>
      <c r="F106" s="131" t="e">
        <f ca="1">ROUNDDOWN((X41*$Q66)*(1-F94), 0)</f>
        <v>#NAME?</v>
      </c>
      <c r="G106" s="131" t="e">
        <f t="shared" ref="G106:U112" ca="1" si="56">ROUNDDOWN((Y41*$Q66)*(1-G94), 0)</f>
        <v>#NAME?</v>
      </c>
      <c r="H106" s="131" t="e">
        <f t="shared" ca="1" si="56"/>
        <v>#NAME?</v>
      </c>
      <c r="I106" s="131" t="e">
        <f t="shared" ca="1" si="56"/>
        <v>#NAME?</v>
      </c>
      <c r="J106" s="131" t="e">
        <f t="shared" ca="1" si="56"/>
        <v>#NAME?</v>
      </c>
      <c r="K106" s="131" t="e">
        <f t="shared" ca="1" si="56"/>
        <v>#NAME?</v>
      </c>
      <c r="L106" s="131" t="e">
        <f t="shared" ca="1" si="56"/>
        <v>#NAME?</v>
      </c>
      <c r="M106" s="131" t="e">
        <f t="shared" ca="1" si="56"/>
        <v>#NAME?</v>
      </c>
      <c r="N106" s="131" t="e">
        <f t="shared" ca="1" si="56"/>
        <v>#NAME?</v>
      </c>
      <c r="O106" s="131" t="e">
        <f t="shared" ca="1" si="56"/>
        <v>#NAME?</v>
      </c>
      <c r="P106" s="131" t="e">
        <f t="shared" ca="1" si="56"/>
        <v>#NAME?</v>
      </c>
      <c r="Q106" s="131" t="e">
        <f t="shared" ca="1" si="56"/>
        <v>#NAME?</v>
      </c>
      <c r="R106" s="131" t="e">
        <f t="shared" ca="1" si="56"/>
        <v>#NAME?</v>
      </c>
      <c r="S106" s="131" t="e">
        <f t="shared" ca="1" si="56"/>
        <v>#NAME?</v>
      </c>
      <c r="T106" s="131" t="e">
        <f t="shared" ca="1" si="56"/>
        <v>#NAME?</v>
      </c>
      <c r="U106" s="150" t="e">
        <f t="shared" ca="1" si="56"/>
        <v>#NAME?</v>
      </c>
    </row>
    <row r="107" spans="1:49" ht="14.45">
      <c r="D107" s="224"/>
      <c r="E107" s="165" t="s">
        <v>33</v>
      </c>
      <c r="F107" s="131" t="e">
        <f t="shared" ref="F107:F112" ca="1" si="57">ROUNDDOWN((X42*$Q67)*(1-F95), 0)</f>
        <v>#NAME?</v>
      </c>
      <c r="G107" s="131" t="e">
        <f t="shared" ca="1" si="56"/>
        <v>#NAME?</v>
      </c>
      <c r="H107" s="131" t="e">
        <f t="shared" ca="1" si="56"/>
        <v>#NAME?</v>
      </c>
      <c r="I107" s="131" t="e">
        <f t="shared" ca="1" si="56"/>
        <v>#NAME?</v>
      </c>
      <c r="J107" s="131" t="e">
        <f t="shared" ca="1" si="56"/>
        <v>#NAME?</v>
      </c>
      <c r="K107" s="131" t="e">
        <f t="shared" ca="1" si="56"/>
        <v>#NAME?</v>
      </c>
      <c r="L107" s="131" t="e">
        <f t="shared" ca="1" si="56"/>
        <v>#NAME?</v>
      </c>
      <c r="M107" s="131" t="e">
        <f t="shared" ca="1" si="56"/>
        <v>#NAME?</v>
      </c>
      <c r="N107" s="131" t="e">
        <f t="shared" ca="1" si="56"/>
        <v>#NAME?</v>
      </c>
      <c r="O107" s="131" t="e">
        <f t="shared" ca="1" si="56"/>
        <v>#NAME?</v>
      </c>
      <c r="P107" s="131" t="e">
        <f t="shared" ca="1" si="56"/>
        <v>#NAME?</v>
      </c>
      <c r="Q107" s="131" t="e">
        <f t="shared" ca="1" si="56"/>
        <v>#NAME?</v>
      </c>
      <c r="R107" s="131" t="e">
        <f t="shared" ca="1" si="56"/>
        <v>#NAME?</v>
      </c>
      <c r="S107" s="131" t="e">
        <f t="shared" ca="1" si="56"/>
        <v>#NAME?</v>
      </c>
      <c r="T107" s="131" t="e">
        <f t="shared" ca="1" si="56"/>
        <v>#NAME?</v>
      </c>
      <c r="U107" s="150" t="e">
        <f t="shared" ca="1" si="56"/>
        <v>#NAME?</v>
      </c>
    </row>
    <row r="108" spans="1:49" ht="14.45">
      <c r="D108" s="224"/>
      <c r="E108" s="165" t="s">
        <v>34</v>
      </c>
      <c r="F108" s="131" t="e">
        <f t="shared" ca="1" si="57"/>
        <v>#NAME?</v>
      </c>
      <c r="G108" s="131" t="e">
        <f t="shared" ca="1" si="56"/>
        <v>#NAME?</v>
      </c>
      <c r="H108" s="131" t="e">
        <f t="shared" ca="1" si="56"/>
        <v>#NAME?</v>
      </c>
      <c r="I108" s="131" t="e">
        <f t="shared" ca="1" si="56"/>
        <v>#NAME?</v>
      </c>
      <c r="J108" s="131" t="e">
        <f t="shared" ca="1" si="56"/>
        <v>#NAME?</v>
      </c>
      <c r="K108" s="131" t="e">
        <f t="shared" ca="1" si="56"/>
        <v>#NAME?</v>
      </c>
      <c r="L108" s="131" t="e">
        <f t="shared" ca="1" si="56"/>
        <v>#NAME?</v>
      </c>
      <c r="M108" s="131" t="e">
        <f t="shared" ca="1" si="56"/>
        <v>#NAME?</v>
      </c>
      <c r="N108" s="131" t="e">
        <f t="shared" ca="1" si="56"/>
        <v>#NAME?</v>
      </c>
      <c r="O108" s="131" t="e">
        <f t="shared" ca="1" si="56"/>
        <v>#NAME?</v>
      </c>
      <c r="P108" s="131" t="e">
        <f t="shared" ca="1" si="56"/>
        <v>#NAME?</v>
      </c>
      <c r="Q108" s="131" t="e">
        <f t="shared" ca="1" si="56"/>
        <v>#NAME?</v>
      </c>
      <c r="R108" s="131" t="e">
        <f t="shared" ca="1" si="56"/>
        <v>#NAME?</v>
      </c>
      <c r="S108" s="131" t="e">
        <f t="shared" ca="1" si="56"/>
        <v>#NAME?</v>
      </c>
      <c r="T108" s="131" t="e">
        <f t="shared" ca="1" si="56"/>
        <v>#NAME?</v>
      </c>
      <c r="U108" s="150" t="e">
        <f t="shared" ca="1" si="56"/>
        <v>#NAME?</v>
      </c>
    </row>
    <row r="109" spans="1:49" ht="15" customHeight="1">
      <c r="A109" t="s">
        <v>163</v>
      </c>
      <c r="D109" s="224"/>
      <c r="E109" s="165" t="s">
        <v>35</v>
      </c>
      <c r="F109" s="131" t="e">
        <f t="shared" ca="1" si="57"/>
        <v>#NAME?</v>
      </c>
      <c r="G109" s="131" t="e">
        <f ca="1">ROUNDDOWN((Y44*$Q69)*(1-G97), 0)</f>
        <v>#NAME?</v>
      </c>
      <c r="H109" s="131" t="e">
        <f t="shared" ca="1" si="56"/>
        <v>#NAME?</v>
      </c>
      <c r="I109" s="131" t="e">
        <f t="shared" ca="1" si="56"/>
        <v>#NAME?</v>
      </c>
      <c r="J109" s="131" t="e">
        <f t="shared" ca="1" si="56"/>
        <v>#NAME?</v>
      </c>
      <c r="K109" s="131" t="e">
        <f t="shared" ca="1" si="56"/>
        <v>#NAME?</v>
      </c>
      <c r="L109" s="131" t="e">
        <f t="shared" ca="1" si="56"/>
        <v>#NAME?</v>
      </c>
      <c r="M109" s="131" t="e">
        <f t="shared" ca="1" si="56"/>
        <v>#NAME?</v>
      </c>
      <c r="N109" s="131" t="e">
        <f t="shared" ca="1" si="56"/>
        <v>#NAME?</v>
      </c>
      <c r="O109" s="131" t="e">
        <f t="shared" ca="1" si="56"/>
        <v>#NAME?</v>
      </c>
      <c r="P109" s="131" t="e">
        <f t="shared" ca="1" si="56"/>
        <v>#NAME?</v>
      </c>
      <c r="Q109" s="131" t="e">
        <f t="shared" ca="1" si="56"/>
        <v>#NAME?</v>
      </c>
      <c r="R109" s="131" t="e">
        <f t="shared" ca="1" si="56"/>
        <v>#NAME?</v>
      </c>
      <c r="S109" s="131" t="e">
        <f t="shared" ca="1" si="56"/>
        <v>#NAME?</v>
      </c>
      <c r="T109" s="131" t="e">
        <f t="shared" ca="1" si="56"/>
        <v>#NAME?</v>
      </c>
      <c r="U109" s="150" t="e">
        <f t="shared" ca="1" si="56"/>
        <v>#NAME?</v>
      </c>
    </row>
    <row r="110" spans="1:49" ht="15" customHeight="1">
      <c r="D110" s="224"/>
      <c r="E110" s="165" t="s">
        <v>36</v>
      </c>
      <c r="F110" s="131" t="e">
        <f t="shared" ca="1" si="57"/>
        <v>#NAME?</v>
      </c>
      <c r="G110" s="131" t="e">
        <f t="shared" ca="1" si="56"/>
        <v>#NAME?</v>
      </c>
      <c r="H110" s="131" t="e">
        <f t="shared" ca="1" si="56"/>
        <v>#NAME?</v>
      </c>
      <c r="I110" s="131" t="e">
        <f t="shared" ca="1" si="56"/>
        <v>#NAME?</v>
      </c>
      <c r="J110" s="131" t="e">
        <f t="shared" ca="1" si="56"/>
        <v>#NAME?</v>
      </c>
      <c r="K110" s="131" t="e">
        <f t="shared" ca="1" si="56"/>
        <v>#NAME?</v>
      </c>
      <c r="L110" s="131" t="e">
        <f t="shared" ca="1" si="56"/>
        <v>#NAME?</v>
      </c>
      <c r="M110" s="131" t="e">
        <f t="shared" ca="1" si="56"/>
        <v>#NAME?</v>
      </c>
      <c r="N110" s="131" t="e">
        <f t="shared" ca="1" si="56"/>
        <v>#NAME?</v>
      </c>
      <c r="O110" s="131" t="e">
        <f t="shared" ca="1" si="56"/>
        <v>#NAME?</v>
      </c>
      <c r="P110" s="131" t="e">
        <f t="shared" ca="1" si="56"/>
        <v>#NAME?</v>
      </c>
      <c r="Q110" s="131" t="e">
        <f t="shared" ca="1" si="56"/>
        <v>#NAME?</v>
      </c>
      <c r="R110" s="131" t="e">
        <f t="shared" ca="1" si="56"/>
        <v>#NAME?</v>
      </c>
      <c r="S110" s="131" t="e">
        <f t="shared" ca="1" si="56"/>
        <v>#NAME?</v>
      </c>
      <c r="T110" s="131" t="e">
        <f t="shared" ca="1" si="56"/>
        <v>#NAME?</v>
      </c>
      <c r="U110" s="150" t="e">
        <f t="shared" ca="1" si="56"/>
        <v>#NAME?</v>
      </c>
    </row>
    <row r="111" spans="1:49" ht="15" customHeight="1">
      <c r="D111" s="224"/>
      <c r="E111" s="165" t="s">
        <v>37</v>
      </c>
      <c r="F111" s="131" t="e">
        <f t="shared" ca="1" si="57"/>
        <v>#NAME?</v>
      </c>
      <c r="G111" s="131" t="e">
        <f t="shared" ca="1" si="56"/>
        <v>#NAME?</v>
      </c>
      <c r="H111" s="131" t="e">
        <f t="shared" ca="1" si="56"/>
        <v>#NAME?</v>
      </c>
      <c r="I111" s="131" t="e">
        <f t="shared" ca="1" si="56"/>
        <v>#NAME?</v>
      </c>
      <c r="J111" s="131" t="e">
        <f t="shared" ca="1" si="56"/>
        <v>#NAME?</v>
      </c>
      <c r="K111" s="131" t="e">
        <f t="shared" ca="1" si="56"/>
        <v>#NAME?</v>
      </c>
      <c r="L111" s="131" t="e">
        <f t="shared" ca="1" si="56"/>
        <v>#NAME?</v>
      </c>
      <c r="M111" s="131" t="e">
        <f t="shared" ca="1" si="56"/>
        <v>#NAME?</v>
      </c>
      <c r="N111" s="131" t="e">
        <f t="shared" ca="1" si="56"/>
        <v>#NAME?</v>
      </c>
      <c r="O111" s="131" t="e">
        <f t="shared" ca="1" si="56"/>
        <v>#NAME?</v>
      </c>
      <c r="P111" s="131" t="e">
        <f t="shared" ca="1" si="56"/>
        <v>#NAME?</v>
      </c>
      <c r="Q111" s="131" t="e">
        <f t="shared" ca="1" si="56"/>
        <v>#NAME?</v>
      </c>
      <c r="R111" s="131" t="e">
        <f t="shared" ca="1" si="56"/>
        <v>#NAME?</v>
      </c>
      <c r="S111" s="131" t="e">
        <f t="shared" ca="1" si="56"/>
        <v>#NAME?</v>
      </c>
      <c r="T111" s="131" t="e">
        <f t="shared" ca="1" si="56"/>
        <v>#NAME?</v>
      </c>
      <c r="U111" s="150" t="e">
        <f t="shared" ca="1" si="56"/>
        <v>#NAME?</v>
      </c>
    </row>
    <row r="112" spans="1:49" ht="15" customHeight="1">
      <c r="D112" s="224"/>
      <c r="E112" s="202" t="s">
        <v>38</v>
      </c>
      <c r="F112" s="151" t="e">
        <f t="shared" ca="1" si="57"/>
        <v>#NAME?</v>
      </c>
      <c r="G112" s="151" t="e">
        <f t="shared" ca="1" si="56"/>
        <v>#NAME?</v>
      </c>
      <c r="H112" s="151" t="e">
        <f t="shared" ca="1" si="56"/>
        <v>#NAME?</v>
      </c>
      <c r="I112" s="151" t="e">
        <f t="shared" ca="1" si="56"/>
        <v>#NAME?</v>
      </c>
      <c r="J112" s="151" t="e">
        <f t="shared" ca="1" si="56"/>
        <v>#NAME?</v>
      </c>
      <c r="K112" s="151" t="e">
        <f t="shared" ca="1" si="56"/>
        <v>#NAME?</v>
      </c>
      <c r="L112" s="151" t="e">
        <f t="shared" ca="1" si="56"/>
        <v>#NAME?</v>
      </c>
      <c r="M112" s="151" t="e">
        <f t="shared" ca="1" si="56"/>
        <v>#NAME?</v>
      </c>
      <c r="N112" s="151" t="e">
        <f t="shared" ca="1" si="56"/>
        <v>#NAME?</v>
      </c>
      <c r="O112" s="151" t="e">
        <f t="shared" ca="1" si="56"/>
        <v>#NAME?</v>
      </c>
      <c r="P112" s="151" t="e">
        <f t="shared" ca="1" si="56"/>
        <v>#NAME?</v>
      </c>
      <c r="Q112" s="151" t="e">
        <f t="shared" ca="1" si="56"/>
        <v>#NAME?</v>
      </c>
      <c r="R112" s="151" t="e">
        <f t="shared" ca="1" si="56"/>
        <v>#NAME?</v>
      </c>
      <c r="S112" s="151" t="e">
        <f t="shared" ca="1" si="56"/>
        <v>#NAME?</v>
      </c>
      <c r="T112" s="151" t="e">
        <f t="shared" ca="1" si="56"/>
        <v>#NAME?</v>
      </c>
      <c r="U112" s="152" t="e">
        <f t="shared" ca="1" si="56"/>
        <v>#NAME?</v>
      </c>
    </row>
    <row r="115" spans="5:62" ht="15" customHeight="1">
      <c r="E115">
        <v>13</v>
      </c>
    </row>
    <row r="116" spans="5:62" ht="15" customHeight="1">
      <c r="E116" s="37" t="s">
        <v>164</v>
      </c>
      <c r="F116" s="67" t="s">
        <v>165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9"/>
    </row>
    <row r="117" spans="5:62" ht="15" customHeight="1">
      <c r="E117" s="51" t="s">
        <v>73</v>
      </c>
      <c r="F117" s="1">
        <v>1</v>
      </c>
      <c r="G117" s="1">
        <v>2</v>
      </c>
      <c r="H117" s="1">
        <v>3</v>
      </c>
      <c r="I117" s="1">
        <v>4</v>
      </c>
      <c r="J117" s="1">
        <v>5</v>
      </c>
      <c r="K117" s="1">
        <v>6</v>
      </c>
      <c r="L117" s="1">
        <v>7</v>
      </c>
      <c r="M117" s="1">
        <v>8</v>
      </c>
      <c r="N117" s="1">
        <v>9</v>
      </c>
      <c r="O117" s="1">
        <v>10</v>
      </c>
      <c r="P117" s="1">
        <v>11</v>
      </c>
      <c r="Q117" s="1">
        <v>12</v>
      </c>
      <c r="R117" s="1">
        <v>13</v>
      </c>
      <c r="S117" s="1">
        <v>14</v>
      </c>
      <c r="T117" s="1">
        <v>15</v>
      </c>
      <c r="U117" s="78">
        <v>16</v>
      </c>
    </row>
    <row r="118" spans="5:62" ht="15" customHeight="1">
      <c r="E118" s="51" t="s">
        <v>32</v>
      </c>
      <c r="F118" s="153" t="e">
        <f ca="1">(X53*F$126)+(1-F$126)*(X53/2)</f>
        <v>#NAME?</v>
      </c>
      <c r="G118" s="153" t="e">
        <f t="shared" ref="F118:U124" ca="1" si="58">(Y53*G$126)+(1-G$126)*(Y53/2)</f>
        <v>#NAME?</v>
      </c>
      <c r="H118" s="153" t="e">
        <f t="shared" ca="1" si="58"/>
        <v>#NAME?</v>
      </c>
      <c r="I118" s="153" t="e">
        <f t="shared" ca="1" si="58"/>
        <v>#NAME?</v>
      </c>
      <c r="J118" s="153" t="e">
        <f t="shared" ca="1" si="58"/>
        <v>#NAME?</v>
      </c>
      <c r="K118" s="153" t="e">
        <f t="shared" ca="1" si="58"/>
        <v>#NAME?</v>
      </c>
      <c r="L118" s="153" t="e">
        <f t="shared" ca="1" si="58"/>
        <v>#NAME?</v>
      </c>
      <c r="M118" s="153" t="e">
        <f t="shared" ca="1" si="58"/>
        <v>#NAME?</v>
      </c>
      <c r="N118" s="153" t="e">
        <f t="shared" ca="1" si="58"/>
        <v>#NAME?</v>
      </c>
      <c r="O118" s="153" t="e">
        <f t="shared" ca="1" si="58"/>
        <v>#NAME?</v>
      </c>
      <c r="P118" s="153" t="e">
        <f t="shared" ca="1" si="58"/>
        <v>#NAME?</v>
      </c>
      <c r="Q118" s="153" t="e">
        <f t="shared" ca="1" si="58"/>
        <v>#NAME?</v>
      </c>
      <c r="R118" s="153" t="e">
        <f t="shared" ca="1" si="58"/>
        <v>#NAME?</v>
      </c>
      <c r="S118" s="153" t="e">
        <f t="shared" ca="1" si="58"/>
        <v>#NAME?</v>
      </c>
      <c r="T118" s="153" t="e">
        <f t="shared" ca="1" si="58"/>
        <v>#NAME?</v>
      </c>
      <c r="U118" s="154" t="e">
        <f t="shared" ca="1" si="58"/>
        <v>#NAME?</v>
      </c>
    </row>
    <row r="119" spans="5:62" ht="15" customHeight="1">
      <c r="E119" s="51" t="s">
        <v>33</v>
      </c>
      <c r="F119" s="153" t="e">
        <f ca="1">(X54*F$126)+(1-F$126)*(X54/2)</f>
        <v>#NAME?</v>
      </c>
      <c r="G119" s="153" t="e">
        <f t="shared" ca="1" si="58"/>
        <v>#NAME?</v>
      </c>
      <c r="H119" s="153" t="e">
        <f t="shared" ca="1" si="58"/>
        <v>#NAME?</v>
      </c>
      <c r="I119" s="153" t="e">
        <f t="shared" ca="1" si="58"/>
        <v>#NAME?</v>
      </c>
      <c r="J119" s="153" t="e">
        <f t="shared" ca="1" si="58"/>
        <v>#NAME?</v>
      </c>
      <c r="K119" s="153" t="e">
        <f t="shared" ca="1" si="58"/>
        <v>#NAME?</v>
      </c>
      <c r="L119" s="153" t="e">
        <f t="shared" ca="1" si="58"/>
        <v>#NAME?</v>
      </c>
      <c r="M119" s="153" t="e">
        <f t="shared" ca="1" si="58"/>
        <v>#NAME?</v>
      </c>
      <c r="N119" s="153" t="e">
        <f t="shared" ca="1" si="58"/>
        <v>#NAME?</v>
      </c>
      <c r="O119" s="153" t="e">
        <f t="shared" ca="1" si="58"/>
        <v>#NAME?</v>
      </c>
      <c r="P119" s="153" t="e">
        <f t="shared" ca="1" si="58"/>
        <v>#NAME?</v>
      </c>
      <c r="Q119" s="153" t="e">
        <f t="shared" ca="1" si="58"/>
        <v>#NAME?</v>
      </c>
      <c r="R119" s="153" t="e">
        <f t="shared" ca="1" si="58"/>
        <v>#NAME?</v>
      </c>
      <c r="S119" s="153" t="e">
        <f t="shared" ca="1" si="58"/>
        <v>#NAME?</v>
      </c>
      <c r="T119" s="153" t="e">
        <f t="shared" ca="1" si="58"/>
        <v>#NAME?</v>
      </c>
      <c r="U119" s="154" t="e">
        <f t="shared" ca="1" si="58"/>
        <v>#NAME?</v>
      </c>
    </row>
    <row r="120" spans="5:62" ht="15" customHeight="1">
      <c r="E120" s="51" t="s">
        <v>34</v>
      </c>
      <c r="F120" s="153" t="e">
        <f t="shared" ca="1" si="58"/>
        <v>#NAME?</v>
      </c>
      <c r="G120" s="153" t="e">
        <f t="shared" ca="1" si="58"/>
        <v>#NAME?</v>
      </c>
      <c r="H120" s="153" t="e">
        <f t="shared" ca="1" si="58"/>
        <v>#NAME?</v>
      </c>
      <c r="I120" s="153" t="e">
        <f t="shared" ca="1" si="58"/>
        <v>#NAME?</v>
      </c>
      <c r="J120" s="153" t="e">
        <f t="shared" ca="1" si="58"/>
        <v>#NAME?</v>
      </c>
      <c r="K120" s="153" t="e">
        <f t="shared" ca="1" si="58"/>
        <v>#NAME?</v>
      </c>
      <c r="L120" s="153" t="e">
        <f t="shared" ca="1" si="58"/>
        <v>#NAME?</v>
      </c>
      <c r="M120" s="153" t="e">
        <f t="shared" ca="1" si="58"/>
        <v>#NAME?</v>
      </c>
      <c r="N120" s="153" t="e">
        <f t="shared" ca="1" si="58"/>
        <v>#NAME?</v>
      </c>
      <c r="O120" s="153" t="e">
        <f t="shared" ca="1" si="58"/>
        <v>#NAME?</v>
      </c>
      <c r="P120" s="153" t="e">
        <f t="shared" ca="1" si="58"/>
        <v>#NAME?</v>
      </c>
      <c r="Q120" s="153" t="e">
        <f t="shared" ca="1" si="58"/>
        <v>#NAME?</v>
      </c>
      <c r="R120" s="153" t="e">
        <f t="shared" ca="1" si="58"/>
        <v>#NAME?</v>
      </c>
      <c r="S120" s="153" t="e">
        <f t="shared" ca="1" si="58"/>
        <v>#NAME?</v>
      </c>
      <c r="T120" s="153" t="e">
        <f t="shared" ca="1" si="58"/>
        <v>#NAME?</v>
      </c>
      <c r="U120" s="154" t="e">
        <f t="shared" ca="1" si="58"/>
        <v>#NAME?</v>
      </c>
      <c r="BA120" s="165"/>
      <c r="BB120" s="165"/>
      <c r="BC120" s="165"/>
      <c r="BD120" s="165"/>
      <c r="BE120" s="165"/>
      <c r="BG120" s="165"/>
      <c r="BH120" s="165"/>
      <c r="BI120" s="165"/>
      <c r="BJ120" s="165"/>
    </row>
    <row r="121" spans="5:62" ht="15" customHeight="1">
      <c r="E121" s="51" t="s">
        <v>35</v>
      </c>
      <c r="F121" s="153" t="e">
        <f t="shared" ca="1" si="58"/>
        <v>#NAME?</v>
      </c>
      <c r="G121" s="153" t="e">
        <f t="shared" ca="1" si="58"/>
        <v>#NAME?</v>
      </c>
      <c r="H121" s="153" t="e">
        <f t="shared" ca="1" si="58"/>
        <v>#NAME?</v>
      </c>
      <c r="I121" s="153" t="e">
        <f t="shared" ca="1" si="58"/>
        <v>#NAME?</v>
      </c>
      <c r="J121" s="153" t="e">
        <f t="shared" ca="1" si="58"/>
        <v>#NAME?</v>
      </c>
      <c r="K121" s="153" t="e">
        <f t="shared" ca="1" si="58"/>
        <v>#NAME?</v>
      </c>
      <c r="L121" s="153" t="e">
        <f t="shared" ca="1" si="58"/>
        <v>#NAME?</v>
      </c>
      <c r="M121" s="153" t="e">
        <f t="shared" ca="1" si="58"/>
        <v>#NAME?</v>
      </c>
      <c r="N121" s="153" t="e">
        <f t="shared" ca="1" si="58"/>
        <v>#NAME?</v>
      </c>
      <c r="O121" s="153" t="e">
        <f t="shared" ca="1" si="58"/>
        <v>#NAME?</v>
      </c>
      <c r="P121" s="153" t="e">
        <f t="shared" ca="1" si="58"/>
        <v>#NAME?</v>
      </c>
      <c r="Q121" s="153" t="e">
        <f t="shared" ca="1" si="58"/>
        <v>#NAME?</v>
      </c>
      <c r="R121" s="153" t="e">
        <f t="shared" ca="1" si="58"/>
        <v>#NAME?</v>
      </c>
      <c r="S121" s="153" t="e">
        <f t="shared" ca="1" si="58"/>
        <v>#NAME?</v>
      </c>
      <c r="T121" s="153" t="e">
        <f t="shared" ca="1" si="58"/>
        <v>#NAME?</v>
      </c>
      <c r="U121" s="154" t="e">
        <f t="shared" ca="1" si="58"/>
        <v>#NAME?</v>
      </c>
      <c r="BA121" s="165"/>
      <c r="BB121" s="165"/>
      <c r="BC121" s="165"/>
      <c r="BD121" s="165"/>
      <c r="BE121" s="165"/>
      <c r="BG121" s="165"/>
      <c r="BH121" s="165"/>
      <c r="BI121" s="165"/>
      <c r="BJ121" s="165"/>
    </row>
    <row r="122" spans="5:62" ht="15" customHeight="1">
      <c r="E122" s="51" t="s">
        <v>36</v>
      </c>
      <c r="F122" s="153" t="e">
        <f t="shared" ca="1" si="58"/>
        <v>#NAME?</v>
      </c>
      <c r="G122" s="153" t="e">
        <f t="shared" ca="1" si="58"/>
        <v>#NAME?</v>
      </c>
      <c r="H122" s="153" t="e">
        <f t="shared" ca="1" si="58"/>
        <v>#NAME?</v>
      </c>
      <c r="I122" s="153" t="e">
        <f t="shared" ca="1" si="58"/>
        <v>#NAME?</v>
      </c>
      <c r="J122" s="153" t="e">
        <f t="shared" ca="1" si="58"/>
        <v>#NAME?</v>
      </c>
      <c r="K122" s="153" t="e">
        <f t="shared" ca="1" si="58"/>
        <v>#NAME?</v>
      </c>
      <c r="L122" s="153" t="e">
        <f t="shared" ca="1" si="58"/>
        <v>#NAME?</v>
      </c>
      <c r="M122" s="153" t="e">
        <f t="shared" ca="1" si="58"/>
        <v>#NAME?</v>
      </c>
      <c r="N122" s="153" t="e">
        <f t="shared" ca="1" si="58"/>
        <v>#NAME?</v>
      </c>
      <c r="O122" s="153" t="e">
        <f t="shared" ca="1" si="58"/>
        <v>#NAME?</v>
      </c>
      <c r="P122" s="153" t="e">
        <f t="shared" ca="1" si="58"/>
        <v>#NAME?</v>
      </c>
      <c r="Q122" s="153" t="e">
        <f t="shared" ca="1" si="58"/>
        <v>#NAME?</v>
      </c>
      <c r="R122" s="153" t="e">
        <f t="shared" ca="1" si="58"/>
        <v>#NAME?</v>
      </c>
      <c r="S122" s="153" t="e">
        <f t="shared" ca="1" si="58"/>
        <v>#NAME?</v>
      </c>
      <c r="T122" s="153" t="e">
        <f t="shared" ca="1" si="58"/>
        <v>#NAME?</v>
      </c>
      <c r="U122" s="154" t="e">
        <f t="shared" ca="1" si="58"/>
        <v>#NAME?</v>
      </c>
      <c r="BA122" s="165"/>
      <c r="BB122" s="165"/>
      <c r="BC122" s="165"/>
      <c r="BD122" s="165"/>
      <c r="BE122" s="165"/>
      <c r="BG122" s="165"/>
      <c r="BH122" s="165"/>
      <c r="BI122" s="165"/>
      <c r="BJ122" s="165"/>
    </row>
    <row r="123" spans="5:62" ht="15" customHeight="1">
      <c r="E123" s="51" t="s">
        <v>37</v>
      </c>
      <c r="F123" s="153" t="e">
        <f t="shared" ca="1" si="58"/>
        <v>#NAME?</v>
      </c>
      <c r="G123" s="153" t="e">
        <f t="shared" ca="1" si="58"/>
        <v>#NAME?</v>
      </c>
      <c r="H123" s="153" t="e">
        <f t="shared" ca="1" si="58"/>
        <v>#NAME?</v>
      </c>
      <c r="I123" s="153" t="e">
        <f t="shared" ca="1" si="58"/>
        <v>#NAME?</v>
      </c>
      <c r="J123" s="153" t="e">
        <f t="shared" ca="1" si="58"/>
        <v>#NAME?</v>
      </c>
      <c r="K123" s="153" t="e">
        <f t="shared" ca="1" si="58"/>
        <v>#NAME?</v>
      </c>
      <c r="L123" s="153" t="e">
        <f t="shared" ca="1" si="58"/>
        <v>#NAME?</v>
      </c>
      <c r="M123" s="153" t="e">
        <f t="shared" ca="1" si="58"/>
        <v>#NAME?</v>
      </c>
      <c r="N123" s="153" t="e">
        <f t="shared" ca="1" si="58"/>
        <v>#NAME?</v>
      </c>
      <c r="O123" s="153" t="e">
        <f t="shared" ca="1" si="58"/>
        <v>#NAME?</v>
      </c>
      <c r="P123" s="153" t="e">
        <f t="shared" ca="1" si="58"/>
        <v>#NAME?</v>
      </c>
      <c r="Q123" s="153" t="e">
        <f t="shared" ca="1" si="58"/>
        <v>#NAME?</v>
      </c>
      <c r="R123" s="153" t="e">
        <f t="shared" ca="1" si="58"/>
        <v>#NAME?</v>
      </c>
      <c r="S123" s="153" t="e">
        <f t="shared" ca="1" si="58"/>
        <v>#NAME?</v>
      </c>
      <c r="T123" s="153" t="e">
        <f t="shared" ca="1" si="58"/>
        <v>#NAME?</v>
      </c>
      <c r="U123" s="154" t="e">
        <f t="shared" ca="1" si="58"/>
        <v>#NAME?</v>
      </c>
    </row>
    <row r="124" spans="5:62" ht="15" customHeight="1">
      <c r="E124" s="51" t="s">
        <v>38</v>
      </c>
      <c r="F124" s="153" t="e">
        <f t="shared" ca="1" si="58"/>
        <v>#NAME?</v>
      </c>
      <c r="G124" s="153" t="e">
        <f t="shared" ca="1" si="58"/>
        <v>#NAME?</v>
      </c>
      <c r="H124" s="153" t="e">
        <f t="shared" ca="1" si="58"/>
        <v>#NAME?</v>
      </c>
      <c r="I124" s="153" t="e">
        <f t="shared" ca="1" si="58"/>
        <v>#NAME?</v>
      </c>
      <c r="J124" s="153" t="e">
        <f t="shared" ca="1" si="58"/>
        <v>#NAME?</v>
      </c>
      <c r="K124" s="153" t="e">
        <f t="shared" ca="1" si="58"/>
        <v>#NAME?</v>
      </c>
      <c r="L124" s="153" t="e">
        <f t="shared" ca="1" si="58"/>
        <v>#NAME?</v>
      </c>
      <c r="M124" s="153" t="e">
        <f t="shared" ca="1" si="58"/>
        <v>#NAME?</v>
      </c>
      <c r="N124" s="153" t="e">
        <f t="shared" ca="1" si="58"/>
        <v>#NAME?</v>
      </c>
      <c r="O124" s="153" t="e">
        <f t="shared" ca="1" si="58"/>
        <v>#NAME?</v>
      </c>
      <c r="P124" s="153" t="e">
        <f t="shared" ca="1" si="58"/>
        <v>#NAME?</v>
      </c>
      <c r="Q124" s="153" t="e">
        <f t="shared" ca="1" si="58"/>
        <v>#NAME?</v>
      </c>
      <c r="R124" s="153" t="e">
        <f t="shared" ca="1" si="58"/>
        <v>#NAME?</v>
      </c>
      <c r="S124" s="153" t="e">
        <f t="shared" ca="1" si="58"/>
        <v>#NAME?</v>
      </c>
      <c r="T124" s="153" t="e">
        <f t="shared" ca="1" si="58"/>
        <v>#NAME?</v>
      </c>
      <c r="U124" s="154" t="e">
        <f t="shared" ca="1" si="58"/>
        <v>#NAME?</v>
      </c>
      <c r="BB124" s="165"/>
      <c r="BH124" s="165"/>
      <c r="BI124" s="165"/>
      <c r="BJ124" s="165"/>
    </row>
    <row r="125" spans="5:62" ht="15" customHeight="1">
      <c r="E125" s="85" t="s">
        <v>166</v>
      </c>
      <c r="F125" s="86" t="e">
        <f ca="1">SUM(F118:F124)</f>
        <v>#NAME?</v>
      </c>
      <c r="G125" s="86" t="e">
        <f t="shared" ref="G125:U125" ca="1" si="59">SUM(G118:G124)</f>
        <v>#NAME?</v>
      </c>
      <c r="H125" s="86" t="e">
        <f t="shared" ca="1" si="59"/>
        <v>#NAME?</v>
      </c>
      <c r="I125" s="86" t="e">
        <f t="shared" ca="1" si="59"/>
        <v>#NAME?</v>
      </c>
      <c r="J125" s="86" t="e">
        <f t="shared" ca="1" si="59"/>
        <v>#NAME?</v>
      </c>
      <c r="K125" s="86" t="e">
        <f t="shared" ca="1" si="59"/>
        <v>#NAME?</v>
      </c>
      <c r="L125" s="86" t="e">
        <f t="shared" ca="1" si="59"/>
        <v>#NAME?</v>
      </c>
      <c r="M125" s="86" t="e">
        <f t="shared" ca="1" si="59"/>
        <v>#NAME?</v>
      </c>
      <c r="N125" s="86" t="e">
        <f t="shared" ca="1" si="59"/>
        <v>#NAME?</v>
      </c>
      <c r="O125" s="86" t="e">
        <f t="shared" ca="1" si="59"/>
        <v>#NAME?</v>
      </c>
      <c r="P125" s="86" t="e">
        <f t="shared" ca="1" si="59"/>
        <v>#NAME?</v>
      </c>
      <c r="Q125" s="86" t="e">
        <f t="shared" ca="1" si="59"/>
        <v>#NAME?</v>
      </c>
      <c r="R125" s="86" t="e">
        <f t="shared" ca="1" si="59"/>
        <v>#NAME?</v>
      </c>
      <c r="S125" s="86" t="e">
        <f t="shared" ca="1" si="59"/>
        <v>#NAME?</v>
      </c>
      <c r="T125" s="86" t="e">
        <f t="shared" ca="1" si="59"/>
        <v>#NAME?</v>
      </c>
      <c r="U125" s="87" t="e">
        <f t="shared" ca="1" si="59"/>
        <v>#NAME?</v>
      </c>
    </row>
    <row r="126" spans="5:62" ht="15" customHeight="1">
      <c r="E126" s="40" t="s">
        <v>167</v>
      </c>
      <c r="F126" s="155" t="e">
        <f ca="1">_xll.RiskVary(0.85,-0.25,0.1,1,10,"Normal",_xll.RiskStatic(0.85))</f>
        <v>#NAME?</v>
      </c>
      <c r="G126" s="155" t="e">
        <f ca="1">_xll.RiskVary(0.85,-0.25,0.1,1,10,"Normal",_xll.RiskStatic(0.85))</f>
        <v>#NAME?</v>
      </c>
      <c r="H126" s="155" t="e">
        <f ca="1">_xll.RiskVary(0.85,-0.25,0.1,1,10,"Normal",_xll.RiskStatic(0.85))</f>
        <v>#NAME?</v>
      </c>
      <c r="I126" s="155" t="e">
        <f ca="1">_xll.RiskVary(0.85,-0.25,0.1,1,10,"Normal",_xll.RiskStatic(0.85))</f>
        <v>#NAME?</v>
      </c>
      <c r="J126" s="155" t="e">
        <f ca="1">_xll.RiskVary(0.85,-0.25,0.1,1,10,"Normal",_xll.RiskStatic(0.85))</f>
        <v>#NAME?</v>
      </c>
      <c r="K126" s="155" t="e">
        <f ca="1">_xll.RiskVary(0.85,-0.25,0.1,1,10,"Normal",_xll.RiskStatic(0.85))</f>
        <v>#NAME?</v>
      </c>
      <c r="L126" s="155" t="e">
        <f ca="1">_xll.RiskVary(0.85,-0.25,0.1,1,10,"Normal",_xll.RiskStatic(0.85))</f>
        <v>#NAME?</v>
      </c>
      <c r="M126" s="155" t="e">
        <f ca="1">_xll.RiskVary(0.85,-0.25,0.1,1,10,"Normal",_xll.RiskStatic(0.85))</f>
        <v>#NAME?</v>
      </c>
      <c r="N126" s="155" t="e">
        <f ca="1">_xll.RiskVary(0.85,-0.25,0.1,1,10,"Normal",_xll.RiskStatic(0.85))</f>
        <v>#NAME?</v>
      </c>
      <c r="O126" s="155" t="e">
        <f ca="1">_xll.RiskVary(0.85,-0.25,0.1,1,10,"Normal",_xll.RiskStatic(0.85))</f>
        <v>#NAME?</v>
      </c>
      <c r="P126" s="155" t="e">
        <f ca="1">_xll.RiskVary(0.85,-0.25,0.1,1,10,"Normal",_xll.RiskStatic(0.85))</f>
        <v>#NAME?</v>
      </c>
      <c r="Q126" s="155" t="e">
        <f ca="1">_xll.RiskVary(0.85,-0.25,0.1,1,10,"Normal",_xll.RiskStatic(0.85))</f>
        <v>#NAME?</v>
      </c>
      <c r="R126" s="155" t="e">
        <f ca="1">_xll.RiskVary(0.85,-0.25,0.1,1,10,"Normal",_xll.RiskStatic(0.85))</f>
        <v>#NAME?</v>
      </c>
      <c r="S126" s="155" t="e">
        <f ca="1">_xll.RiskVary(0.85,-0.25,0.1,1,10,"Normal",_xll.RiskStatic(0.85))</f>
        <v>#NAME?</v>
      </c>
      <c r="T126" s="155" t="e">
        <f ca="1">_xll.RiskVary(0.85,-0.25,0.1,1,10,"Normal",_xll.RiskStatic(0.85))</f>
        <v>#NAME?</v>
      </c>
      <c r="U126" s="155" t="e">
        <f ca="1">_xll.RiskVary(0.85,-0.25,0.1,1,10,"Normal",_xll.RiskStatic(0.85))</f>
        <v>#NAME?</v>
      </c>
    </row>
    <row r="155" spans="5:7" ht="15" customHeight="1">
      <c r="F155" t="s">
        <v>168</v>
      </c>
    </row>
    <row r="156" spans="5:7" ht="15" customHeight="1">
      <c r="E156" t="s">
        <v>169</v>
      </c>
    </row>
    <row r="159" spans="5:7" ht="15" customHeight="1">
      <c r="F159" s="6" t="s">
        <v>170</v>
      </c>
    </row>
    <row r="160" spans="5:7" ht="15" customHeight="1">
      <c r="G160" s="1" t="s">
        <v>171</v>
      </c>
    </row>
    <row r="161" spans="5:23" ht="15" customHeight="1">
      <c r="G161" s="165" t="s">
        <v>172</v>
      </c>
      <c r="H161" s="165">
        <v>1</v>
      </c>
      <c r="I161" s="165">
        <v>2</v>
      </c>
      <c r="J161" s="165">
        <v>3</v>
      </c>
      <c r="K161" s="165">
        <v>4</v>
      </c>
      <c r="L161" s="165">
        <v>5</v>
      </c>
      <c r="M161" s="165">
        <v>6</v>
      </c>
      <c r="N161" s="165">
        <v>7</v>
      </c>
      <c r="O161" s="165">
        <v>8</v>
      </c>
    </row>
    <row r="162" spans="5:23" ht="15" customHeight="1">
      <c r="F162" s="165" t="s">
        <v>173</v>
      </c>
      <c r="G162" s="165" t="s">
        <v>174</v>
      </c>
      <c r="H162" s="165">
        <v>500</v>
      </c>
      <c r="I162" s="165">
        <v>600</v>
      </c>
      <c r="J162" s="165">
        <v>700</v>
      </c>
      <c r="K162" s="165">
        <v>300</v>
      </c>
      <c r="L162" s="165">
        <v>300</v>
      </c>
    </row>
    <row r="163" spans="5:23" ht="15" customHeight="1">
      <c r="F163" s="165" t="s">
        <v>175</v>
      </c>
      <c r="G163" s="165" t="s">
        <v>176</v>
      </c>
      <c r="H163" s="165">
        <v>400</v>
      </c>
      <c r="I163" s="165">
        <v>500</v>
      </c>
      <c r="J163" s="165">
        <v>600</v>
      </c>
      <c r="K163" s="165">
        <v>700</v>
      </c>
      <c r="L163" s="165">
        <v>0</v>
      </c>
    </row>
    <row r="164" spans="5:23" ht="15" customHeight="1">
      <c r="F164" s="165"/>
      <c r="G164" s="165"/>
      <c r="H164" s="165"/>
      <c r="I164" s="165"/>
      <c r="J164" s="165"/>
      <c r="K164" s="165"/>
    </row>
    <row r="165" spans="5:23" ht="15" customHeight="1">
      <c r="E165" s="13" t="s">
        <v>177</v>
      </c>
      <c r="G165" s="165" t="s">
        <v>178</v>
      </c>
      <c r="H165">
        <v>1</v>
      </c>
      <c r="I165">
        <v>1</v>
      </c>
      <c r="J165">
        <v>1</v>
      </c>
      <c r="K165">
        <v>0.75</v>
      </c>
      <c r="L165" s="165">
        <v>0.9</v>
      </c>
      <c r="M165" s="165">
        <v>1</v>
      </c>
      <c r="N165" s="165">
        <v>1.1000000000000001</v>
      </c>
      <c r="O165" s="165">
        <v>1.1000000000000001</v>
      </c>
      <c r="P165" s="165">
        <v>1.2</v>
      </c>
      <c r="Q165" s="165">
        <v>1</v>
      </c>
      <c r="R165" s="165">
        <v>1</v>
      </c>
      <c r="S165" s="165">
        <v>1.2</v>
      </c>
      <c r="T165" s="165">
        <v>0.9</v>
      </c>
      <c r="U165" s="165">
        <v>1</v>
      </c>
      <c r="V165" s="165">
        <v>1</v>
      </c>
      <c r="W165" s="165">
        <v>1</v>
      </c>
    </row>
    <row r="166" spans="5:23" ht="15" customHeight="1">
      <c r="F166" s="165" t="s">
        <v>77</v>
      </c>
      <c r="G166" s="165" t="s">
        <v>179</v>
      </c>
      <c r="H166">
        <v>1</v>
      </c>
      <c r="I166">
        <v>2</v>
      </c>
      <c r="J166">
        <v>3</v>
      </c>
      <c r="K166">
        <v>4</v>
      </c>
      <c r="L166">
        <v>5</v>
      </c>
      <c r="M166">
        <v>6</v>
      </c>
      <c r="N166">
        <v>7</v>
      </c>
      <c r="O166">
        <v>8</v>
      </c>
      <c r="P166">
        <v>9</v>
      </c>
      <c r="Q166">
        <v>10</v>
      </c>
      <c r="R166">
        <v>11</v>
      </c>
      <c r="S166">
        <v>12</v>
      </c>
      <c r="T166">
        <v>13</v>
      </c>
      <c r="U166">
        <v>14</v>
      </c>
      <c r="V166">
        <v>15</v>
      </c>
      <c r="W166">
        <v>16</v>
      </c>
    </row>
    <row r="167" spans="5:23" ht="15" customHeight="1">
      <c r="F167" s="11" t="e">
        <f t="shared" ref="F167:F173" ca="1" si="60">U53</f>
        <v>#NAME?</v>
      </c>
      <c r="G167" s="165" t="s">
        <v>180</v>
      </c>
      <c r="H167" s="10" t="e">
        <f t="shared" ref="H167:W173" ca="1" si="61">$F167*H$165</f>
        <v>#NAME?</v>
      </c>
      <c r="I167" s="10" t="e">
        <f t="shared" ca="1" si="61"/>
        <v>#NAME?</v>
      </c>
      <c r="J167" s="10" t="e">
        <f t="shared" ca="1" si="61"/>
        <v>#NAME?</v>
      </c>
      <c r="K167" s="10" t="e">
        <f t="shared" ca="1" si="61"/>
        <v>#NAME?</v>
      </c>
      <c r="L167" s="10" t="e">
        <f t="shared" ca="1" si="61"/>
        <v>#NAME?</v>
      </c>
      <c r="M167" s="10" t="e">
        <f t="shared" ca="1" si="61"/>
        <v>#NAME?</v>
      </c>
      <c r="N167" s="10" t="e">
        <f t="shared" ca="1" si="61"/>
        <v>#NAME?</v>
      </c>
      <c r="O167" s="10" t="e">
        <f t="shared" ca="1" si="61"/>
        <v>#NAME?</v>
      </c>
      <c r="P167" s="10" t="e">
        <f t="shared" ca="1" si="61"/>
        <v>#NAME?</v>
      </c>
      <c r="Q167" s="10" t="e">
        <f t="shared" ca="1" si="61"/>
        <v>#NAME?</v>
      </c>
      <c r="R167" s="10" t="e">
        <f t="shared" ca="1" si="61"/>
        <v>#NAME?</v>
      </c>
      <c r="S167" s="10" t="e">
        <f t="shared" ca="1" si="61"/>
        <v>#NAME?</v>
      </c>
      <c r="T167" s="10" t="e">
        <f t="shared" ca="1" si="61"/>
        <v>#NAME?</v>
      </c>
      <c r="U167" s="10" t="e">
        <f t="shared" ca="1" si="61"/>
        <v>#NAME?</v>
      </c>
      <c r="V167" s="10" t="e">
        <f t="shared" ca="1" si="61"/>
        <v>#NAME?</v>
      </c>
      <c r="W167" s="10" t="e">
        <f t="shared" ca="1" si="61"/>
        <v>#NAME?</v>
      </c>
    </row>
    <row r="168" spans="5:23" ht="15" customHeight="1">
      <c r="F168" s="11" t="e">
        <f t="shared" ca="1" si="60"/>
        <v>#NAME?</v>
      </c>
      <c r="G168" s="165" t="s">
        <v>181</v>
      </c>
      <c r="H168" s="10" t="e">
        <f t="shared" ca="1" si="61"/>
        <v>#NAME?</v>
      </c>
      <c r="I168" s="10" t="e">
        <f t="shared" ca="1" si="61"/>
        <v>#NAME?</v>
      </c>
      <c r="J168" s="10" t="e">
        <f t="shared" ca="1" si="61"/>
        <v>#NAME?</v>
      </c>
      <c r="K168" s="10" t="e">
        <f t="shared" ca="1" si="61"/>
        <v>#NAME?</v>
      </c>
      <c r="L168" s="10" t="e">
        <f t="shared" ca="1" si="61"/>
        <v>#NAME?</v>
      </c>
      <c r="M168" s="10" t="e">
        <f t="shared" ca="1" si="61"/>
        <v>#NAME?</v>
      </c>
      <c r="N168" s="10" t="e">
        <f t="shared" ca="1" si="61"/>
        <v>#NAME?</v>
      </c>
      <c r="O168" s="10" t="e">
        <f t="shared" ca="1" si="61"/>
        <v>#NAME?</v>
      </c>
      <c r="P168" s="10" t="e">
        <f t="shared" ca="1" si="61"/>
        <v>#NAME?</v>
      </c>
      <c r="Q168" s="10" t="e">
        <f t="shared" ca="1" si="61"/>
        <v>#NAME?</v>
      </c>
      <c r="R168" s="10" t="e">
        <f t="shared" ca="1" si="61"/>
        <v>#NAME?</v>
      </c>
      <c r="S168" s="10" t="e">
        <f t="shared" ca="1" si="61"/>
        <v>#NAME?</v>
      </c>
      <c r="T168" s="10" t="e">
        <f t="shared" ca="1" si="61"/>
        <v>#NAME?</v>
      </c>
      <c r="U168" s="10" t="e">
        <f t="shared" ca="1" si="61"/>
        <v>#NAME?</v>
      </c>
      <c r="V168" s="10" t="e">
        <f t="shared" ca="1" si="61"/>
        <v>#NAME?</v>
      </c>
      <c r="W168" s="10" t="e">
        <f t="shared" ca="1" si="61"/>
        <v>#NAME?</v>
      </c>
    </row>
    <row r="169" spans="5:23" ht="15" customHeight="1">
      <c r="F169" s="11" t="e">
        <f t="shared" ca="1" si="60"/>
        <v>#NAME?</v>
      </c>
      <c r="G169" s="165" t="s">
        <v>182</v>
      </c>
      <c r="H169" s="10" t="e">
        <f t="shared" ca="1" si="61"/>
        <v>#NAME?</v>
      </c>
      <c r="I169" s="10" t="e">
        <f t="shared" ca="1" si="61"/>
        <v>#NAME?</v>
      </c>
      <c r="J169" s="10" t="e">
        <f t="shared" ca="1" si="61"/>
        <v>#NAME?</v>
      </c>
      <c r="K169" s="10" t="e">
        <f t="shared" ca="1" si="61"/>
        <v>#NAME?</v>
      </c>
      <c r="L169" s="10" t="e">
        <f t="shared" ca="1" si="61"/>
        <v>#NAME?</v>
      </c>
      <c r="M169" s="10" t="e">
        <f t="shared" ca="1" si="61"/>
        <v>#NAME?</v>
      </c>
      <c r="N169" s="10" t="e">
        <f t="shared" ca="1" si="61"/>
        <v>#NAME?</v>
      </c>
      <c r="O169" s="10" t="e">
        <f t="shared" ca="1" si="61"/>
        <v>#NAME?</v>
      </c>
      <c r="P169" s="10" t="e">
        <f t="shared" ca="1" si="61"/>
        <v>#NAME?</v>
      </c>
      <c r="Q169" s="10" t="e">
        <f t="shared" ca="1" si="61"/>
        <v>#NAME?</v>
      </c>
      <c r="R169" s="10" t="e">
        <f t="shared" ca="1" si="61"/>
        <v>#NAME?</v>
      </c>
      <c r="S169" s="10" t="e">
        <f t="shared" ca="1" si="61"/>
        <v>#NAME?</v>
      </c>
      <c r="T169" s="10" t="e">
        <f t="shared" ca="1" si="61"/>
        <v>#NAME?</v>
      </c>
      <c r="U169" s="10" t="e">
        <f t="shared" ca="1" si="61"/>
        <v>#NAME?</v>
      </c>
      <c r="V169" s="10" t="e">
        <f t="shared" ca="1" si="61"/>
        <v>#NAME?</v>
      </c>
      <c r="W169" s="10" t="e">
        <f t="shared" ca="1" si="61"/>
        <v>#NAME?</v>
      </c>
    </row>
    <row r="170" spans="5:23" ht="15" customHeight="1">
      <c r="F170" s="11" t="e">
        <f t="shared" ca="1" si="60"/>
        <v>#NAME?</v>
      </c>
      <c r="G170" s="165" t="s">
        <v>183</v>
      </c>
      <c r="H170" s="10" t="e">
        <f t="shared" ca="1" si="61"/>
        <v>#NAME?</v>
      </c>
      <c r="I170" s="10" t="e">
        <f t="shared" ca="1" si="61"/>
        <v>#NAME?</v>
      </c>
      <c r="J170" s="10" t="e">
        <f t="shared" ca="1" si="61"/>
        <v>#NAME?</v>
      </c>
      <c r="K170" s="10" t="e">
        <f t="shared" ca="1" si="61"/>
        <v>#NAME?</v>
      </c>
      <c r="L170" s="10" t="e">
        <f t="shared" ca="1" si="61"/>
        <v>#NAME?</v>
      </c>
      <c r="M170" s="10" t="e">
        <f t="shared" ca="1" si="61"/>
        <v>#NAME?</v>
      </c>
      <c r="N170" s="10" t="e">
        <f t="shared" ca="1" si="61"/>
        <v>#NAME?</v>
      </c>
      <c r="O170" s="10" t="e">
        <f t="shared" ca="1" si="61"/>
        <v>#NAME?</v>
      </c>
      <c r="P170" s="10" t="e">
        <f t="shared" ca="1" si="61"/>
        <v>#NAME?</v>
      </c>
      <c r="Q170" s="10" t="e">
        <f t="shared" ca="1" si="61"/>
        <v>#NAME?</v>
      </c>
      <c r="R170" s="10" t="e">
        <f t="shared" ca="1" si="61"/>
        <v>#NAME?</v>
      </c>
      <c r="S170" s="10" t="e">
        <f t="shared" ca="1" si="61"/>
        <v>#NAME?</v>
      </c>
      <c r="T170" s="10" t="e">
        <f t="shared" ca="1" si="61"/>
        <v>#NAME?</v>
      </c>
      <c r="U170" s="10" t="e">
        <f t="shared" ca="1" si="61"/>
        <v>#NAME?</v>
      </c>
      <c r="V170" s="10" t="e">
        <f t="shared" ca="1" si="61"/>
        <v>#NAME?</v>
      </c>
      <c r="W170" s="10" t="e">
        <f t="shared" ca="1" si="61"/>
        <v>#NAME?</v>
      </c>
    </row>
    <row r="171" spans="5:23" ht="15" customHeight="1">
      <c r="F171" s="11" t="e">
        <f t="shared" ca="1" si="60"/>
        <v>#NAME?</v>
      </c>
      <c r="G171" s="165" t="s">
        <v>184</v>
      </c>
      <c r="H171" s="10" t="e">
        <f t="shared" ca="1" si="61"/>
        <v>#NAME?</v>
      </c>
      <c r="I171" s="10" t="e">
        <f t="shared" ca="1" si="61"/>
        <v>#NAME?</v>
      </c>
      <c r="J171" s="10" t="e">
        <f t="shared" ca="1" si="61"/>
        <v>#NAME?</v>
      </c>
      <c r="K171" s="10" t="e">
        <f t="shared" ca="1" si="61"/>
        <v>#NAME?</v>
      </c>
      <c r="L171" s="10" t="e">
        <f t="shared" ca="1" si="61"/>
        <v>#NAME?</v>
      </c>
      <c r="M171" s="10" t="e">
        <f t="shared" ca="1" si="61"/>
        <v>#NAME?</v>
      </c>
      <c r="N171" s="10" t="e">
        <f t="shared" ca="1" si="61"/>
        <v>#NAME?</v>
      </c>
      <c r="O171" s="10" t="e">
        <f t="shared" ca="1" si="61"/>
        <v>#NAME?</v>
      </c>
      <c r="P171" s="10" t="e">
        <f t="shared" ca="1" si="61"/>
        <v>#NAME?</v>
      </c>
      <c r="Q171" s="10" t="e">
        <f t="shared" ca="1" si="61"/>
        <v>#NAME?</v>
      </c>
      <c r="R171" s="10" t="e">
        <f t="shared" ca="1" si="61"/>
        <v>#NAME?</v>
      </c>
      <c r="S171" s="10" t="e">
        <f t="shared" ca="1" si="61"/>
        <v>#NAME?</v>
      </c>
      <c r="T171" s="10" t="e">
        <f t="shared" ca="1" si="61"/>
        <v>#NAME?</v>
      </c>
      <c r="U171" s="10" t="e">
        <f t="shared" ca="1" si="61"/>
        <v>#NAME?</v>
      </c>
      <c r="V171" s="10" t="e">
        <f t="shared" ca="1" si="61"/>
        <v>#NAME?</v>
      </c>
      <c r="W171" s="10" t="e">
        <f t="shared" ca="1" si="61"/>
        <v>#NAME?</v>
      </c>
    </row>
    <row r="172" spans="5:23" ht="15" customHeight="1">
      <c r="F172" s="11" t="e">
        <f t="shared" ca="1" si="60"/>
        <v>#NAME?</v>
      </c>
      <c r="G172" s="165" t="s">
        <v>185</v>
      </c>
      <c r="H172" s="10" t="e">
        <f t="shared" ca="1" si="61"/>
        <v>#NAME?</v>
      </c>
      <c r="I172" s="10" t="e">
        <f t="shared" ca="1" si="61"/>
        <v>#NAME?</v>
      </c>
      <c r="J172" s="10" t="e">
        <f t="shared" ca="1" si="61"/>
        <v>#NAME?</v>
      </c>
      <c r="K172" s="10" t="e">
        <f t="shared" ca="1" si="61"/>
        <v>#NAME?</v>
      </c>
      <c r="L172" s="10" t="e">
        <f t="shared" ca="1" si="61"/>
        <v>#NAME?</v>
      </c>
      <c r="M172" s="10" t="e">
        <f t="shared" ca="1" si="61"/>
        <v>#NAME?</v>
      </c>
      <c r="N172" s="10" t="e">
        <f t="shared" ca="1" si="61"/>
        <v>#NAME?</v>
      </c>
      <c r="O172" s="10" t="e">
        <f t="shared" ca="1" si="61"/>
        <v>#NAME?</v>
      </c>
      <c r="P172" s="10" t="e">
        <f t="shared" ca="1" si="61"/>
        <v>#NAME?</v>
      </c>
      <c r="Q172" s="10" t="e">
        <f t="shared" ca="1" si="61"/>
        <v>#NAME?</v>
      </c>
      <c r="R172" s="10" t="e">
        <f t="shared" ca="1" si="61"/>
        <v>#NAME?</v>
      </c>
      <c r="S172" s="10" t="e">
        <f t="shared" ca="1" si="61"/>
        <v>#NAME?</v>
      </c>
      <c r="T172" s="10" t="e">
        <f t="shared" ca="1" si="61"/>
        <v>#NAME?</v>
      </c>
      <c r="U172" s="10" t="e">
        <f t="shared" ca="1" si="61"/>
        <v>#NAME?</v>
      </c>
      <c r="V172" s="10" t="e">
        <f t="shared" ca="1" si="61"/>
        <v>#NAME?</v>
      </c>
      <c r="W172" s="10" t="e">
        <f t="shared" ca="1" si="61"/>
        <v>#NAME?</v>
      </c>
    </row>
    <row r="173" spans="5:23" ht="15" customHeight="1">
      <c r="F173" s="11" t="e">
        <f t="shared" ca="1" si="60"/>
        <v>#NAME?</v>
      </c>
      <c r="G173" s="165" t="s">
        <v>186</v>
      </c>
      <c r="H173" s="10" t="e">
        <f t="shared" ca="1" si="61"/>
        <v>#NAME?</v>
      </c>
      <c r="I173" s="10" t="e">
        <f t="shared" ca="1" si="61"/>
        <v>#NAME?</v>
      </c>
      <c r="J173" s="10" t="e">
        <f t="shared" ca="1" si="61"/>
        <v>#NAME?</v>
      </c>
      <c r="K173" s="10" t="e">
        <f t="shared" ca="1" si="61"/>
        <v>#NAME?</v>
      </c>
      <c r="L173" s="10" t="e">
        <f t="shared" ca="1" si="61"/>
        <v>#NAME?</v>
      </c>
      <c r="M173" s="10" t="e">
        <f t="shared" ca="1" si="61"/>
        <v>#NAME?</v>
      </c>
      <c r="N173" s="10" t="e">
        <f t="shared" ca="1" si="61"/>
        <v>#NAME?</v>
      </c>
      <c r="O173" s="10" t="e">
        <f t="shared" ca="1" si="61"/>
        <v>#NAME?</v>
      </c>
      <c r="P173" s="10" t="e">
        <f t="shared" ca="1" si="61"/>
        <v>#NAME?</v>
      </c>
      <c r="Q173" s="10" t="e">
        <f t="shared" ca="1" si="61"/>
        <v>#NAME?</v>
      </c>
      <c r="R173" s="10" t="e">
        <f t="shared" ca="1" si="61"/>
        <v>#NAME?</v>
      </c>
      <c r="S173" s="10" t="e">
        <f t="shared" ca="1" si="61"/>
        <v>#NAME?</v>
      </c>
      <c r="T173" s="10" t="e">
        <f t="shared" ca="1" si="61"/>
        <v>#NAME?</v>
      </c>
      <c r="U173" s="10" t="e">
        <f t="shared" ca="1" si="61"/>
        <v>#NAME?</v>
      </c>
      <c r="V173" s="10" t="e">
        <f t="shared" ca="1" si="61"/>
        <v>#NAME?</v>
      </c>
      <c r="W173" s="10" t="e">
        <f t="shared" ca="1" si="61"/>
        <v>#NAME?</v>
      </c>
    </row>
    <row r="175" spans="5:23" ht="15" customHeight="1">
      <c r="G175" s="165" t="s">
        <v>167</v>
      </c>
      <c r="H175" s="165">
        <v>0.85</v>
      </c>
      <c r="I175" s="165">
        <v>0.85</v>
      </c>
      <c r="J175" s="165">
        <v>0.85</v>
      </c>
      <c r="K175" s="165">
        <v>0.5</v>
      </c>
    </row>
    <row r="176" spans="5:23" ht="15" customHeight="1">
      <c r="G176" s="1" t="s">
        <v>187</v>
      </c>
      <c r="H176" s="165" t="e">
        <f>SUMPRODUCT(E106:E112,H165:H165)*H175</f>
        <v>#VALUE!</v>
      </c>
      <c r="I176" s="165" t="e">
        <f ca="1">SUMPRODUCT(I167:I173,I165:I165)*I175</f>
        <v>#NAME?</v>
      </c>
      <c r="J176" s="165" t="e">
        <f ca="1">SUMPRODUCT(J167:J173,J165:J165)*J175</f>
        <v>#NAME?</v>
      </c>
      <c r="K176" s="165" t="e">
        <f ca="1">SUMPRODUCT(K167:K173,K165:K165)*K175</f>
        <v>#NAME?</v>
      </c>
    </row>
    <row r="179" spans="6:15" ht="15" customHeight="1">
      <c r="F179" s="165"/>
    </row>
    <row r="180" spans="6:15" ht="15" customHeight="1">
      <c r="G180" s="1"/>
    </row>
    <row r="181" spans="6:15" ht="15" customHeight="1">
      <c r="G181" s="165"/>
    </row>
    <row r="182" spans="6:15" ht="15" customHeight="1">
      <c r="F182" s="1"/>
      <c r="G182" s="1"/>
      <c r="H182" s="165"/>
      <c r="I182" s="1"/>
      <c r="J182" s="165"/>
      <c r="L182" s="165"/>
      <c r="M182" s="165"/>
      <c r="N182" s="165"/>
      <c r="O182" s="165"/>
    </row>
    <row r="183" spans="6:15" ht="15" customHeight="1">
      <c r="F183" s="165"/>
      <c r="G183" s="165"/>
      <c r="H183" s="165"/>
      <c r="I183" s="165"/>
      <c r="J183" s="165"/>
      <c r="L183" s="165"/>
      <c r="M183" s="165"/>
      <c r="N183" s="165"/>
      <c r="O183" s="165"/>
    </row>
    <row r="184" spans="6:15" ht="15" customHeight="1">
      <c r="F184" s="165"/>
      <c r="G184" s="165"/>
      <c r="H184" s="165"/>
      <c r="I184" s="165"/>
      <c r="J184" s="165"/>
      <c r="L184" s="165"/>
      <c r="M184" s="165"/>
      <c r="N184" s="165"/>
      <c r="O184" s="165"/>
    </row>
    <row r="185" spans="6:15" ht="15" customHeight="1">
      <c r="F185" s="165"/>
      <c r="G185" s="165"/>
      <c r="H185" s="165"/>
      <c r="I185" s="165"/>
      <c r="J185" s="165"/>
      <c r="L185" s="165"/>
      <c r="M185" s="165"/>
      <c r="N185" s="165"/>
      <c r="O185" s="165"/>
    </row>
    <row r="186" spans="6:15" ht="15" customHeight="1">
      <c r="F186" s="165"/>
      <c r="G186" s="165"/>
      <c r="H186" s="165"/>
      <c r="I186" s="165"/>
      <c r="J186" s="165"/>
      <c r="L186" s="165"/>
      <c r="M186" s="165"/>
      <c r="N186" s="165"/>
      <c r="O186" s="165"/>
    </row>
  </sheetData>
  <mergeCells count="4">
    <mergeCell ref="AS80:AT80"/>
    <mergeCell ref="AS81:AT81"/>
    <mergeCell ref="AS82:AT82"/>
    <mergeCell ref="AS83:AT8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1000"/>
  <sheetViews>
    <sheetView workbookViewId="0"/>
  </sheetViews>
  <sheetFormatPr defaultColWidth="14.42578125" defaultRowHeight="15" customHeight="1"/>
  <cols>
    <col min="1" max="1" width="8.7109375" customWidth="1"/>
    <col min="2" max="2" width="31.7109375" customWidth="1"/>
    <col min="3" max="3" width="15.28515625" customWidth="1"/>
    <col min="4" max="4" width="17.7109375" customWidth="1"/>
    <col min="5" max="5" width="8.7109375" customWidth="1"/>
    <col min="6" max="10" width="8.7109375" hidden="1" customWidth="1"/>
    <col min="11" max="26" width="8.7109375" customWidth="1"/>
  </cols>
  <sheetData>
    <row r="1" spans="2:18" ht="14.25" customHeight="1"/>
    <row r="2" spans="2:18" ht="14.25" customHeight="1">
      <c r="B2" s="7" t="s">
        <v>515</v>
      </c>
      <c r="L2" s="8" t="s">
        <v>315</v>
      </c>
      <c r="N2" s="8" t="s">
        <v>316</v>
      </c>
      <c r="O2" s="8" t="s">
        <v>317</v>
      </c>
      <c r="P2" s="8" t="s">
        <v>318</v>
      </c>
      <c r="R2" s="8" t="s">
        <v>341</v>
      </c>
    </row>
    <row r="3" spans="2:18" ht="14.25" customHeight="1">
      <c r="B3" s="165" t="s">
        <v>516</v>
      </c>
      <c r="C3" s="9">
        <v>-0.25</v>
      </c>
      <c r="L3" s="7" t="s">
        <v>319</v>
      </c>
      <c r="N3" s="9">
        <v>0.25</v>
      </c>
      <c r="P3" s="9">
        <v>-0.15</v>
      </c>
    </row>
    <row r="4" spans="2:18" ht="14.25" customHeight="1">
      <c r="B4" s="165" t="s">
        <v>517</v>
      </c>
      <c r="C4" s="165">
        <v>0</v>
      </c>
      <c r="L4" s="165" t="s">
        <v>320</v>
      </c>
      <c r="P4" s="9">
        <v>-0.25</v>
      </c>
      <c r="R4" s="165" t="s">
        <v>518</v>
      </c>
    </row>
    <row r="5" spans="2:18" ht="14.25" customHeight="1">
      <c r="B5" s="165" t="s">
        <v>318</v>
      </c>
      <c r="C5" s="9">
        <v>0.25</v>
      </c>
      <c r="L5" s="165" t="s">
        <v>321</v>
      </c>
      <c r="R5" s="165" t="s">
        <v>518</v>
      </c>
    </row>
    <row r="6" spans="2:18" ht="14.25" customHeight="1">
      <c r="L6" s="165" t="s">
        <v>322</v>
      </c>
    </row>
    <row r="7" spans="2:18" ht="14.25" customHeight="1">
      <c r="B7" s="165" t="s">
        <v>519</v>
      </c>
      <c r="L7" s="7" t="s">
        <v>323</v>
      </c>
    </row>
    <row r="8" spans="2:18" ht="14.25" customHeight="1">
      <c r="B8" s="165" t="s">
        <v>520</v>
      </c>
      <c r="L8" s="165" t="s">
        <v>324</v>
      </c>
      <c r="N8" s="9">
        <v>0.25</v>
      </c>
      <c r="P8" s="165">
        <v>0</v>
      </c>
      <c r="R8" s="165" t="e">
        <f ca="1">_xll.RiskVary(0,22,45,1,5,"Normal")</f>
        <v>#NAME?</v>
      </c>
    </row>
    <row r="9" spans="2:18" ht="14.25" customHeight="1">
      <c r="B9" s="165" t="s">
        <v>521</v>
      </c>
      <c r="L9" s="165" t="s">
        <v>321</v>
      </c>
      <c r="N9" s="9">
        <v>0.25</v>
      </c>
      <c r="P9" s="9">
        <v>-0.25</v>
      </c>
    </row>
    <row r="10" spans="2:18" ht="14.25" customHeight="1">
      <c r="B10" s="165" t="s">
        <v>522</v>
      </c>
      <c r="L10" s="165" t="s">
        <v>325</v>
      </c>
      <c r="N10" s="9">
        <v>0.25</v>
      </c>
      <c r="P10" s="9">
        <v>-0.25</v>
      </c>
    </row>
    <row r="11" spans="2:18" ht="14.25" customHeight="1">
      <c r="L11" s="165" t="s">
        <v>326</v>
      </c>
      <c r="N11" s="9">
        <v>0.25</v>
      </c>
      <c r="P11" s="9">
        <v>-0.25</v>
      </c>
    </row>
    <row r="12" spans="2:18" ht="14.25" customHeight="1">
      <c r="L12" s="165" t="s">
        <v>328</v>
      </c>
      <c r="N12" s="9">
        <v>0</v>
      </c>
      <c r="P12" s="9">
        <v>0</v>
      </c>
    </row>
    <row r="13" spans="2:18" ht="14.25" customHeight="1">
      <c r="L13" s="165" t="s">
        <v>329</v>
      </c>
      <c r="N13" s="9">
        <v>0</v>
      </c>
      <c r="P13" s="9">
        <v>0</v>
      </c>
    </row>
    <row r="14" spans="2:18" ht="14.25" customHeight="1">
      <c r="L14" s="165" t="s">
        <v>330</v>
      </c>
      <c r="N14" s="9">
        <v>-0.25</v>
      </c>
      <c r="P14" s="9">
        <v>0.25</v>
      </c>
    </row>
    <row r="15" spans="2:18" ht="14.25" customHeight="1">
      <c r="L15" s="7" t="s">
        <v>248</v>
      </c>
    </row>
    <row r="16" spans="2:18" ht="14.25" customHeight="1">
      <c r="L16" s="165" t="s">
        <v>331</v>
      </c>
      <c r="N16" s="9">
        <v>0</v>
      </c>
      <c r="P16" s="9">
        <v>0</v>
      </c>
    </row>
    <row r="17" spans="2:16" ht="14.25" customHeight="1">
      <c r="L17" s="165" t="s">
        <v>332</v>
      </c>
      <c r="N17" s="9">
        <v>0.25</v>
      </c>
      <c r="P17" s="9">
        <v>0</v>
      </c>
    </row>
    <row r="18" spans="2:16" ht="14.25" customHeight="1">
      <c r="B18" s="165" t="s">
        <v>523</v>
      </c>
      <c r="L18" s="7" t="s">
        <v>92</v>
      </c>
    </row>
    <row r="19" spans="2:16" ht="14.25" customHeight="1">
      <c r="L19" s="165" t="s">
        <v>333</v>
      </c>
      <c r="N19" s="9">
        <v>-0.25</v>
      </c>
      <c r="P19" s="9">
        <v>0.25</v>
      </c>
    </row>
    <row r="20" spans="2:16" ht="14.25" customHeight="1">
      <c r="B20" s="165" t="s">
        <v>524</v>
      </c>
      <c r="L20" s="165" t="s">
        <v>334</v>
      </c>
      <c r="N20" s="9">
        <v>-0.25</v>
      </c>
      <c r="P20" s="9">
        <v>0.25</v>
      </c>
    </row>
    <row r="21" spans="2:16" ht="14.25" customHeight="1">
      <c r="L21" s="165" t="s">
        <v>335</v>
      </c>
    </row>
    <row r="22" spans="2:16" ht="14.25" customHeight="1"/>
    <row r="23" spans="2:16" ht="14.25" customHeight="1">
      <c r="B23" s="7" t="s">
        <v>525</v>
      </c>
    </row>
    <row r="24" spans="2:16" ht="14.25" customHeight="1">
      <c r="B24" s="165" t="s">
        <v>526</v>
      </c>
      <c r="C24" s="165" t="s">
        <v>527</v>
      </c>
      <c r="D24" s="165" t="s">
        <v>528</v>
      </c>
      <c r="L24" s="8" t="s">
        <v>336</v>
      </c>
    </row>
    <row r="25" spans="2:16" ht="14.25" customHeight="1">
      <c r="B25" s="165" t="s">
        <v>529</v>
      </c>
      <c r="L25" s="7" t="s">
        <v>337</v>
      </c>
      <c r="M25" s="165">
        <f>(M18-M15-M7-M3)*M21</f>
        <v>0</v>
      </c>
    </row>
    <row r="26" spans="2:16" ht="14.25" customHeight="1">
      <c r="B26" s="165" t="s">
        <v>530</v>
      </c>
      <c r="D26" s="165" t="s">
        <v>531</v>
      </c>
      <c r="L26" s="165" t="s">
        <v>94</v>
      </c>
      <c r="M26" s="165">
        <f>M25-M3</f>
        <v>0</v>
      </c>
    </row>
    <row r="27" spans="2:16" ht="14.25" customHeight="1">
      <c r="B27" s="165" t="s">
        <v>532</v>
      </c>
      <c r="D27" s="165" t="s">
        <v>533</v>
      </c>
      <c r="L27" s="165" t="s">
        <v>338</v>
      </c>
    </row>
    <row r="28" spans="2:16" ht="14.25" customHeight="1"/>
    <row r="29" spans="2:16" ht="14.25" customHeight="1"/>
    <row r="30" spans="2:16" ht="14.25" customHeight="1"/>
    <row r="31" spans="2:16" ht="14.25" customHeight="1"/>
    <row r="32" spans="2:16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3F3CD-072C-4CE3-B55D-8DA3C73556BD}">
  <sheetPr>
    <outlinePr summaryBelow="0" summaryRight="0"/>
  </sheetPr>
  <dimension ref="A1:BU186"/>
  <sheetViews>
    <sheetView workbookViewId="0">
      <selection activeCell="P5" sqref="P5"/>
    </sheetView>
  </sheetViews>
  <sheetFormatPr defaultColWidth="14.42578125" defaultRowHeight="15" customHeight="1"/>
  <cols>
    <col min="12" max="12" width="14.7109375" bestFit="1" customWidth="1"/>
    <col min="13" max="13" width="14.5703125" customWidth="1"/>
    <col min="14" max="14" width="15.5703125" customWidth="1"/>
    <col min="15" max="15" width="15.7109375" customWidth="1"/>
    <col min="16" max="16" width="14.85546875" bestFit="1" customWidth="1"/>
    <col min="17" max="19" width="17" customWidth="1"/>
    <col min="20" max="64" width="14.42578125" customWidth="1"/>
  </cols>
  <sheetData>
    <row r="1" spans="2:73" ht="15" customHeight="1" thickBot="1"/>
    <row r="2" spans="2:73" ht="14.45">
      <c r="B2" s="58"/>
      <c r="C2" s="59" t="s">
        <v>0</v>
      </c>
      <c r="AP2" s="165"/>
      <c r="AU2" s="165"/>
    </row>
    <row r="3" spans="2:73" ht="15" customHeight="1">
      <c r="B3" s="60"/>
      <c r="C3" s="61" t="s">
        <v>1</v>
      </c>
      <c r="J3" s="37" t="s">
        <v>2</v>
      </c>
      <c r="K3" s="38"/>
      <c r="L3" s="38"/>
      <c r="M3" s="38"/>
      <c r="N3" s="38"/>
      <c r="O3" s="38"/>
      <c r="P3" s="39"/>
    </row>
    <row r="4" spans="2:73" ht="14.45">
      <c r="B4" s="62"/>
      <c r="C4" s="61" t="s">
        <v>3</v>
      </c>
      <c r="J4" s="195" t="s">
        <v>4</v>
      </c>
      <c r="P4" s="44"/>
      <c r="AP4" s="165"/>
    </row>
    <row r="5" spans="2:73" ht="14.45">
      <c r="B5" s="63"/>
      <c r="C5" s="61" t="s">
        <v>5</v>
      </c>
      <c r="J5" s="195" t="s">
        <v>6</v>
      </c>
      <c r="O5" s="20" t="s">
        <v>188</v>
      </c>
      <c r="P5" s="105">
        <v>0.75</v>
      </c>
      <c r="AP5" s="165"/>
      <c r="AS5" s="165"/>
      <c r="BA5" s="165"/>
    </row>
    <row r="6" spans="2:73" thickBot="1">
      <c r="B6" s="91"/>
      <c r="C6" s="64"/>
      <c r="J6" s="196">
        <v>6.89</v>
      </c>
      <c r="O6" t="s">
        <v>7</v>
      </c>
      <c r="P6" s="44">
        <v>0.03</v>
      </c>
      <c r="BA6" s="165"/>
    </row>
    <row r="7" spans="2:73" ht="14.45">
      <c r="B7" s="20"/>
      <c r="J7" s="51" t="s">
        <v>8</v>
      </c>
      <c r="O7" s="1"/>
      <c r="P7" s="197" t="s">
        <v>9</v>
      </c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</row>
    <row r="8" spans="2:73" ht="14.45">
      <c r="J8" s="106">
        <v>5.5</v>
      </c>
      <c r="O8" s="165" t="s">
        <v>10</v>
      </c>
      <c r="P8" s="198">
        <f>0.093*907.185/2000</f>
        <v>4.2184102499999994E-2</v>
      </c>
      <c r="AP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</row>
    <row r="9" spans="2:73" ht="14.45">
      <c r="J9" s="195" t="s">
        <v>12</v>
      </c>
      <c r="O9" s="165" t="s">
        <v>13</v>
      </c>
      <c r="P9" s="198">
        <f>250/25/2000</f>
        <v>5.0000000000000001E-3</v>
      </c>
      <c r="AP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</row>
    <row r="10" spans="2:73" ht="14.45">
      <c r="J10" s="195">
        <v>0.12</v>
      </c>
      <c r="K10" s="165" t="s">
        <v>14</v>
      </c>
      <c r="O10" s="165" t="s">
        <v>15</v>
      </c>
      <c r="P10" s="198">
        <f>0.04</f>
        <v>0.04</v>
      </c>
      <c r="AW10" s="165"/>
      <c r="AX10" s="165"/>
      <c r="BA10" s="26"/>
      <c r="BB10" s="26"/>
      <c r="BC10" s="26"/>
      <c r="BD10" s="26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65"/>
    </row>
    <row r="11" spans="2:73" ht="14.45">
      <c r="J11" s="195" t="s">
        <v>17</v>
      </c>
      <c r="K11" s="165"/>
      <c r="L11" s="165" t="s">
        <v>18</v>
      </c>
      <c r="M11" s="165" t="s">
        <v>19</v>
      </c>
      <c r="O11" s="165" t="s">
        <v>20</v>
      </c>
      <c r="P11" s="198">
        <f>100/2000</f>
        <v>0.05</v>
      </c>
      <c r="AW11" s="165"/>
      <c r="AX11" s="165"/>
      <c r="BA11" s="26"/>
      <c r="BB11" s="26"/>
      <c r="BC11" s="26"/>
      <c r="BD11" s="26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65"/>
    </row>
    <row r="12" spans="2:73" ht="14.45">
      <c r="J12" s="196">
        <f>M12*L12/4</f>
        <v>1360</v>
      </c>
      <c r="K12" s="165"/>
      <c r="L12" s="200">
        <v>16</v>
      </c>
      <c r="M12" s="200">
        <v>340</v>
      </c>
      <c r="P12" s="44"/>
      <c r="AW12" s="165"/>
      <c r="AX12" s="165"/>
      <c r="BA12" s="26"/>
      <c r="BB12" s="26"/>
      <c r="BC12" s="26"/>
      <c r="BD12" s="26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65"/>
    </row>
    <row r="13" spans="2:73" ht="14.45">
      <c r="J13" s="195" t="s">
        <v>22</v>
      </c>
      <c r="P13" s="44"/>
      <c r="AW13" s="165"/>
      <c r="AX13" s="165"/>
      <c r="BA13" s="26"/>
      <c r="BB13" s="26"/>
      <c r="BC13" s="26"/>
      <c r="BD13" s="26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65"/>
    </row>
    <row r="14" spans="2:73" ht="14.45">
      <c r="J14" s="196">
        <f>SUMPRODUCT(E77:E85,F77:F85,D77:D85)</f>
        <v>216</v>
      </c>
      <c r="P14" s="44"/>
      <c r="AW14" s="165"/>
      <c r="AX14" s="165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65"/>
    </row>
    <row r="15" spans="2:73" ht="14.45">
      <c r="J15" s="51"/>
      <c r="P15" s="44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65"/>
    </row>
    <row r="16" spans="2:73" ht="14.45">
      <c r="J16" s="195" t="s">
        <v>189</v>
      </c>
      <c r="K16" t="s">
        <v>24</v>
      </c>
      <c r="P16" s="44"/>
      <c r="BA16" s="26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65"/>
    </row>
    <row r="17" spans="2:50" ht="15" customHeight="1">
      <c r="J17" s="201">
        <v>28</v>
      </c>
      <c r="K17" s="202">
        <f>J17*J12</f>
        <v>38080</v>
      </c>
      <c r="L17" s="41"/>
      <c r="M17" s="41"/>
      <c r="N17" s="41"/>
      <c r="O17" s="41"/>
      <c r="P17" s="45"/>
    </row>
    <row r="19" spans="2:50" ht="15" customHeight="1">
      <c r="B19" t="s">
        <v>25</v>
      </c>
      <c r="C19" s="37" t="s">
        <v>26</v>
      </c>
      <c r="D19" s="203" t="s">
        <v>27</v>
      </c>
      <c r="E19" s="38"/>
      <c r="F19" s="39"/>
    </row>
    <row r="20" spans="2:50" ht="14.45">
      <c r="C20" s="195" t="s">
        <v>28</v>
      </c>
      <c r="D20" s="165" t="s">
        <v>29</v>
      </c>
      <c r="E20" s="165" t="s">
        <v>30</v>
      </c>
      <c r="F20" s="197" t="s">
        <v>31</v>
      </c>
    </row>
    <row r="21" spans="2:50" ht="14.45">
      <c r="C21" s="195" t="s">
        <v>32</v>
      </c>
      <c r="D21" s="204">
        <v>8.5</v>
      </c>
      <c r="E21" s="204">
        <v>30</v>
      </c>
      <c r="F21" s="197">
        <f t="shared" ref="F21:F27" si="0">D21*E21</f>
        <v>255</v>
      </c>
    </row>
    <row r="22" spans="2:50" ht="14.45">
      <c r="C22" s="195" t="s">
        <v>33</v>
      </c>
      <c r="D22" s="204">
        <v>8.5</v>
      </c>
      <c r="E22" s="204">
        <v>45</v>
      </c>
      <c r="F22" s="197">
        <f t="shared" si="0"/>
        <v>382.5</v>
      </c>
    </row>
    <row r="23" spans="2:50" ht="15" customHeight="1">
      <c r="C23" s="195" t="s">
        <v>34</v>
      </c>
      <c r="D23" s="204">
        <v>8.5</v>
      </c>
      <c r="E23" s="204">
        <v>35</v>
      </c>
      <c r="F23" s="197">
        <f t="shared" si="0"/>
        <v>297.5</v>
      </c>
      <c r="AQ23" s="165"/>
    </row>
    <row r="24" spans="2:50" ht="15" customHeight="1">
      <c r="C24" s="195" t="s">
        <v>35</v>
      </c>
      <c r="D24" s="204">
        <v>8.5</v>
      </c>
      <c r="E24" s="204">
        <v>30</v>
      </c>
      <c r="F24" s="197">
        <f t="shared" si="0"/>
        <v>255</v>
      </c>
    </row>
    <row r="25" spans="2:50" ht="14.45">
      <c r="C25" s="195" t="s">
        <v>36</v>
      </c>
      <c r="D25" s="204">
        <v>8.5</v>
      </c>
      <c r="E25" s="204">
        <v>30</v>
      </c>
      <c r="F25" s="197">
        <f t="shared" si="0"/>
        <v>255</v>
      </c>
    </row>
    <row r="26" spans="2:50" ht="14.45">
      <c r="C26" s="195" t="s">
        <v>37</v>
      </c>
      <c r="D26" s="204">
        <v>8.5</v>
      </c>
      <c r="E26" s="204">
        <v>40</v>
      </c>
      <c r="F26" s="197">
        <f t="shared" si="0"/>
        <v>340</v>
      </c>
    </row>
    <row r="27" spans="2:50" ht="14.45">
      <c r="C27" s="195" t="s">
        <v>38</v>
      </c>
      <c r="D27" s="204">
        <v>8.5</v>
      </c>
      <c r="E27" s="204">
        <v>25</v>
      </c>
      <c r="F27" s="197">
        <f t="shared" si="0"/>
        <v>212.5</v>
      </c>
    </row>
    <row r="28" spans="2:50" ht="14.45">
      <c r="C28" s="195" t="s">
        <v>39</v>
      </c>
      <c r="F28" s="197">
        <f>SUM(F21:F27)*0.45</f>
        <v>898.875</v>
      </c>
      <c r="G28" t="s">
        <v>40</v>
      </c>
      <c r="AW28" s="165"/>
      <c r="AX28" s="165"/>
    </row>
    <row r="29" spans="2:50" ht="14.45">
      <c r="C29" s="195" t="s">
        <v>41</v>
      </c>
      <c r="F29" s="197">
        <v>300</v>
      </c>
      <c r="H29" s="37" t="s">
        <v>42</v>
      </c>
      <c r="I29" s="203" t="s">
        <v>43</v>
      </c>
      <c r="J29" s="38"/>
      <c r="K29" s="38"/>
      <c r="L29" s="39"/>
      <c r="AW29" s="165"/>
      <c r="AX29" s="165"/>
    </row>
    <row r="30" spans="2:50" ht="14.45">
      <c r="C30" s="195" t="s">
        <v>44</v>
      </c>
      <c r="F30" s="197">
        <v>400</v>
      </c>
      <c r="H30" s="195" t="s">
        <v>45</v>
      </c>
      <c r="I30" s="165" t="s">
        <v>46</v>
      </c>
      <c r="J30" s="165" t="s">
        <v>47</v>
      </c>
      <c r="K30" s="165" t="s">
        <v>48</v>
      </c>
      <c r="L30" s="96" t="s">
        <v>49</v>
      </c>
      <c r="AW30" s="165"/>
      <c r="AX30" s="165"/>
    </row>
    <row r="31" spans="2:50" ht="14.45">
      <c r="C31" s="40"/>
      <c r="D31" s="41"/>
      <c r="E31" s="202" t="s">
        <v>50</v>
      </c>
      <c r="F31" s="205">
        <f>SUM(F21:F30)</f>
        <v>3596.375</v>
      </c>
      <c r="H31" s="201">
        <f>F31</f>
        <v>3596.375</v>
      </c>
      <c r="I31" s="42">
        <f>H31*J6/4</f>
        <v>6194.7559375000001</v>
      </c>
      <c r="J31" s="42">
        <f>J8*H31*J10</f>
        <v>2373.6075000000001</v>
      </c>
      <c r="K31" s="43">
        <v>1200</v>
      </c>
      <c r="L31" s="97">
        <f>SUM(I31:K31)</f>
        <v>9768.3634375000001</v>
      </c>
      <c r="AW31" s="165"/>
      <c r="AX31" s="165"/>
    </row>
    <row r="32" spans="2:50" ht="14.45">
      <c r="AW32" s="165"/>
      <c r="AX32" s="165"/>
    </row>
    <row r="33" spans="3:59" ht="14.45">
      <c r="AW33" s="165"/>
      <c r="AX33" s="165"/>
    </row>
    <row r="34" spans="3:59" ht="14.45">
      <c r="H34">
        <v>5.0999999999999996</v>
      </c>
      <c r="AW34" s="165"/>
      <c r="AX34" s="165"/>
    </row>
    <row r="35" spans="3:59" ht="14.45">
      <c r="C35">
        <v>5</v>
      </c>
      <c r="H35" s="37" t="s">
        <v>51</v>
      </c>
      <c r="I35" s="203" t="s">
        <v>52</v>
      </c>
      <c r="J35" s="38"/>
      <c r="K35" s="38"/>
      <c r="L35" s="38"/>
      <c r="M35" s="38"/>
      <c r="N35" s="38"/>
      <c r="O35" s="39"/>
      <c r="AW35" s="165"/>
      <c r="AX35" s="165"/>
      <c r="BE35" s="165"/>
    </row>
    <row r="36" spans="3:59" ht="14.45">
      <c r="C36" s="37" t="s">
        <v>53</v>
      </c>
      <c r="D36" s="203" t="s">
        <v>54</v>
      </c>
      <c r="E36" s="39"/>
      <c r="H36" s="195" t="s">
        <v>55</v>
      </c>
      <c r="I36" s="165" t="s">
        <v>56</v>
      </c>
      <c r="O36" s="44"/>
      <c r="AW36" s="165"/>
      <c r="AX36" s="165"/>
    </row>
    <row r="37" spans="3:59" ht="15" customHeight="1">
      <c r="C37" s="195" t="s">
        <v>57</v>
      </c>
      <c r="D37" s="165" t="s">
        <v>58</v>
      </c>
      <c r="E37" s="197" t="s">
        <v>59</v>
      </c>
      <c r="H37" s="195" t="s">
        <v>60</v>
      </c>
      <c r="I37" s="165" t="s">
        <v>32</v>
      </c>
      <c r="J37" s="165" t="s">
        <v>33</v>
      </c>
      <c r="K37" s="165" t="s">
        <v>34</v>
      </c>
      <c r="L37" s="165" t="s">
        <v>35</v>
      </c>
      <c r="M37" s="165" t="s">
        <v>36</v>
      </c>
      <c r="N37" s="165" t="s">
        <v>37</v>
      </c>
      <c r="O37" s="197" t="s">
        <v>38</v>
      </c>
    </row>
    <row r="38" spans="3:59" ht="14.45">
      <c r="C38" s="195" t="s">
        <v>32</v>
      </c>
      <c r="D38" s="206">
        <v>1200</v>
      </c>
      <c r="E38" s="207">
        <v>1400</v>
      </c>
      <c r="H38" s="195" t="s">
        <v>32</v>
      </c>
      <c r="I38" s="206" t="s">
        <v>61</v>
      </c>
      <c r="J38" s="206">
        <f>D38+E39</f>
        <v>3100</v>
      </c>
      <c r="K38" s="206">
        <f>D38+E40</f>
        <v>2200</v>
      </c>
      <c r="L38" s="206">
        <f>D38+E41</f>
        <v>2000</v>
      </c>
      <c r="M38" s="206">
        <f>D38+E42</f>
        <v>2200</v>
      </c>
      <c r="N38" s="206">
        <f>D38+E43</f>
        <v>3250</v>
      </c>
      <c r="O38" s="207">
        <f>D38+E44</f>
        <v>2200</v>
      </c>
      <c r="Q38" s="26"/>
      <c r="W38" t="s">
        <v>62</v>
      </c>
    </row>
    <row r="39" spans="3:59" ht="14.45">
      <c r="C39" s="195" t="s">
        <v>33</v>
      </c>
      <c r="D39" s="206">
        <v>1350</v>
      </c>
      <c r="E39" s="207">
        <v>1900</v>
      </c>
      <c r="H39" s="195" t="s">
        <v>33</v>
      </c>
      <c r="I39" s="206">
        <f>D39+E38</f>
        <v>2750</v>
      </c>
      <c r="J39" s="206" t="s">
        <v>61</v>
      </c>
      <c r="K39" s="206">
        <f>D39+E40</f>
        <v>2350</v>
      </c>
      <c r="L39" s="206">
        <f>D39+E41</f>
        <v>2150</v>
      </c>
      <c r="M39" s="206">
        <f>D39+E42</f>
        <v>2350</v>
      </c>
      <c r="N39" s="206">
        <f>D39+E43</f>
        <v>3400</v>
      </c>
      <c r="O39" s="207">
        <f>D39+E44</f>
        <v>2350</v>
      </c>
      <c r="Q39" s="26"/>
      <c r="W39" s="37" t="s">
        <v>63</v>
      </c>
      <c r="X39" s="203" t="s">
        <v>64</v>
      </c>
      <c r="Y39" s="67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9"/>
      <c r="AN39" s="165"/>
    </row>
    <row r="40" spans="3:59" ht="14.45">
      <c r="C40" s="195" t="s">
        <v>34</v>
      </c>
      <c r="D40" s="206">
        <v>850</v>
      </c>
      <c r="E40" s="207">
        <v>1000</v>
      </c>
      <c r="H40" s="195" t="s">
        <v>34</v>
      </c>
      <c r="I40" s="206">
        <f>D40+E38</f>
        <v>2250</v>
      </c>
      <c r="J40" s="206">
        <f>D40+E39</f>
        <v>2750</v>
      </c>
      <c r="K40" s="206" t="s">
        <v>61</v>
      </c>
      <c r="L40" s="206">
        <f>D40+E41</f>
        <v>1650</v>
      </c>
      <c r="M40" s="206">
        <f>D40+E42</f>
        <v>1850</v>
      </c>
      <c r="N40" s="206">
        <f>D40+E43</f>
        <v>2900</v>
      </c>
      <c r="O40" s="207">
        <f>D40+E44</f>
        <v>1850</v>
      </c>
      <c r="Q40" s="26"/>
      <c r="W40" s="51" t="s">
        <v>65</v>
      </c>
      <c r="X40">
        <v>1</v>
      </c>
      <c r="Y40">
        <v>2</v>
      </c>
      <c r="Z40">
        <v>3</v>
      </c>
      <c r="AA40">
        <v>4</v>
      </c>
      <c r="AB40">
        <v>5</v>
      </c>
      <c r="AC40">
        <v>6</v>
      </c>
      <c r="AD40">
        <v>7</v>
      </c>
      <c r="AE40">
        <v>8</v>
      </c>
      <c r="AF40">
        <v>9</v>
      </c>
      <c r="AG40">
        <v>10</v>
      </c>
      <c r="AH40">
        <v>11</v>
      </c>
      <c r="AI40">
        <v>12</v>
      </c>
      <c r="AJ40">
        <v>13</v>
      </c>
      <c r="AK40">
        <v>14</v>
      </c>
      <c r="AL40">
        <v>15</v>
      </c>
      <c r="AM40" s="44">
        <v>16</v>
      </c>
    </row>
    <row r="41" spans="3:59" ht="14.45">
      <c r="C41" s="195" t="s">
        <v>35</v>
      </c>
      <c r="D41" s="206">
        <v>575</v>
      </c>
      <c r="E41" s="207">
        <v>800</v>
      </c>
      <c r="H41" s="195" t="s">
        <v>35</v>
      </c>
      <c r="I41" s="206">
        <f>D41+E38</f>
        <v>1975</v>
      </c>
      <c r="J41" s="206">
        <f>D41+E39</f>
        <v>2475</v>
      </c>
      <c r="K41" s="206">
        <f>D41+E40</f>
        <v>1575</v>
      </c>
      <c r="L41" s="206" t="s">
        <v>61</v>
      </c>
      <c r="M41" s="206">
        <f>D41+E42</f>
        <v>1575</v>
      </c>
      <c r="N41" s="206">
        <f>D41+E43</f>
        <v>2625</v>
      </c>
      <c r="O41" s="207">
        <f>D41+E44</f>
        <v>1575</v>
      </c>
      <c r="Q41" s="26"/>
      <c r="W41" s="195" t="s">
        <v>32</v>
      </c>
      <c r="X41" s="98">
        <v>0.2</v>
      </c>
      <c r="Y41" s="99">
        <v>0.2</v>
      </c>
      <c r="Z41" s="99">
        <v>0.2</v>
      </c>
      <c r="AA41" s="99">
        <v>0.2</v>
      </c>
      <c r="AB41" s="99">
        <v>0.2</v>
      </c>
      <c r="AC41" s="99">
        <v>0.2</v>
      </c>
      <c r="AD41" s="99">
        <v>0.2</v>
      </c>
      <c r="AE41" s="99">
        <v>0.2</v>
      </c>
      <c r="AF41" s="99">
        <v>0.2</v>
      </c>
      <c r="AG41" s="99">
        <v>0.2</v>
      </c>
      <c r="AH41" s="99">
        <v>0.2</v>
      </c>
      <c r="AI41" s="99">
        <v>0.2</v>
      </c>
      <c r="AJ41" s="99">
        <v>0.2</v>
      </c>
      <c r="AK41" s="99">
        <v>0.2</v>
      </c>
      <c r="AL41" s="99">
        <v>0.2</v>
      </c>
      <c r="AM41" s="99">
        <v>0.2</v>
      </c>
    </row>
    <row r="42" spans="3:59" ht="14.45">
      <c r="C42" s="195" t="s">
        <v>36</v>
      </c>
      <c r="D42" s="206">
        <v>750</v>
      </c>
      <c r="E42" s="207">
        <v>1000</v>
      </c>
      <c r="H42" s="195" t="s">
        <v>36</v>
      </c>
      <c r="I42" s="206">
        <f>D42+E38</f>
        <v>2150</v>
      </c>
      <c r="J42" s="206">
        <f>D42+E39</f>
        <v>2650</v>
      </c>
      <c r="K42" s="206">
        <f>D42+E40</f>
        <v>1750</v>
      </c>
      <c r="L42" s="206">
        <f>D42+E41</f>
        <v>1550</v>
      </c>
      <c r="M42" s="206" t="s">
        <v>61</v>
      </c>
      <c r="N42" s="206">
        <f>D42+E43</f>
        <v>2800</v>
      </c>
      <c r="O42" s="207">
        <f>D42+E44</f>
        <v>1750</v>
      </c>
      <c r="Q42" s="26"/>
      <c r="W42" s="195" t="s">
        <v>33</v>
      </c>
      <c r="X42" s="100">
        <v>0.2</v>
      </c>
      <c r="Y42" s="101">
        <v>0.2</v>
      </c>
      <c r="Z42" s="101">
        <v>0.2</v>
      </c>
      <c r="AA42" s="101">
        <v>0.2</v>
      </c>
      <c r="AB42" s="101">
        <v>0.21</v>
      </c>
      <c r="AC42" s="101">
        <v>0.22</v>
      </c>
      <c r="AD42" s="101">
        <v>0.22</v>
      </c>
      <c r="AE42" s="101">
        <v>0.2</v>
      </c>
      <c r="AF42" s="101">
        <v>0.18</v>
      </c>
      <c r="AG42" s="101">
        <v>0.22</v>
      </c>
      <c r="AH42" s="101">
        <v>0.22</v>
      </c>
      <c r="AI42" s="101">
        <v>0.18</v>
      </c>
      <c r="AJ42" s="101">
        <v>0.2</v>
      </c>
      <c r="AK42" s="101">
        <v>0.22</v>
      </c>
      <c r="AL42" s="101">
        <v>0.22</v>
      </c>
      <c r="AM42" s="102">
        <v>0.22</v>
      </c>
      <c r="AR42" s="165"/>
    </row>
    <row r="43" spans="3:59" ht="14.45">
      <c r="C43" s="195" t="s">
        <v>37</v>
      </c>
      <c r="D43" s="206">
        <v>1400</v>
      </c>
      <c r="E43" s="207">
        <v>2050</v>
      </c>
      <c r="H43" s="195" t="s">
        <v>37</v>
      </c>
      <c r="I43" s="206">
        <f>D43+E38</f>
        <v>2800</v>
      </c>
      <c r="J43" s="206">
        <f>D43+E39</f>
        <v>3300</v>
      </c>
      <c r="K43" s="206">
        <f>D43+E40</f>
        <v>2400</v>
      </c>
      <c r="L43" s="206">
        <f>D43+E41</f>
        <v>2200</v>
      </c>
      <c r="M43" s="206">
        <f>D43+E42</f>
        <v>2400</v>
      </c>
      <c r="N43" s="206" t="s">
        <v>61</v>
      </c>
      <c r="O43" s="207">
        <f>D43+E44</f>
        <v>2400</v>
      </c>
      <c r="Q43" s="26"/>
      <c r="W43" s="195" t="s">
        <v>34</v>
      </c>
      <c r="X43" s="100">
        <v>0.05</v>
      </c>
      <c r="Y43" s="101">
        <v>0.05</v>
      </c>
      <c r="Z43" s="101">
        <v>0.05</v>
      </c>
      <c r="AA43" s="101">
        <v>0.05</v>
      </c>
      <c r="AB43" s="101">
        <v>0.05</v>
      </c>
      <c r="AC43" s="101">
        <v>0.05</v>
      </c>
      <c r="AD43" s="101">
        <v>0.05</v>
      </c>
      <c r="AE43" s="101">
        <v>0.05</v>
      </c>
      <c r="AF43" s="101">
        <v>0.05</v>
      </c>
      <c r="AG43" s="101">
        <v>0.05</v>
      </c>
      <c r="AH43" s="101">
        <v>0.05</v>
      </c>
      <c r="AI43" s="101">
        <v>0.05</v>
      </c>
      <c r="AJ43" s="101">
        <v>0.05</v>
      </c>
      <c r="AK43" s="101">
        <v>0.05</v>
      </c>
      <c r="AL43" s="101">
        <v>0.05</v>
      </c>
      <c r="AM43" s="102">
        <v>0.05</v>
      </c>
    </row>
    <row r="44" spans="3:59" ht="14.45">
      <c r="C44" s="208" t="s">
        <v>38</v>
      </c>
      <c r="D44" s="209">
        <v>1200</v>
      </c>
      <c r="E44" s="210">
        <v>1000</v>
      </c>
      <c r="H44" s="208" t="s">
        <v>38</v>
      </c>
      <c r="I44" s="209">
        <f>D44+E38</f>
        <v>2600</v>
      </c>
      <c r="J44" s="209">
        <f>D44+E39</f>
        <v>3100</v>
      </c>
      <c r="K44" s="209">
        <f>D44+E40</f>
        <v>2200</v>
      </c>
      <c r="L44" s="209">
        <f>D44+E41</f>
        <v>2000</v>
      </c>
      <c r="M44" s="209">
        <f>D44+E42</f>
        <v>2200</v>
      </c>
      <c r="N44" s="209">
        <f>D44+E43</f>
        <v>3250</v>
      </c>
      <c r="O44" s="210" t="s">
        <v>61</v>
      </c>
      <c r="Q44" s="26"/>
      <c r="W44" s="195" t="s">
        <v>35</v>
      </c>
      <c r="X44" s="100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2"/>
    </row>
    <row r="45" spans="3:59" ht="14.45">
      <c r="W45" s="195" t="s">
        <v>36</v>
      </c>
      <c r="X45" s="100">
        <v>0.4</v>
      </c>
      <c r="Y45" s="101">
        <v>0.4</v>
      </c>
      <c r="Z45" s="101">
        <v>0.4</v>
      </c>
      <c r="AA45" s="101">
        <v>0.4</v>
      </c>
      <c r="AB45" s="101">
        <v>0.4</v>
      </c>
      <c r="AC45" s="101">
        <v>0.4</v>
      </c>
      <c r="AD45" s="101">
        <v>0.4</v>
      </c>
      <c r="AE45" s="101">
        <v>0.4</v>
      </c>
      <c r="AF45" s="101">
        <v>0.4</v>
      </c>
      <c r="AG45" s="101">
        <v>0.4</v>
      </c>
      <c r="AH45" s="101">
        <v>0.4</v>
      </c>
      <c r="AI45" s="101">
        <v>0.4</v>
      </c>
      <c r="AJ45" s="101">
        <v>0.4</v>
      </c>
      <c r="AK45" s="101">
        <v>0.4</v>
      </c>
      <c r="AL45" s="101">
        <v>0.4</v>
      </c>
      <c r="AM45" s="102">
        <v>0.4</v>
      </c>
    </row>
    <row r="46" spans="3:59" ht="14.45">
      <c r="W46" s="195" t="s">
        <v>37</v>
      </c>
      <c r="X46" s="100">
        <v>0.05</v>
      </c>
      <c r="Y46" s="101">
        <v>0.05</v>
      </c>
      <c r="Z46" s="101">
        <v>0.05</v>
      </c>
      <c r="AA46" s="101">
        <v>0.05</v>
      </c>
      <c r="AB46" s="101">
        <v>0.05</v>
      </c>
      <c r="AC46" s="101">
        <v>0.05</v>
      </c>
      <c r="AD46" s="101">
        <v>0.05</v>
      </c>
      <c r="AE46" s="101">
        <v>0.05</v>
      </c>
      <c r="AF46" s="101">
        <v>0.05</v>
      </c>
      <c r="AG46" s="101">
        <v>0.05</v>
      </c>
      <c r="AH46" s="101">
        <v>0.05</v>
      </c>
      <c r="AI46" s="101">
        <v>0.05</v>
      </c>
      <c r="AJ46" s="101">
        <v>0.05</v>
      </c>
      <c r="AK46" s="101">
        <v>0.05</v>
      </c>
      <c r="AL46" s="101">
        <v>0.05</v>
      </c>
      <c r="AM46" s="102">
        <v>0.05</v>
      </c>
    </row>
    <row r="47" spans="3:59" ht="14.45">
      <c r="W47" s="195" t="s">
        <v>38</v>
      </c>
      <c r="X47" s="100">
        <v>0.05</v>
      </c>
      <c r="Y47" s="101">
        <v>0.05</v>
      </c>
      <c r="Z47" s="101">
        <v>0.05</v>
      </c>
      <c r="AA47" s="101">
        <v>0.05</v>
      </c>
      <c r="AB47" s="101">
        <v>0.05</v>
      </c>
      <c r="AC47" s="101">
        <v>0.05</v>
      </c>
      <c r="AD47" s="101">
        <v>0.05</v>
      </c>
      <c r="AE47" s="101">
        <v>0.05</v>
      </c>
      <c r="AF47" s="101">
        <v>0.05</v>
      </c>
      <c r="AG47" s="101">
        <v>0.05</v>
      </c>
      <c r="AH47" s="101">
        <v>0.05</v>
      </c>
      <c r="AI47" s="101">
        <v>0.05</v>
      </c>
      <c r="AJ47" s="101">
        <v>0.05</v>
      </c>
      <c r="AK47" s="101">
        <v>0.05</v>
      </c>
      <c r="AL47" s="101">
        <v>0.05</v>
      </c>
      <c r="AM47" s="102">
        <v>0.05</v>
      </c>
      <c r="AQ47" s="1"/>
      <c r="AR47" s="70" t="s">
        <v>67</v>
      </c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</row>
    <row r="48" spans="3:59" ht="15" customHeight="1">
      <c r="C48">
        <v>2</v>
      </c>
      <c r="P48">
        <f>SUMPRODUCT(P53:P59,R66:R72)/30</f>
        <v>46462.530432491279</v>
      </c>
      <c r="W48" s="68" t="s">
        <v>68</v>
      </c>
      <c r="X48" s="103">
        <f t="shared" ref="X48:AM48" si="1">SUM(X41:X47)</f>
        <v>0.95000000000000018</v>
      </c>
      <c r="Y48" s="103">
        <f t="shared" si="1"/>
        <v>0.95000000000000018</v>
      </c>
      <c r="Z48" s="103">
        <f t="shared" si="1"/>
        <v>0.95000000000000018</v>
      </c>
      <c r="AA48" s="103">
        <f t="shared" si="1"/>
        <v>0.95000000000000018</v>
      </c>
      <c r="AB48" s="103">
        <f t="shared" si="1"/>
        <v>0.96000000000000019</v>
      </c>
      <c r="AC48" s="103">
        <f t="shared" si="1"/>
        <v>0.9700000000000002</v>
      </c>
      <c r="AD48" s="103">
        <f t="shared" si="1"/>
        <v>0.9700000000000002</v>
      </c>
      <c r="AE48" s="103">
        <f t="shared" si="1"/>
        <v>0.95000000000000018</v>
      </c>
      <c r="AF48" s="103">
        <f t="shared" si="1"/>
        <v>0.93000000000000016</v>
      </c>
      <c r="AG48" s="103">
        <f t="shared" si="1"/>
        <v>0.9700000000000002</v>
      </c>
      <c r="AH48" s="103">
        <f t="shared" si="1"/>
        <v>0.9700000000000002</v>
      </c>
      <c r="AI48" s="103">
        <f t="shared" si="1"/>
        <v>0.93000000000000016</v>
      </c>
      <c r="AJ48" s="103">
        <f t="shared" si="1"/>
        <v>0.95000000000000018</v>
      </c>
      <c r="AK48" s="103">
        <f t="shared" si="1"/>
        <v>0.9700000000000002</v>
      </c>
      <c r="AL48" s="103">
        <f t="shared" si="1"/>
        <v>0.9700000000000002</v>
      </c>
      <c r="AM48" s="103">
        <f t="shared" si="1"/>
        <v>0.9700000000000002</v>
      </c>
      <c r="AO48" s="37" t="s">
        <v>69</v>
      </c>
      <c r="AP48" s="38">
        <v>-2</v>
      </c>
      <c r="AQ48" s="67">
        <v>-1</v>
      </c>
      <c r="AR48" s="67">
        <v>1</v>
      </c>
      <c r="AS48" s="67">
        <v>2</v>
      </c>
      <c r="AT48" s="67">
        <v>3</v>
      </c>
      <c r="AU48" s="67">
        <v>4</v>
      </c>
      <c r="AV48" s="67">
        <v>5</v>
      </c>
      <c r="AW48" s="67">
        <v>6</v>
      </c>
      <c r="AX48" s="67">
        <v>7</v>
      </c>
      <c r="AY48" s="67">
        <v>8</v>
      </c>
      <c r="AZ48" s="67">
        <v>9</v>
      </c>
      <c r="BA48" s="67">
        <v>10</v>
      </c>
      <c r="BB48" s="67">
        <v>11</v>
      </c>
      <c r="BC48" s="67">
        <v>12</v>
      </c>
      <c r="BD48" s="67">
        <v>13</v>
      </c>
      <c r="BE48" s="67">
        <v>14</v>
      </c>
      <c r="BF48" s="67">
        <v>15</v>
      </c>
      <c r="BG48" s="71">
        <v>16</v>
      </c>
    </row>
    <row r="49" spans="1:59" ht="14.45">
      <c r="C49" s="37" t="s">
        <v>70</v>
      </c>
      <c r="D49" s="203" t="s">
        <v>71</v>
      </c>
      <c r="E49" s="38"/>
      <c r="F49" s="38"/>
      <c r="G49" s="38"/>
      <c r="H49" s="38"/>
      <c r="I49" s="38"/>
      <c r="J49" s="39"/>
      <c r="AO49" s="72" t="s">
        <v>72</v>
      </c>
      <c r="AP49" s="16">
        <f t="shared" ref="AP49:BG49" si="2">$L$31*(EXP(1)^($P$6*(AP48-1)))</f>
        <v>8927.6119745945034</v>
      </c>
      <c r="AQ49" s="16">
        <f t="shared" si="2"/>
        <v>9199.4982365986161</v>
      </c>
      <c r="AR49" s="16">
        <f t="shared" si="2"/>
        <v>9768.3634375000001</v>
      </c>
      <c r="AS49" s="16">
        <f t="shared" si="2"/>
        <v>10065.854393477637</v>
      </c>
      <c r="AT49" s="16">
        <f t="shared" si="2"/>
        <v>10372.405297874959</v>
      </c>
      <c r="AU49" s="16">
        <f t="shared" si="2"/>
        <v>10688.29206719873</v>
      </c>
      <c r="AV49" s="16">
        <f t="shared" si="2"/>
        <v>11013.799020864339</v>
      </c>
      <c r="AW49" s="16">
        <f t="shared" si="2"/>
        <v>11349.21913710246</v>
      </c>
      <c r="AX49" s="16">
        <f t="shared" si="2"/>
        <v>11694.854316659252</v>
      </c>
      <c r="AY49" s="16">
        <f t="shared" si="2"/>
        <v>12051.015654527384</v>
      </c>
      <c r="AZ49" s="16">
        <f t="shared" si="2"/>
        <v>12418.023719952551</v>
      </c>
      <c r="BA49" s="16">
        <f t="shared" si="2"/>
        <v>12796.208844967423</v>
      </c>
      <c r="BB49" s="16">
        <f t="shared" si="2"/>
        <v>13185.911421712777</v>
      </c>
      <c r="BC49" s="16">
        <f t="shared" si="2"/>
        <v>13587.482208813395</v>
      </c>
      <c r="BD49" s="16">
        <f t="shared" si="2"/>
        <v>14001.282647084507</v>
      </c>
      <c r="BE49" s="16">
        <f t="shared" si="2"/>
        <v>14427.685184852931</v>
      </c>
      <c r="BF49" s="16">
        <f t="shared" si="2"/>
        <v>14867.073613185685</v>
      </c>
      <c r="BG49" s="73">
        <f t="shared" si="2"/>
        <v>15319.843411327882</v>
      </c>
    </row>
    <row r="50" spans="1:59" ht="14.45">
      <c r="C50" s="195" t="s">
        <v>73</v>
      </c>
      <c r="D50" s="165" t="s">
        <v>10</v>
      </c>
      <c r="E50" s="165" t="s">
        <v>13</v>
      </c>
      <c r="F50" s="165" t="s">
        <v>15</v>
      </c>
      <c r="G50" s="165" t="s">
        <v>20</v>
      </c>
      <c r="H50" s="165" t="s">
        <v>74</v>
      </c>
      <c r="I50" s="165" t="s">
        <v>75</v>
      </c>
      <c r="J50" s="197" t="s">
        <v>64</v>
      </c>
      <c r="O50" t="s">
        <v>76</v>
      </c>
      <c r="AO50" s="72" t="s">
        <v>77</v>
      </c>
      <c r="AP50" s="16">
        <v>0</v>
      </c>
      <c r="AQ50" s="16">
        <v>0</v>
      </c>
      <c r="AR50" s="16">
        <f>X73</f>
        <v>2117911.6586206113</v>
      </c>
      <c r="AS50" s="16">
        <f t="shared" ref="AS50:BG50" si="3">Y73</f>
        <v>2167304.630766273</v>
      </c>
      <c r="AT50" s="16">
        <f t="shared" si="3"/>
        <v>2218189.8090374582</v>
      </c>
      <c r="AU50" s="16">
        <f t="shared" si="3"/>
        <v>2270618.3040637043</v>
      </c>
      <c r="AV50" s="16">
        <f t="shared" si="3"/>
        <v>2324643.0761658717</v>
      </c>
      <c r="AW50" s="16">
        <f t="shared" si="3"/>
        <v>2380319.004194065</v>
      </c>
      <c r="AX50" s="16">
        <f t="shared" si="3"/>
        <v>2437702.9569728337</v>
      </c>
      <c r="AY50" s="16">
        <f t="shared" si="3"/>
        <v>2496853.867453652</v>
      </c>
      <c r="AZ50" s="16">
        <f t="shared" si="3"/>
        <v>2557832.809678576</v>
      </c>
      <c r="BA50" s="16">
        <f t="shared" si="3"/>
        <v>2620703.0786629911</v>
      </c>
      <c r="BB50" s="16">
        <f t="shared" si="3"/>
        <v>2685530.2733095284</v>
      </c>
      <c r="BC50" s="16">
        <f t="shared" si="3"/>
        <v>2752382.3824696089</v>
      </c>
      <c r="BD50" s="16">
        <f t="shared" si="3"/>
        <v>2821329.8742735516</v>
      </c>
      <c r="BE50" s="16">
        <f t="shared" si="3"/>
        <v>2892445.7888549059</v>
      </c>
      <c r="BF50" s="16">
        <f t="shared" si="3"/>
        <v>2965805.8345995126</v>
      </c>
      <c r="BG50" s="73">
        <f t="shared" si="3"/>
        <v>3041488.4880548948</v>
      </c>
    </row>
    <row r="51" spans="1:59" ht="14.45">
      <c r="C51" s="195" t="s">
        <v>32</v>
      </c>
      <c r="D51" s="204">
        <v>0.8</v>
      </c>
      <c r="E51" s="204">
        <v>0.2</v>
      </c>
      <c r="F51" s="204">
        <v>0</v>
      </c>
      <c r="G51" s="204">
        <v>0</v>
      </c>
      <c r="H51" s="165">
        <f t="shared" ref="H51:H57" si="4">SUM(D51:G51)</f>
        <v>1</v>
      </c>
      <c r="I51" s="204">
        <v>2</v>
      </c>
      <c r="J51" s="211">
        <v>0.4</v>
      </c>
      <c r="O51" s="37" t="s">
        <v>78</v>
      </c>
      <c r="P51" s="203" t="s">
        <v>79</v>
      </c>
      <c r="Q51" s="212" t="s">
        <v>80</v>
      </c>
      <c r="R51" s="38"/>
      <c r="S51" s="38"/>
      <c r="T51" s="38"/>
      <c r="U51" s="39"/>
      <c r="W51" s="37" t="s">
        <v>81</v>
      </c>
      <c r="X51" s="203" t="s">
        <v>82</v>
      </c>
      <c r="Y51" s="67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9"/>
      <c r="AO51" s="72" t="s">
        <v>83</v>
      </c>
      <c r="AP51" s="16">
        <v>0</v>
      </c>
      <c r="AQ51" s="16">
        <f>X87</f>
        <v>41940</v>
      </c>
      <c r="AR51" s="16">
        <f>X87</f>
        <v>41940</v>
      </c>
      <c r="AS51" s="16">
        <f t="shared" ref="AS51:BG51" si="5">Y87</f>
        <v>42359.399999999994</v>
      </c>
      <c r="AT51" s="16">
        <f t="shared" si="5"/>
        <v>42782.993999999999</v>
      </c>
      <c r="AU51" s="16">
        <f t="shared" si="5"/>
        <v>43210.823940000002</v>
      </c>
      <c r="AV51" s="16">
        <f t="shared" si="5"/>
        <v>43642.932179400006</v>
      </c>
      <c r="AW51" s="16">
        <f t="shared" si="5"/>
        <v>44079.361501194006</v>
      </c>
      <c r="AX51" s="16">
        <f t="shared" si="5"/>
        <v>44520.155116205948</v>
      </c>
      <c r="AY51" s="16">
        <f t="shared" si="5"/>
        <v>44965.356667368003</v>
      </c>
      <c r="AZ51" s="16">
        <f t="shared" si="5"/>
        <v>45415.010234041692</v>
      </c>
      <c r="BA51" s="16">
        <f t="shared" si="5"/>
        <v>45869.160336382105</v>
      </c>
      <c r="BB51" s="16">
        <f t="shared" si="5"/>
        <v>46327.851939745917</v>
      </c>
      <c r="BC51" s="16">
        <f t="shared" si="5"/>
        <v>46791.13045914338</v>
      </c>
      <c r="BD51" s="16">
        <f t="shared" si="5"/>
        <v>47259.041763734807</v>
      </c>
      <c r="BE51" s="16">
        <f t="shared" si="5"/>
        <v>47731.632181372159</v>
      </c>
      <c r="BF51" s="16">
        <f t="shared" si="5"/>
        <v>48208.948503185886</v>
      </c>
      <c r="BG51" s="73">
        <f t="shared" si="5"/>
        <v>48691.037988217744</v>
      </c>
    </row>
    <row r="52" spans="1:59" ht="14.45">
      <c r="C52" s="195" t="s">
        <v>33</v>
      </c>
      <c r="D52" s="204">
        <v>0.75</v>
      </c>
      <c r="E52" s="204">
        <v>0.15</v>
      </c>
      <c r="F52" s="204">
        <v>0.1</v>
      </c>
      <c r="G52" s="204">
        <v>0</v>
      </c>
      <c r="H52" s="165">
        <f t="shared" si="4"/>
        <v>1</v>
      </c>
      <c r="I52" s="204">
        <v>1.5</v>
      </c>
      <c r="J52" s="211">
        <v>0.2</v>
      </c>
      <c r="O52" s="195" t="s">
        <v>84</v>
      </c>
      <c r="P52" s="165" t="s">
        <v>85</v>
      </c>
      <c r="Q52" s="165" t="s">
        <v>86</v>
      </c>
      <c r="R52" s="165" t="s">
        <v>87</v>
      </c>
      <c r="S52" s="165" t="s">
        <v>88</v>
      </c>
      <c r="T52" s="165" t="s">
        <v>89</v>
      </c>
      <c r="U52" s="44" t="s">
        <v>90</v>
      </c>
      <c r="W52" s="51" t="s">
        <v>65</v>
      </c>
      <c r="X52">
        <v>1</v>
      </c>
      <c r="Y52">
        <v>2</v>
      </c>
      <c r="Z52">
        <v>3</v>
      </c>
      <c r="AA52">
        <v>4</v>
      </c>
      <c r="AB52">
        <v>5</v>
      </c>
      <c r="AC52">
        <v>6</v>
      </c>
      <c r="AD52">
        <v>7</v>
      </c>
      <c r="AE52">
        <v>8</v>
      </c>
      <c r="AF52">
        <v>9</v>
      </c>
      <c r="AG52">
        <v>10</v>
      </c>
      <c r="AH52">
        <v>11</v>
      </c>
      <c r="AI52">
        <v>12</v>
      </c>
      <c r="AJ52">
        <v>13</v>
      </c>
      <c r="AK52">
        <v>14</v>
      </c>
      <c r="AL52">
        <v>15</v>
      </c>
      <c r="AM52" s="44">
        <v>16</v>
      </c>
      <c r="AO52" s="72" t="s">
        <v>91</v>
      </c>
      <c r="AP52" s="26">
        <v>0</v>
      </c>
      <c r="AQ52" s="26">
        <v>0</v>
      </c>
      <c r="AR52" s="26">
        <f>SUM(F106:F112)*0.75</f>
        <v>121461.75</v>
      </c>
      <c r="AS52" s="26">
        <f t="shared" ref="AS52:BG52" si="6">SUM(G106:G112)*0.75</f>
        <v>126900</v>
      </c>
      <c r="AT52" s="26">
        <f t="shared" si="6"/>
        <v>131306.25</v>
      </c>
      <c r="AU52" s="26">
        <f t="shared" si="6"/>
        <v>134873.25</v>
      </c>
      <c r="AV52" s="26">
        <f t="shared" si="6"/>
        <v>139162.5</v>
      </c>
      <c r="AW52" s="26">
        <f t="shared" si="6"/>
        <v>142947.75</v>
      </c>
      <c r="AX52" s="26">
        <f t="shared" si="6"/>
        <v>144880.5</v>
      </c>
      <c r="AY52" s="26">
        <f t="shared" si="6"/>
        <v>143538</v>
      </c>
      <c r="AZ52" s="26">
        <f t="shared" si="6"/>
        <v>141850.5</v>
      </c>
      <c r="BA52" s="26">
        <f t="shared" si="6"/>
        <v>148742.25</v>
      </c>
      <c r="BB52" s="26">
        <f t="shared" si="6"/>
        <v>149572.5</v>
      </c>
      <c r="BC52" s="26">
        <f t="shared" si="6"/>
        <v>144287.25</v>
      </c>
      <c r="BD52" s="26">
        <f t="shared" si="6"/>
        <v>147802.5</v>
      </c>
      <c r="BE52" s="26">
        <f t="shared" si="6"/>
        <v>151234.5</v>
      </c>
      <c r="BF52" s="26">
        <f t="shared" si="6"/>
        <v>151591.5</v>
      </c>
      <c r="BG52" s="73">
        <f t="shared" si="6"/>
        <v>151882.5</v>
      </c>
    </row>
    <row r="53" spans="1:59" ht="14.45">
      <c r="C53" s="195" t="s">
        <v>34</v>
      </c>
      <c r="D53" s="204">
        <v>0.7</v>
      </c>
      <c r="E53" s="204">
        <v>0.15</v>
      </c>
      <c r="F53" s="204">
        <v>0.1</v>
      </c>
      <c r="G53" s="204">
        <v>0.05</v>
      </c>
      <c r="H53" s="165">
        <f t="shared" si="4"/>
        <v>1</v>
      </c>
      <c r="I53" s="204">
        <v>0.5</v>
      </c>
      <c r="J53" s="211">
        <v>0.1</v>
      </c>
      <c r="O53" s="195" t="s">
        <v>32</v>
      </c>
      <c r="P53" s="199">
        <f>SUMPRODUCT(D64:D69,G77:G82)/60</f>
        <v>5.75</v>
      </c>
      <c r="Q53" s="199">
        <f>1.75*I51</f>
        <v>3.5</v>
      </c>
      <c r="R53" s="213">
        <f t="shared" ref="R53:R59" si="7">(D51*$P$8+E51*$P$9+F51*$P$10+G51*$P$11)*I51</f>
        <v>6.9494563999999995E-2</v>
      </c>
      <c r="S53" s="199">
        <f t="shared" ref="S53:S59" si="8">D94*(P53+Q53+R53)</f>
        <v>0.27958483691999997</v>
      </c>
      <c r="T53" s="213">
        <f t="shared" ref="T53:T59" si="9">R53/8</f>
        <v>8.6868204999999993E-3</v>
      </c>
      <c r="U53" s="49">
        <f t="shared" ref="U53:U59" si="10">SUM(P53:T53)*(1+$U$60)</f>
        <v>10.568542843562</v>
      </c>
      <c r="W53" s="195" t="s">
        <v>32</v>
      </c>
      <c r="X53" s="199">
        <f t="shared" ref="X53:X59" si="11">(F106*T66)*(1+$U66)</f>
        <v>478286.01172467554</v>
      </c>
      <c r="Y53" s="199">
        <f>(G106*$T66)*(EXP(1)^($U66*(Y$52-1)))</f>
        <v>508799.62304091093</v>
      </c>
      <c r="Z53" s="199">
        <f>(H106*$T66)*(EXP(1)^($U66*(Z$52-1)))</f>
        <v>549600.63509032724</v>
      </c>
      <c r="AA53" s="199">
        <f t="shared" ref="Y53:AM54" si="12">(I106*$T66)*(EXP(1)^($U66*(AA$52-1)))</f>
        <v>587442.45201964374</v>
      </c>
      <c r="AB53" s="199">
        <f t="shared" si="12"/>
        <v>622953.52131914464</v>
      </c>
      <c r="AC53" s="199">
        <f t="shared" si="12"/>
        <v>656644.60583257664</v>
      </c>
      <c r="AD53" s="199">
        <f t="shared" si="12"/>
        <v>688915.66898165154</v>
      </c>
      <c r="AE53" s="199">
        <f t="shared" si="12"/>
        <v>720147.54319202784</v>
      </c>
      <c r="AF53" s="199">
        <f t="shared" si="12"/>
        <v>750627.4795164573</v>
      </c>
      <c r="AG53" s="199">
        <f t="shared" si="12"/>
        <v>780634.66903898586</v>
      </c>
      <c r="AH53" s="199">
        <f t="shared" si="12"/>
        <v>810364.60603998776</v>
      </c>
      <c r="AI53" s="199">
        <f t="shared" si="12"/>
        <v>840005.30331200897</v>
      </c>
      <c r="AJ53" s="199">
        <f t="shared" si="12"/>
        <v>869753.02925770648</v>
      </c>
      <c r="AK53" s="199">
        <f t="shared" si="12"/>
        <v>899694.56199274736</v>
      </c>
      <c r="AL53" s="199">
        <f t="shared" si="12"/>
        <v>929989.62544197566</v>
      </c>
      <c r="AM53" s="214">
        <f t="shared" si="12"/>
        <v>960715.36837245943</v>
      </c>
      <c r="AO53" s="72" t="s">
        <v>92</v>
      </c>
      <c r="AP53" s="16">
        <v>0</v>
      </c>
      <c r="AQ53" s="16">
        <v>0</v>
      </c>
      <c r="AR53" s="16">
        <f>F125</f>
        <v>2026627.5154946896</v>
      </c>
      <c r="AS53" s="16">
        <f t="shared" ref="AS53:BG53" si="13">G125</f>
        <v>2074003.5820017834</v>
      </c>
      <c r="AT53" s="16">
        <f t="shared" si="13"/>
        <v>2207634.9848915087</v>
      </c>
      <c r="AU53" s="16">
        <f t="shared" si="13"/>
        <v>2330434.4308529245</v>
      </c>
      <c r="AV53" s="16">
        <f t="shared" si="13"/>
        <v>2473035.6443152633</v>
      </c>
      <c r="AW53" s="16">
        <f t="shared" si="13"/>
        <v>2612229.0584909278</v>
      </c>
      <c r="AX53" s="16">
        <f t="shared" si="13"/>
        <v>2717903.7192762131</v>
      </c>
      <c r="AY53" s="16">
        <f t="shared" si="13"/>
        <v>2753272.2126378617</v>
      </c>
      <c r="AZ53" s="16">
        <f t="shared" si="13"/>
        <v>2779391.7594654933</v>
      </c>
      <c r="BA53" s="16">
        <f t="shared" si="13"/>
        <v>3016258.1356713562</v>
      </c>
      <c r="BB53" s="16">
        <f t="shared" si="13"/>
        <v>3112659.3254369865</v>
      </c>
      <c r="BC53" s="16">
        <f t="shared" si="13"/>
        <v>3048874.8753212518</v>
      </c>
      <c r="BD53" s="16">
        <f t="shared" si="13"/>
        <v>3221652.3274752768</v>
      </c>
      <c r="BE53" s="16">
        <f t="shared" si="13"/>
        <v>3402247.4129958232</v>
      </c>
      <c r="BF53" s="16">
        <f t="shared" si="13"/>
        <v>3500647.5344341509</v>
      </c>
      <c r="BG53" s="73">
        <f t="shared" si="13"/>
        <v>3600596.6469138945</v>
      </c>
    </row>
    <row r="54" spans="1:59" ht="14.45">
      <c r="A54" t="s">
        <v>93</v>
      </c>
      <c r="C54" s="195" t="s">
        <v>35</v>
      </c>
      <c r="D54" s="204">
        <v>0.85</v>
      </c>
      <c r="E54" s="204">
        <v>0.1</v>
      </c>
      <c r="F54" s="204">
        <v>0.05</v>
      </c>
      <c r="G54" s="204">
        <v>0</v>
      </c>
      <c r="H54" s="165">
        <f t="shared" si="4"/>
        <v>1</v>
      </c>
      <c r="I54" s="204">
        <v>1</v>
      </c>
      <c r="J54" s="211">
        <v>0.1</v>
      </c>
      <c r="O54" s="195" t="s">
        <v>33</v>
      </c>
      <c r="P54" s="199">
        <f>SUMPRODUCT(E64:E69,G77:G82)/60</f>
        <v>7.4</v>
      </c>
      <c r="Q54" s="199">
        <f t="shared" ref="Q54:Q59" si="14">1.75*I52</f>
        <v>2.625</v>
      </c>
      <c r="R54" s="213">
        <f t="shared" si="7"/>
        <v>5.4582115312499992E-2</v>
      </c>
      <c r="S54" s="199">
        <f>D95*(P54+Q54+R54)</f>
        <v>0.10079582115312502</v>
      </c>
      <c r="T54" s="213">
        <f t="shared" si="9"/>
        <v>6.822764414062499E-3</v>
      </c>
      <c r="U54" s="49">
        <f>SUM(P54:T54)*(1+$U$60)</f>
        <v>11.205920770967658</v>
      </c>
      <c r="W54" s="195" t="s">
        <v>33</v>
      </c>
      <c r="X54" s="199">
        <f>(F107*T67)*(1+$U67)</f>
        <v>483050.26489787159</v>
      </c>
      <c r="Y54" s="199">
        <f t="shared" si="12"/>
        <v>503589.67779177229</v>
      </c>
      <c r="Z54" s="199">
        <f t="shared" si="12"/>
        <v>541151.65712767688</v>
      </c>
      <c r="AA54" s="199">
        <f t="shared" si="12"/>
        <v>577560.99875080225</v>
      </c>
      <c r="AB54" s="199">
        <f t="shared" si="12"/>
        <v>643870.08724681265</v>
      </c>
      <c r="AC54" s="199">
        <f t="shared" si="12"/>
        <v>713260.79297943588</v>
      </c>
      <c r="AD54" s="199">
        <f t="shared" si="12"/>
        <v>751824.98022244009</v>
      </c>
      <c r="AE54" s="199">
        <f t="shared" si="12"/>
        <v>718603.65310296509</v>
      </c>
      <c r="AF54" s="199">
        <f t="shared" si="12"/>
        <v>678640.81358584366</v>
      </c>
      <c r="AG54" s="199">
        <f t="shared" si="12"/>
        <v>868962.15115172276</v>
      </c>
      <c r="AH54" s="199">
        <f t="shared" si="12"/>
        <v>909189.591053401</v>
      </c>
      <c r="AI54" s="199">
        <f t="shared" si="12"/>
        <v>777519.03566181939</v>
      </c>
      <c r="AJ54" s="199">
        <f t="shared" si="12"/>
        <v>902265.63124442846</v>
      </c>
      <c r="AK54" s="199">
        <f t="shared" si="12"/>
        <v>1035852.1424903984</v>
      </c>
      <c r="AL54" s="199">
        <f t="shared" si="12"/>
        <v>1080529.2627977186</v>
      </c>
      <c r="AM54" s="214">
        <f t="shared" si="12"/>
        <v>1126668.3504412705</v>
      </c>
      <c r="AO54" s="72" t="s">
        <v>94</v>
      </c>
      <c r="AP54" s="16">
        <f t="shared" ref="AP54:AQ54" si="15">AP53-SUM(AP49:AP52)</f>
        <v>-8927.6119745945034</v>
      </c>
      <c r="AQ54" s="16">
        <f t="shared" si="15"/>
        <v>-51139.498236598614</v>
      </c>
      <c r="AR54" s="16">
        <f>AR53-SUM(AR49:AR52)</f>
        <v>-264454.25656342157</v>
      </c>
      <c r="AS54" s="16">
        <f t="shared" ref="AS54:BG54" si="16">AS53-SUM(AS49:AS52)</f>
        <v>-272626.30315796705</v>
      </c>
      <c r="AT54" s="16">
        <f t="shared" si="16"/>
        <v>-195016.47344382433</v>
      </c>
      <c r="AU54" s="16">
        <f t="shared" si="16"/>
        <v>-128956.23921797844</v>
      </c>
      <c r="AV54" s="16">
        <f t="shared" si="16"/>
        <v>-45426.663050873205</v>
      </c>
      <c r="AW54" s="16">
        <f t="shared" si="16"/>
        <v>33533.723658566363</v>
      </c>
      <c r="AX54" s="16">
        <f t="shared" si="16"/>
        <v>79105.252870514058</v>
      </c>
      <c r="AY54" s="16">
        <f t="shared" si="16"/>
        <v>55863.972862313967</v>
      </c>
      <c r="AZ54" s="16">
        <f t="shared" si="16"/>
        <v>21875.41583292326</v>
      </c>
      <c r="BA54" s="16">
        <f t="shared" si="16"/>
        <v>188147.4378270153</v>
      </c>
      <c r="BB54" s="16">
        <f t="shared" si="16"/>
        <v>218042.78876599949</v>
      </c>
      <c r="BC54" s="16">
        <f t="shared" si="16"/>
        <v>91826.630183686037</v>
      </c>
      <c r="BD54" s="16">
        <f t="shared" si="16"/>
        <v>191259.6287909057</v>
      </c>
      <c r="BE54" s="16">
        <f t="shared" si="16"/>
        <v>296407.80677469214</v>
      </c>
      <c r="BF54" s="16">
        <f t="shared" si="16"/>
        <v>320174.17771826638</v>
      </c>
      <c r="BG54" s="73">
        <f t="shared" si="16"/>
        <v>343214.77745945426</v>
      </c>
    </row>
    <row r="55" spans="1:59" ht="14.45">
      <c r="C55" s="195" t="s">
        <v>36</v>
      </c>
      <c r="D55" s="204">
        <v>0.6</v>
      </c>
      <c r="E55" s="204">
        <v>0.1</v>
      </c>
      <c r="F55" s="204">
        <v>0.15</v>
      </c>
      <c r="G55" s="204">
        <v>0.15</v>
      </c>
      <c r="H55" s="165">
        <f t="shared" si="4"/>
        <v>1</v>
      </c>
      <c r="I55" s="204">
        <v>0.75</v>
      </c>
      <c r="J55" s="211">
        <v>0.05</v>
      </c>
      <c r="O55" s="195" t="s">
        <v>34</v>
      </c>
      <c r="P55" s="199">
        <f>SUMPRODUCT(F64:F69,$G$77:$G$82)/60</f>
        <v>8.625</v>
      </c>
      <c r="Q55" s="199">
        <f t="shared" si="14"/>
        <v>0.875</v>
      </c>
      <c r="R55" s="213">
        <f t="shared" si="7"/>
        <v>1.8389435874999999E-2</v>
      </c>
      <c r="S55" s="199">
        <f t="shared" si="8"/>
        <v>4.7591947179374997E-2</v>
      </c>
      <c r="T55" s="213">
        <f t="shared" si="9"/>
        <v>2.2986794843749998E-3</v>
      </c>
      <c r="U55" s="49">
        <f t="shared" si="10"/>
        <v>10.525108068792624</v>
      </c>
      <c r="W55" s="195" t="s">
        <v>34</v>
      </c>
      <c r="X55" s="199">
        <f t="shared" si="11"/>
        <v>95144.345664868131</v>
      </c>
      <c r="Y55" s="199">
        <f t="shared" ref="Y55:AM59" si="17">(F108*$T68)*(EXP(1)^($U68*(Y$52-1)))</f>
        <v>95163.126414967963</v>
      </c>
      <c r="Z55" s="199">
        <f t="shared" si="17"/>
        <v>99139.545191724363</v>
      </c>
      <c r="AA55" s="199">
        <f t="shared" si="17"/>
        <v>102832.65844531257</v>
      </c>
      <c r="AB55" s="199">
        <f t="shared" si="17"/>
        <v>106306.72584288011</v>
      </c>
      <c r="AC55" s="199">
        <f t="shared" si="17"/>
        <v>109617.46849348654</v>
      </c>
      <c r="AD55" s="199">
        <f t="shared" si="17"/>
        <v>112781.25034420335</v>
      </c>
      <c r="AE55" s="199">
        <f t="shared" si="17"/>
        <v>115861.65531881011</v>
      </c>
      <c r="AF55" s="199">
        <f t="shared" si="17"/>
        <v>118850.66077266549</v>
      </c>
      <c r="AG55" s="199">
        <f t="shared" si="17"/>
        <v>121787.13917380813</v>
      </c>
      <c r="AH55" s="199">
        <f t="shared" si="17"/>
        <v>124697.34144402455</v>
      </c>
      <c r="AI55" s="199">
        <f t="shared" si="17"/>
        <v>127577.05987588236</v>
      </c>
      <c r="AJ55" s="199">
        <f t="shared" si="17"/>
        <v>130472.06326592433</v>
      </c>
      <c r="AK55" s="199">
        <f t="shared" si="17"/>
        <v>133346.65454304859</v>
      </c>
      <c r="AL55" s="199">
        <f t="shared" si="17"/>
        <v>136249.32691686146</v>
      </c>
      <c r="AM55" s="214">
        <f t="shared" si="17"/>
        <v>139179.33852116746</v>
      </c>
      <c r="AO55" s="68" t="s">
        <v>95</v>
      </c>
      <c r="AP55" s="74">
        <f>AP54</f>
        <v>-8927.6119745945034</v>
      </c>
      <c r="AQ55" s="74">
        <f>AP55+AQ54</f>
        <v>-60067.110211193118</v>
      </c>
      <c r="AR55" s="74">
        <f>AQ55+AR54</f>
        <v>-324521.36677461467</v>
      </c>
      <c r="AS55" s="74">
        <f>AS54+AR55</f>
        <v>-597147.66993258172</v>
      </c>
      <c r="AT55" s="74">
        <f t="shared" ref="AT55:BG55" si="18">AT54+AS55</f>
        <v>-792164.14337640605</v>
      </c>
      <c r="AU55" s="74">
        <f t="shared" si="18"/>
        <v>-921120.38259438449</v>
      </c>
      <c r="AV55" s="74">
        <f t="shared" si="18"/>
        <v>-966547.04564525769</v>
      </c>
      <c r="AW55" s="74">
        <f t="shared" si="18"/>
        <v>-933013.32198669133</v>
      </c>
      <c r="AX55" s="74">
        <f t="shared" si="18"/>
        <v>-853908.06911617727</v>
      </c>
      <c r="AY55" s="74">
        <f t="shared" si="18"/>
        <v>-798044.0962538633</v>
      </c>
      <c r="AZ55" s="74">
        <f t="shared" si="18"/>
        <v>-776168.68042094004</v>
      </c>
      <c r="BA55" s="74">
        <f t="shared" si="18"/>
        <v>-588021.24259392475</v>
      </c>
      <c r="BB55" s="74">
        <f t="shared" si="18"/>
        <v>-369978.45382792526</v>
      </c>
      <c r="BC55" s="74">
        <f t="shared" si="18"/>
        <v>-278151.82364423922</v>
      </c>
      <c r="BD55" s="74">
        <f t="shared" si="18"/>
        <v>-86892.194853333523</v>
      </c>
      <c r="BE55" s="74">
        <f t="shared" si="18"/>
        <v>209515.61192135862</v>
      </c>
      <c r="BF55" s="74">
        <f t="shared" si="18"/>
        <v>529689.789639625</v>
      </c>
      <c r="BG55" s="75">
        <f t="shared" si="18"/>
        <v>872904.56709907926</v>
      </c>
    </row>
    <row r="56" spans="1:59" ht="14.45">
      <c r="C56" s="195" t="s">
        <v>37</v>
      </c>
      <c r="D56" s="204">
        <v>0.9</v>
      </c>
      <c r="E56" s="204">
        <v>0</v>
      </c>
      <c r="F56" s="204">
        <v>0.1</v>
      </c>
      <c r="G56" s="204">
        <v>0</v>
      </c>
      <c r="H56" s="165">
        <f t="shared" si="4"/>
        <v>1</v>
      </c>
      <c r="I56" s="204">
        <v>0.5</v>
      </c>
      <c r="J56" s="211">
        <v>0.1</v>
      </c>
      <c r="O56" s="195" t="s">
        <v>35</v>
      </c>
      <c r="P56" s="199">
        <f>SUMPRODUCT(G64:G69,$G$77:$G$82)/60</f>
        <v>7.2249999999999996</v>
      </c>
      <c r="Q56" s="199">
        <f t="shared" si="14"/>
        <v>1.75</v>
      </c>
      <c r="R56" s="213">
        <f t="shared" si="7"/>
        <v>3.8356487124999998E-2</v>
      </c>
      <c r="S56" s="199">
        <f t="shared" si="8"/>
        <v>9.0133564871250002E-2</v>
      </c>
      <c r="T56" s="213">
        <f t="shared" si="9"/>
        <v>4.7945608906249998E-3</v>
      </c>
      <c r="U56" s="49">
        <f t="shared" si="10"/>
        <v>10.019113074175563</v>
      </c>
      <c r="W56" s="195" t="s">
        <v>35</v>
      </c>
      <c r="X56" s="199">
        <f t="shared" si="11"/>
        <v>0</v>
      </c>
      <c r="Y56" s="199">
        <f t="shared" si="17"/>
        <v>0</v>
      </c>
      <c r="Z56" s="199">
        <f t="shared" si="17"/>
        <v>0</v>
      </c>
      <c r="AA56" s="199">
        <f t="shared" si="17"/>
        <v>0</v>
      </c>
      <c r="AB56" s="199">
        <f t="shared" si="17"/>
        <v>0</v>
      </c>
      <c r="AC56" s="199">
        <f t="shared" si="17"/>
        <v>0</v>
      </c>
      <c r="AD56" s="199">
        <f t="shared" si="17"/>
        <v>0</v>
      </c>
      <c r="AE56" s="199">
        <f t="shared" si="17"/>
        <v>0</v>
      </c>
      <c r="AF56" s="199">
        <f t="shared" si="17"/>
        <v>0</v>
      </c>
      <c r="AG56" s="199">
        <f t="shared" si="17"/>
        <v>0</v>
      </c>
      <c r="AH56" s="199">
        <f t="shared" si="17"/>
        <v>0</v>
      </c>
      <c r="AI56" s="199">
        <f t="shared" si="17"/>
        <v>0</v>
      </c>
      <c r="AJ56" s="199">
        <f t="shared" si="17"/>
        <v>0</v>
      </c>
      <c r="AK56" s="199">
        <f t="shared" si="17"/>
        <v>0</v>
      </c>
      <c r="AL56" s="199">
        <f t="shared" si="17"/>
        <v>0</v>
      </c>
      <c r="AM56" s="214">
        <f t="shared" si="17"/>
        <v>0</v>
      </c>
    </row>
    <row r="57" spans="1:59" ht="14.45">
      <c r="C57" s="195" t="s">
        <v>38</v>
      </c>
      <c r="D57" s="204">
        <v>0.8</v>
      </c>
      <c r="E57" s="204">
        <v>0.1</v>
      </c>
      <c r="F57" s="204">
        <v>0</v>
      </c>
      <c r="G57" s="204">
        <v>0.1</v>
      </c>
      <c r="H57" s="165">
        <f t="shared" si="4"/>
        <v>1</v>
      </c>
      <c r="I57" s="204">
        <v>0.75</v>
      </c>
      <c r="J57" s="211">
        <v>0.05</v>
      </c>
      <c r="O57" s="195" t="s">
        <v>36</v>
      </c>
      <c r="P57" s="199">
        <f>SUMPRODUCT(H64:H69,$G$77:$G$82)/60</f>
        <v>7.75</v>
      </c>
      <c r="Q57" s="199">
        <f t="shared" si="14"/>
        <v>1.3125</v>
      </c>
      <c r="R57" s="213">
        <f t="shared" si="7"/>
        <v>2.9482846124999997E-2</v>
      </c>
      <c r="S57" s="199">
        <f t="shared" si="8"/>
        <v>0.18183965692249998</v>
      </c>
      <c r="T57" s="213">
        <f t="shared" si="9"/>
        <v>3.6853557656249996E-3</v>
      </c>
      <c r="U57" s="49">
        <f t="shared" si="10"/>
        <v>10.205258644694439</v>
      </c>
      <c r="W57" s="195" t="s">
        <v>36</v>
      </c>
      <c r="X57" s="199">
        <f t="shared" si="11"/>
        <v>977326.36679778702</v>
      </c>
      <c r="Y57" s="199">
        <f t="shared" si="17"/>
        <v>977374.91097016598</v>
      </c>
      <c r="Z57" s="199">
        <f t="shared" si="17"/>
        <v>1025615.8265590002</v>
      </c>
      <c r="AA57" s="199">
        <f t="shared" si="17"/>
        <v>1067353.2964826599</v>
      </c>
      <c r="AB57" s="199">
        <f t="shared" si="17"/>
        <v>1103798.271054066</v>
      </c>
      <c r="AC57" s="199">
        <f t="shared" si="17"/>
        <v>1135919.4752560246</v>
      </c>
      <c r="AD57" s="199">
        <f t="shared" si="17"/>
        <v>1164551.8537682197</v>
      </c>
      <c r="AE57" s="199">
        <f t="shared" si="17"/>
        <v>1190334.0880599048</v>
      </c>
      <c r="AF57" s="199">
        <f t="shared" si="17"/>
        <v>1213822.2162932265</v>
      </c>
      <c r="AG57" s="199">
        <f t="shared" si="17"/>
        <v>1235456.8825520575</v>
      </c>
      <c r="AH57" s="199">
        <f t="shared" si="17"/>
        <v>1255585.1426730657</v>
      </c>
      <c r="AI57" s="199">
        <f t="shared" si="17"/>
        <v>1274512.2513300737</v>
      </c>
      <c r="AJ57" s="199">
        <f t="shared" si="17"/>
        <v>1292470.4250604322</v>
      </c>
      <c r="AK57" s="199">
        <f t="shared" si="17"/>
        <v>1309687.4851802483</v>
      </c>
      <c r="AL57" s="199">
        <f t="shared" si="17"/>
        <v>1326313.0215150719</v>
      </c>
      <c r="AM57" s="214">
        <f t="shared" si="17"/>
        <v>1342458.6834876658</v>
      </c>
    </row>
    <row r="58" spans="1:59" ht="14.45">
      <c r="C58" s="40"/>
      <c r="D58" s="41"/>
      <c r="E58" s="41"/>
      <c r="F58" s="41"/>
      <c r="G58" s="41"/>
      <c r="H58" s="41"/>
      <c r="I58" s="202" t="s">
        <v>97</v>
      </c>
      <c r="J58" s="205">
        <f>SUM(J51:J57)</f>
        <v>1</v>
      </c>
      <c r="O58" s="195" t="s">
        <v>37</v>
      </c>
      <c r="P58" s="199">
        <f>SUMPRODUCT(I64:I69,$G$77:$G$82)/60</f>
        <v>9.75</v>
      </c>
      <c r="Q58" s="199">
        <f t="shared" si="14"/>
        <v>0.875</v>
      </c>
      <c r="R58" s="213">
        <f t="shared" si="7"/>
        <v>2.0982846124999996E-2</v>
      </c>
      <c r="S58" s="199">
        <f t="shared" si="8"/>
        <v>0.10645982846125</v>
      </c>
      <c r="T58" s="213">
        <f t="shared" si="9"/>
        <v>2.6228557656249995E-3</v>
      </c>
      <c r="U58" s="49">
        <f t="shared" si="10"/>
        <v>11.830572083387063</v>
      </c>
      <c r="W58" s="195" t="s">
        <v>37</v>
      </c>
      <c r="X58" s="199">
        <f t="shared" si="11"/>
        <v>81804.856784996533</v>
      </c>
      <c r="Y58" s="199">
        <f t="shared" si="17"/>
        <v>81868.631079893923</v>
      </c>
      <c r="Z58" s="199">
        <f t="shared" si="17"/>
        <v>89775.419716612814</v>
      </c>
      <c r="AA58" s="199">
        <f t="shared" si="17"/>
        <v>97290.840937880406</v>
      </c>
      <c r="AB58" s="199">
        <f t="shared" si="17"/>
        <v>104506.57801042455</v>
      </c>
      <c r="AC58" s="199">
        <f t="shared" si="17"/>
        <v>111517.05210814691</v>
      </c>
      <c r="AD58" s="199">
        <f t="shared" si="17"/>
        <v>118380.48856431464</v>
      </c>
      <c r="AE58" s="199">
        <f t="shared" si="17"/>
        <v>125148.79405118887</v>
      </c>
      <c r="AF58" s="199">
        <f t="shared" si="17"/>
        <v>131905.79941566769</v>
      </c>
      <c r="AG58" s="199">
        <f t="shared" si="17"/>
        <v>138666.74215064026</v>
      </c>
      <c r="AH58" s="199">
        <f t="shared" si="17"/>
        <v>145495.09475245018</v>
      </c>
      <c r="AI58" s="199">
        <f t="shared" si="17"/>
        <v>152397.2564808247</v>
      </c>
      <c r="AJ58" s="199">
        <f t="shared" si="17"/>
        <v>159453.16645854572</v>
      </c>
      <c r="AK58" s="199">
        <f t="shared" si="17"/>
        <v>166657.05085660718</v>
      </c>
      <c r="AL58" s="199">
        <f t="shared" si="17"/>
        <v>174053.90852144882</v>
      </c>
      <c r="AM58" s="214">
        <f t="shared" si="17"/>
        <v>181642.2092052018</v>
      </c>
    </row>
    <row r="59" spans="1:59" ht="14.45">
      <c r="O59" s="195" t="s">
        <v>38</v>
      </c>
      <c r="P59" s="199">
        <f>SUMPRODUCT(J64:J69,$G$77:$G$82)/60</f>
        <v>8.5</v>
      </c>
      <c r="Q59" s="199">
        <f t="shared" si="14"/>
        <v>1.3125</v>
      </c>
      <c r="R59" s="213">
        <f t="shared" si="7"/>
        <v>2.9435461499999996E-2</v>
      </c>
      <c r="S59" s="199">
        <f t="shared" si="8"/>
        <v>4.9209677307500005E-2</v>
      </c>
      <c r="T59" s="213">
        <f t="shared" si="9"/>
        <v>3.6794326874999995E-3</v>
      </c>
      <c r="U59" s="49">
        <f t="shared" si="10"/>
        <v>10.884307028644502</v>
      </c>
      <c r="W59" s="195" t="s">
        <v>38</v>
      </c>
      <c r="X59" s="199">
        <f t="shared" si="11"/>
        <v>75336.819529465778</v>
      </c>
      <c r="Y59" s="199">
        <f t="shared" si="17"/>
        <v>75370.065298811533</v>
      </c>
      <c r="Z59" s="199">
        <f t="shared" si="17"/>
        <v>81349.332413586701</v>
      </c>
      <c r="AA59" s="199">
        <f t="shared" si="17"/>
        <v>86908.327258754463</v>
      </c>
      <c r="AB59" s="199">
        <f t="shared" si="17"/>
        <v>92116.864435064708</v>
      </c>
      <c r="AC59" s="199">
        <f t="shared" si="17"/>
        <v>97072.019915115932</v>
      </c>
      <c r="AD59" s="199">
        <f t="shared" si="17"/>
        <v>101820.04922859058</v>
      </c>
      <c r="AE59" s="199">
        <f t="shared" si="17"/>
        <v>106414.76642414315</v>
      </c>
      <c r="AF59" s="199">
        <f t="shared" si="17"/>
        <v>110900.87848694295</v>
      </c>
      <c r="AG59" s="199">
        <f t="shared" si="17"/>
        <v>115312.02206398168</v>
      </c>
      <c r="AH59" s="199">
        <f t="shared" si="17"/>
        <v>119705.33261759655</v>
      </c>
      <c r="AI59" s="199">
        <f t="shared" si="17"/>
        <v>124070.03963263596</v>
      </c>
      <c r="AJ59" s="199">
        <f t="shared" si="17"/>
        <v>128453.06576731615</v>
      </c>
      <c r="AK59" s="199">
        <f t="shared" si="17"/>
        <v>132867.41628378615</v>
      </c>
      <c r="AL59" s="199">
        <f t="shared" si="17"/>
        <v>137348.67581681686</v>
      </c>
      <c r="AM59" s="214">
        <f t="shared" si="17"/>
        <v>141872.96555482349</v>
      </c>
    </row>
    <row r="60" spans="1:59" ht="14.45">
      <c r="N60" s="16"/>
      <c r="O60" s="40"/>
      <c r="P60" s="41"/>
      <c r="Q60" s="41"/>
      <c r="R60" s="41"/>
      <c r="S60" s="41"/>
      <c r="T60" s="41" t="s">
        <v>98</v>
      </c>
      <c r="U60" s="50">
        <v>0.1</v>
      </c>
      <c r="W60" s="92" t="s">
        <v>68</v>
      </c>
      <c r="X60" s="93">
        <f t="shared" ref="X60:AM60" si="19">SUM(X53:X59)</f>
        <v>2190948.6653996645</v>
      </c>
      <c r="Y60" s="93">
        <f t="shared" si="19"/>
        <v>2242166.0345965228</v>
      </c>
      <c r="Z60" s="93">
        <f t="shared" si="19"/>
        <v>2386632.4160989285</v>
      </c>
      <c r="AA60" s="93">
        <f t="shared" si="19"/>
        <v>2519388.5738950535</v>
      </c>
      <c r="AB60" s="93">
        <f t="shared" si="19"/>
        <v>2673552.0479083923</v>
      </c>
      <c r="AC60" s="93">
        <f t="shared" si="19"/>
        <v>2824031.4145847862</v>
      </c>
      <c r="AD60" s="93">
        <f t="shared" si="19"/>
        <v>2938274.2911094199</v>
      </c>
      <c r="AE60" s="93">
        <f t="shared" si="19"/>
        <v>2976510.50014904</v>
      </c>
      <c r="AF60" s="93">
        <f t="shared" si="19"/>
        <v>3004747.8480708036</v>
      </c>
      <c r="AG60" s="93">
        <f t="shared" si="19"/>
        <v>3260819.606131196</v>
      </c>
      <c r="AH60" s="93">
        <f t="shared" si="19"/>
        <v>3365037.1085805255</v>
      </c>
      <c r="AI60" s="93">
        <f t="shared" si="19"/>
        <v>3296080.9462932455</v>
      </c>
      <c r="AJ60" s="93">
        <f t="shared" si="19"/>
        <v>3482867.3810543534</v>
      </c>
      <c r="AK60" s="93">
        <f t="shared" si="19"/>
        <v>3678105.3113468364</v>
      </c>
      <c r="AL60" s="93">
        <f t="shared" si="19"/>
        <v>3784483.821009893</v>
      </c>
      <c r="AM60" s="94">
        <f t="shared" si="19"/>
        <v>3892536.9155825889</v>
      </c>
    </row>
    <row r="61" spans="1:59" ht="14.45">
      <c r="C61">
        <v>7</v>
      </c>
    </row>
    <row r="62" spans="1:59" ht="14.45">
      <c r="C62" s="37" t="s">
        <v>99</v>
      </c>
      <c r="D62" s="203" t="s">
        <v>100</v>
      </c>
      <c r="E62" s="38"/>
      <c r="F62" s="38"/>
      <c r="G62" s="38"/>
      <c r="H62" s="38"/>
      <c r="I62" s="38"/>
      <c r="J62" s="39"/>
    </row>
    <row r="63" spans="1:59" ht="14.45">
      <c r="C63" s="195" t="s">
        <v>84</v>
      </c>
      <c r="D63" s="165" t="s">
        <v>32</v>
      </c>
      <c r="E63" s="165" t="s">
        <v>33</v>
      </c>
      <c r="F63" s="165" t="s">
        <v>34</v>
      </c>
      <c r="G63" s="165" t="s">
        <v>35</v>
      </c>
      <c r="H63" s="165" t="s">
        <v>36</v>
      </c>
      <c r="I63" s="165" t="s">
        <v>37</v>
      </c>
      <c r="J63" s="197" t="s">
        <v>38</v>
      </c>
      <c r="P63" t="s">
        <v>101</v>
      </c>
    </row>
    <row r="64" spans="1:59" ht="14.45">
      <c r="C64" s="195" t="s">
        <v>102</v>
      </c>
      <c r="D64" s="204">
        <v>4.5</v>
      </c>
      <c r="E64" s="204">
        <v>4.5</v>
      </c>
      <c r="F64" s="204">
        <v>9</v>
      </c>
      <c r="G64" s="204">
        <v>6.5</v>
      </c>
      <c r="H64" s="204">
        <v>1.75</v>
      </c>
      <c r="I64" s="204">
        <v>5</v>
      </c>
      <c r="J64" s="211">
        <v>3.5</v>
      </c>
      <c r="P64" s="37" t="s">
        <v>103</v>
      </c>
      <c r="Q64" s="38" t="s">
        <v>104</v>
      </c>
      <c r="R64" s="38"/>
      <c r="S64" s="215"/>
      <c r="T64" s="38"/>
      <c r="U64" s="39"/>
      <c r="W64" s="37" t="s">
        <v>105</v>
      </c>
      <c r="X64" s="203" t="s">
        <v>77</v>
      </c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9"/>
      <c r="AV64" s="165"/>
      <c r="AW64" s="165"/>
    </row>
    <row r="65" spans="3:49" ht="14.45">
      <c r="C65" s="195" t="s">
        <v>106</v>
      </c>
      <c r="D65" s="204">
        <v>1.75</v>
      </c>
      <c r="E65" s="204">
        <f>1.75+1.75</f>
        <v>3.5</v>
      </c>
      <c r="F65" s="204">
        <v>2.75</v>
      </c>
      <c r="G65" s="204">
        <v>2.75</v>
      </c>
      <c r="H65" s="204">
        <v>5.5</v>
      </c>
      <c r="I65" s="204">
        <v>2.75</v>
      </c>
      <c r="J65" s="46"/>
      <c r="P65" s="51" t="s">
        <v>84</v>
      </c>
      <c r="Q65" s="33" t="s">
        <v>107</v>
      </c>
      <c r="R65" s="65" t="s">
        <v>108</v>
      </c>
      <c r="S65" s="33" t="s">
        <v>109</v>
      </c>
      <c r="T65" s="66" t="s">
        <v>110</v>
      </c>
      <c r="U65" s="52" t="s">
        <v>190</v>
      </c>
      <c r="W65" s="51" t="s">
        <v>84</v>
      </c>
      <c r="X65" s="165">
        <v>1</v>
      </c>
      <c r="Y65" s="165">
        <v>2</v>
      </c>
      <c r="Z65" s="165">
        <v>3</v>
      </c>
      <c r="AA65" s="165">
        <v>4</v>
      </c>
      <c r="AB65" s="165">
        <v>5</v>
      </c>
      <c r="AC65" s="165">
        <v>6</v>
      </c>
      <c r="AD65" s="165">
        <v>7</v>
      </c>
      <c r="AE65" s="165">
        <v>8</v>
      </c>
      <c r="AF65" s="165">
        <v>9</v>
      </c>
      <c r="AG65" s="165">
        <v>10</v>
      </c>
      <c r="AH65" s="165">
        <v>11</v>
      </c>
      <c r="AI65" s="165">
        <v>12</v>
      </c>
      <c r="AJ65" s="165">
        <v>13</v>
      </c>
      <c r="AK65" s="165">
        <v>14</v>
      </c>
      <c r="AL65" s="165">
        <v>15</v>
      </c>
      <c r="AM65" s="197">
        <v>16</v>
      </c>
      <c r="AV65" s="165"/>
      <c r="AW65" s="165"/>
    </row>
    <row r="66" spans="3:49" ht="14.45">
      <c r="C66" s="195" t="s">
        <v>112</v>
      </c>
      <c r="D66" s="204">
        <v>3.5</v>
      </c>
      <c r="E66" s="204">
        <v>3.3</v>
      </c>
      <c r="F66" s="204">
        <v>2.75</v>
      </c>
      <c r="G66" s="204">
        <v>2.4500000000000002</v>
      </c>
      <c r="H66" s="204">
        <v>2.75</v>
      </c>
      <c r="I66" s="204">
        <v>2.75</v>
      </c>
      <c r="J66" s="46"/>
      <c r="P66" s="51" t="s">
        <v>32</v>
      </c>
      <c r="Q66" s="34">
        <f>($K$17*(60/D70))</f>
        <v>234338.46153846156</v>
      </c>
      <c r="R66" s="34">
        <f>Q66*J51</f>
        <v>93735.384615384624</v>
      </c>
      <c r="S66" s="21">
        <f>U53*R66</f>
        <v>990646.42826545471</v>
      </c>
      <c r="T66" s="21">
        <f t="shared" ref="T66:T72" si="20">U53*(1+$T$73)</f>
        <v>13.2106785544525</v>
      </c>
      <c r="U66" s="57">
        <v>0.03</v>
      </c>
      <c r="W66" s="195" t="s">
        <v>32</v>
      </c>
      <c r="X66" s="199">
        <f>$U53*(X41*$Q66)</f>
        <v>495323.21413272736</v>
      </c>
      <c r="Y66" s="199">
        <f t="shared" ref="Y66:AM66" si="21">X66*(1+$U$66)</f>
        <v>510182.91055670922</v>
      </c>
      <c r="Z66" s="199">
        <f t="shared" si="21"/>
        <v>525488.39787341049</v>
      </c>
      <c r="AA66" s="199">
        <f t="shared" si="21"/>
        <v>541253.0498096128</v>
      </c>
      <c r="AB66" s="199">
        <f t="shared" si="21"/>
        <v>557490.64130390121</v>
      </c>
      <c r="AC66" s="199">
        <f t="shared" si="21"/>
        <v>574215.36054301821</v>
      </c>
      <c r="AD66" s="199">
        <f t="shared" si="21"/>
        <v>591441.82135930879</v>
      </c>
      <c r="AE66" s="199">
        <f t="shared" si="21"/>
        <v>609185.07600008801</v>
      </c>
      <c r="AF66" s="199">
        <f t="shared" si="21"/>
        <v>627460.62828009063</v>
      </c>
      <c r="AG66" s="199">
        <f t="shared" si="21"/>
        <v>646284.44712849334</v>
      </c>
      <c r="AH66" s="199">
        <f t="shared" si="21"/>
        <v>665672.98054234812</v>
      </c>
      <c r="AI66" s="199">
        <f t="shared" si="21"/>
        <v>685643.16995861859</v>
      </c>
      <c r="AJ66" s="199">
        <f t="shared" si="21"/>
        <v>706212.46505737712</v>
      </c>
      <c r="AK66" s="199">
        <f t="shared" si="21"/>
        <v>727398.83900909848</v>
      </c>
      <c r="AL66" s="199">
        <f t="shared" si="21"/>
        <v>749220.80417937145</v>
      </c>
      <c r="AM66" s="214">
        <f t="shared" si="21"/>
        <v>771697.42830475257</v>
      </c>
      <c r="AV66" s="165"/>
      <c r="AW66" s="165"/>
    </row>
    <row r="67" spans="3:49" ht="14.45">
      <c r="C67" s="195" t="s">
        <v>113</v>
      </c>
      <c r="D67" s="14"/>
      <c r="E67" s="14"/>
      <c r="F67" s="14"/>
      <c r="G67" s="14"/>
      <c r="H67" s="14"/>
      <c r="I67" s="14"/>
      <c r="J67" s="211">
        <v>2.75</v>
      </c>
      <c r="P67" s="51" t="s">
        <v>33</v>
      </c>
      <c r="Q67" s="34">
        <f>($K$17*(60/E70))</f>
        <v>202194.69026548672</v>
      </c>
      <c r="R67" s="34">
        <f t="shared" ref="R67:R72" si="22">Q67*J52</f>
        <v>40438.938053097343</v>
      </c>
      <c r="S67" s="21">
        <f t="shared" ref="S67:S72" si="23">U54*R67</f>
        <v>453155.53588507796</v>
      </c>
      <c r="T67" s="21">
        <f t="shared" si="20"/>
        <v>14.007400963709573</v>
      </c>
      <c r="U67" s="57">
        <v>0.04</v>
      </c>
      <c r="W67" s="195" t="s">
        <v>33</v>
      </c>
      <c r="X67" s="199">
        <f t="shared" ref="X67:X72" si="24">$U54*(X42*$Q67)</f>
        <v>453155.53588507796</v>
      </c>
      <c r="Y67" s="199">
        <f t="shared" ref="Y67:AM67" si="25">X67*(1+$U$67)</f>
        <v>471281.75732048112</v>
      </c>
      <c r="Z67" s="199">
        <f t="shared" si="25"/>
        <v>490133.02761330036</v>
      </c>
      <c r="AA67" s="199">
        <f t="shared" si="25"/>
        <v>509738.34871783241</v>
      </c>
      <c r="AB67" s="199">
        <f t="shared" si="25"/>
        <v>530127.88266654569</v>
      </c>
      <c r="AC67" s="199">
        <f t="shared" si="25"/>
        <v>551332.9979732075</v>
      </c>
      <c r="AD67" s="199">
        <f t="shared" si="25"/>
        <v>573386.31789213582</v>
      </c>
      <c r="AE67" s="199">
        <f t="shared" si="25"/>
        <v>596321.77060782129</v>
      </c>
      <c r="AF67" s="199">
        <f t="shared" si="25"/>
        <v>620174.6414321342</v>
      </c>
      <c r="AG67" s="199">
        <f t="shared" si="25"/>
        <v>644981.62708941964</v>
      </c>
      <c r="AH67" s="199">
        <f t="shared" si="25"/>
        <v>670780.89217299642</v>
      </c>
      <c r="AI67" s="199">
        <f t="shared" si="25"/>
        <v>697612.12785991631</v>
      </c>
      <c r="AJ67" s="199">
        <f t="shared" si="25"/>
        <v>725516.61297431297</v>
      </c>
      <c r="AK67" s="199">
        <f t="shared" si="25"/>
        <v>754537.27749328548</v>
      </c>
      <c r="AL67" s="199">
        <f t="shared" si="25"/>
        <v>784718.7685930169</v>
      </c>
      <c r="AM67" s="214">
        <f t="shared" si="25"/>
        <v>816107.51933673758</v>
      </c>
      <c r="AV67" s="165"/>
      <c r="AW67" s="165"/>
    </row>
    <row r="68" spans="3:49" ht="14.45">
      <c r="C68" s="195" t="s">
        <v>114</v>
      </c>
      <c r="D68" s="14"/>
      <c r="E68" s="14"/>
      <c r="F68" s="14"/>
      <c r="G68" s="14"/>
      <c r="H68" s="14"/>
      <c r="I68" s="204">
        <v>6.25</v>
      </c>
      <c r="J68" s="211">
        <v>8</v>
      </c>
      <c r="P68" s="51" t="s">
        <v>34</v>
      </c>
      <c r="Q68" s="34">
        <f>($K$17*(60/SUM(F64:F69)))</f>
        <v>157572.41379310345</v>
      </c>
      <c r="R68" s="34">
        <f t="shared" si="22"/>
        <v>15757.241379310346</v>
      </c>
      <c r="S68" s="21">
        <f t="shared" si="23"/>
        <v>165846.66838329236</v>
      </c>
      <c r="T68" s="21">
        <f t="shared" si="20"/>
        <v>13.156385085990781</v>
      </c>
      <c r="U68" s="57">
        <v>0.02</v>
      </c>
      <c r="W68" s="195" t="s">
        <v>34</v>
      </c>
      <c r="X68" s="199">
        <f t="shared" si="24"/>
        <v>82923.33419164618</v>
      </c>
      <c r="Y68" s="199">
        <f t="shared" ref="Y68:AM68" si="26">X68*(1+$U$68)</f>
        <v>84581.800875479108</v>
      </c>
      <c r="Z68" s="199">
        <f t="shared" si="26"/>
        <v>86273.436892988699</v>
      </c>
      <c r="AA68" s="199">
        <f t="shared" si="26"/>
        <v>87998.905630848472</v>
      </c>
      <c r="AB68" s="199">
        <f t="shared" si="26"/>
        <v>89758.883743465442</v>
      </c>
      <c r="AC68" s="199">
        <f t="shared" si="26"/>
        <v>91554.06141833475</v>
      </c>
      <c r="AD68" s="199">
        <f t="shared" si="26"/>
        <v>93385.142646701453</v>
      </c>
      <c r="AE68" s="199">
        <f t="shared" si="26"/>
        <v>95252.845499635485</v>
      </c>
      <c r="AF68" s="199">
        <f t="shared" si="26"/>
        <v>97157.902409628194</v>
      </c>
      <c r="AG68" s="199">
        <f t="shared" si="26"/>
        <v>99101.060457820757</v>
      </c>
      <c r="AH68" s="199">
        <f t="shared" si="26"/>
        <v>101083.08166697717</v>
      </c>
      <c r="AI68" s="199">
        <f t="shared" si="26"/>
        <v>103104.74330031672</v>
      </c>
      <c r="AJ68" s="199">
        <f t="shared" si="26"/>
        <v>105166.83816632305</v>
      </c>
      <c r="AK68" s="199">
        <f t="shared" si="26"/>
        <v>107270.17492964951</v>
      </c>
      <c r="AL68" s="199">
        <f t="shared" si="26"/>
        <v>109415.5784282425</v>
      </c>
      <c r="AM68" s="214">
        <f t="shared" si="26"/>
        <v>111603.88999680735</v>
      </c>
      <c r="AV68" s="165"/>
      <c r="AW68" s="165"/>
    </row>
    <row r="69" spans="3:49" ht="14.45">
      <c r="C69" s="195" t="s">
        <v>115</v>
      </c>
      <c r="D69" s="14"/>
      <c r="E69" s="14"/>
      <c r="F69" s="14"/>
      <c r="G69" s="14"/>
      <c r="H69" s="14"/>
      <c r="I69" s="14"/>
      <c r="J69" s="211">
        <v>2.75</v>
      </c>
      <c r="P69" s="51" t="s">
        <v>35</v>
      </c>
      <c r="Q69" s="34">
        <f>($K$17*(60/SUM(G64:G69)))</f>
        <v>195282.05128205131</v>
      </c>
      <c r="R69" s="34">
        <f t="shared" si="22"/>
        <v>19528.205128205132</v>
      </c>
      <c r="S69" s="21">
        <f t="shared" si="23"/>
        <v>195655.2953151823</v>
      </c>
      <c r="T69" s="21">
        <f t="shared" si="20"/>
        <v>12.523891342719454</v>
      </c>
      <c r="U69" s="57">
        <v>7.0000000000000007E-2</v>
      </c>
      <c r="W69" s="195" t="s">
        <v>35</v>
      </c>
      <c r="X69" s="199">
        <f>$U56*(X44*$Q69)</f>
        <v>0</v>
      </c>
      <c r="Y69" s="199">
        <f t="shared" ref="Y69:AM69" si="27">X69*(1+$U$69)</f>
        <v>0</v>
      </c>
      <c r="Z69" s="199">
        <f t="shared" si="27"/>
        <v>0</v>
      </c>
      <c r="AA69" s="199">
        <f t="shared" si="27"/>
        <v>0</v>
      </c>
      <c r="AB69" s="199">
        <f t="shared" si="27"/>
        <v>0</v>
      </c>
      <c r="AC69" s="199">
        <f t="shared" si="27"/>
        <v>0</v>
      </c>
      <c r="AD69" s="199">
        <f t="shared" si="27"/>
        <v>0</v>
      </c>
      <c r="AE69" s="199">
        <f t="shared" si="27"/>
        <v>0</v>
      </c>
      <c r="AF69" s="199">
        <f t="shared" si="27"/>
        <v>0</v>
      </c>
      <c r="AG69" s="199">
        <f t="shared" si="27"/>
        <v>0</v>
      </c>
      <c r="AH69" s="199">
        <f t="shared" si="27"/>
        <v>0</v>
      </c>
      <c r="AI69" s="199">
        <f t="shared" si="27"/>
        <v>0</v>
      </c>
      <c r="AJ69" s="199">
        <f t="shared" si="27"/>
        <v>0</v>
      </c>
      <c r="AK69" s="199">
        <f t="shared" si="27"/>
        <v>0</v>
      </c>
      <c r="AL69" s="199">
        <f t="shared" si="27"/>
        <v>0</v>
      </c>
      <c r="AM69" s="214">
        <f t="shared" si="27"/>
        <v>0</v>
      </c>
      <c r="AV69" s="165"/>
      <c r="AW69" s="165"/>
    </row>
    <row r="70" spans="3:49" ht="14.45">
      <c r="C70" s="40" t="s">
        <v>116</v>
      </c>
      <c r="D70" s="47">
        <f>SUM(D64:D69)</f>
        <v>9.75</v>
      </c>
      <c r="E70" s="47">
        <f t="shared" ref="E70:J70" si="28">SUM(E64:E69)</f>
        <v>11.3</v>
      </c>
      <c r="F70" s="47">
        <f t="shared" si="28"/>
        <v>14.5</v>
      </c>
      <c r="G70" s="47">
        <f t="shared" si="28"/>
        <v>11.7</v>
      </c>
      <c r="H70" s="47">
        <f t="shared" si="28"/>
        <v>10</v>
      </c>
      <c r="I70" s="47">
        <f t="shared" si="28"/>
        <v>16.75</v>
      </c>
      <c r="J70" s="48">
        <f t="shared" si="28"/>
        <v>17</v>
      </c>
      <c r="P70" s="51" t="s">
        <v>36</v>
      </c>
      <c r="Q70" s="34">
        <f>($K$17*(60/SUM(H64:H69)))</f>
        <v>228480</v>
      </c>
      <c r="R70" s="34">
        <f t="shared" si="22"/>
        <v>11424</v>
      </c>
      <c r="S70" s="21">
        <f t="shared" si="23"/>
        <v>116584.87475698927</v>
      </c>
      <c r="T70" s="21">
        <f t="shared" si="20"/>
        <v>12.756573305868049</v>
      </c>
      <c r="U70" s="57">
        <v>0.01</v>
      </c>
      <c r="W70" s="195" t="s">
        <v>36</v>
      </c>
      <c r="X70" s="199">
        <f t="shared" si="24"/>
        <v>932678.99805591418</v>
      </c>
      <c r="Y70" s="199">
        <f t="shared" ref="Y70:AM70" si="29">X70*(1+$U$70)</f>
        <v>942005.78803647333</v>
      </c>
      <c r="Z70" s="199">
        <f t="shared" si="29"/>
        <v>951425.84591683804</v>
      </c>
      <c r="AA70" s="199">
        <f t="shared" si="29"/>
        <v>960940.10437600641</v>
      </c>
      <c r="AB70" s="199">
        <f t="shared" si="29"/>
        <v>970549.50541976653</v>
      </c>
      <c r="AC70" s="199">
        <f t="shared" si="29"/>
        <v>980255.00047396426</v>
      </c>
      <c r="AD70" s="199">
        <f t="shared" si="29"/>
        <v>990057.55047870392</v>
      </c>
      <c r="AE70" s="199">
        <f t="shared" si="29"/>
        <v>999958.12598349096</v>
      </c>
      <c r="AF70" s="199">
        <f t="shared" si="29"/>
        <v>1009957.7072433259</v>
      </c>
      <c r="AG70" s="199">
        <f t="shared" si="29"/>
        <v>1020057.2843157592</v>
      </c>
      <c r="AH70" s="199">
        <f t="shared" si="29"/>
        <v>1030257.8571589168</v>
      </c>
      <c r="AI70" s="199">
        <f t="shared" si="29"/>
        <v>1040560.435730506</v>
      </c>
      <c r="AJ70" s="199">
        <f t="shared" si="29"/>
        <v>1050966.040087811</v>
      </c>
      <c r="AK70" s="199">
        <f t="shared" si="29"/>
        <v>1061475.7004886891</v>
      </c>
      <c r="AL70" s="199">
        <f t="shared" si="29"/>
        <v>1072090.457493576</v>
      </c>
      <c r="AM70" s="214">
        <f t="shared" si="29"/>
        <v>1082811.3620685118</v>
      </c>
      <c r="AV70" s="165"/>
      <c r="AW70" s="165"/>
    </row>
    <row r="71" spans="3:49" ht="14.45">
      <c r="P71" s="51" t="s">
        <v>37</v>
      </c>
      <c r="Q71" s="34">
        <f>($K$17*(60/SUM(I64:I69)))</f>
        <v>136405.97014925373</v>
      </c>
      <c r="R71" s="34">
        <f t="shared" si="22"/>
        <v>13640.597014925374</v>
      </c>
      <c r="S71" s="21">
        <f t="shared" si="23"/>
        <v>161376.06624550902</v>
      </c>
      <c r="T71" s="21">
        <f t="shared" si="20"/>
        <v>14.788215104233828</v>
      </c>
      <c r="U71" s="57">
        <v>0.04</v>
      </c>
      <c r="W71" s="195" t="s">
        <v>37</v>
      </c>
      <c r="X71" s="199">
        <f t="shared" si="24"/>
        <v>80688.03312275451</v>
      </c>
      <c r="Y71" s="199">
        <f t="shared" ref="Y71:AM71" si="30">X71*(1+$U$71)</f>
        <v>83915.55444766469</v>
      </c>
      <c r="Z71" s="199">
        <f t="shared" si="30"/>
        <v>87272.176625571286</v>
      </c>
      <c r="AA71" s="199">
        <f t="shared" si="30"/>
        <v>90763.063690594136</v>
      </c>
      <c r="AB71" s="199">
        <f t="shared" si="30"/>
        <v>94393.586238217904</v>
      </c>
      <c r="AC71" s="199">
        <f t="shared" si="30"/>
        <v>98169.32968774662</v>
      </c>
      <c r="AD71" s="199">
        <f t="shared" si="30"/>
        <v>102096.10287525649</v>
      </c>
      <c r="AE71" s="199">
        <f t="shared" si="30"/>
        <v>106179.94699026675</v>
      </c>
      <c r="AF71" s="199">
        <f t="shared" si="30"/>
        <v>110427.14486987742</v>
      </c>
      <c r="AG71" s="199">
        <f t="shared" si="30"/>
        <v>114844.23066467252</v>
      </c>
      <c r="AH71" s="199">
        <f t="shared" si="30"/>
        <v>119437.99989125943</v>
      </c>
      <c r="AI71" s="199">
        <f t="shared" si="30"/>
        <v>124215.51988690981</v>
      </c>
      <c r="AJ71" s="199">
        <f t="shared" si="30"/>
        <v>129184.14068238621</v>
      </c>
      <c r="AK71" s="199">
        <f t="shared" si="30"/>
        <v>134351.50630968166</v>
      </c>
      <c r="AL71" s="199">
        <f t="shared" si="30"/>
        <v>139725.56656206894</v>
      </c>
      <c r="AM71" s="214">
        <f t="shared" si="30"/>
        <v>145314.58922455169</v>
      </c>
      <c r="AV71" s="165"/>
      <c r="AW71" s="165"/>
    </row>
    <row r="72" spans="3:49" ht="14.45">
      <c r="D72" s="69"/>
      <c r="E72" s="69"/>
      <c r="F72" s="69"/>
      <c r="G72" s="69"/>
      <c r="H72" s="69"/>
      <c r="I72" s="69"/>
      <c r="J72" s="69"/>
      <c r="P72" s="51" t="s">
        <v>38</v>
      </c>
      <c r="Q72" s="34">
        <f>($K$17*(60/SUM(J64:J69)))</f>
        <v>134400</v>
      </c>
      <c r="R72" s="34">
        <f t="shared" si="22"/>
        <v>6720</v>
      </c>
      <c r="S72" s="21">
        <f t="shared" si="23"/>
        <v>73142.543232491051</v>
      </c>
      <c r="T72" s="21">
        <f t="shared" si="20"/>
        <v>13.605383785805627</v>
      </c>
      <c r="U72" s="57">
        <v>0.03</v>
      </c>
      <c r="W72" s="195" t="s">
        <v>38</v>
      </c>
      <c r="X72" s="199">
        <f t="shared" si="24"/>
        <v>73142.543232491051</v>
      </c>
      <c r="Y72" s="199">
        <f t="shared" ref="Y72:AM72" si="31">X72*(1+$U$72)</f>
        <v>75336.819529465778</v>
      </c>
      <c r="Z72" s="199">
        <f t="shared" si="31"/>
        <v>77596.924115349757</v>
      </c>
      <c r="AA72" s="199">
        <f t="shared" si="31"/>
        <v>79924.831838810249</v>
      </c>
      <c r="AB72" s="199">
        <f t="shared" si="31"/>
        <v>82322.576793974556</v>
      </c>
      <c r="AC72" s="199">
        <f t="shared" si="31"/>
        <v>84792.25409779379</v>
      </c>
      <c r="AD72" s="199">
        <f t="shared" si="31"/>
        <v>87336.0217207276</v>
      </c>
      <c r="AE72" s="199">
        <f t="shared" si="31"/>
        <v>89956.102372349429</v>
      </c>
      <c r="AF72" s="199">
        <f t="shared" si="31"/>
        <v>92654.785443519911</v>
      </c>
      <c r="AG72" s="199">
        <f t="shared" si="31"/>
        <v>95434.429006825507</v>
      </c>
      <c r="AH72" s="199">
        <f t="shared" si="31"/>
        <v>98297.461877030277</v>
      </c>
      <c r="AI72" s="199">
        <f t="shared" si="31"/>
        <v>101246.38573334119</v>
      </c>
      <c r="AJ72" s="199">
        <f t="shared" si="31"/>
        <v>104283.77730534143</v>
      </c>
      <c r="AK72" s="199">
        <f t="shared" si="31"/>
        <v>107412.29062450168</v>
      </c>
      <c r="AL72" s="199">
        <f t="shared" si="31"/>
        <v>110634.65934323674</v>
      </c>
      <c r="AM72" s="214">
        <f t="shared" si="31"/>
        <v>113953.69912353384</v>
      </c>
      <c r="AV72" s="165"/>
      <c r="AW72" s="165"/>
    </row>
    <row r="73" spans="3:49" ht="14.45">
      <c r="P73" s="40"/>
      <c r="Q73" s="41"/>
      <c r="R73" s="53"/>
      <c r="S73" s="54" t="s">
        <v>117</v>
      </c>
      <c r="T73" s="55">
        <v>0.25</v>
      </c>
      <c r="U73" s="56"/>
      <c r="W73" s="88" t="s">
        <v>68</v>
      </c>
      <c r="X73" s="89">
        <f>SUM(X66:X72)</f>
        <v>2117911.6586206113</v>
      </c>
      <c r="Y73" s="89">
        <f t="shared" ref="Y73:AM73" si="32">SUM(Y66:Y72)</f>
        <v>2167304.630766273</v>
      </c>
      <c r="Z73" s="89">
        <f t="shared" si="32"/>
        <v>2218189.8090374582</v>
      </c>
      <c r="AA73" s="89">
        <f t="shared" si="32"/>
        <v>2270618.3040637043</v>
      </c>
      <c r="AB73" s="89">
        <f t="shared" si="32"/>
        <v>2324643.0761658717</v>
      </c>
      <c r="AC73" s="89">
        <f t="shared" si="32"/>
        <v>2380319.004194065</v>
      </c>
      <c r="AD73" s="89">
        <f t="shared" si="32"/>
        <v>2437702.9569728337</v>
      </c>
      <c r="AE73" s="89">
        <f t="shared" si="32"/>
        <v>2496853.867453652</v>
      </c>
      <c r="AF73" s="89">
        <f t="shared" si="32"/>
        <v>2557832.809678576</v>
      </c>
      <c r="AG73" s="89">
        <f t="shared" si="32"/>
        <v>2620703.0786629911</v>
      </c>
      <c r="AH73" s="89">
        <f t="shared" si="32"/>
        <v>2685530.2733095284</v>
      </c>
      <c r="AI73" s="89">
        <f t="shared" si="32"/>
        <v>2752382.3824696089</v>
      </c>
      <c r="AJ73" s="89">
        <f t="shared" si="32"/>
        <v>2821329.8742735516</v>
      </c>
      <c r="AK73" s="89">
        <f t="shared" si="32"/>
        <v>2892445.7888549059</v>
      </c>
      <c r="AL73" s="89">
        <f t="shared" si="32"/>
        <v>2965805.8345995126</v>
      </c>
      <c r="AM73" s="90">
        <f t="shared" si="32"/>
        <v>3041488.4880548948</v>
      </c>
      <c r="AV73" s="165"/>
      <c r="AW73" s="165"/>
    </row>
    <row r="74" spans="3:49" ht="14.45">
      <c r="C74" t="s">
        <v>118</v>
      </c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V74" s="165"/>
      <c r="AW74" s="165"/>
    </row>
    <row r="75" spans="3:49" ht="14.45">
      <c r="C75" s="37" t="s">
        <v>120</v>
      </c>
      <c r="D75" s="203" t="s">
        <v>121</v>
      </c>
      <c r="E75" s="38"/>
      <c r="F75" s="203" t="s">
        <v>122</v>
      </c>
      <c r="G75" s="212">
        <v>30</v>
      </c>
      <c r="H75" s="203" t="s">
        <v>123</v>
      </c>
      <c r="I75" s="216">
        <f>7*L12</f>
        <v>112</v>
      </c>
      <c r="J75" s="215"/>
      <c r="K75" s="38"/>
      <c r="L75" s="38"/>
      <c r="M75" s="39"/>
      <c r="W75" t="s">
        <v>124</v>
      </c>
      <c r="AV75" s="165"/>
      <c r="AW75" s="165"/>
    </row>
    <row r="76" spans="3:49" ht="14.45">
      <c r="C76" s="195" t="s">
        <v>125</v>
      </c>
      <c r="D76" s="165" t="s">
        <v>126</v>
      </c>
      <c r="E76" s="165" t="s">
        <v>127</v>
      </c>
      <c r="F76" s="165" t="s">
        <v>191</v>
      </c>
      <c r="G76" s="165" t="s">
        <v>129</v>
      </c>
      <c r="H76" s="165" t="s">
        <v>130</v>
      </c>
      <c r="I76" s="165" t="s">
        <v>131</v>
      </c>
      <c r="J76" s="165" t="s">
        <v>132</v>
      </c>
      <c r="K76" s="165" t="s">
        <v>133</v>
      </c>
      <c r="L76" s="165" t="s">
        <v>134</v>
      </c>
      <c r="M76" s="197" t="s">
        <v>135</v>
      </c>
      <c r="W76" s="37" t="s">
        <v>136</v>
      </c>
      <c r="X76" s="38" t="s">
        <v>83</v>
      </c>
      <c r="Y76" s="203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9"/>
    </row>
    <row r="77" spans="3:49" ht="14.45">
      <c r="C77" s="195" t="s">
        <v>102</v>
      </c>
      <c r="D77" s="165">
        <v>4</v>
      </c>
      <c r="E77" s="217">
        <v>4</v>
      </c>
      <c r="F77" s="217">
        <v>1</v>
      </c>
      <c r="G77" s="206">
        <f t="shared" ref="G77:G85" si="33">$G$75*F77</f>
        <v>30</v>
      </c>
      <c r="H77" s="218">
        <f>E77*$J$10*D77</f>
        <v>1.92</v>
      </c>
      <c r="I77" s="206">
        <v>20</v>
      </c>
      <c r="J77" s="218">
        <f t="shared" ref="J77:J85" si="34">((G77+H77)*$I$75)+I77</f>
        <v>3595.04</v>
      </c>
      <c r="K77" s="219">
        <v>40000</v>
      </c>
      <c r="L77" s="220">
        <v>0.03</v>
      </c>
      <c r="M77" s="221">
        <v>0.01</v>
      </c>
      <c r="W77" s="51" t="s">
        <v>137</v>
      </c>
      <c r="X77">
        <v>1</v>
      </c>
      <c r="Y77">
        <v>2</v>
      </c>
      <c r="Z77">
        <v>3</v>
      </c>
      <c r="AA77">
        <v>4</v>
      </c>
      <c r="AB77">
        <v>5</v>
      </c>
      <c r="AC77">
        <v>6</v>
      </c>
      <c r="AD77">
        <v>7</v>
      </c>
      <c r="AE77">
        <v>8</v>
      </c>
      <c r="AF77">
        <v>9</v>
      </c>
      <c r="AG77">
        <v>10</v>
      </c>
      <c r="AH77">
        <v>11</v>
      </c>
      <c r="AI77">
        <v>12</v>
      </c>
      <c r="AJ77">
        <v>13</v>
      </c>
      <c r="AK77">
        <v>14</v>
      </c>
      <c r="AL77">
        <v>15</v>
      </c>
      <c r="AM77" s="44">
        <v>16</v>
      </c>
      <c r="AO77" t="s">
        <v>138</v>
      </c>
      <c r="AP77" t="s">
        <v>139</v>
      </c>
    </row>
    <row r="78" spans="3:49" ht="14.45">
      <c r="C78" s="195" t="s">
        <v>106</v>
      </c>
      <c r="D78" s="165">
        <v>4</v>
      </c>
      <c r="E78" s="217">
        <v>5.5</v>
      </c>
      <c r="F78" s="217">
        <v>2</v>
      </c>
      <c r="G78" s="206">
        <f t="shared" si="33"/>
        <v>60</v>
      </c>
      <c r="H78" s="218">
        <f>E78*$J$10*D78</f>
        <v>2.6399999999999997</v>
      </c>
      <c r="I78" s="206">
        <v>14</v>
      </c>
      <c r="J78" s="218">
        <f t="shared" si="34"/>
        <v>7029.68</v>
      </c>
      <c r="K78" s="219">
        <v>50000</v>
      </c>
      <c r="L78" s="220">
        <v>0.03</v>
      </c>
      <c r="M78" s="221">
        <v>0.01</v>
      </c>
      <c r="W78" s="195" t="s">
        <v>102</v>
      </c>
      <c r="X78" s="199">
        <f>K77*L77*D77</f>
        <v>4800</v>
      </c>
      <c r="Y78" s="199">
        <f t="shared" ref="Y78:Y86" si="35">X78*(1+M77)</f>
        <v>4848</v>
      </c>
      <c r="Z78" s="199">
        <f t="shared" ref="Z78:AM78" si="36">Y78*(1+$M$77)</f>
        <v>4896.4800000000005</v>
      </c>
      <c r="AA78" s="199">
        <f t="shared" si="36"/>
        <v>4945.4448000000002</v>
      </c>
      <c r="AB78" s="199">
        <f t="shared" si="36"/>
        <v>4994.8992480000006</v>
      </c>
      <c r="AC78" s="199">
        <f t="shared" si="36"/>
        <v>5044.8482404800006</v>
      </c>
      <c r="AD78" s="199">
        <f t="shared" si="36"/>
        <v>5095.2967228848011</v>
      </c>
      <c r="AE78" s="199">
        <f t="shared" si="36"/>
        <v>5146.2496901136492</v>
      </c>
      <c r="AF78" s="199">
        <f t="shared" si="36"/>
        <v>5197.7121870147857</v>
      </c>
      <c r="AG78" s="199">
        <f t="shared" si="36"/>
        <v>5249.6893088849338</v>
      </c>
      <c r="AH78" s="199">
        <f t="shared" si="36"/>
        <v>5302.1862019737828</v>
      </c>
      <c r="AI78" s="199">
        <f t="shared" si="36"/>
        <v>5355.2080639935202</v>
      </c>
      <c r="AJ78" s="199">
        <f t="shared" si="36"/>
        <v>5408.7601446334556</v>
      </c>
      <c r="AK78" s="199">
        <f t="shared" si="36"/>
        <v>5462.8477460797903</v>
      </c>
      <c r="AL78" s="199">
        <f t="shared" si="36"/>
        <v>5517.4762235405879</v>
      </c>
      <c r="AM78" s="214">
        <f t="shared" si="36"/>
        <v>5572.6509857759938</v>
      </c>
      <c r="AO78" s="26">
        <f>SUM(X78:AM78)</f>
        <v>82837.749563375313</v>
      </c>
      <c r="AP78" s="26">
        <f>AO78-K77</f>
        <v>42837.749563375313</v>
      </c>
    </row>
    <row r="79" spans="3:49" ht="14.45">
      <c r="C79" s="195" t="s">
        <v>112</v>
      </c>
      <c r="D79" s="165">
        <v>4</v>
      </c>
      <c r="E79" s="217">
        <v>1</v>
      </c>
      <c r="F79" s="217">
        <v>1</v>
      </c>
      <c r="G79" s="206">
        <f t="shared" si="33"/>
        <v>30</v>
      </c>
      <c r="H79" s="218">
        <f t="shared" ref="H79:H85" si="37">E79*$J$10*D79</f>
        <v>0.48</v>
      </c>
      <c r="I79" s="206">
        <v>16</v>
      </c>
      <c r="J79" s="218">
        <f t="shared" si="34"/>
        <v>3429.76</v>
      </c>
      <c r="K79" s="219">
        <v>35000</v>
      </c>
      <c r="L79" s="220">
        <v>0.03</v>
      </c>
      <c r="M79" s="221">
        <v>0.01</v>
      </c>
      <c r="W79" s="195" t="s">
        <v>106</v>
      </c>
      <c r="X79" s="199">
        <f t="shared" ref="X79:X86" si="38">K78*L78*D78</f>
        <v>6000</v>
      </c>
      <c r="Y79" s="199">
        <f t="shared" si="35"/>
        <v>6060</v>
      </c>
      <c r="Z79" s="199">
        <f t="shared" ref="Z79:AM79" si="39">Y79*(1+$M$78)</f>
        <v>6120.6</v>
      </c>
      <c r="AA79" s="199">
        <f t="shared" si="39"/>
        <v>6181.8060000000005</v>
      </c>
      <c r="AB79" s="199">
        <f t="shared" si="39"/>
        <v>6243.624060000001</v>
      </c>
      <c r="AC79" s="199">
        <f t="shared" si="39"/>
        <v>6306.060300600001</v>
      </c>
      <c r="AD79" s="199">
        <f t="shared" si="39"/>
        <v>6369.1209036060009</v>
      </c>
      <c r="AE79" s="199">
        <f t="shared" si="39"/>
        <v>6432.812112642061</v>
      </c>
      <c r="AF79" s="199">
        <f t="shared" si="39"/>
        <v>6497.1402337684813</v>
      </c>
      <c r="AG79" s="199">
        <f t="shared" si="39"/>
        <v>6562.1116361061659</v>
      </c>
      <c r="AH79" s="199">
        <f t="shared" si="39"/>
        <v>6627.7327524672273</v>
      </c>
      <c r="AI79" s="199">
        <f t="shared" si="39"/>
        <v>6694.0100799919001</v>
      </c>
      <c r="AJ79" s="199">
        <f t="shared" si="39"/>
        <v>6760.9501807918195</v>
      </c>
      <c r="AK79" s="199">
        <f t="shared" si="39"/>
        <v>6828.5596825997382</v>
      </c>
      <c r="AL79" s="199">
        <f t="shared" si="39"/>
        <v>6896.8452794257355</v>
      </c>
      <c r="AM79" s="214">
        <f t="shared" si="39"/>
        <v>6965.8137322199927</v>
      </c>
      <c r="AO79" s="26">
        <f t="shared" ref="AO79:AO86" si="40">SUM(X79:AM79)</f>
        <v>103547.1869542191</v>
      </c>
      <c r="AP79" s="26">
        <f t="shared" ref="AP79:AP86" si="41">AO79-K78</f>
        <v>53547.186954219098</v>
      </c>
    </row>
    <row r="80" spans="3:49" ht="14.45">
      <c r="C80" s="195" t="s">
        <v>113</v>
      </c>
      <c r="D80" s="165">
        <v>2</v>
      </c>
      <c r="E80" s="217">
        <v>0.5</v>
      </c>
      <c r="F80" s="217">
        <v>1</v>
      </c>
      <c r="G80" s="206">
        <f t="shared" si="33"/>
        <v>30</v>
      </c>
      <c r="H80" s="218">
        <f t="shared" si="37"/>
        <v>0.12</v>
      </c>
      <c r="I80" s="206">
        <v>12</v>
      </c>
      <c r="J80" s="218">
        <f>((G80+H80)*$I$75)+I80</f>
        <v>3385.44</v>
      </c>
      <c r="K80" s="219">
        <v>46000</v>
      </c>
      <c r="L80" s="220">
        <v>0.03</v>
      </c>
      <c r="M80" s="221">
        <v>0.01</v>
      </c>
      <c r="W80" s="195" t="s">
        <v>112</v>
      </c>
      <c r="X80" s="199">
        <f t="shared" si="38"/>
        <v>4200</v>
      </c>
      <c r="Y80" s="199">
        <f t="shared" si="35"/>
        <v>4242</v>
      </c>
      <c r="Z80" s="199">
        <f t="shared" ref="Z80:AM80" si="42">Y80*(1+$M$79)</f>
        <v>4284.42</v>
      </c>
      <c r="AA80" s="199">
        <f t="shared" si="42"/>
        <v>4327.2642000000005</v>
      </c>
      <c r="AB80" s="199">
        <f t="shared" si="42"/>
        <v>4370.5368420000004</v>
      </c>
      <c r="AC80" s="199">
        <f t="shared" si="42"/>
        <v>4414.2422104200004</v>
      </c>
      <c r="AD80" s="199">
        <f t="shared" si="42"/>
        <v>4458.3846325242002</v>
      </c>
      <c r="AE80" s="199">
        <f t="shared" si="42"/>
        <v>4502.9684788494424</v>
      </c>
      <c r="AF80" s="199">
        <f t="shared" si="42"/>
        <v>4547.9981636379371</v>
      </c>
      <c r="AG80" s="199">
        <f t="shared" si="42"/>
        <v>4593.4781452743164</v>
      </c>
      <c r="AH80" s="199">
        <f t="shared" si="42"/>
        <v>4639.4129267270591</v>
      </c>
      <c r="AI80" s="199">
        <f t="shared" si="42"/>
        <v>4685.8070559943299</v>
      </c>
      <c r="AJ80" s="199">
        <f t="shared" si="42"/>
        <v>4732.6651265542732</v>
      </c>
      <c r="AK80" s="199">
        <f t="shared" si="42"/>
        <v>4779.991777819816</v>
      </c>
      <c r="AL80" s="199">
        <f t="shared" si="42"/>
        <v>4827.7916955980145</v>
      </c>
      <c r="AM80" s="214">
        <f t="shared" si="42"/>
        <v>4876.0696125539944</v>
      </c>
      <c r="AO80" s="26">
        <f t="shared" si="40"/>
        <v>72483.030867953392</v>
      </c>
      <c r="AP80" s="26">
        <f t="shared" si="41"/>
        <v>37483.030867953392</v>
      </c>
    </row>
    <row r="81" spans="3:54" ht="14.45">
      <c r="C81" s="195" t="s">
        <v>114</v>
      </c>
      <c r="D81" s="165">
        <v>2</v>
      </c>
      <c r="E81" s="217">
        <v>11</v>
      </c>
      <c r="F81" s="217">
        <v>1</v>
      </c>
      <c r="G81" s="206">
        <f t="shared" si="33"/>
        <v>30</v>
      </c>
      <c r="H81" s="218">
        <f t="shared" si="37"/>
        <v>2.6399999999999997</v>
      </c>
      <c r="I81" s="206">
        <v>36</v>
      </c>
      <c r="J81" s="218">
        <f t="shared" si="34"/>
        <v>3691.6800000000003</v>
      </c>
      <c r="K81" s="219">
        <v>80000</v>
      </c>
      <c r="L81" s="220">
        <v>0.03</v>
      </c>
      <c r="M81" s="221">
        <v>0.01</v>
      </c>
      <c r="W81" s="195" t="s">
        <v>113</v>
      </c>
      <c r="X81" s="199">
        <f t="shared" si="38"/>
        <v>2760</v>
      </c>
      <c r="Y81" s="199">
        <f t="shared" si="35"/>
        <v>2787.6</v>
      </c>
      <c r="Z81" s="199">
        <f t="shared" ref="Z81:AM81" si="43">Y81*(1+$M$80)</f>
        <v>2815.4760000000001</v>
      </c>
      <c r="AA81" s="199">
        <f t="shared" si="43"/>
        <v>2843.63076</v>
      </c>
      <c r="AB81" s="199">
        <f t="shared" si="43"/>
        <v>2872.0670676</v>
      </c>
      <c r="AC81" s="199">
        <f t="shared" si="43"/>
        <v>2900.7877382759998</v>
      </c>
      <c r="AD81" s="199">
        <f t="shared" si="43"/>
        <v>2929.7956156587597</v>
      </c>
      <c r="AE81" s="199">
        <f t="shared" si="43"/>
        <v>2959.0935718153473</v>
      </c>
      <c r="AF81" s="199">
        <f t="shared" si="43"/>
        <v>2988.6845075335009</v>
      </c>
      <c r="AG81" s="199">
        <f t="shared" si="43"/>
        <v>3018.5713526088362</v>
      </c>
      <c r="AH81" s="199">
        <f t="shared" si="43"/>
        <v>3048.7570661349246</v>
      </c>
      <c r="AI81" s="199">
        <f t="shared" si="43"/>
        <v>3079.2446367962739</v>
      </c>
      <c r="AJ81" s="199">
        <f t="shared" si="43"/>
        <v>3110.0370831642367</v>
      </c>
      <c r="AK81" s="199">
        <f t="shared" si="43"/>
        <v>3141.1374539958792</v>
      </c>
      <c r="AL81" s="199">
        <f t="shared" si="43"/>
        <v>3172.5488285358379</v>
      </c>
      <c r="AM81" s="214">
        <f t="shared" si="43"/>
        <v>3204.2743168211964</v>
      </c>
      <c r="AO81" s="26">
        <f t="shared" si="40"/>
        <v>47631.705998940794</v>
      </c>
      <c r="AP81" s="26">
        <f t="shared" si="41"/>
        <v>1631.7059989407935</v>
      </c>
    </row>
    <row r="82" spans="3:54" ht="14.45">
      <c r="C82" s="195" t="s">
        <v>115</v>
      </c>
      <c r="D82" s="165">
        <v>2</v>
      </c>
      <c r="E82" s="217">
        <v>4.5</v>
      </c>
      <c r="F82" s="217">
        <v>1</v>
      </c>
      <c r="G82" s="206">
        <f t="shared" si="33"/>
        <v>30</v>
      </c>
      <c r="H82" s="218">
        <f t="shared" si="37"/>
        <v>1.08</v>
      </c>
      <c r="I82" s="206">
        <v>44</v>
      </c>
      <c r="J82" s="218">
        <f t="shared" si="34"/>
        <v>3524.96</v>
      </c>
      <c r="K82" s="219">
        <v>28000</v>
      </c>
      <c r="L82" s="220">
        <v>0.03</v>
      </c>
      <c r="M82" s="221">
        <v>0.01</v>
      </c>
      <c r="W82" s="195" t="s">
        <v>114</v>
      </c>
      <c r="X82" s="199">
        <f t="shared" si="38"/>
        <v>4800</v>
      </c>
      <c r="Y82" s="199">
        <f t="shared" si="35"/>
        <v>4848</v>
      </c>
      <c r="Z82" s="199">
        <f t="shared" ref="Z82:AM82" si="44">Y82*(1+$M$81)</f>
        <v>4896.4800000000005</v>
      </c>
      <c r="AA82" s="199">
        <f t="shared" si="44"/>
        <v>4945.4448000000002</v>
      </c>
      <c r="AB82" s="199">
        <f t="shared" si="44"/>
        <v>4994.8992480000006</v>
      </c>
      <c r="AC82" s="199">
        <f t="shared" si="44"/>
        <v>5044.8482404800006</v>
      </c>
      <c r="AD82" s="199">
        <f t="shared" si="44"/>
        <v>5095.2967228848011</v>
      </c>
      <c r="AE82" s="199">
        <f t="shared" si="44"/>
        <v>5146.2496901136492</v>
      </c>
      <c r="AF82" s="199">
        <f t="shared" si="44"/>
        <v>5197.7121870147857</v>
      </c>
      <c r="AG82" s="199">
        <f t="shared" si="44"/>
        <v>5249.6893088849338</v>
      </c>
      <c r="AH82" s="199">
        <f t="shared" si="44"/>
        <v>5302.1862019737828</v>
      </c>
      <c r="AI82" s="199">
        <f t="shared" si="44"/>
        <v>5355.2080639935202</v>
      </c>
      <c r="AJ82" s="199">
        <f t="shared" si="44"/>
        <v>5408.7601446334556</v>
      </c>
      <c r="AK82" s="199">
        <f t="shared" si="44"/>
        <v>5462.8477460797903</v>
      </c>
      <c r="AL82" s="199">
        <f t="shared" si="44"/>
        <v>5517.4762235405879</v>
      </c>
      <c r="AM82" s="214">
        <f t="shared" si="44"/>
        <v>5572.6509857759938</v>
      </c>
      <c r="AO82" s="26">
        <f t="shared" si="40"/>
        <v>82837.749563375313</v>
      </c>
      <c r="AP82" s="26">
        <f t="shared" si="41"/>
        <v>2837.7495633753133</v>
      </c>
      <c r="BB82" s="1"/>
    </row>
    <row r="83" spans="3:54" ht="14.45">
      <c r="C83" s="195" t="s">
        <v>151</v>
      </c>
      <c r="D83" s="165">
        <v>1</v>
      </c>
      <c r="E83" s="217">
        <v>10</v>
      </c>
      <c r="F83" s="217">
        <v>2</v>
      </c>
      <c r="G83" s="206">
        <f t="shared" si="33"/>
        <v>60</v>
      </c>
      <c r="H83" s="218">
        <f t="shared" si="37"/>
        <v>1.2</v>
      </c>
      <c r="I83" s="206">
        <v>65</v>
      </c>
      <c r="J83" s="218">
        <f t="shared" si="34"/>
        <v>6919.4000000000005</v>
      </c>
      <c r="K83" s="219">
        <v>30000</v>
      </c>
      <c r="L83" s="220">
        <v>0.03</v>
      </c>
      <c r="M83" s="221">
        <v>0.01</v>
      </c>
      <c r="W83" s="195" t="s">
        <v>115</v>
      </c>
      <c r="X83" s="199">
        <f t="shared" si="38"/>
        <v>1680</v>
      </c>
      <c r="Y83" s="199">
        <f t="shared" si="35"/>
        <v>1696.8</v>
      </c>
      <c r="Z83" s="199">
        <f t="shared" ref="Z83:AM83" si="45">Y83*(1+$M$82)</f>
        <v>1713.768</v>
      </c>
      <c r="AA83" s="199">
        <f t="shared" si="45"/>
        <v>1730.9056800000001</v>
      </c>
      <c r="AB83" s="199">
        <f t="shared" si="45"/>
        <v>1748.2147368000001</v>
      </c>
      <c r="AC83" s="199">
        <f t="shared" si="45"/>
        <v>1765.696884168</v>
      </c>
      <c r="AD83" s="199">
        <f t="shared" si="45"/>
        <v>1783.3538530096801</v>
      </c>
      <c r="AE83" s="199">
        <f t="shared" si="45"/>
        <v>1801.1873915397769</v>
      </c>
      <c r="AF83" s="199">
        <f t="shared" si="45"/>
        <v>1819.1992654551746</v>
      </c>
      <c r="AG83" s="199">
        <f t="shared" si="45"/>
        <v>1837.3912581097263</v>
      </c>
      <c r="AH83" s="199">
        <f t="shared" si="45"/>
        <v>1855.7651706908237</v>
      </c>
      <c r="AI83" s="199">
        <f t="shared" si="45"/>
        <v>1874.3228223977319</v>
      </c>
      <c r="AJ83" s="199">
        <f t="shared" si="45"/>
        <v>1893.0660506217093</v>
      </c>
      <c r="AK83" s="199">
        <f t="shared" si="45"/>
        <v>1911.9967111279263</v>
      </c>
      <c r="AL83" s="199">
        <f t="shared" si="45"/>
        <v>1931.1166782392056</v>
      </c>
      <c r="AM83" s="214">
        <f t="shared" si="45"/>
        <v>1950.4278450215977</v>
      </c>
      <c r="AO83" s="26">
        <f t="shared" si="40"/>
        <v>28993.21234718135</v>
      </c>
      <c r="AP83" s="26">
        <f t="shared" si="41"/>
        <v>993.2123471813502</v>
      </c>
    </row>
    <row r="84" spans="3:54" ht="14.45">
      <c r="C84" s="195" t="s">
        <v>41</v>
      </c>
      <c r="D84" s="165">
        <v>1</v>
      </c>
      <c r="E84" s="217">
        <v>30</v>
      </c>
      <c r="F84" s="217">
        <v>2</v>
      </c>
      <c r="G84" s="206">
        <f t="shared" si="33"/>
        <v>60</v>
      </c>
      <c r="H84" s="218">
        <f t="shared" si="37"/>
        <v>3.5999999999999996</v>
      </c>
      <c r="I84" s="206">
        <v>35</v>
      </c>
      <c r="J84" s="218">
        <f t="shared" si="34"/>
        <v>7158.2</v>
      </c>
      <c r="K84" s="219">
        <v>500000</v>
      </c>
      <c r="L84" s="220">
        <v>0.03</v>
      </c>
      <c r="M84" s="221">
        <v>0.01</v>
      </c>
      <c r="W84" s="195" t="s">
        <v>151</v>
      </c>
      <c r="X84" s="199">
        <f t="shared" si="38"/>
        <v>900</v>
      </c>
      <c r="Y84" s="199">
        <f t="shared" si="35"/>
        <v>909</v>
      </c>
      <c r="Z84" s="199">
        <f t="shared" ref="Z84:AM84" si="46">Y84*(1+$M$83)</f>
        <v>918.09</v>
      </c>
      <c r="AA84" s="199">
        <f t="shared" si="46"/>
        <v>927.2709000000001</v>
      </c>
      <c r="AB84" s="199">
        <f t="shared" si="46"/>
        <v>936.54360900000006</v>
      </c>
      <c r="AC84" s="199">
        <f t="shared" si="46"/>
        <v>945.90904509000006</v>
      </c>
      <c r="AD84" s="199">
        <f t="shared" si="46"/>
        <v>955.36813554090008</v>
      </c>
      <c r="AE84" s="199">
        <f t="shared" si="46"/>
        <v>964.92181689630911</v>
      </c>
      <c r="AF84" s="199">
        <f t="shared" si="46"/>
        <v>974.57103506527221</v>
      </c>
      <c r="AG84" s="199">
        <f t="shared" si="46"/>
        <v>984.31674541592497</v>
      </c>
      <c r="AH84" s="199">
        <f t="shared" si="46"/>
        <v>994.15991287008421</v>
      </c>
      <c r="AI84" s="199">
        <f t="shared" si="46"/>
        <v>1004.1015119987851</v>
      </c>
      <c r="AJ84" s="199">
        <f t="shared" si="46"/>
        <v>1014.1425271187729</v>
      </c>
      <c r="AK84" s="199">
        <f t="shared" si="46"/>
        <v>1024.2839523899606</v>
      </c>
      <c r="AL84" s="199">
        <f t="shared" si="46"/>
        <v>1034.5267919138603</v>
      </c>
      <c r="AM84" s="214">
        <f t="shared" si="46"/>
        <v>1044.872059832999</v>
      </c>
      <c r="AO84" s="26">
        <f t="shared" si="40"/>
        <v>15532.078043132866</v>
      </c>
      <c r="AP84" s="26">
        <f t="shared" si="41"/>
        <v>-14467.921956867134</v>
      </c>
    </row>
    <row r="85" spans="3:54" ht="14.45">
      <c r="C85" s="195" t="s">
        <v>44</v>
      </c>
      <c r="D85" s="165">
        <v>1</v>
      </c>
      <c r="E85" s="217">
        <v>20</v>
      </c>
      <c r="F85" s="217">
        <v>2</v>
      </c>
      <c r="G85" s="206">
        <f t="shared" si="33"/>
        <v>60</v>
      </c>
      <c r="H85" s="218">
        <f t="shared" si="37"/>
        <v>2.4</v>
      </c>
      <c r="I85" s="206">
        <v>25</v>
      </c>
      <c r="J85" s="218">
        <f t="shared" si="34"/>
        <v>7013.8</v>
      </c>
      <c r="K85" s="219">
        <v>60000</v>
      </c>
      <c r="L85" s="220">
        <v>0.03</v>
      </c>
      <c r="M85" s="221">
        <v>0.01</v>
      </c>
      <c r="W85" s="195" t="s">
        <v>41</v>
      </c>
      <c r="X85" s="199">
        <f t="shared" si="38"/>
        <v>15000</v>
      </c>
      <c r="Y85" s="199">
        <f t="shared" si="35"/>
        <v>15150</v>
      </c>
      <c r="Z85" s="199">
        <f t="shared" ref="Z85:AM85" si="47">Y85*(1+$M$84)</f>
        <v>15301.5</v>
      </c>
      <c r="AA85" s="199">
        <f t="shared" si="47"/>
        <v>15454.514999999999</v>
      </c>
      <c r="AB85" s="199">
        <f t="shared" si="47"/>
        <v>15609.060149999999</v>
      </c>
      <c r="AC85" s="199">
        <f t="shared" si="47"/>
        <v>15765.150751499999</v>
      </c>
      <c r="AD85" s="199">
        <f t="shared" si="47"/>
        <v>15922.802259014999</v>
      </c>
      <c r="AE85" s="199">
        <f t="shared" si="47"/>
        <v>16082.03028160515</v>
      </c>
      <c r="AF85" s="199">
        <f t="shared" si="47"/>
        <v>16242.850584421201</v>
      </c>
      <c r="AG85" s="199">
        <f t="shared" si="47"/>
        <v>16405.279090265412</v>
      </c>
      <c r="AH85" s="199">
        <f t="shared" si="47"/>
        <v>16569.331881168066</v>
      </c>
      <c r="AI85" s="199">
        <f t="shared" si="47"/>
        <v>16735.025199979747</v>
      </c>
      <c r="AJ85" s="199">
        <f t="shared" si="47"/>
        <v>16902.375451979544</v>
      </c>
      <c r="AK85" s="199">
        <f t="shared" si="47"/>
        <v>17071.39920649934</v>
      </c>
      <c r="AL85" s="199">
        <f t="shared" si="47"/>
        <v>17242.113198564333</v>
      </c>
      <c r="AM85" s="214">
        <f t="shared" si="47"/>
        <v>17414.534330549977</v>
      </c>
      <c r="AO85" s="26">
        <f t="shared" si="40"/>
        <v>258867.96738554779</v>
      </c>
      <c r="AP85" s="26">
        <f t="shared" si="41"/>
        <v>-241132.03261445221</v>
      </c>
    </row>
    <row r="86" spans="3:54" ht="14.45">
      <c r="C86" s="40" t="s">
        <v>97</v>
      </c>
      <c r="D86" s="202">
        <f>SUM(AL39:AL49)</f>
        <v>16.940000000000001</v>
      </c>
      <c r="E86" s="41">
        <f>SUMPRODUCT(E77:E85,D77:D85)</f>
        <v>134</v>
      </c>
      <c r="F86" s="41">
        <f>SUMPRODUCT(F77:F85,D77:D85)</f>
        <v>28</v>
      </c>
      <c r="G86" s="41"/>
      <c r="H86" s="41"/>
      <c r="I86" s="41"/>
      <c r="J86" s="41"/>
      <c r="K86" s="41"/>
      <c r="L86" s="41"/>
      <c r="M86" s="45"/>
      <c r="W86" s="195" t="s">
        <v>44</v>
      </c>
      <c r="X86" s="199">
        <f t="shared" si="38"/>
        <v>1800</v>
      </c>
      <c r="Y86" s="199">
        <f t="shared" si="35"/>
        <v>1818</v>
      </c>
      <c r="Z86" s="199">
        <f t="shared" ref="Z86:AM86" si="48">Y86*(1+$M$85)</f>
        <v>1836.18</v>
      </c>
      <c r="AA86" s="199">
        <f t="shared" si="48"/>
        <v>1854.5418000000002</v>
      </c>
      <c r="AB86" s="199">
        <f t="shared" si="48"/>
        <v>1873.0872180000001</v>
      </c>
      <c r="AC86" s="199">
        <f t="shared" si="48"/>
        <v>1891.8180901800001</v>
      </c>
      <c r="AD86" s="199">
        <f t="shared" si="48"/>
        <v>1910.7362710818002</v>
      </c>
      <c r="AE86" s="199">
        <f t="shared" si="48"/>
        <v>1929.8436337926182</v>
      </c>
      <c r="AF86" s="199">
        <f t="shared" si="48"/>
        <v>1949.1420701305444</v>
      </c>
      <c r="AG86" s="199">
        <f t="shared" si="48"/>
        <v>1968.6334908318499</v>
      </c>
      <c r="AH86" s="199">
        <f t="shared" si="48"/>
        <v>1988.3198257401684</v>
      </c>
      <c r="AI86" s="199">
        <f t="shared" si="48"/>
        <v>2008.2030239975702</v>
      </c>
      <c r="AJ86" s="199">
        <f t="shared" si="48"/>
        <v>2028.2850542375459</v>
      </c>
      <c r="AK86" s="199">
        <f t="shared" si="48"/>
        <v>2048.5679047799213</v>
      </c>
      <c r="AL86" s="199">
        <f t="shared" si="48"/>
        <v>2069.0535838277206</v>
      </c>
      <c r="AM86" s="214">
        <f t="shared" si="48"/>
        <v>2089.7441196659979</v>
      </c>
      <c r="AO86" s="26">
        <f t="shared" si="40"/>
        <v>31064.156086265732</v>
      </c>
      <c r="AP86" s="26">
        <f t="shared" si="41"/>
        <v>-28935.843913734268</v>
      </c>
    </row>
    <row r="87" spans="3:54" ht="14.45">
      <c r="W87" s="88" t="s">
        <v>68</v>
      </c>
      <c r="X87" s="89">
        <f>SUM(X78:X86)</f>
        <v>41940</v>
      </c>
      <c r="Y87" s="89">
        <f t="shared" ref="Y87:AM87" si="49">SUM(Y78:Y86)</f>
        <v>42359.399999999994</v>
      </c>
      <c r="Z87" s="89">
        <f t="shared" si="49"/>
        <v>42782.993999999999</v>
      </c>
      <c r="AA87" s="89">
        <f t="shared" si="49"/>
        <v>43210.823940000002</v>
      </c>
      <c r="AB87" s="89">
        <f t="shared" si="49"/>
        <v>43642.932179400006</v>
      </c>
      <c r="AC87" s="89">
        <f t="shared" si="49"/>
        <v>44079.361501194006</v>
      </c>
      <c r="AD87" s="89">
        <f t="shared" si="49"/>
        <v>44520.155116205948</v>
      </c>
      <c r="AE87" s="89">
        <f t="shared" si="49"/>
        <v>44965.356667368003</v>
      </c>
      <c r="AF87" s="89">
        <f t="shared" si="49"/>
        <v>45415.010234041692</v>
      </c>
      <c r="AG87" s="89">
        <f t="shared" si="49"/>
        <v>45869.160336382105</v>
      </c>
      <c r="AH87" s="89">
        <f t="shared" si="49"/>
        <v>46327.851939745917</v>
      </c>
      <c r="AI87" s="89">
        <f t="shared" si="49"/>
        <v>46791.13045914338</v>
      </c>
      <c r="AJ87" s="89">
        <f t="shared" si="49"/>
        <v>47259.041763734807</v>
      </c>
      <c r="AK87" s="89">
        <f t="shared" si="49"/>
        <v>47731.632181372159</v>
      </c>
      <c r="AL87" s="89">
        <f t="shared" si="49"/>
        <v>48208.948503185886</v>
      </c>
      <c r="AM87" s="90">
        <f t="shared" si="49"/>
        <v>48691.037988217744</v>
      </c>
    </row>
    <row r="88" spans="3:54" ht="14.45"/>
    <row r="89" spans="3:54" ht="14.45"/>
    <row r="90" spans="3:54" ht="14.45">
      <c r="AM90" s="24"/>
      <c r="AN90" s="24"/>
      <c r="AW90" s="165"/>
      <c r="AX90" s="165"/>
    </row>
    <row r="91" spans="3:54" ht="14.45">
      <c r="C91">
        <v>10</v>
      </c>
      <c r="AM91" s="24"/>
      <c r="AN91" s="24"/>
      <c r="AW91" s="165"/>
      <c r="AX91" s="165"/>
    </row>
    <row r="92" spans="3:54" ht="14.45">
      <c r="C92" s="37" t="s">
        <v>156</v>
      </c>
      <c r="D92" s="67" t="s">
        <v>157</v>
      </c>
      <c r="E92" s="203"/>
      <c r="F92" s="203"/>
      <c r="G92" s="203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9"/>
    </row>
    <row r="93" spans="3:54" ht="14.45">
      <c r="C93" s="77" t="s">
        <v>158</v>
      </c>
      <c r="D93" s="2" t="s">
        <v>159</v>
      </c>
      <c r="E93" s="2" t="s">
        <v>57</v>
      </c>
      <c r="F93" s="1">
        <v>1</v>
      </c>
      <c r="G93" s="1">
        <v>2</v>
      </c>
      <c r="H93" s="1">
        <v>3</v>
      </c>
      <c r="I93" s="1">
        <v>4</v>
      </c>
      <c r="J93" s="1">
        <v>5</v>
      </c>
      <c r="K93" s="1">
        <v>6</v>
      </c>
      <c r="L93" s="1">
        <v>7</v>
      </c>
      <c r="M93" s="1">
        <v>8</v>
      </c>
      <c r="N93" s="1">
        <v>9</v>
      </c>
      <c r="O93" s="1">
        <v>10</v>
      </c>
      <c r="P93" s="1">
        <v>11</v>
      </c>
      <c r="Q93" s="1">
        <v>12</v>
      </c>
      <c r="R93" s="1">
        <v>13</v>
      </c>
      <c r="S93" s="1">
        <v>14</v>
      </c>
      <c r="T93" s="1">
        <v>15</v>
      </c>
      <c r="U93" s="78">
        <v>16</v>
      </c>
    </row>
    <row r="94" spans="3:54" ht="14.45">
      <c r="C94" s="79">
        <v>0.25</v>
      </c>
      <c r="D94" s="204">
        <v>0.03</v>
      </c>
      <c r="E94" s="2" t="s">
        <v>32</v>
      </c>
      <c r="F94" s="25">
        <v>0.25</v>
      </c>
      <c r="G94" s="25">
        <f t="shared" ref="G94:U100" si="50">F94*0.9^2</f>
        <v>0.20250000000000001</v>
      </c>
      <c r="H94" s="25">
        <f t="shared" si="50"/>
        <v>0.16402500000000003</v>
      </c>
      <c r="I94" s="25">
        <f t="shared" si="50"/>
        <v>0.13286025000000004</v>
      </c>
      <c r="J94" s="25">
        <f t="shared" si="50"/>
        <v>0.10761680250000004</v>
      </c>
      <c r="K94" s="25">
        <f t="shared" si="50"/>
        <v>8.7169610025000038E-2</v>
      </c>
      <c r="L94" s="25">
        <f t="shared" si="50"/>
        <v>7.0607384120250041E-2</v>
      </c>
      <c r="M94" s="25">
        <f t="shared" si="50"/>
        <v>5.7191981137402537E-2</v>
      </c>
      <c r="N94" s="25">
        <f t="shared" si="50"/>
        <v>4.6325504721296061E-2</v>
      </c>
      <c r="O94" s="25">
        <f t="shared" si="50"/>
        <v>3.7523658824249809E-2</v>
      </c>
      <c r="P94" s="25">
        <f t="shared" si="50"/>
        <v>3.0394163647642348E-2</v>
      </c>
      <c r="Q94" s="25">
        <f t="shared" si="50"/>
        <v>2.4619272554590302E-2</v>
      </c>
      <c r="R94" s="25">
        <f t="shared" si="50"/>
        <v>1.9941610769218146E-2</v>
      </c>
      <c r="S94" s="25">
        <f t="shared" si="50"/>
        <v>1.6152704723066701E-2</v>
      </c>
      <c r="T94" s="25">
        <f t="shared" si="50"/>
        <v>1.3083690825684028E-2</v>
      </c>
      <c r="U94" s="80">
        <f t="shared" si="50"/>
        <v>1.0597789568804064E-2</v>
      </c>
    </row>
    <row r="95" spans="3:54" ht="14.45">
      <c r="C95" s="79">
        <v>0.18</v>
      </c>
      <c r="D95" s="204">
        <v>0.01</v>
      </c>
      <c r="E95" s="2" t="s">
        <v>33</v>
      </c>
      <c r="F95" s="25">
        <v>0.18</v>
      </c>
      <c r="G95" s="25">
        <f t="shared" si="50"/>
        <v>0.14580000000000001</v>
      </c>
      <c r="H95" s="25">
        <f t="shared" si="50"/>
        <v>0.11809800000000002</v>
      </c>
      <c r="I95" s="25">
        <f t="shared" si="50"/>
        <v>9.565938000000003E-2</v>
      </c>
      <c r="J95" s="25">
        <f t="shared" si="50"/>
        <v>7.7484097800000026E-2</v>
      </c>
      <c r="K95" s="25">
        <f t="shared" si="50"/>
        <v>6.2762119218000026E-2</v>
      </c>
      <c r="L95" s="25">
        <f t="shared" si="50"/>
        <v>5.0837316566580026E-2</v>
      </c>
      <c r="M95" s="25">
        <f t="shared" si="50"/>
        <v>4.1178226418929827E-2</v>
      </c>
      <c r="N95" s="25">
        <f t="shared" si="50"/>
        <v>3.3354363399333162E-2</v>
      </c>
      <c r="O95" s="25">
        <f t="shared" si="50"/>
        <v>2.7017034353459864E-2</v>
      </c>
      <c r="P95" s="25">
        <f t="shared" si="50"/>
        <v>2.1883797826302492E-2</v>
      </c>
      <c r="Q95" s="25">
        <f t="shared" si="50"/>
        <v>1.7725876239305018E-2</v>
      </c>
      <c r="R95" s="25">
        <f t="shared" si="50"/>
        <v>1.4357959753837066E-2</v>
      </c>
      <c r="S95" s="25">
        <f t="shared" si="50"/>
        <v>1.1629947400608024E-2</v>
      </c>
      <c r="T95" s="25">
        <f t="shared" si="50"/>
        <v>9.4202573944925008E-3</v>
      </c>
      <c r="U95" s="80">
        <f t="shared" si="50"/>
        <v>7.6304084895389259E-3</v>
      </c>
    </row>
    <row r="96" spans="3:54" ht="14.45">
      <c r="C96" s="79">
        <v>0.1</v>
      </c>
      <c r="D96" s="204">
        <v>5.0000000000000001E-3</v>
      </c>
      <c r="E96" s="2" t="s">
        <v>34</v>
      </c>
      <c r="F96" s="25">
        <v>0.1</v>
      </c>
      <c r="G96" s="25">
        <f t="shared" si="50"/>
        <v>8.1000000000000016E-2</v>
      </c>
      <c r="H96" s="25">
        <f t="shared" si="50"/>
        <v>6.5610000000000016E-2</v>
      </c>
      <c r="I96" s="25">
        <f t="shared" si="50"/>
        <v>5.3144100000000014E-2</v>
      </c>
      <c r="J96" s="25">
        <f t="shared" si="50"/>
        <v>4.3046721000000017E-2</v>
      </c>
      <c r="K96" s="25">
        <f t="shared" si="50"/>
        <v>3.4867844010000017E-2</v>
      </c>
      <c r="L96" s="25">
        <f t="shared" si="50"/>
        <v>2.8242953648100016E-2</v>
      </c>
      <c r="M96" s="25">
        <f t="shared" si="50"/>
        <v>2.2876792454961013E-2</v>
      </c>
      <c r="N96" s="25">
        <f t="shared" si="50"/>
        <v>1.8530201888518422E-2</v>
      </c>
      <c r="O96" s="25">
        <f t="shared" si="50"/>
        <v>1.5009463529699922E-2</v>
      </c>
      <c r="P96" s="25">
        <f t="shared" si="50"/>
        <v>1.2157665459056938E-2</v>
      </c>
      <c r="Q96" s="25">
        <f t="shared" si="50"/>
        <v>9.8477090218361211E-3</v>
      </c>
      <c r="R96" s="25">
        <f t="shared" si="50"/>
        <v>7.9766443076872591E-3</v>
      </c>
      <c r="S96" s="25">
        <f t="shared" si="50"/>
        <v>6.4610818892266806E-3</v>
      </c>
      <c r="T96" s="25">
        <f t="shared" si="50"/>
        <v>5.2334763302736113E-3</v>
      </c>
      <c r="U96" s="80">
        <f t="shared" si="50"/>
        <v>4.2391158275216258E-3</v>
      </c>
    </row>
    <row r="97" spans="1:49" ht="15" customHeight="1">
      <c r="A97" t="s">
        <v>93</v>
      </c>
      <c r="C97" s="79">
        <v>0.14000000000000001</v>
      </c>
      <c r="D97" s="204">
        <v>0.01</v>
      </c>
      <c r="E97" s="2" t="s">
        <v>35</v>
      </c>
      <c r="F97" s="25">
        <v>0.14000000000000001</v>
      </c>
      <c r="G97" s="25">
        <f t="shared" si="50"/>
        <v>0.11340000000000001</v>
      </c>
      <c r="H97" s="25">
        <f t="shared" si="50"/>
        <v>9.1854000000000019E-2</v>
      </c>
      <c r="I97" s="25">
        <f t="shared" si="50"/>
        <v>7.4401740000000022E-2</v>
      </c>
      <c r="J97" s="25">
        <f t="shared" si="50"/>
        <v>6.0265409400000018E-2</v>
      </c>
      <c r="K97" s="25">
        <f t="shared" si="50"/>
        <v>4.8814981614000018E-2</v>
      </c>
      <c r="L97" s="25">
        <f t="shared" si="50"/>
        <v>3.9540135107340016E-2</v>
      </c>
      <c r="M97" s="25">
        <f t="shared" si="50"/>
        <v>3.2027509436945413E-2</v>
      </c>
      <c r="N97" s="25">
        <f t="shared" si="50"/>
        <v>2.5942282643925785E-2</v>
      </c>
      <c r="O97" s="25">
        <f t="shared" si="50"/>
        <v>2.1013248941579889E-2</v>
      </c>
      <c r="P97" s="25">
        <f t="shared" si="50"/>
        <v>1.7020731642679712E-2</v>
      </c>
      <c r="Q97" s="25">
        <f t="shared" si="50"/>
        <v>1.3786792630570567E-2</v>
      </c>
      <c r="R97" s="25">
        <f t="shared" si="50"/>
        <v>1.1167302030762161E-2</v>
      </c>
      <c r="S97" s="25">
        <f t="shared" si="50"/>
        <v>9.0455146449173515E-3</v>
      </c>
      <c r="T97" s="25">
        <f t="shared" si="50"/>
        <v>7.3268668623830552E-3</v>
      </c>
      <c r="U97" s="80">
        <f t="shared" si="50"/>
        <v>5.9347621585302754E-3</v>
      </c>
    </row>
    <row r="98" spans="1:49" ht="14.45">
      <c r="C98" s="79">
        <v>0.17</v>
      </c>
      <c r="D98" s="204">
        <v>0.02</v>
      </c>
      <c r="E98" s="2" t="s">
        <v>36</v>
      </c>
      <c r="F98" s="25">
        <v>0.17</v>
      </c>
      <c r="G98" s="25">
        <f t="shared" si="50"/>
        <v>0.13770000000000002</v>
      </c>
      <c r="H98" s="25">
        <f t="shared" si="50"/>
        <v>0.11153700000000003</v>
      </c>
      <c r="I98" s="25">
        <f t="shared" si="50"/>
        <v>9.0344970000000024E-2</v>
      </c>
      <c r="J98" s="25">
        <f t="shared" si="50"/>
        <v>7.3179425700000023E-2</v>
      </c>
      <c r="K98" s="25">
        <f t="shared" si="50"/>
        <v>5.9275334817000022E-2</v>
      </c>
      <c r="L98" s="25">
        <f t="shared" si="50"/>
        <v>4.801302120177002E-2</v>
      </c>
      <c r="M98" s="25">
        <f t="shared" si="50"/>
        <v>3.8890547173433716E-2</v>
      </c>
      <c r="N98" s="25">
        <f t="shared" si="50"/>
        <v>3.1501343210481314E-2</v>
      </c>
      <c r="O98" s="25">
        <f t="shared" si="50"/>
        <v>2.5516088000489864E-2</v>
      </c>
      <c r="P98" s="25">
        <f t="shared" si="50"/>
        <v>2.0668031280396792E-2</v>
      </c>
      <c r="Q98" s="25">
        <f t="shared" si="50"/>
        <v>1.6741105337121403E-2</v>
      </c>
      <c r="R98" s="25">
        <f t="shared" si="50"/>
        <v>1.3560295323068338E-2</v>
      </c>
      <c r="S98" s="25">
        <f t="shared" si="50"/>
        <v>1.0983839211685354E-2</v>
      </c>
      <c r="T98" s="25">
        <f t="shared" si="50"/>
        <v>8.8969097614651372E-3</v>
      </c>
      <c r="U98" s="80">
        <f t="shared" si="50"/>
        <v>7.2064969067867617E-3</v>
      </c>
    </row>
    <row r="99" spans="1:49" ht="14.45">
      <c r="C99" s="79">
        <v>0.22</v>
      </c>
      <c r="D99" s="204">
        <v>0.01</v>
      </c>
      <c r="E99" s="2" t="s">
        <v>37</v>
      </c>
      <c r="F99" s="25">
        <v>0.22</v>
      </c>
      <c r="G99" s="25">
        <f t="shared" si="50"/>
        <v>0.17820000000000003</v>
      </c>
      <c r="H99" s="25">
        <f t="shared" si="50"/>
        <v>0.14434200000000003</v>
      </c>
      <c r="I99" s="25">
        <f t="shared" si="50"/>
        <v>0.11691702000000002</v>
      </c>
      <c r="J99" s="25">
        <f t="shared" si="50"/>
        <v>9.4702786200000028E-2</v>
      </c>
      <c r="K99" s="25">
        <f t="shared" si="50"/>
        <v>7.6709256822000027E-2</v>
      </c>
      <c r="L99" s="25">
        <f t="shared" si="50"/>
        <v>6.2134498025820023E-2</v>
      </c>
      <c r="M99" s="25">
        <f t="shared" si="50"/>
        <v>5.0328943400914219E-2</v>
      </c>
      <c r="N99" s="25">
        <f t="shared" si="50"/>
        <v>4.0766444154740518E-2</v>
      </c>
      <c r="O99" s="25">
        <f t="shared" si="50"/>
        <v>3.3020819765339819E-2</v>
      </c>
      <c r="P99" s="25">
        <f t="shared" si="50"/>
        <v>2.6746864009925254E-2</v>
      </c>
      <c r="Q99" s="25">
        <f t="shared" si="50"/>
        <v>2.1664959848039456E-2</v>
      </c>
      <c r="R99" s="25">
        <f t="shared" si="50"/>
        <v>1.754861747691196E-2</v>
      </c>
      <c r="S99" s="25">
        <f t="shared" si="50"/>
        <v>1.4214380156298688E-2</v>
      </c>
      <c r="T99" s="25">
        <f t="shared" si="50"/>
        <v>1.1513647926601938E-2</v>
      </c>
      <c r="U99" s="80">
        <f t="shared" si="50"/>
        <v>9.3260548205475694E-3</v>
      </c>
    </row>
    <row r="100" spans="1:49" ht="14.45">
      <c r="C100" s="222">
        <v>0.2</v>
      </c>
      <c r="D100" s="223">
        <v>5.0000000000000001E-3</v>
      </c>
      <c r="E100" s="81" t="s">
        <v>38</v>
      </c>
      <c r="F100" s="82">
        <v>0.2</v>
      </c>
      <c r="G100" s="82">
        <f t="shared" si="50"/>
        <v>0.16200000000000003</v>
      </c>
      <c r="H100" s="82">
        <f t="shared" si="50"/>
        <v>0.13122000000000003</v>
      </c>
      <c r="I100" s="82">
        <f t="shared" si="50"/>
        <v>0.10628820000000003</v>
      </c>
      <c r="J100" s="82">
        <f t="shared" si="50"/>
        <v>8.6093442000000034E-2</v>
      </c>
      <c r="K100" s="82">
        <f t="shared" si="50"/>
        <v>6.9735688020000033E-2</v>
      </c>
      <c r="L100" s="82">
        <f t="shared" si="50"/>
        <v>5.6485907296200032E-2</v>
      </c>
      <c r="M100" s="82">
        <f t="shared" si="50"/>
        <v>4.5753584909922027E-2</v>
      </c>
      <c r="N100" s="82">
        <f t="shared" si="50"/>
        <v>3.7060403777036843E-2</v>
      </c>
      <c r="O100" s="82">
        <f t="shared" si="50"/>
        <v>3.0018927059399843E-2</v>
      </c>
      <c r="P100" s="82">
        <f t="shared" si="50"/>
        <v>2.4315330918113876E-2</v>
      </c>
      <c r="Q100" s="82">
        <f t="shared" si="50"/>
        <v>1.9695418043672242E-2</v>
      </c>
      <c r="R100" s="82">
        <f t="shared" si="50"/>
        <v>1.5953288615374518E-2</v>
      </c>
      <c r="S100" s="82">
        <f t="shared" si="50"/>
        <v>1.2922163778453361E-2</v>
      </c>
      <c r="T100" s="82">
        <f t="shared" si="50"/>
        <v>1.0466952660547223E-2</v>
      </c>
      <c r="U100" s="83">
        <f t="shared" si="50"/>
        <v>8.4782316550432515E-3</v>
      </c>
      <c r="AV100" s="165"/>
      <c r="AW100" s="165"/>
    </row>
    <row r="101" spans="1:49" ht="14.45">
      <c r="AV101" s="165"/>
      <c r="AW101" s="165"/>
    </row>
    <row r="102" spans="1:49" ht="14.45"/>
    <row r="103" spans="1:49" ht="14.45">
      <c r="D103">
        <v>10.1</v>
      </c>
    </row>
    <row r="104" spans="1:49" ht="14.45">
      <c r="D104" s="44"/>
      <c r="E104" s="67" t="s">
        <v>161</v>
      </c>
      <c r="F104" s="67" t="s">
        <v>162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9"/>
    </row>
    <row r="105" spans="1:49" ht="14.45">
      <c r="D105" s="197"/>
      <c r="E105" s="165" t="s">
        <v>57</v>
      </c>
      <c r="F105" s="1">
        <v>1</v>
      </c>
      <c r="G105" s="1">
        <v>2</v>
      </c>
      <c r="H105" s="1">
        <v>3</v>
      </c>
      <c r="I105" s="1">
        <v>4</v>
      </c>
      <c r="J105" s="1">
        <v>5</v>
      </c>
      <c r="K105" s="1">
        <v>6</v>
      </c>
      <c r="L105" s="1">
        <v>7</v>
      </c>
      <c r="M105" s="1">
        <v>8</v>
      </c>
      <c r="N105" s="1">
        <v>9</v>
      </c>
      <c r="O105" s="1">
        <v>10</v>
      </c>
      <c r="P105" s="1">
        <v>11</v>
      </c>
      <c r="Q105" s="1">
        <v>12</v>
      </c>
      <c r="R105" s="1">
        <v>13</v>
      </c>
      <c r="S105" s="1">
        <v>14</v>
      </c>
      <c r="T105" s="1">
        <v>15</v>
      </c>
      <c r="U105" s="78">
        <v>16</v>
      </c>
    </row>
    <row r="106" spans="1:49" ht="14.45">
      <c r="D106" s="224"/>
      <c r="E106" s="165" t="s">
        <v>32</v>
      </c>
      <c r="F106">
        <f>ROUNDDOWN((X41*$Q66)*(1-F94), 0)</f>
        <v>35150</v>
      </c>
      <c r="G106">
        <f t="shared" ref="G106:U112" si="51">ROUNDDOWN((Y41*$Q66)*(1-G94), 0)</f>
        <v>37376</v>
      </c>
      <c r="H106">
        <f t="shared" si="51"/>
        <v>39180</v>
      </c>
      <c r="I106">
        <f t="shared" si="51"/>
        <v>40640</v>
      </c>
      <c r="J106">
        <f t="shared" si="51"/>
        <v>41823</v>
      </c>
      <c r="K106">
        <f t="shared" si="51"/>
        <v>42782</v>
      </c>
      <c r="L106">
        <f t="shared" si="51"/>
        <v>43558</v>
      </c>
      <c r="M106">
        <f t="shared" si="51"/>
        <v>44187</v>
      </c>
      <c r="N106">
        <f t="shared" si="51"/>
        <v>44696</v>
      </c>
      <c r="O106">
        <f t="shared" si="51"/>
        <v>45109</v>
      </c>
      <c r="P106">
        <f t="shared" si="51"/>
        <v>45443</v>
      </c>
      <c r="Q106">
        <f t="shared" si="51"/>
        <v>45713</v>
      </c>
      <c r="R106">
        <f t="shared" si="51"/>
        <v>45933</v>
      </c>
      <c r="S106">
        <f t="shared" si="51"/>
        <v>46110</v>
      </c>
      <c r="T106">
        <f t="shared" si="51"/>
        <v>46254</v>
      </c>
      <c r="U106" s="44">
        <f t="shared" si="51"/>
        <v>46370</v>
      </c>
    </row>
    <row r="107" spans="1:49" ht="14.45">
      <c r="D107" s="224"/>
      <c r="E107" s="165" t="s">
        <v>33</v>
      </c>
      <c r="F107">
        <f t="shared" ref="F107:F112" si="52">ROUNDDOWN((X42*$Q67)*(1-F95), 0)</f>
        <v>33159</v>
      </c>
      <c r="G107">
        <f t="shared" si="51"/>
        <v>34542</v>
      </c>
      <c r="H107">
        <f t="shared" si="51"/>
        <v>35663</v>
      </c>
      <c r="I107">
        <f t="shared" si="51"/>
        <v>36570</v>
      </c>
      <c r="J107">
        <f t="shared" si="51"/>
        <v>39170</v>
      </c>
      <c r="K107">
        <f t="shared" si="51"/>
        <v>41690</v>
      </c>
      <c r="L107">
        <f t="shared" si="51"/>
        <v>42221</v>
      </c>
      <c r="M107">
        <f t="shared" si="51"/>
        <v>38773</v>
      </c>
      <c r="N107">
        <f t="shared" si="51"/>
        <v>35181</v>
      </c>
      <c r="O107">
        <f t="shared" si="51"/>
        <v>43281</v>
      </c>
      <c r="P107">
        <f t="shared" si="51"/>
        <v>43509</v>
      </c>
      <c r="Q107">
        <f t="shared" si="51"/>
        <v>35749</v>
      </c>
      <c r="R107">
        <f t="shared" si="51"/>
        <v>39858</v>
      </c>
      <c r="S107">
        <f t="shared" si="51"/>
        <v>43965</v>
      </c>
      <c r="T107">
        <f t="shared" si="51"/>
        <v>44063</v>
      </c>
      <c r="U107" s="44">
        <f t="shared" si="51"/>
        <v>44143</v>
      </c>
    </row>
    <row r="108" spans="1:49" ht="14.45">
      <c r="D108" s="224"/>
      <c r="E108" s="165" t="s">
        <v>34</v>
      </c>
      <c r="F108">
        <f t="shared" si="52"/>
        <v>7090</v>
      </c>
      <c r="G108">
        <f t="shared" si="51"/>
        <v>7240</v>
      </c>
      <c r="H108">
        <f t="shared" si="51"/>
        <v>7361</v>
      </c>
      <c r="I108">
        <f t="shared" si="51"/>
        <v>7459</v>
      </c>
      <c r="J108">
        <f t="shared" si="51"/>
        <v>7539</v>
      </c>
      <c r="K108">
        <f t="shared" si="51"/>
        <v>7603</v>
      </c>
      <c r="L108">
        <f t="shared" si="51"/>
        <v>7656</v>
      </c>
      <c r="M108">
        <f t="shared" si="51"/>
        <v>7698</v>
      </c>
      <c r="N108">
        <f t="shared" si="51"/>
        <v>7732</v>
      </c>
      <c r="O108">
        <f t="shared" si="51"/>
        <v>7760</v>
      </c>
      <c r="P108">
        <f t="shared" si="51"/>
        <v>7782</v>
      </c>
      <c r="Q108">
        <f t="shared" si="51"/>
        <v>7801</v>
      </c>
      <c r="R108">
        <f t="shared" si="51"/>
        <v>7815</v>
      </c>
      <c r="S108">
        <f t="shared" si="51"/>
        <v>7827</v>
      </c>
      <c r="T108">
        <f t="shared" si="51"/>
        <v>7837</v>
      </c>
      <c r="U108" s="44">
        <f t="shared" si="51"/>
        <v>7845</v>
      </c>
    </row>
    <row r="109" spans="1:49" ht="15" customHeight="1">
      <c r="A109" t="s">
        <v>163</v>
      </c>
      <c r="D109" s="224"/>
      <c r="E109" s="165" t="s">
        <v>35</v>
      </c>
      <c r="F109">
        <f t="shared" si="52"/>
        <v>0</v>
      </c>
      <c r="G109">
        <f>ROUNDDOWN((Y44*$Q69)*(1-G97), 0)</f>
        <v>0</v>
      </c>
      <c r="H109">
        <f t="shared" si="51"/>
        <v>0</v>
      </c>
      <c r="I109">
        <f t="shared" si="51"/>
        <v>0</v>
      </c>
      <c r="J109">
        <f t="shared" si="51"/>
        <v>0</v>
      </c>
      <c r="K109">
        <f t="shared" si="51"/>
        <v>0</v>
      </c>
      <c r="L109">
        <f t="shared" si="51"/>
        <v>0</v>
      </c>
      <c r="M109">
        <f t="shared" si="51"/>
        <v>0</v>
      </c>
      <c r="N109">
        <f t="shared" si="51"/>
        <v>0</v>
      </c>
      <c r="O109">
        <f t="shared" si="51"/>
        <v>0</v>
      </c>
      <c r="P109">
        <f t="shared" si="51"/>
        <v>0</v>
      </c>
      <c r="Q109">
        <f t="shared" si="51"/>
        <v>0</v>
      </c>
      <c r="R109">
        <f t="shared" si="51"/>
        <v>0</v>
      </c>
      <c r="S109">
        <f t="shared" si="51"/>
        <v>0</v>
      </c>
      <c r="T109">
        <f t="shared" si="51"/>
        <v>0</v>
      </c>
      <c r="U109" s="44">
        <f t="shared" si="51"/>
        <v>0</v>
      </c>
    </row>
    <row r="110" spans="1:49" ht="15" customHeight="1">
      <c r="D110" s="224"/>
      <c r="E110" s="165" t="s">
        <v>36</v>
      </c>
      <c r="F110">
        <f t="shared" si="52"/>
        <v>75855</v>
      </c>
      <c r="G110">
        <f t="shared" si="51"/>
        <v>78807</v>
      </c>
      <c r="H110">
        <f t="shared" si="51"/>
        <v>81198</v>
      </c>
      <c r="I110">
        <f t="shared" si="51"/>
        <v>83135</v>
      </c>
      <c r="J110">
        <f t="shared" si="51"/>
        <v>84703</v>
      </c>
      <c r="K110">
        <f t="shared" si="51"/>
        <v>85974</v>
      </c>
      <c r="L110">
        <f t="shared" si="51"/>
        <v>87003</v>
      </c>
      <c r="M110">
        <f t="shared" si="51"/>
        <v>87837</v>
      </c>
      <c r="N110">
        <f t="shared" si="51"/>
        <v>88513</v>
      </c>
      <c r="O110">
        <f t="shared" si="51"/>
        <v>89060</v>
      </c>
      <c r="P110">
        <f t="shared" si="51"/>
        <v>89503</v>
      </c>
      <c r="Q110">
        <f t="shared" si="51"/>
        <v>89861</v>
      </c>
      <c r="R110">
        <f t="shared" si="51"/>
        <v>90152</v>
      </c>
      <c r="S110">
        <f t="shared" si="51"/>
        <v>90388</v>
      </c>
      <c r="T110">
        <f t="shared" si="51"/>
        <v>90578</v>
      </c>
      <c r="U110" s="44">
        <f t="shared" si="51"/>
        <v>90733</v>
      </c>
    </row>
    <row r="111" spans="1:49" ht="15" customHeight="1">
      <c r="D111" s="224"/>
      <c r="E111" s="165" t="s">
        <v>37</v>
      </c>
      <c r="F111">
        <f t="shared" si="52"/>
        <v>5319</v>
      </c>
      <c r="G111">
        <f t="shared" si="51"/>
        <v>5604</v>
      </c>
      <c r="H111">
        <f t="shared" si="51"/>
        <v>5835</v>
      </c>
      <c r="I111">
        <f t="shared" si="51"/>
        <v>6022</v>
      </c>
      <c r="J111">
        <f t="shared" si="51"/>
        <v>6174</v>
      </c>
      <c r="K111">
        <f t="shared" si="51"/>
        <v>6297</v>
      </c>
      <c r="L111">
        <f t="shared" si="51"/>
        <v>6396</v>
      </c>
      <c r="M111">
        <f t="shared" si="51"/>
        <v>6477</v>
      </c>
      <c r="N111">
        <f t="shared" si="51"/>
        <v>6542</v>
      </c>
      <c r="O111">
        <f t="shared" si="51"/>
        <v>6595</v>
      </c>
      <c r="P111">
        <f t="shared" si="51"/>
        <v>6637</v>
      </c>
      <c r="Q111">
        <f t="shared" si="51"/>
        <v>6672</v>
      </c>
      <c r="R111">
        <f t="shared" si="51"/>
        <v>6700</v>
      </c>
      <c r="S111">
        <f t="shared" si="51"/>
        <v>6723</v>
      </c>
      <c r="T111">
        <f t="shared" si="51"/>
        <v>6741</v>
      </c>
      <c r="U111" s="44">
        <f t="shared" si="51"/>
        <v>6756</v>
      </c>
    </row>
    <row r="112" spans="1:49" ht="15" customHeight="1">
      <c r="D112" s="224"/>
      <c r="E112" s="202" t="s">
        <v>38</v>
      </c>
      <c r="F112" s="41">
        <f t="shared" si="52"/>
        <v>5376</v>
      </c>
      <c r="G112" s="41">
        <f t="shared" si="51"/>
        <v>5631</v>
      </c>
      <c r="H112" s="41">
        <f t="shared" si="51"/>
        <v>5838</v>
      </c>
      <c r="I112" s="41">
        <f t="shared" si="51"/>
        <v>6005</v>
      </c>
      <c r="J112" s="41">
        <f t="shared" si="51"/>
        <v>6141</v>
      </c>
      <c r="K112" s="41">
        <f t="shared" si="51"/>
        <v>6251</v>
      </c>
      <c r="L112" s="41">
        <f t="shared" si="51"/>
        <v>6340</v>
      </c>
      <c r="M112" s="41">
        <f t="shared" si="51"/>
        <v>6412</v>
      </c>
      <c r="N112" s="41">
        <f t="shared" si="51"/>
        <v>6470</v>
      </c>
      <c r="O112" s="41">
        <f t="shared" si="51"/>
        <v>6518</v>
      </c>
      <c r="P112" s="41">
        <f t="shared" si="51"/>
        <v>6556</v>
      </c>
      <c r="Q112" s="41">
        <f t="shared" si="51"/>
        <v>6587</v>
      </c>
      <c r="R112" s="41">
        <f t="shared" si="51"/>
        <v>6612</v>
      </c>
      <c r="S112" s="41">
        <f t="shared" si="51"/>
        <v>6633</v>
      </c>
      <c r="T112" s="41">
        <f t="shared" si="51"/>
        <v>6649</v>
      </c>
      <c r="U112" s="45">
        <f t="shared" si="51"/>
        <v>6663</v>
      </c>
    </row>
    <row r="115" spans="5:62" ht="15" customHeight="1">
      <c r="E115">
        <v>13</v>
      </c>
    </row>
    <row r="116" spans="5:62" ht="15" customHeight="1">
      <c r="E116" s="37" t="s">
        <v>164</v>
      </c>
      <c r="F116" s="67" t="s">
        <v>165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9"/>
    </row>
    <row r="117" spans="5:62" ht="15" customHeight="1">
      <c r="E117" s="51" t="s">
        <v>73</v>
      </c>
      <c r="F117" s="1">
        <v>1</v>
      </c>
      <c r="G117" s="1">
        <v>2</v>
      </c>
      <c r="H117" s="1">
        <v>3</v>
      </c>
      <c r="I117" s="1">
        <v>4</v>
      </c>
      <c r="J117" s="1">
        <v>5</v>
      </c>
      <c r="K117" s="1">
        <v>6</v>
      </c>
      <c r="L117" s="1">
        <v>7</v>
      </c>
      <c r="M117" s="1">
        <v>8</v>
      </c>
      <c r="N117" s="1">
        <v>9</v>
      </c>
      <c r="O117" s="1">
        <v>10</v>
      </c>
      <c r="P117" s="1">
        <v>11</v>
      </c>
      <c r="Q117" s="1">
        <v>12</v>
      </c>
      <c r="R117" s="1">
        <v>13</v>
      </c>
      <c r="S117" s="1">
        <v>14</v>
      </c>
      <c r="T117" s="1">
        <v>15</v>
      </c>
      <c r="U117" s="78">
        <v>16</v>
      </c>
    </row>
    <row r="118" spans="5:62" ht="15" customHeight="1">
      <c r="E118" s="51" t="s">
        <v>32</v>
      </c>
      <c r="F118" s="26">
        <f>(X53*F$126)+(1-F$126)*(X53/2)</f>
        <v>442414.56084532483</v>
      </c>
      <c r="G118" s="26">
        <f t="shared" ref="F118:U124" si="53">(Y53*G$126)+(1-G$126)*(Y53/2)</f>
        <v>470639.65131284262</v>
      </c>
      <c r="H118" s="26">
        <f t="shared" si="53"/>
        <v>508380.58745855268</v>
      </c>
      <c r="I118" s="26">
        <f t="shared" si="53"/>
        <v>543384.26811817044</v>
      </c>
      <c r="J118" s="26">
        <f t="shared" si="53"/>
        <v>576232.00722020876</v>
      </c>
      <c r="K118" s="26">
        <f t="shared" si="53"/>
        <v>607396.2603951334</v>
      </c>
      <c r="L118" s="26">
        <f t="shared" si="53"/>
        <v>637246.99380802759</v>
      </c>
      <c r="M118" s="26">
        <f t="shared" si="53"/>
        <v>666136.47745262575</v>
      </c>
      <c r="N118" s="26">
        <f t="shared" si="53"/>
        <v>694330.41855272301</v>
      </c>
      <c r="O118" s="26">
        <f t="shared" si="53"/>
        <v>722087.06886106182</v>
      </c>
      <c r="P118" s="26">
        <f t="shared" si="53"/>
        <v>749587.26058698865</v>
      </c>
      <c r="Q118" s="26">
        <f t="shared" si="53"/>
        <v>777004.90556360828</v>
      </c>
      <c r="R118" s="26">
        <f t="shared" si="53"/>
        <v>804521.55206337851</v>
      </c>
      <c r="S118" s="26">
        <f t="shared" si="53"/>
        <v>832217.46984329121</v>
      </c>
      <c r="T118" s="26">
        <f t="shared" si="53"/>
        <v>860240.4035338274</v>
      </c>
      <c r="U118" s="84">
        <f t="shared" si="53"/>
        <v>888661.71574452496</v>
      </c>
    </row>
    <row r="119" spans="5:62" ht="15" customHeight="1">
      <c r="E119" s="51" t="s">
        <v>33</v>
      </c>
      <c r="F119" s="26">
        <f>(X54*F$126)+(1-F$126)*(X54/2)</f>
        <v>446821.49503053125</v>
      </c>
      <c r="G119" s="26">
        <f t="shared" si="53"/>
        <v>465820.45195738936</v>
      </c>
      <c r="H119" s="26">
        <f t="shared" si="53"/>
        <v>500565.28284310107</v>
      </c>
      <c r="I119" s="26">
        <f t="shared" si="53"/>
        <v>534243.92384449206</v>
      </c>
      <c r="J119" s="26">
        <f t="shared" si="53"/>
        <v>595579.8307033017</v>
      </c>
      <c r="K119" s="26">
        <f t="shared" si="53"/>
        <v>659766.23350597825</v>
      </c>
      <c r="L119" s="26">
        <f t="shared" si="53"/>
        <v>695438.10670575709</v>
      </c>
      <c r="M119" s="26">
        <f t="shared" si="53"/>
        <v>664708.37912024278</v>
      </c>
      <c r="N119" s="26">
        <f t="shared" si="53"/>
        <v>627742.75256690546</v>
      </c>
      <c r="O119" s="26">
        <f t="shared" si="53"/>
        <v>803789.98981534352</v>
      </c>
      <c r="P119" s="26">
        <f t="shared" si="53"/>
        <v>841000.3717243959</v>
      </c>
      <c r="Q119" s="26">
        <f t="shared" si="53"/>
        <v>719205.10798718291</v>
      </c>
      <c r="R119" s="26">
        <f t="shared" si="53"/>
        <v>834595.70890109637</v>
      </c>
      <c r="S119" s="26">
        <f t="shared" si="53"/>
        <v>958163.23180361849</v>
      </c>
      <c r="T119" s="26">
        <f t="shared" si="53"/>
        <v>999489.5680878897</v>
      </c>
      <c r="U119" s="84">
        <f t="shared" si="53"/>
        <v>1042168.2241581753</v>
      </c>
    </row>
    <row r="120" spans="5:62" ht="15" customHeight="1">
      <c r="E120" s="51" t="s">
        <v>34</v>
      </c>
      <c r="F120" s="26">
        <f t="shared" si="53"/>
        <v>88008.51974000303</v>
      </c>
      <c r="G120" s="26">
        <f t="shared" si="53"/>
        <v>88025.891933845356</v>
      </c>
      <c r="H120" s="26">
        <f t="shared" si="53"/>
        <v>91704.079302345024</v>
      </c>
      <c r="I120" s="26">
        <f t="shared" si="53"/>
        <v>95120.209061914124</v>
      </c>
      <c r="J120" s="26">
        <f t="shared" si="53"/>
        <v>98333.721404664102</v>
      </c>
      <c r="K120" s="26">
        <f t="shared" si="53"/>
        <v>101396.15835647505</v>
      </c>
      <c r="L120" s="26">
        <f t="shared" si="53"/>
        <v>104322.65656838811</v>
      </c>
      <c r="M120" s="26">
        <f t="shared" si="53"/>
        <v>107172.03116989936</v>
      </c>
      <c r="N120" s="26">
        <f t="shared" si="53"/>
        <v>109936.86121471558</v>
      </c>
      <c r="O120" s="26">
        <f t="shared" si="53"/>
        <v>112653.10373577253</v>
      </c>
      <c r="P120" s="26">
        <f t="shared" si="53"/>
        <v>115345.04083572271</v>
      </c>
      <c r="Q120" s="26">
        <f t="shared" si="53"/>
        <v>118008.78038519117</v>
      </c>
      <c r="R120" s="26">
        <f t="shared" si="53"/>
        <v>120686.65852098001</v>
      </c>
      <c r="S120" s="26">
        <f t="shared" si="53"/>
        <v>123345.65545231993</v>
      </c>
      <c r="T120" s="26">
        <f t="shared" si="53"/>
        <v>126030.62739809685</v>
      </c>
      <c r="U120" s="84">
        <f t="shared" si="53"/>
        <v>128740.8881320799</v>
      </c>
      <c r="BA120" s="165"/>
      <c r="BB120" s="165"/>
      <c r="BC120" s="165"/>
      <c r="BD120" s="165"/>
      <c r="BE120" s="165"/>
      <c r="BG120" s="165"/>
      <c r="BH120" s="165"/>
      <c r="BI120" s="165"/>
      <c r="BJ120" s="165"/>
    </row>
    <row r="121" spans="5:62" ht="15" customHeight="1">
      <c r="E121" s="51" t="s">
        <v>35</v>
      </c>
      <c r="F121" s="26">
        <f t="shared" si="53"/>
        <v>0</v>
      </c>
      <c r="G121" s="26">
        <f t="shared" si="53"/>
        <v>0</v>
      </c>
      <c r="H121" s="26">
        <f t="shared" si="53"/>
        <v>0</v>
      </c>
      <c r="I121" s="26">
        <f t="shared" si="53"/>
        <v>0</v>
      </c>
      <c r="J121" s="26">
        <f t="shared" si="53"/>
        <v>0</v>
      </c>
      <c r="K121" s="26">
        <f t="shared" si="53"/>
        <v>0</v>
      </c>
      <c r="L121" s="26">
        <f t="shared" si="53"/>
        <v>0</v>
      </c>
      <c r="M121" s="26">
        <f t="shared" si="53"/>
        <v>0</v>
      </c>
      <c r="N121" s="26">
        <f t="shared" si="53"/>
        <v>0</v>
      </c>
      <c r="O121" s="26">
        <f t="shared" si="53"/>
        <v>0</v>
      </c>
      <c r="P121" s="26">
        <f t="shared" si="53"/>
        <v>0</v>
      </c>
      <c r="Q121" s="26">
        <f t="shared" si="53"/>
        <v>0</v>
      </c>
      <c r="R121" s="26">
        <f t="shared" si="53"/>
        <v>0</v>
      </c>
      <c r="S121" s="26">
        <f t="shared" si="53"/>
        <v>0</v>
      </c>
      <c r="T121" s="26">
        <f t="shared" si="53"/>
        <v>0</v>
      </c>
      <c r="U121" s="84">
        <f t="shared" si="53"/>
        <v>0</v>
      </c>
      <c r="BA121" s="165"/>
      <c r="BB121" s="165"/>
      <c r="BC121" s="165"/>
      <c r="BD121" s="165"/>
      <c r="BE121" s="165"/>
      <c r="BG121" s="165"/>
      <c r="BH121" s="165"/>
      <c r="BI121" s="165"/>
      <c r="BJ121" s="165"/>
    </row>
    <row r="122" spans="5:62" ht="15" customHeight="1">
      <c r="E122" s="51" t="s">
        <v>36</v>
      </c>
      <c r="F122" s="26">
        <f t="shared" si="53"/>
        <v>904026.88928795292</v>
      </c>
      <c r="G122" s="26">
        <f t="shared" si="53"/>
        <v>904071.79264740343</v>
      </c>
      <c r="H122" s="26">
        <f t="shared" si="53"/>
        <v>948694.63956707518</v>
      </c>
      <c r="I122" s="26">
        <f t="shared" si="53"/>
        <v>987301.79924646043</v>
      </c>
      <c r="J122" s="26">
        <f t="shared" si="53"/>
        <v>1021013.4007250111</v>
      </c>
      <c r="K122" s="26">
        <f t="shared" si="53"/>
        <v>1050725.5146118228</v>
      </c>
      <c r="L122" s="26">
        <f t="shared" si="53"/>
        <v>1077210.4647356032</v>
      </c>
      <c r="M122" s="26">
        <f t="shared" si="53"/>
        <v>1101059.0314554118</v>
      </c>
      <c r="N122" s="26">
        <f t="shared" si="53"/>
        <v>1122785.5500712343</v>
      </c>
      <c r="O122" s="26">
        <f t="shared" si="53"/>
        <v>1142797.6163606532</v>
      </c>
      <c r="P122" s="26">
        <f t="shared" si="53"/>
        <v>1161416.2569725856</v>
      </c>
      <c r="Q122" s="26">
        <f t="shared" si="53"/>
        <v>1178923.8324803181</v>
      </c>
      <c r="R122" s="26">
        <f t="shared" si="53"/>
        <v>1195535.1431808998</v>
      </c>
      <c r="S122" s="26">
        <f t="shared" si="53"/>
        <v>1211460.9237917296</v>
      </c>
      <c r="T122" s="26">
        <f t="shared" si="53"/>
        <v>1226839.5449014413</v>
      </c>
      <c r="U122" s="84">
        <f t="shared" si="53"/>
        <v>1241774.282226091</v>
      </c>
      <c r="BA122" s="165"/>
      <c r="BB122" s="165"/>
      <c r="BC122" s="165"/>
      <c r="BD122" s="165"/>
      <c r="BE122" s="165"/>
      <c r="BG122" s="165"/>
      <c r="BH122" s="165"/>
      <c r="BI122" s="165"/>
      <c r="BJ122" s="165"/>
    </row>
    <row r="123" spans="5:62" ht="15" customHeight="1">
      <c r="E123" s="51" t="s">
        <v>37</v>
      </c>
      <c r="F123" s="26">
        <f t="shared" si="53"/>
        <v>75669.492526121801</v>
      </c>
      <c r="G123" s="26">
        <f t="shared" si="53"/>
        <v>75728.483748901868</v>
      </c>
      <c r="H123" s="26">
        <f t="shared" si="53"/>
        <v>83042.26323786685</v>
      </c>
      <c r="I123" s="26">
        <f t="shared" si="53"/>
        <v>89994.027867539378</v>
      </c>
      <c r="J123" s="26">
        <f t="shared" si="53"/>
        <v>96668.584659642715</v>
      </c>
      <c r="K123" s="26">
        <f t="shared" si="53"/>
        <v>103153.2732000359</v>
      </c>
      <c r="L123" s="26">
        <f t="shared" si="53"/>
        <v>109501.95192199104</v>
      </c>
      <c r="M123" s="26">
        <f t="shared" si="53"/>
        <v>115762.6344973497</v>
      </c>
      <c r="N123" s="26">
        <f t="shared" si="53"/>
        <v>122012.86445949262</v>
      </c>
      <c r="O123" s="26">
        <f t="shared" si="53"/>
        <v>128266.73648934225</v>
      </c>
      <c r="P123" s="26">
        <f t="shared" si="53"/>
        <v>134582.96264601641</v>
      </c>
      <c r="Q123" s="26">
        <f t="shared" si="53"/>
        <v>140967.46224476284</v>
      </c>
      <c r="R123" s="26">
        <f t="shared" si="53"/>
        <v>147494.17897415478</v>
      </c>
      <c r="S123" s="26">
        <f t="shared" si="53"/>
        <v>154157.77204236164</v>
      </c>
      <c r="T123" s="26">
        <f t="shared" si="53"/>
        <v>160999.86538234015</v>
      </c>
      <c r="U123" s="84">
        <f t="shared" si="53"/>
        <v>168019.04351481167</v>
      </c>
    </row>
    <row r="124" spans="5:62" ht="15" customHeight="1">
      <c r="E124" s="51" t="s">
        <v>38</v>
      </c>
      <c r="F124" s="26">
        <f t="shared" si="53"/>
        <v>69686.558064755853</v>
      </c>
      <c r="G124" s="26">
        <f t="shared" si="53"/>
        <v>69717.310401400668</v>
      </c>
      <c r="H124" s="26">
        <f t="shared" si="53"/>
        <v>75248.1324825677</v>
      </c>
      <c r="I124" s="26">
        <f t="shared" si="53"/>
        <v>80390.202714347877</v>
      </c>
      <c r="J124" s="26">
        <f t="shared" si="53"/>
        <v>85208.099602434857</v>
      </c>
      <c r="K124" s="26">
        <f t="shared" si="53"/>
        <v>89791.618421482228</v>
      </c>
      <c r="L124" s="26">
        <f t="shared" si="53"/>
        <v>94183.545536446283</v>
      </c>
      <c r="M124" s="26">
        <f t="shared" si="53"/>
        <v>98433.658942332404</v>
      </c>
      <c r="N124" s="26">
        <f t="shared" si="53"/>
        <v>102583.31260042223</v>
      </c>
      <c r="O124" s="26">
        <f t="shared" si="53"/>
        <v>106663.62040918306</v>
      </c>
      <c r="P124" s="26">
        <f t="shared" si="53"/>
        <v>110727.43267127681</v>
      </c>
      <c r="Q124" s="26">
        <f t="shared" si="53"/>
        <v>114764.78666018826</v>
      </c>
      <c r="R124" s="26">
        <f t="shared" si="53"/>
        <v>118819.08583476744</v>
      </c>
      <c r="S124" s="26">
        <f t="shared" si="53"/>
        <v>122902.36006250218</v>
      </c>
      <c r="T124" s="26">
        <f t="shared" si="53"/>
        <v>127047.52513055559</v>
      </c>
      <c r="U124" s="84">
        <f t="shared" si="53"/>
        <v>131232.49313821172</v>
      </c>
      <c r="BB124" s="165"/>
      <c r="BH124" s="165"/>
      <c r="BI124" s="165"/>
      <c r="BJ124" s="165"/>
    </row>
    <row r="125" spans="5:62" ht="15" customHeight="1">
      <c r="E125" s="85" t="s">
        <v>166</v>
      </c>
      <c r="F125" s="86">
        <f>SUM(F118:F124)</f>
        <v>2026627.5154946896</v>
      </c>
      <c r="G125" s="86">
        <f t="shared" ref="G125:U125" si="54">SUM(G118:G124)</f>
        <v>2074003.5820017834</v>
      </c>
      <c r="H125" s="86">
        <f t="shared" si="54"/>
        <v>2207634.9848915087</v>
      </c>
      <c r="I125" s="86">
        <f t="shared" si="54"/>
        <v>2330434.4308529245</v>
      </c>
      <c r="J125" s="86">
        <f t="shared" si="54"/>
        <v>2473035.6443152633</v>
      </c>
      <c r="K125" s="86">
        <f t="shared" si="54"/>
        <v>2612229.0584909278</v>
      </c>
      <c r="L125" s="86">
        <f t="shared" si="54"/>
        <v>2717903.7192762131</v>
      </c>
      <c r="M125" s="86">
        <f t="shared" si="54"/>
        <v>2753272.2126378617</v>
      </c>
      <c r="N125" s="86">
        <f t="shared" si="54"/>
        <v>2779391.7594654933</v>
      </c>
      <c r="O125" s="86">
        <f t="shared" si="54"/>
        <v>3016258.1356713562</v>
      </c>
      <c r="P125" s="86">
        <f t="shared" si="54"/>
        <v>3112659.3254369865</v>
      </c>
      <c r="Q125" s="86">
        <f t="shared" si="54"/>
        <v>3048874.8753212518</v>
      </c>
      <c r="R125" s="86">
        <f t="shared" si="54"/>
        <v>3221652.3274752768</v>
      </c>
      <c r="S125" s="86">
        <f t="shared" si="54"/>
        <v>3402247.4129958232</v>
      </c>
      <c r="T125" s="86">
        <f t="shared" si="54"/>
        <v>3500647.5344341509</v>
      </c>
      <c r="U125" s="87">
        <f t="shared" si="54"/>
        <v>3600596.6469138945</v>
      </c>
    </row>
    <row r="126" spans="5:62" ht="15" customHeight="1">
      <c r="E126" s="40" t="s">
        <v>167</v>
      </c>
      <c r="F126" s="41">
        <v>0.85</v>
      </c>
      <c r="G126" s="41">
        <v>0.85</v>
      </c>
      <c r="H126" s="41">
        <v>0.85</v>
      </c>
      <c r="I126" s="41">
        <v>0.85</v>
      </c>
      <c r="J126" s="41">
        <v>0.85</v>
      </c>
      <c r="K126" s="41">
        <v>0.85</v>
      </c>
      <c r="L126" s="41">
        <v>0.85</v>
      </c>
      <c r="M126" s="41">
        <v>0.85</v>
      </c>
      <c r="N126" s="41">
        <v>0.85</v>
      </c>
      <c r="O126" s="41">
        <v>0.85</v>
      </c>
      <c r="P126" s="41">
        <v>0.85</v>
      </c>
      <c r="Q126" s="41">
        <v>0.85</v>
      </c>
      <c r="R126" s="41">
        <v>0.85</v>
      </c>
      <c r="S126" s="41">
        <v>0.85</v>
      </c>
      <c r="T126" s="41">
        <v>0.85</v>
      </c>
      <c r="U126" s="45">
        <v>0.85</v>
      </c>
    </row>
    <row r="155" spans="5:7" ht="15" customHeight="1">
      <c r="F155" t="s">
        <v>168</v>
      </c>
    </row>
    <row r="156" spans="5:7" ht="15" customHeight="1">
      <c r="E156" t="s">
        <v>169</v>
      </c>
    </row>
    <row r="159" spans="5:7" ht="15" customHeight="1">
      <c r="F159" s="6" t="s">
        <v>170</v>
      </c>
    </row>
    <row r="160" spans="5:7" ht="15" customHeight="1">
      <c r="G160" s="1" t="s">
        <v>171</v>
      </c>
    </row>
    <row r="161" spans="5:23" ht="15" customHeight="1">
      <c r="G161" s="165" t="s">
        <v>172</v>
      </c>
      <c r="H161" s="165">
        <v>1</v>
      </c>
      <c r="I161" s="165">
        <v>2</v>
      </c>
      <c r="J161" s="165">
        <v>3</v>
      </c>
      <c r="K161" s="165">
        <v>4</v>
      </c>
      <c r="L161" s="165">
        <v>5</v>
      </c>
      <c r="M161" s="165">
        <v>6</v>
      </c>
      <c r="N161" s="165">
        <v>7</v>
      </c>
      <c r="O161" s="165">
        <v>8</v>
      </c>
    </row>
    <row r="162" spans="5:23" ht="15" customHeight="1">
      <c r="F162" s="165" t="s">
        <v>173</v>
      </c>
      <c r="G162" s="165" t="s">
        <v>174</v>
      </c>
      <c r="H162" s="165">
        <v>500</v>
      </c>
      <c r="I162" s="165">
        <v>600</v>
      </c>
      <c r="J162" s="165">
        <v>700</v>
      </c>
      <c r="K162" s="165">
        <v>300</v>
      </c>
      <c r="L162" s="165">
        <v>300</v>
      </c>
    </row>
    <row r="163" spans="5:23" ht="15" customHeight="1">
      <c r="F163" s="165" t="s">
        <v>175</v>
      </c>
      <c r="G163" s="165" t="s">
        <v>176</v>
      </c>
      <c r="H163" s="165">
        <v>400</v>
      </c>
      <c r="I163" s="165">
        <v>500</v>
      </c>
      <c r="J163" s="165">
        <v>600</v>
      </c>
      <c r="K163" s="165">
        <v>700</v>
      </c>
      <c r="L163" s="165">
        <v>0</v>
      </c>
    </row>
    <row r="164" spans="5:23" ht="15" customHeight="1">
      <c r="F164" s="165"/>
      <c r="G164" s="165"/>
      <c r="H164" s="165"/>
      <c r="I164" s="165"/>
      <c r="J164" s="165"/>
      <c r="K164" s="165"/>
    </row>
    <row r="165" spans="5:23" ht="15" customHeight="1">
      <c r="E165" s="13" t="s">
        <v>177</v>
      </c>
      <c r="G165" s="165" t="s">
        <v>178</v>
      </c>
      <c r="H165">
        <v>1</v>
      </c>
      <c r="I165">
        <v>1</v>
      </c>
      <c r="J165">
        <v>1</v>
      </c>
      <c r="K165">
        <v>0.75</v>
      </c>
      <c r="L165" s="165">
        <v>0.9</v>
      </c>
      <c r="M165" s="165">
        <v>1</v>
      </c>
      <c r="N165" s="165">
        <v>1.1000000000000001</v>
      </c>
      <c r="O165" s="165">
        <v>1.1000000000000001</v>
      </c>
      <c r="P165" s="165">
        <v>1.2</v>
      </c>
      <c r="Q165" s="165">
        <v>1</v>
      </c>
      <c r="R165" s="165">
        <v>1</v>
      </c>
      <c r="S165" s="165">
        <v>1.2</v>
      </c>
      <c r="T165" s="165">
        <v>0.9</v>
      </c>
      <c r="U165" s="165">
        <v>1</v>
      </c>
      <c r="V165" s="165">
        <v>1</v>
      </c>
      <c r="W165" s="165">
        <v>1</v>
      </c>
    </row>
    <row r="166" spans="5:23" ht="15" customHeight="1">
      <c r="F166" s="165" t="s">
        <v>77</v>
      </c>
      <c r="G166" s="165" t="s">
        <v>179</v>
      </c>
      <c r="H166">
        <v>1</v>
      </c>
      <c r="I166">
        <v>2</v>
      </c>
      <c r="J166">
        <v>3</v>
      </c>
      <c r="K166">
        <v>4</v>
      </c>
      <c r="L166">
        <v>5</v>
      </c>
      <c r="M166">
        <v>6</v>
      </c>
      <c r="N166">
        <v>7</v>
      </c>
      <c r="O166">
        <v>8</v>
      </c>
      <c r="P166">
        <v>9</v>
      </c>
      <c r="Q166">
        <v>10</v>
      </c>
      <c r="R166">
        <v>11</v>
      </c>
      <c r="S166">
        <v>12</v>
      </c>
      <c r="T166">
        <v>13</v>
      </c>
      <c r="U166">
        <v>14</v>
      </c>
      <c r="V166">
        <v>15</v>
      </c>
      <c r="W166">
        <v>16</v>
      </c>
    </row>
    <row r="167" spans="5:23" ht="15" customHeight="1">
      <c r="F167" s="11">
        <f t="shared" ref="F167:F173" si="55">U53</f>
        <v>10.568542843562</v>
      </c>
      <c r="G167" s="165" t="s">
        <v>180</v>
      </c>
      <c r="H167" s="10">
        <f t="shared" ref="H167:W173" si="56">$F167*H$165</f>
        <v>10.568542843562</v>
      </c>
      <c r="I167" s="10">
        <f t="shared" si="56"/>
        <v>10.568542843562</v>
      </c>
      <c r="J167" s="10">
        <f t="shared" si="56"/>
        <v>10.568542843562</v>
      </c>
      <c r="K167" s="10">
        <f t="shared" si="56"/>
        <v>7.9264071326714998</v>
      </c>
      <c r="L167" s="10">
        <f t="shared" si="56"/>
        <v>9.5116885592057994</v>
      </c>
      <c r="M167" s="10">
        <f t="shared" si="56"/>
        <v>10.568542843562</v>
      </c>
      <c r="N167" s="10">
        <f t="shared" si="56"/>
        <v>11.6253971279182</v>
      </c>
      <c r="O167" s="10">
        <f t="shared" si="56"/>
        <v>11.6253971279182</v>
      </c>
      <c r="P167" s="10">
        <f t="shared" si="56"/>
        <v>12.682251412274399</v>
      </c>
      <c r="Q167" s="10">
        <f t="shared" si="56"/>
        <v>10.568542843562</v>
      </c>
      <c r="R167" s="10">
        <f t="shared" si="56"/>
        <v>10.568542843562</v>
      </c>
      <c r="S167" s="10">
        <f t="shared" si="56"/>
        <v>12.682251412274399</v>
      </c>
      <c r="T167" s="10">
        <f t="shared" si="56"/>
        <v>9.5116885592057994</v>
      </c>
      <c r="U167" s="10">
        <f t="shared" si="56"/>
        <v>10.568542843562</v>
      </c>
      <c r="V167" s="10">
        <f t="shared" si="56"/>
        <v>10.568542843562</v>
      </c>
      <c r="W167" s="10">
        <f t="shared" si="56"/>
        <v>10.568542843562</v>
      </c>
    </row>
    <row r="168" spans="5:23" ht="15" customHeight="1">
      <c r="F168" s="11">
        <f t="shared" si="55"/>
        <v>11.205920770967658</v>
      </c>
      <c r="G168" s="165" t="s">
        <v>181</v>
      </c>
      <c r="H168" s="10">
        <f t="shared" si="56"/>
        <v>11.205920770967658</v>
      </c>
      <c r="I168" s="10">
        <f t="shared" si="56"/>
        <v>11.205920770967658</v>
      </c>
      <c r="J168" s="10">
        <f t="shared" si="56"/>
        <v>11.205920770967658</v>
      </c>
      <c r="K168" s="10">
        <f t="shared" si="56"/>
        <v>8.4044405782257439</v>
      </c>
      <c r="L168" s="10">
        <f t="shared" si="56"/>
        <v>10.085328693870894</v>
      </c>
      <c r="M168" s="10">
        <f t="shared" si="56"/>
        <v>11.205920770967658</v>
      </c>
      <c r="N168" s="10">
        <f t="shared" si="56"/>
        <v>12.326512848064425</v>
      </c>
      <c r="O168" s="10">
        <f t="shared" si="56"/>
        <v>12.326512848064425</v>
      </c>
      <c r="P168" s="10">
        <f t="shared" si="56"/>
        <v>13.44710492516119</v>
      </c>
      <c r="Q168" s="10">
        <f t="shared" si="56"/>
        <v>11.205920770967658</v>
      </c>
      <c r="R168" s="10">
        <f t="shared" si="56"/>
        <v>11.205920770967658</v>
      </c>
      <c r="S168" s="10">
        <f t="shared" si="56"/>
        <v>13.44710492516119</v>
      </c>
      <c r="T168" s="10">
        <f t="shared" si="56"/>
        <v>10.085328693870894</v>
      </c>
      <c r="U168" s="10">
        <f t="shared" si="56"/>
        <v>11.205920770967658</v>
      </c>
      <c r="V168" s="10">
        <f t="shared" si="56"/>
        <v>11.205920770967658</v>
      </c>
      <c r="W168" s="10">
        <f t="shared" si="56"/>
        <v>11.205920770967658</v>
      </c>
    </row>
    <row r="169" spans="5:23" ht="15" customHeight="1">
      <c r="F169" s="11">
        <f t="shared" si="55"/>
        <v>10.525108068792624</v>
      </c>
      <c r="G169" s="165" t="s">
        <v>182</v>
      </c>
      <c r="H169" s="10">
        <f t="shared" si="56"/>
        <v>10.525108068792624</v>
      </c>
      <c r="I169" s="10">
        <f t="shared" si="56"/>
        <v>10.525108068792624</v>
      </c>
      <c r="J169" s="10">
        <f t="shared" si="56"/>
        <v>10.525108068792624</v>
      </c>
      <c r="K169" s="10">
        <f t="shared" si="56"/>
        <v>7.8938310515944679</v>
      </c>
      <c r="L169" s="10">
        <f t="shared" si="56"/>
        <v>9.4725972619133625</v>
      </c>
      <c r="M169" s="10">
        <f t="shared" si="56"/>
        <v>10.525108068792624</v>
      </c>
      <c r="N169" s="10">
        <f t="shared" si="56"/>
        <v>11.577618875671888</v>
      </c>
      <c r="O169" s="10">
        <f t="shared" si="56"/>
        <v>11.577618875671888</v>
      </c>
      <c r="P169" s="10">
        <f t="shared" si="56"/>
        <v>12.630129682551148</v>
      </c>
      <c r="Q169" s="10">
        <f t="shared" si="56"/>
        <v>10.525108068792624</v>
      </c>
      <c r="R169" s="10">
        <f t="shared" si="56"/>
        <v>10.525108068792624</v>
      </c>
      <c r="S169" s="10">
        <f t="shared" si="56"/>
        <v>12.630129682551148</v>
      </c>
      <c r="T169" s="10">
        <f t="shared" si="56"/>
        <v>9.4725972619133625</v>
      </c>
      <c r="U169" s="10">
        <f t="shared" si="56"/>
        <v>10.525108068792624</v>
      </c>
      <c r="V169" s="10">
        <f t="shared" si="56"/>
        <v>10.525108068792624</v>
      </c>
      <c r="W169" s="10">
        <f t="shared" si="56"/>
        <v>10.525108068792624</v>
      </c>
    </row>
    <row r="170" spans="5:23" ht="15" customHeight="1">
      <c r="F170" s="11">
        <f t="shared" si="55"/>
        <v>10.019113074175563</v>
      </c>
      <c r="G170" s="165" t="s">
        <v>183</v>
      </c>
      <c r="H170" s="10">
        <f t="shared" si="56"/>
        <v>10.019113074175563</v>
      </c>
      <c r="I170" s="10">
        <f t="shared" si="56"/>
        <v>10.019113074175563</v>
      </c>
      <c r="J170" s="10">
        <f t="shared" si="56"/>
        <v>10.019113074175563</v>
      </c>
      <c r="K170" s="10">
        <f t="shared" si="56"/>
        <v>7.5143348056316714</v>
      </c>
      <c r="L170" s="10">
        <f t="shared" si="56"/>
        <v>9.0172017667580064</v>
      </c>
      <c r="M170" s="10">
        <f t="shared" si="56"/>
        <v>10.019113074175563</v>
      </c>
      <c r="N170" s="10">
        <f t="shared" si="56"/>
        <v>11.02102438159312</v>
      </c>
      <c r="O170" s="10">
        <f t="shared" si="56"/>
        <v>11.02102438159312</v>
      </c>
      <c r="P170" s="10">
        <f t="shared" si="56"/>
        <v>12.022935689010675</v>
      </c>
      <c r="Q170" s="10">
        <f t="shared" si="56"/>
        <v>10.019113074175563</v>
      </c>
      <c r="R170" s="10">
        <f t="shared" si="56"/>
        <v>10.019113074175563</v>
      </c>
      <c r="S170" s="10">
        <f t="shared" si="56"/>
        <v>12.022935689010675</v>
      </c>
      <c r="T170" s="10">
        <f t="shared" si="56"/>
        <v>9.0172017667580064</v>
      </c>
      <c r="U170" s="10">
        <f t="shared" si="56"/>
        <v>10.019113074175563</v>
      </c>
      <c r="V170" s="10">
        <f t="shared" si="56"/>
        <v>10.019113074175563</v>
      </c>
      <c r="W170" s="10">
        <f t="shared" si="56"/>
        <v>10.019113074175563</v>
      </c>
    </row>
    <row r="171" spans="5:23" ht="15" customHeight="1">
      <c r="F171" s="11">
        <f t="shared" si="55"/>
        <v>10.205258644694439</v>
      </c>
      <c r="G171" s="165" t="s">
        <v>184</v>
      </c>
      <c r="H171" s="10">
        <f t="shared" si="56"/>
        <v>10.205258644694439</v>
      </c>
      <c r="I171" s="10">
        <f t="shared" si="56"/>
        <v>10.205258644694439</v>
      </c>
      <c r="J171" s="10">
        <f t="shared" si="56"/>
        <v>10.205258644694439</v>
      </c>
      <c r="K171" s="10">
        <f t="shared" si="56"/>
        <v>7.6539439835208292</v>
      </c>
      <c r="L171" s="10">
        <f t="shared" si="56"/>
        <v>9.1847327802249961</v>
      </c>
      <c r="M171" s="10">
        <f t="shared" si="56"/>
        <v>10.205258644694439</v>
      </c>
      <c r="N171" s="10">
        <f t="shared" si="56"/>
        <v>11.225784509163883</v>
      </c>
      <c r="O171" s="10">
        <f t="shared" si="56"/>
        <v>11.225784509163883</v>
      </c>
      <c r="P171" s="10">
        <f t="shared" si="56"/>
        <v>12.246310373633326</v>
      </c>
      <c r="Q171" s="10">
        <f t="shared" si="56"/>
        <v>10.205258644694439</v>
      </c>
      <c r="R171" s="10">
        <f t="shared" si="56"/>
        <v>10.205258644694439</v>
      </c>
      <c r="S171" s="10">
        <f t="shared" si="56"/>
        <v>12.246310373633326</v>
      </c>
      <c r="T171" s="10">
        <f t="shared" si="56"/>
        <v>9.1847327802249961</v>
      </c>
      <c r="U171" s="10">
        <f t="shared" si="56"/>
        <v>10.205258644694439</v>
      </c>
      <c r="V171" s="10">
        <f t="shared" si="56"/>
        <v>10.205258644694439</v>
      </c>
      <c r="W171" s="10">
        <f t="shared" si="56"/>
        <v>10.205258644694439</v>
      </c>
    </row>
    <row r="172" spans="5:23" ht="15" customHeight="1">
      <c r="F172" s="11">
        <f t="shared" si="55"/>
        <v>11.830572083387063</v>
      </c>
      <c r="G172" s="165" t="s">
        <v>185</v>
      </c>
      <c r="H172" s="10">
        <f t="shared" si="56"/>
        <v>11.830572083387063</v>
      </c>
      <c r="I172" s="10">
        <f t="shared" si="56"/>
        <v>11.830572083387063</v>
      </c>
      <c r="J172" s="10">
        <f t="shared" si="56"/>
        <v>11.830572083387063</v>
      </c>
      <c r="K172" s="10">
        <f t="shared" si="56"/>
        <v>8.8729290625402975</v>
      </c>
      <c r="L172" s="10">
        <f t="shared" si="56"/>
        <v>10.647514875048357</v>
      </c>
      <c r="M172" s="10">
        <f t="shared" si="56"/>
        <v>11.830572083387063</v>
      </c>
      <c r="N172" s="10">
        <f t="shared" si="56"/>
        <v>13.013629291725771</v>
      </c>
      <c r="O172" s="10">
        <f t="shared" si="56"/>
        <v>13.013629291725771</v>
      </c>
      <c r="P172" s="10">
        <f t="shared" si="56"/>
        <v>14.196686500064475</v>
      </c>
      <c r="Q172" s="10">
        <f t="shared" si="56"/>
        <v>11.830572083387063</v>
      </c>
      <c r="R172" s="10">
        <f t="shared" si="56"/>
        <v>11.830572083387063</v>
      </c>
      <c r="S172" s="10">
        <f t="shared" si="56"/>
        <v>14.196686500064475</v>
      </c>
      <c r="T172" s="10">
        <f t="shared" si="56"/>
        <v>10.647514875048357</v>
      </c>
      <c r="U172" s="10">
        <f t="shared" si="56"/>
        <v>11.830572083387063</v>
      </c>
      <c r="V172" s="10">
        <f t="shared" si="56"/>
        <v>11.830572083387063</v>
      </c>
      <c r="W172" s="10">
        <f t="shared" si="56"/>
        <v>11.830572083387063</v>
      </c>
    </row>
    <row r="173" spans="5:23" ht="15" customHeight="1">
      <c r="F173" s="11">
        <f t="shared" si="55"/>
        <v>10.884307028644502</v>
      </c>
      <c r="G173" s="165" t="s">
        <v>186</v>
      </c>
      <c r="H173" s="10">
        <f t="shared" si="56"/>
        <v>10.884307028644502</v>
      </c>
      <c r="I173" s="10">
        <f t="shared" si="56"/>
        <v>10.884307028644502</v>
      </c>
      <c r="J173" s="10">
        <f t="shared" si="56"/>
        <v>10.884307028644502</v>
      </c>
      <c r="K173" s="10">
        <f t="shared" si="56"/>
        <v>8.1632302714833767</v>
      </c>
      <c r="L173" s="10">
        <f t="shared" si="56"/>
        <v>9.7958763257800516</v>
      </c>
      <c r="M173" s="10">
        <f t="shared" si="56"/>
        <v>10.884307028644502</v>
      </c>
      <c r="N173" s="10">
        <f t="shared" si="56"/>
        <v>11.972737731508953</v>
      </c>
      <c r="O173" s="10">
        <f t="shared" si="56"/>
        <v>11.972737731508953</v>
      </c>
      <c r="P173" s="10">
        <f t="shared" si="56"/>
        <v>13.061168434373402</v>
      </c>
      <c r="Q173" s="10">
        <f t="shared" si="56"/>
        <v>10.884307028644502</v>
      </c>
      <c r="R173" s="10">
        <f t="shared" si="56"/>
        <v>10.884307028644502</v>
      </c>
      <c r="S173" s="10">
        <f t="shared" si="56"/>
        <v>13.061168434373402</v>
      </c>
      <c r="T173" s="10">
        <f t="shared" si="56"/>
        <v>9.7958763257800516</v>
      </c>
      <c r="U173" s="10">
        <f t="shared" si="56"/>
        <v>10.884307028644502</v>
      </c>
      <c r="V173" s="10">
        <f t="shared" si="56"/>
        <v>10.884307028644502</v>
      </c>
      <c r="W173" s="10">
        <f t="shared" si="56"/>
        <v>10.884307028644502</v>
      </c>
    </row>
    <row r="175" spans="5:23" ht="15" customHeight="1">
      <c r="G175" s="165" t="s">
        <v>167</v>
      </c>
      <c r="H175" s="165">
        <v>0.85</v>
      </c>
      <c r="I175" s="165">
        <v>0.85</v>
      </c>
      <c r="J175" s="165">
        <v>0.85</v>
      </c>
      <c r="K175" s="165">
        <v>0.5</v>
      </c>
    </row>
    <row r="176" spans="5:23" ht="15" customHeight="1">
      <c r="G176" s="1" t="s">
        <v>187</v>
      </c>
      <c r="H176" s="165" t="e">
        <f>SUMPRODUCT(E106:E112,H165:H165)*H175</f>
        <v>#VALUE!</v>
      </c>
      <c r="I176" s="165" t="e">
        <f>SUMPRODUCT(I167:I173,I165:I165)*I175</f>
        <v>#VALUE!</v>
      </c>
      <c r="J176" s="165" t="e">
        <f>SUMPRODUCT(J167:J173,J165:J165)*J175</f>
        <v>#VALUE!</v>
      </c>
      <c r="K176" s="165" t="e">
        <f>SUMPRODUCT(K167:K173,K165:K165)*K175</f>
        <v>#VALUE!</v>
      </c>
    </row>
    <row r="179" spans="6:15" ht="15" customHeight="1">
      <c r="F179" s="165"/>
    </row>
    <row r="180" spans="6:15" ht="15" customHeight="1">
      <c r="G180" s="1"/>
    </row>
    <row r="181" spans="6:15" ht="15" customHeight="1">
      <c r="G181" s="165"/>
    </row>
    <row r="182" spans="6:15" ht="15" customHeight="1">
      <c r="F182" s="1"/>
      <c r="G182" s="1"/>
      <c r="H182" s="165"/>
      <c r="I182" s="1"/>
      <c r="J182" s="165"/>
      <c r="L182" s="165"/>
      <c r="M182" s="165"/>
      <c r="N182" s="165"/>
      <c r="O182" s="165"/>
    </row>
    <row r="183" spans="6:15" ht="15" customHeight="1">
      <c r="F183" s="165"/>
      <c r="G183" s="165"/>
      <c r="H183" s="165"/>
      <c r="I183" s="165"/>
      <c r="J183" s="165"/>
      <c r="L183" s="165"/>
      <c r="M183" s="165"/>
      <c r="N183" s="165"/>
      <c r="O183" s="165"/>
    </row>
    <row r="184" spans="6:15" ht="15" customHeight="1">
      <c r="F184" s="165"/>
      <c r="G184" s="165"/>
      <c r="H184" s="165"/>
      <c r="I184" s="165"/>
      <c r="J184" s="165"/>
      <c r="L184" s="165"/>
      <c r="M184" s="165"/>
      <c r="N184" s="165"/>
      <c r="O184" s="165"/>
    </row>
    <row r="185" spans="6:15" ht="15" customHeight="1">
      <c r="F185" s="165"/>
      <c r="G185" s="165"/>
      <c r="H185" s="165"/>
      <c r="I185" s="165"/>
      <c r="J185" s="165"/>
      <c r="L185" s="165"/>
      <c r="M185" s="165"/>
      <c r="N185" s="165"/>
      <c r="O185" s="165"/>
    </row>
    <row r="186" spans="6:15" ht="15" customHeight="1">
      <c r="F186" s="165"/>
      <c r="G186" s="165"/>
      <c r="H186" s="165"/>
      <c r="I186" s="165"/>
      <c r="J186" s="165"/>
      <c r="L186" s="165"/>
      <c r="M186" s="165"/>
      <c r="N186" s="165"/>
      <c r="O186" s="16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4D8EA-C291-4B3F-8590-589EE5174849}">
  <sheetPr>
    <outlinePr summaryBelow="0" summaryRight="0"/>
  </sheetPr>
  <dimension ref="A2:BU295"/>
  <sheetViews>
    <sheetView zoomScale="67" workbookViewId="0">
      <selection activeCell="Q14" sqref="Q14"/>
    </sheetView>
  </sheetViews>
  <sheetFormatPr defaultColWidth="14.42578125" defaultRowHeight="15" customHeight="1"/>
  <cols>
    <col min="5" max="5" width="19" customWidth="1"/>
    <col min="6" max="6" width="20.140625" customWidth="1"/>
    <col min="7" max="7" width="18.85546875" bestFit="1" customWidth="1"/>
    <col min="8" max="8" width="17.85546875" bestFit="1" customWidth="1"/>
    <col min="9" max="9" width="18.28515625" bestFit="1" customWidth="1"/>
    <col min="10" max="10" width="18.85546875" bestFit="1" customWidth="1"/>
    <col min="11" max="11" width="18.28515625" bestFit="1" customWidth="1"/>
    <col min="12" max="12" width="17.85546875" bestFit="1" customWidth="1"/>
    <col min="13" max="13" width="14.5703125" customWidth="1"/>
    <col min="14" max="14" width="15.5703125" customWidth="1"/>
    <col min="15" max="15" width="15.7109375" customWidth="1"/>
    <col min="16" max="16" width="18" bestFit="1" customWidth="1"/>
    <col min="17" max="19" width="17" customWidth="1"/>
    <col min="20" max="64" width="14.42578125" customWidth="1"/>
  </cols>
  <sheetData>
    <row r="2" spans="2:73" ht="14.45">
      <c r="B2" s="58"/>
      <c r="C2" s="59" t="s">
        <v>0</v>
      </c>
      <c r="AP2" s="165"/>
      <c r="AU2" s="165"/>
    </row>
    <row r="3" spans="2:73" ht="15" customHeight="1">
      <c r="B3" s="60"/>
      <c r="C3" s="61" t="s">
        <v>1</v>
      </c>
      <c r="H3" t="s">
        <v>192</v>
      </c>
    </row>
    <row r="4" spans="2:73" ht="14.45">
      <c r="B4" s="62"/>
      <c r="C4" s="61" t="s">
        <v>3</v>
      </c>
      <c r="H4" t="s">
        <v>193</v>
      </c>
      <c r="J4" s="165" t="s">
        <v>194</v>
      </c>
      <c r="O4" t="s">
        <v>195</v>
      </c>
      <c r="AP4" s="165"/>
    </row>
    <row r="5" spans="2:73" ht="14.45">
      <c r="B5" s="63"/>
      <c r="C5" s="61" t="s">
        <v>5</v>
      </c>
      <c r="J5" s="165" t="s">
        <v>6</v>
      </c>
      <c r="AP5" s="165"/>
      <c r="AS5" s="165"/>
      <c r="BA5" s="165"/>
    </row>
    <row r="6" spans="2:73" ht="14.45">
      <c r="B6" s="91"/>
      <c r="C6" s="64"/>
      <c r="J6" s="200">
        <v>6.89</v>
      </c>
      <c r="BA6" s="165"/>
    </row>
    <row r="7" spans="2:73" ht="14.45">
      <c r="B7" s="20"/>
      <c r="J7" t="s">
        <v>8</v>
      </c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</row>
    <row r="8" spans="2:73" ht="14.45">
      <c r="J8" s="19">
        <v>5.5</v>
      </c>
      <c r="O8" t="s">
        <v>7</v>
      </c>
      <c r="P8">
        <v>0.03</v>
      </c>
      <c r="AP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</row>
    <row r="9" spans="2:73" ht="14.45">
      <c r="J9" s="165" t="s">
        <v>12</v>
      </c>
      <c r="AP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</row>
    <row r="10" spans="2:73" ht="14.45">
      <c r="J10" s="165">
        <v>0.12</v>
      </c>
      <c r="K10" s="165" t="s">
        <v>14</v>
      </c>
      <c r="AW10" s="165"/>
      <c r="AX10" s="165"/>
      <c r="BA10" s="26"/>
      <c r="BB10" s="26"/>
      <c r="BC10" s="26"/>
      <c r="BD10" s="26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65"/>
    </row>
    <row r="11" spans="2:73" ht="14.45">
      <c r="J11" s="225" t="s">
        <v>17</v>
      </c>
      <c r="K11" s="225"/>
      <c r="L11" s="225" t="s">
        <v>18</v>
      </c>
      <c r="M11" s="165" t="s">
        <v>19</v>
      </c>
      <c r="O11" s="1" t="s">
        <v>196</v>
      </c>
      <c r="AW11" s="165"/>
      <c r="AX11" s="165"/>
      <c r="BA11" s="26"/>
      <c r="BB11" s="26"/>
      <c r="BC11" s="26"/>
      <c r="BD11" s="26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65"/>
    </row>
    <row r="12" spans="2:73" ht="14.45">
      <c r="J12" s="200">
        <f>M12*L12/4</f>
        <v>1360</v>
      </c>
      <c r="K12" s="225"/>
      <c r="L12" s="200">
        <v>16</v>
      </c>
      <c r="M12" s="200">
        <v>340</v>
      </c>
      <c r="P12" s="165" t="s">
        <v>9</v>
      </c>
      <c r="AW12" s="165"/>
      <c r="AX12" s="165"/>
      <c r="BA12" s="26"/>
      <c r="BB12" s="26"/>
      <c r="BC12" s="26"/>
      <c r="BD12" s="26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65"/>
    </row>
    <row r="13" spans="2:73" ht="14.45">
      <c r="J13" s="165" t="s">
        <v>22</v>
      </c>
      <c r="O13" s="165" t="s">
        <v>10</v>
      </c>
      <c r="P13" s="200">
        <f>0.093*907.185/2000</f>
        <v>4.2184102499999994E-2</v>
      </c>
      <c r="AW13" s="165"/>
      <c r="AX13" s="165"/>
      <c r="BA13" s="26"/>
      <c r="BB13" s="26"/>
      <c r="BC13" s="26"/>
      <c r="BD13" s="26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65"/>
    </row>
    <row r="14" spans="2:73" ht="14.45">
      <c r="J14" s="200">
        <f>SUMPRODUCT(E77:E85,F77:F85)</f>
        <v>152</v>
      </c>
      <c r="O14" s="165" t="s">
        <v>13</v>
      </c>
      <c r="P14" s="200">
        <f>250/25/2000</f>
        <v>5.0000000000000001E-3</v>
      </c>
      <c r="AW14" s="165"/>
      <c r="AX14" s="165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65"/>
    </row>
    <row r="15" spans="2:73" ht="14.45">
      <c r="O15" s="165" t="s">
        <v>15</v>
      </c>
      <c r="P15" s="200">
        <f>0.04</f>
        <v>0.04</v>
      </c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65"/>
    </row>
    <row r="16" spans="2:73" ht="14.45">
      <c r="J16" s="165" t="s">
        <v>189</v>
      </c>
      <c r="K16" t="s">
        <v>24</v>
      </c>
      <c r="O16" s="165" t="s">
        <v>20</v>
      </c>
      <c r="P16" s="200">
        <f>100/2000</f>
        <v>0.05</v>
      </c>
      <c r="BA16" s="26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65"/>
    </row>
    <row r="17" spans="2:50" ht="15" customHeight="1">
      <c r="J17" s="217">
        <v>28</v>
      </c>
      <c r="K17" s="165">
        <f>J17*J12</f>
        <v>38080</v>
      </c>
    </row>
    <row r="19" spans="2:50" ht="15" customHeight="1">
      <c r="B19" t="s">
        <v>25</v>
      </c>
      <c r="C19" s="37" t="s">
        <v>26</v>
      </c>
      <c r="D19" s="203" t="s">
        <v>27</v>
      </c>
      <c r="E19" s="38"/>
      <c r="F19" s="39"/>
      <c r="O19" s="20" t="s">
        <v>188</v>
      </c>
      <c r="P19" s="76">
        <v>0.75</v>
      </c>
    </row>
    <row r="20" spans="2:50" ht="14.45">
      <c r="C20" s="195" t="s">
        <v>28</v>
      </c>
      <c r="D20" s="165" t="s">
        <v>29</v>
      </c>
      <c r="E20" s="165" t="s">
        <v>30</v>
      </c>
      <c r="F20" s="197" t="s">
        <v>31</v>
      </c>
    </row>
    <row r="21" spans="2:50" ht="14.45">
      <c r="C21" s="195" t="s">
        <v>32</v>
      </c>
      <c r="D21" s="204">
        <v>8.5</v>
      </c>
      <c r="E21" s="204">
        <v>30</v>
      </c>
      <c r="F21" s="197">
        <f t="shared" ref="F21:F27" si="0">D21*E21</f>
        <v>255</v>
      </c>
    </row>
    <row r="22" spans="2:50" ht="14.45">
      <c r="C22" s="195" t="s">
        <v>33</v>
      </c>
      <c r="D22" s="204">
        <v>8.5</v>
      </c>
      <c r="E22" s="204">
        <v>45</v>
      </c>
      <c r="F22" s="197">
        <f t="shared" si="0"/>
        <v>382.5</v>
      </c>
    </row>
    <row r="23" spans="2:50" ht="15" customHeight="1">
      <c r="C23" s="195" t="s">
        <v>34</v>
      </c>
      <c r="D23" s="204">
        <v>8.5</v>
      </c>
      <c r="E23" s="204">
        <v>35</v>
      </c>
      <c r="F23" s="197">
        <f t="shared" si="0"/>
        <v>297.5</v>
      </c>
      <c r="AQ23" s="165"/>
    </row>
    <row r="24" spans="2:50" ht="15" customHeight="1">
      <c r="C24" s="195" t="s">
        <v>35</v>
      </c>
      <c r="D24" s="204">
        <v>8.5</v>
      </c>
      <c r="E24" s="204">
        <v>30</v>
      </c>
      <c r="F24" s="197">
        <f t="shared" si="0"/>
        <v>255</v>
      </c>
    </row>
    <row r="25" spans="2:50" ht="14.45">
      <c r="C25" s="195" t="s">
        <v>36</v>
      </c>
      <c r="D25" s="204">
        <v>8.5</v>
      </c>
      <c r="E25" s="204">
        <v>30</v>
      </c>
      <c r="F25" s="197">
        <f t="shared" si="0"/>
        <v>255</v>
      </c>
    </row>
    <row r="26" spans="2:50" ht="14.45">
      <c r="C26" s="195" t="s">
        <v>37</v>
      </c>
      <c r="D26" s="204">
        <v>8.5</v>
      </c>
      <c r="E26" s="204">
        <v>40</v>
      </c>
      <c r="F26" s="197">
        <f t="shared" si="0"/>
        <v>340</v>
      </c>
    </row>
    <row r="27" spans="2:50" ht="14.45">
      <c r="C27" s="195" t="s">
        <v>38</v>
      </c>
      <c r="D27" s="204">
        <v>8.5</v>
      </c>
      <c r="E27" s="204">
        <v>25</v>
      </c>
      <c r="F27" s="197">
        <f t="shared" si="0"/>
        <v>212.5</v>
      </c>
    </row>
    <row r="28" spans="2:50" ht="14.45">
      <c r="C28" s="195" t="s">
        <v>39</v>
      </c>
      <c r="F28" s="197">
        <f>SUM(F21:F27)*0.45</f>
        <v>898.875</v>
      </c>
      <c r="G28" t="s">
        <v>40</v>
      </c>
      <c r="AW28" s="165"/>
      <c r="AX28" s="165"/>
    </row>
    <row r="29" spans="2:50" ht="14.45">
      <c r="C29" s="195" t="s">
        <v>41</v>
      </c>
      <c r="F29" s="197">
        <v>300</v>
      </c>
      <c r="H29" s="37" t="s">
        <v>42</v>
      </c>
      <c r="I29" s="203" t="s">
        <v>43</v>
      </c>
      <c r="J29" s="38"/>
      <c r="K29" s="38"/>
      <c r="L29" s="39"/>
      <c r="AW29" s="165"/>
      <c r="AX29" s="165"/>
    </row>
    <row r="30" spans="2:50" ht="14.45">
      <c r="C30" s="195" t="s">
        <v>44</v>
      </c>
      <c r="F30" s="197">
        <v>400</v>
      </c>
      <c r="H30" s="195" t="s">
        <v>45</v>
      </c>
      <c r="I30" s="165" t="s">
        <v>46</v>
      </c>
      <c r="J30" s="165" t="s">
        <v>47</v>
      </c>
      <c r="K30" s="165" t="s">
        <v>48</v>
      </c>
      <c r="L30" s="96" t="s">
        <v>49</v>
      </c>
      <c r="AW30" s="165"/>
      <c r="AX30" s="165"/>
    </row>
    <row r="31" spans="2:50" ht="14.45">
      <c r="C31" s="40"/>
      <c r="D31" s="41"/>
      <c r="E31" s="202" t="s">
        <v>50</v>
      </c>
      <c r="F31" s="205">
        <f>SUM(F21:F30)</f>
        <v>3596.375</v>
      </c>
      <c r="H31" s="201">
        <f>F31</f>
        <v>3596.375</v>
      </c>
      <c r="I31" s="42">
        <f>H31*J6/4</f>
        <v>6194.7559375000001</v>
      </c>
      <c r="J31" s="42">
        <f>J8*H31*J10</f>
        <v>2373.6075000000001</v>
      </c>
      <c r="K31" s="43">
        <v>1200</v>
      </c>
      <c r="L31" s="97">
        <f>SUM(I31:K31)</f>
        <v>9768.3634375000001</v>
      </c>
      <c r="AW31" s="165"/>
      <c r="AX31" s="165"/>
    </row>
    <row r="32" spans="2:50" ht="14.45">
      <c r="AW32" s="165"/>
      <c r="AX32" s="165"/>
    </row>
    <row r="33" spans="3:59" ht="14.45">
      <c r="AW33" s="165"/>
      <c r="AX33" s="165"/>
    </row>
    <row r="34" spans="3:59" ht="14.45">
      <c r="H34">
        <v>5.0999999999999996</v>
      </c>
      <c r="AW34" s="165"/>
      <c r="AX34" s="165"/>
    </row>
    <row r="35" spans="3:59" ht="14.45">
      <c r="C35">
        <v>5</v>
      </c>
      <c r="H35" s="37" t="s">
        <v>51</v>
      </c>
      <c r="I35" s="203" t="s">
        <v>52</v>
      </c>
      <c r="J35" s="38"/>
      <c r="K35" s="38"/>
      <c r="L35" s="38"/>
      <c r="M35" s="38"/>
      <c r="N35" s="38"/>
      <c r="O35" s="39"/>
      <c r="AW35" s="165"/>
      <c r="AX35" s="165"/>
      <c r="BE35" s="165"/>
    </row>
    <row r="36" spans="3:59" ht="14.45">
      <c r="C36" s="37" t="s">
        <v>53</v>
      </c>
      <c r="D36" s="203" t="s">
        <v>54</v>
      </c>
      <c r="E36" s="39"/>
      <c r="H36" s="195" t="s">
        <v>55</v>
      </c>
      <c r="I36" s="165" t="s">
        <v>56</v>
      </c>
      <c r="O36" s="44"/>
      <c r="AW36" s="165"/>
      <c r="AX36" s="165"/>
    </row>
    <row r="37" spans="3:59" ht="15" customHeight="1">
      <c r="C37" s="195" t="s">
        <v>57</v>
      </c>
      <c r="D37" s="165" t="s">
        <v>58</v>
      </c>
      <c r="E37" s="197" t="s">
        <v>59</v>
      </c>
      <c r="H37" s="195" t="s">
        <v>60</v>
      </c>
      <c r="I37" s="165" t="s">
        <v>32</v>
      </c>
      <c r="J37" s="165" t="s">
        <v>33</v>
      </c>
      <c r="K37" s="165" t="s">
        <v>34</v>
      </c>
      <c r="L37" s="165" t="s">
        <v>35</v>
      </c>
      <c r="M37" s="165" t="s">
        <v>36</v>
      </c>
      <c r="N37" s="165" t="s">
        <v>37</v>
      </c>
      <c r="O37" s="197" t="s">
        <v>38</v>
      </c>
    </row>
    <row r="38" spans="3:59" ht="14.45">
      <c r="C38" s="195" t="s">
        <v>32</v>
      </c>
      <c r="D38" s="206">
        <v>1200</v>
      </c>
      <c r="E38" s="207">
        <v>1400</v>
      </c>
      <c r="H38" s="195" t="s">
        <v>32</v>
      </c>
      <c r="I38" s="206" t="s">
        <v>61</v>
      </c>
      <c r="J38" s="206">
        <f>D38+E39</f>
        <v>3100</v>
      </c>
      <c r="K38" s="206">
        <f>D38+E40</f>
        <v>2200</v>
      </c>
      <c r="L38" s="206">
        <f>D38+E41</f>
        <v>2000</v>
      </c>
      <c r="M38" s="206">
        <f>D38+E42</f>
        <v>2200</v>
      </c>
      <c r="N38" s="206">
        <f>D38+E43</f>
        <v>3250</v>
      </c>
      <c r="O38" s="207">
        <f>D38+E44</f>
        <v>2200</v>
      </c>
      <c r="Q38" s="26"/>
      <c r="W38" t="s">
        <v>62</v>
      </c>
    </row>
    <row r="39" spans="3:59" ht="14.45">
      <c r="C39" s="195" t="s">
        <v>33</v>
      </c>
      <c r="D39" s="206">
        <v>1350</v>
      </c>
      <c r="E39" s="207">
        <v>1900</v>
      </c>
      <c r="H39" s="195" t="s">
        <v>33</v>
      </c>
      <c r="I39" s="206">
        <f>D39+E38</f>
        <v>2750</v>
      </c>
      <c r="J39" s="206" t="s">
        <v>61</v>
      </c>
      <c r="K39" s="206">
        <f>D39+E40</f>
        <v>2350</v>
      </c>
      <c r="L39" s="206">
        <f>D39+E41</f>
        <v>2150</v>
      </c>
      <c r="M39" s="206">
        <f>D39+E42</f>
        <v>2350</v>
      </c>
      <c r="N39" s="206">
        <f>D39+E43</f>
        <v>3400</v>
      </c>
      <c r="O39" s="207">
        <f>D39+E44</f>
        <v>2350</v>
      </c>
      <c r="Q39" s="26"/>
      <c r="W39" s="37" t="s">
        <v>63</v>
      </c>
      <c r="X39" s="203" t="s">
        <v>64</v>
      </c>
      <c r="Y39" s="67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9"/>
      <c r="AN39" s="165"/>
    </row>
    <row r="40" spans="3:59" ht="14.45">
      <c r="C40" s="195" t="s">
        <v>34</v>
      </c>
      <c r="D40" s="206">
        <v>850</v>
      </c>
      <c r="E40" s="207">
        <v>1000</v>
      </c>
      <c r="H40" s="195" t="s">
        <v>34</v>
      </c>
      <c r="I40" s="206">
        <f>D40+E38</f>
        <v>2250</v>
      </c>
      <c r="J40" s="206">
        <f>D40+E39</f>
        <v>2750</v>
      </c>
      <c r="K40" s="206" t="s">
        <v>61</v>
      </c>
      <c r="L40" s="206">
        <f>D40+E41</f>
        <v>1650</v>
      </c>
      <c r="M40" s="206">
        <f>D40+E42</f>
        <v>1850</v>
      </c>
      <c r="N40" s="206">
        <f>D40+E43</f>
        <v>2900</v>
      </c>
      <c r="O40" s="207">
        <f>D40+E44</f>
        <v>1850</v>
      </c>
      <c r="Q40" s="26"/>
      <c r="W40" s="51" t="s">
        <v>65</v>
      </c>
      <c r="X40" s="95">
        <v>1</v>
      </c>
      <c r="Y40" s="95">
        <v>2</v>
      </c>
      <c r="Z40" s="95">
        <v>3</v>
      </c>
      <c r="AA40" s="95">
        <v>4</v>
      </c>
      <c r="AB40" s="95">
        <v>5</v>
      </c>
      <c r="AC40" s="95">
        <v>6</v>
      </c>
      <c r="AD40" s="95">
        <v>7</v>
      </c>
      <c r="AE40" s="95">
        <v>8</v>
      </c>
      <c r="AF40" s="95">
        <v>9</v>
      </c>
      <c r="AG40" s="95">
        <v>10</v>
      </c>
      <c r="AH40" s="95">
        <v>11</v>
      </c>
      <c r="AI40" s="95">
        <v>12</v>
      </c>
      <c r="AJ40" s="95">
        <v>13</v>
      </c>
      <c r="AK40" s="95">
        <v>14</v>
      </c>
      <c r="AL40" s="95">
        <v>15</v>
      </c>
      <c r="AM40" s="110">
        <v>16</v>
      </c>
    </row>
    <row r="41" spans="3:59" ht="14.45">
      <c r="C41" s="195" t="s">
        <v>35</v>
      </c>
      <c r="D41" s="206">
        <v>575</v>
      </c>
      <c r="E41" s="207">
        <v>800</v>
      </c>
      <c r="H41" s="195" t="s">
        <v>35</v>
      </c>
      <c r="I41" s="206">
        <f>D41+E38</f>
        <v>1975</v>
      </c>
      <c r="J41" s="206">
        <f>D41+E39</f>
        <v>2475</v>
      </c>
      <c r="K41" s="206">
        <f>D41+E40</f>
        <v>1575</v>
      </c>
      <c r="L41" s="206" t="s">
        <v>61</v>
      </c>
      <c r="M41" s="206">
        <f>D41+E42</f>
        <v>1575</v>
      </c>
      <c r="N41" s="206">
        <f>D41+E43</f>
        <v>2625</v>
      </c>
      <c r="O41" s="207">
        <f>D41+E44</f>
        <v>1575</v>
      </c>
      <c r="Q41" s="26"/>
      <c r="W41" s="195" t="s">
        <v>32</v>
      </c>
      <c r="X41" s="108">
        <f>G174</f>
        <v>0.23583856308377943</v>
      </c>
      <c r="Y41" s="108">
        <f t="shared" ref="Y41:AM47" si="1">H174</f>
        <v>0.22827681740802405</v>
      </c>
      <c r="Z41" s="108">
        <f t="shared" si="1"/>
        <v>0.21092791545692152</v>
      </c>
      <c r="AA41" s="108">
        <f t="shared" si="1"/>
        <v>0.21752987111836478</v>
      </c>
      <c r="AB41" s="108">
        <f t="shared" si="1"/>
        <v>0.22376552591950435</v>
      </c>
      <c r="AC41" s="108">
        <f t="shared" si="1"/>
        <v>0.21314919227541873</v>
      </c>
      <c r="AD41" s="108">
        <f t="shared" si="1"/>
        <v>0.2134890133752767</v>
      </c>
      <c r="AE41" s="108">
        <f t="shared" si="1"/>
        <v>0.21734330357520953</v>
      </c>
      <c r="AF41" s="108">
        <f t="shared" si="1"/>
        <v>0.22147995006013577</v>
      </c>
      <c r="AG41" s="108">
        <f t="shared" si="1"/>
        <v>0.34200088306576837</v>
      </c>
      <c r="AH41" s="108">
        <f t="shared" si="1"/>
        <v>0.22622509352012315</v>
      </c>
      <c r="AI41" s="108">
        <f t="shared" si="1"/>
        <v>0.20870107542744787</v>
      </c>
      <c r="AJ41" s="108">
        <f t="shared" si="1"/>
        <v>0.21448517758589608</v>
      </c>
      <c r="AK41" s="108">
        <f t="shared" si="1"/>
        <v>0.26452557926326931</v>
      </c>
      <c r="AL41" s="108">
        <f t="shared" si="1"/>
        <v>0.25637743145374176</v>
      </c>
      <c r="AM41" s="108">
        <f t="shared" si="1"/>
        <v>0.2449224151908693</v>
      </c>
    </row>
    <row r="42" spans="3:59" ht="14.45">
      <c r="C42" s="195" t="s">
        <v>36</v>
      </c>
      <c r="D42" s="206">
        <v>750</v>
      </c>
      <c r="E42" s="207">
        <v>1000</v>
      </c>
      <c r="H42" s="195" t="s">
        <v>36</v>
      </c>
      <c r="I42" s="206">
        <f>D42+E38</f>
        <v>2150</v>
      </c>
      <c r="J42" s="206">
        <f>D42+E39</f>
        <v>2650</v>
      </c>
      <c r="K42" s="206">
        <f>D42+E40</f>
        <v>1750</v>
      </c>
      <c r="L42" s="206">
        <f>D42+E41</f>
        <v>1550</v>
      </c>
      <c r="M42" s="206" t="s">
        <v>61</v>
      </c>
      <c r="N42" s="206">
        <f>D42+E43</f>
        <v>2800</v>
      </c>
      <c r="O42" s="207">
        <f>D42+E44</f>
        <v>1750</v>
      </c>
      <c r="Q42" s="26"/>
      <c r="W42" s="195" t="s">
        <v>33</v>
      </c>
      <c r="X42" s="108">
        <f t="shared" ref="X42:X47" si="2">G175</f>
        <v>0.17678797399571361</v>
      </c>
      <c r="Y42" s="108">
        <f t="shared" si="1"/>
        <v>0.15602785302061861</v>
      </c>
      <c r="Z42" s="108">
        <f t="shared" si="1"/>
        <v>0.14926782728718421</v>
      </c>
      <c r="AA42" s="108">
        <f t="shared" si="1"/>
        <v>0.15231787927633855</v>
      </c>
      <c r="AB42" s="108">
        <f t="shared" si="1"/>
        <v>0.15032156862764434</v>
      </c>
      <c r="AC42" s="108">
        <f t="shared" si="1"/>
        <v>0.14423793926740311</v>
      </c>
      <c r="AD42" s="108">
        <f t="shared" si="1"/>
        <v>0.14578193829356392</v>
      </c>
      <c r="AE42" s="108">
        <f t="shared" si="1"/>
        <v>0.15944530456285874</v>
      </c>
      <c r="AF42" s="108">
        <f t="shared" si="1"/>
        <v>0.16478122701317083</v>
      </c>
      <c r="AG42" s="108">
        <f t="shared" si="1"/>
        <v>0.15045792707141767</v>
      </c>
      <c r="AH42" s="108">
        <f t="shared" si="1"/>
        <v>0.147494659717161</v>
      </c>
      <c r="AI42" s="108">
        <f t="shared" si="1"/>
        <v>0.14630667099962685</v>
      </c>
      <c r="AJ42" s="108">
        <f t="shared" si="1"/>
        <v>0.15259710945351862</v>
      </c>
      <c r="AK42" s="108">
        <f t="shared" si="1"/>
        <v>0.1517025149529081</v>
      </c>
      <c r="AL42" s="108">
        <f t="shared" si="1"/>
        <v>0.19182652443539017</v>
      </c>
      <c r="AM42" s="108">
        <f t="shared" si="1"/>
        <v>0.18243235056920459</v>
      </c>
      <c r="AR42" s="165"/>
    </row>
    <row r="43" spans="3:59" ht="14.45">
      <c r="C43" s="195" t="s">
        <v>37</v>
      </c>
      <c r="D43" s="206">
        <v>1400</v>
      </c>
      <c r="E43" s="207">
        <v>2050</v>
      </c>
      <c r="H43" s="195" t="s">
        <v>37</v>
      </c>
      <c r="I43" s="206">
        <f>D43+E38</f>
        <v>2800</v>
      </c>
      <c r="J43" s="206">
        <f>D43+E39</f>
        <v>3300</v>
      </c>
      <c r="K43" s="206">
        <f>D43+E40</f>
        <v>2400</v>
      </c>
      <c r="L43" s="206">
        <f>D43+E41</f>
        <v>2200</v>
      </c>
      <c r="M43" s="206">
        <f>D43+E42</f>
        <v>2400</v>
      </c>
      <c r="N43" s="206" t="s">
        <v>61</v>
      </c>
      <c r="O43" s="207">
        <f>D43+E44</f>
        <v>2400</v>
      </c>
      <c r="Q43" s="26"/>
      <c r="W43" s="195" t="s">
        <v>34</v>
      </c>
      <c r="X43" s="108">
        <f t="shared" si="2"/>
        <v>6.7060301252406987E-2</v>
      </c>
      <c r="Y43" s="108">
        <f t="shared" si="1"/>
        <v>6.2595032750463159E-2</v>
      </c>
      <c r="Z43" s="108">
        <f t="shared" si="1"/>
        <v>6.155768514025476E-2</v>
      </c>
      <c r="AA43" s="108">
        <f t="shared" si="1"/>
        <v>6.217371403186206E-2</v>
      </c>
      <c r="AB43" s="108">
        <f t="shared" si="1"/>
        <v>6.1467889738042472E-2</v>
      </c>
      <c r="AC43" s="108">
        <f t="shared" si="1"/>
        <v>5.8465736328099017E-2</v>
      </c>
      <c r="AD43" s="108">
        <f t="shared" si="1"/>
        <v>5.6923129604201129E-2</v>
      </c>
      <c r="AE43" s="108">
        <f t="shared" si="1"/>
        <v>6.4104358289001795E-2</v>
      </c>
      <c r="AF43" s="108">
        <f t="shared" si="1"/>
        <v>6.530752953629633E-2</v>
      </c>
      <c r="AG43" s="108">
        <f t="shared" si="1"/>
        <v>6.0142346268833316E-2</v>
      </c>
      <c r="AH43" s="108">
        <f t="shared" si="1"/>
        <v>6.113604573398123E-2</v>
      </c>
      <c r="AI43" s="108">
        <f t="shared" si="1"/>
        <v>6.0447715630880354E-2</v>
      </c>
      <c r="AJ43" s="108">
        <f t="shared" si="1"/>
        <v>0.05</v>
      </c>
      <c r="AK43" s="108">
        <f t="shared" si="1"/>
        <v>0.05</v>
      </c>
      <c r="AL43" s="108">
        <f t="shared" si="1"/>
        <v>0.11171871622187216</v>
      </c>
      <c r="AM43" s="108">
        <f t="shared" si="1"/>
        <v>0.11927595558373304</v>
      </c>
    </row>
    <row r="44" spans="3:59" ht="14.45">
      <c r="C44" s="208" t="s">
        <v>38</v>
      </c>
      <c r="D44" s="209">
        <v>1200</v>
      </c>
      <c r="E44" s="210">
        <v>1000</v>
      </c>
      <c r="H44" s="208" t="s">
        <v>38</v>
      </c>
      <c r="I44" s="209">
        <f>D44+E38</f>
        <v>2600</v>
      </c>
      <c r="J44" s="209">
        <f>D44+E39</f>
        <v>3100</v>
      </c>
      <c r="K44" s="209">
        <f>D44+E40</f>
        <v>2200</v>
      </c>
      <c r="L44" s="209">
        <f>D44+E41</f>
        <v>2000</v>
      </c>
      <c r="M44" s="209">
        <f>D44+E42</f>
        <v>2200</v>
      </c>
      <c r="N44" s="209">
        <f>D44+E43</f>
        <v>3250</v>
      </c>
      <c r="O44" s="210" t="s">
        <v>61</v>
      </c>
      <c r="Q44" s="26"/>
      <c r="W44" s="195" t="s">
        <v>35</v>
      </c>
      <c r="X44" s="108">
        <f t="shared" si="2"/>
        <v>0.12842930481582693</v>
      </c>
      <c r="Y44" s="108">
        <f t="shared" si="1"/>
        <v>0.1186736513942007</v>
      </c>
      <c r="Z44" s="108">
        <f t="shared" si="1"/>
        <v>0.11359253954659272</v>
      </c>
      <c r="AA44" s="108">
        <f t="shared" si="1"/>
        <v>0.1156655219706046</v>
      </c>
      <c r="AB44" s="108">
        <f t="shared" si="1"/>
        <v>0.11680280088971846</v>
      </c>
      <c r="AC44" s="108">
        <f t="shared" si="1"/>
        <v>0.11288819999819073</v>
      </c>
      <c r="AD44" s="108">
        <f t="shared" si="1"/>
        <v>0.11021237162419151</v>
      </c>
      <c r="AE44" s="108">
        <f t="shared" si="1"/>
        <v>0.11618604016913048</v>
      </c>
      <c r="AF44" s="108">
        <f t="shared" si="1"/>
        <v>0.12207722550606866</v>
      </c>
      <c r="AG44" s="108">
        <f t="shared" si="1"/>
        <v>0.11386117209917411</v>
      </c>
      <c r="AH44" s="108">
        <f t="shared" si="1"/>
        <v>0.11393851648665346</v>
      </c>
      <c r="AI44" s="108">
        <f t="shared" si="1"/>
        <v>0.11206671367542492</v>
      </c>
      <c r="AJ44" s="108">
        <f t="shared" si="1"/>
        <v>0.11589346096871816</v>
      </c>
      <c r="AK44" s="108">
        <f t="shared" si="1"/>
        <v>0.12195326012542583</v>
      </c>
      <c r="AL44" s="108">
        <f t="shared" si="1"/>
        <v>0.16279684749944676</v>
      </c>
      <c r="AM44" s="108">
        <f t="shared" si="1"/>
        <v>0.16935165297993193</v>
      </c>
    </row>
    <row r="45" spans="3:59" ht="14.45">
      <c r="W45" s="195" t="s">
        <v>36</v>
      </c>
      <c r="X45" s="108">
        <f t="shared" si="2"/>
        <v>0.18577552653388754</v>
      </c>
      <c r="Y45" s="108">
        <f t="shared" si="1"/>
        <v>8.487788913330814E-2</v>
      </c>
      <c r="Z45" s="108">
        <f t="shared" si="1"/>
        <v>0.12347947068459264</v>
      </c>
      <c r="AA45" s="108">
        <f t="shared" si="1"/>
        <v>7.8327004051318164E-2</v>
      </c>
      <c r="AB45" s="108">
        <f t="shared" si="1"/>
        <v>8.8821996101079256E-2</v>
      </c>
      <c r="AC45" s="108">
        <f t="shared" si="1"/>
        <v>0.10639450514108616</v>
      </c>
      <c r="AD45" s="108">
        <f t="shared" si="1"/>
        <v>0.1108493272633542</v>
      </c>
      <c r="AE45" s="108">
        <f t="shared" si="1"/>
        <v>0.13023762940559813</v>
      </c>
      <c r="AF45" s="108">
        <f t="shared" si="1"/>
        <v>0.13539561274464526</v>
      </c>
      <c r="AG45" s="108">
        <f t="shared" si="1"/>
        <v>8.7622092143237462E-2</v>
      </c>
      <c r="AH45" s="108">
        <f t="shared" si="1"/>
        <v>0.10608577274259848</v>
      </c>
      <c r="AI45" s="108">
        <f t="shared" si="1"/>
        <v>0.11884000709142375</v>
      </c>
      <c r="AJ45" s="108">
        <f t="shared" si="1"/>
        <v>7.4757195407169019E-2</v>
      </c>
      <c r="AK45" s="108">
        <f t="shared" si="1"/>
        <v>5.0000241556356607E-2</v>
      </c>
      <c r="AL45" s="108">
        <f t="shared" si="1"/>
        <v>0.05</v>
      </c>
      <c r="AM45" s="108">
        <f t="shared" si="1"/>
        <v>0.05</v>
      </c>
    </row>
    <row r="46" spans="3:59" ht="14.45">
      <c r="W46" s="195" t="s">
        <v>37</v>
      </c>
      <c r="X46" s="108">
        <f t="shared" si="2"/>
        <v>0.15610832483318626</v>
      </c>
      <c r="Y46" s="108">
        <f t="shared" si="1"/>
        <v>0.29954875445600071</v>
      </c>
      <c r="Z46" s="108">
        <f t="shared" si="1"/>
        <v>0.175418901031793</v>
      </c>
      <c r="AA46" s="108">
        <f t="shared" si="1"/>
        <v>0.32398600849978215</v>
      </c>
      <c r="AB46" s="108">
        <f t="shared" si="1"/>
        <v>0.30882021718765534</v>
      </c>
      <c r="AC46" s="108">
        <f t="shared" si="1"/>
        <v>0.18916613611895622</v>
      </c>
      <c r="AD46" s="108">
        <f t="shared" si="1"/>
        <v>5.0038430960432013E-2</v>
      </c>
      <c r="AE46" s="108">
        <f t="shared" si="1"/>
        <v>0.05</v>
      </c>
      <c r="AF46" s="108">
        <f t="shared" si="1"/>
        <v>0.24095845143425879</v>
      </c>
      <c r="AG46" s="108">
        <f t="shared" si="1"/>
        <v>0.19591557421428818</v>
      </c>
      <c r="AH46" s="108">
        <f t="shared" si="1"/>
        <v>0.25258077609820023</v>
      </c>
      <c r="AI46" s="108">
        <f t="shared" si="1"/>
        <v>0.15661912797217661</v>
      </c>
      <c r="AJ46" s="108">
        <f t="shared" si="1"/>
        <v>0.29023934857539935</v>
      </c>
      <c r="AK46" s="108">
        <f t="shared" si="1"/>
        <v>0.31181840264677013</v>
      </c>
      <c r="AL46" s="108">
        <f t="shared" si="1"/>
        <v>0.11796606775551631</v>
      </c>
      <c r="AM46" s="108">
        <f t="shared" si="1"/>
        <v>0.12688728582041001</v>
      </c>
    </row>
    <row r="47" spans="3:59" ht="14.45">
      <c r="W47" s="195" t="s">
        <v>38</v>
      </c>
      <c r="X47" s="108">
        <f t="shared" si="2"/>
        <v>0.05</v>
      </c>
      <c r="Y47" s="108">
        <f t="shared" si="1"/>
        <v>0.05</v>
      </c>
      <c r="Z47" s="108">
        <f t="shared" si="1"/>
        <v>0.16575565505348611</v>
      </c>
      <c r="AA47" s="108">
        <f t="shared" si="1"/>
        <v>0.05</v>
      </c>
      <c r="AB47" s="108">
        <f t="shared" si="1"/>
        <v>0.05</v>
      </c>
      <c r="AC47" s="108">
        <f t="shared" si="1"/>
        <v>0.17569828549858893</v>
      </c>
      <c r="AD47" s="108">
        <f t="shared" si="1"/>
        <v>0.31270577905199676</v>
      </c>
      <c r="AE47" s="108">
        <f t="shared" si="1"/>
        <v>0.26268335418818339</v>
      </c>
      <c r="AF47" s="108">
        <f t="shared" si="1"/>
        <v>0.05</v>
      </c>
      <c r="AG47" s="108">
        <f t="shared" si="1"/>
        <v>0.05</v>
      </c>
      <c r="AH47" s="108">
        <f t="shared" si="1"/>
        <v>9.2539132369752058E-2</v>
      </c>
      <c r="AI47" s="108">
        <f t="shared" si="1"/>
        <v>0.19701868280696613</v>
      </c>
      <c r="AJ47" s="108">
        <f t="shared" si="1"/>
        <v>0.10202770587585451</v>
      </c>
      <c r="AK47" s="108">
        <f t="shared" si="1"/>
        <v>0.05</v>
      </c>
      <c r="AL47" s="108">
        <f t="shared" si="1"/>
        <v>0.10926081448379746</v>
      </c>
      <c r="AM47" s="108">
        <f t="shared" si="1"/>
        <v>0.11305237645193707</v>
      </c>
      <c r="AQ47" s="1"/>
      <c r="AR47" s="70" t="s">
        <v>67</v>
      </c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</row>
    <row r="48" spans="3:59" ht="15" customHeight="1">
      <c r="C48">
        <v>2</v>
      </c>
      <c r="P48">
        <f>SUMPRODUCT(P53:P59,R66:R72)/30</f>
        <v>46462.530432491279</v>
      </c>
      <c r="W48" s="68" t="s">
        <v>68</v>
      </c>
      <c r="X48" s="109">
        <f t="shared" ref="X48:AM48" si="3">SUM(X41:X47)</f>
        <v>0.99999999451480071</v>
      </c>
      <c r="Y48" s="109">
        <f t="shared" si="3"/>
        <v>0.99999999816261553</v>
      </c>
      <c r="Z48" s="109">
        <f t="shared" si="3"/>
        <v>0.99999999420082497</v>
      </c>
      <c r="AA48" s="109">
        <f t="shared" si="3"/>
        <v>0.99999999894827041</v>
      </c>
      <c r="AB48" s="109">
        <f t="shared" si="3"/>
        <v>0.99999999846364429</v>
      </c>
      <c r="AC48" s="109">
        <f t="shared" si="3"/>
        <v>0.99999999462774292</v>
      </c>
      <c r="AD48" s="109">
        <f t="shared" si="3"/>
        <v>0.99999999017301611</v>
      </c>
      <c r="AE48" s="109">
        <f t="shared" si="3"/>
        <v>0.99999999018998209</v>
      </c>
      <c r="AF48" s="109">
        <f t="shared" si="3"/>
        <v>0.9999999962945757</v>
      </c>
      <c r="AG48" s="109">
        <f t="shared" si="3"/>
        <v>0.99999999486271918</v>
      </c>
      <c r="AH48" s="109">
        <f t="shared" si="3"/>
        <v>0.9999999966684695</v>
      </c>
      <c r="AI48" s="109">
        <f t="shared" si="3"/>
        <v>0.99999999360394642</v>
      </c>
      <c r="AJ48" s="109">
        <f t="shared" si="3"/>
        <v>0.99999999786655569</v>
      </c>
      <c r="AK48" s="109">
        <f t="shared" si="3"/>
        <v>0.9999999985447301</v>
      </c>
      <c r="AL48" s="109">
        <f t="shared" si="3"/>
        <v>0.99994640184976469</v>
      </c>
      <c r="AM48" s="109">
        <f t="shared" si="3"/>
        <v>1.0059220365960859</v>
      </c>
      <c r="AO48" s="37" t="s">
        <v>69</v>
      </c>
      <c r="AP48" s="38">
        <v>-2</v>
      </c>
      <c r="AQ48" s="67">
        <v>-1</v>
      </c>
      <c r="AR48" s="67">
        <v>1</v>
      </c>
      <c r="AS48" s="67">
        <v>2</v>
      </c>
      <c r="AT48" s="67">
        <v>3</v>
      </c>
      <c r="AU48" s="67">
        <v>4</v>
      </c>
      <c r="AV48" s="67">
        <v>5</v>
      </c>
      <c r="AW48" s="67">
        <v>6</v>
      </c>
      <c r="AX48" s="67">
        <v>7</v>
      </c>
      <c r="AY48" s="67">
        <v>8</v>
      </c>
      <c r="AZ48" s="67">
        <v>9</v>
      </c>
      <c r="BA48" s="67">
        <v>10</v>
      </c>
      <c r="BB48" s="67">
        <v>11</v>
      </c>
      <c r="BC48" s="67">
        <v>12</v>
      </c>
      <c r="BD48" s="67">
        <v>13</v>
      </c>
      <c r="BE48" s="67">
        <v>14</v>
      </c>
      <c r="BF48" s="67">
        <v>15</v>
      </c>
      <c r="BG48" s="71">
        <v>16</v>
      </c>
    </row>
    <row r="49" spans="1:59" ht="14.45">
      <c r="C49" s="37" t="s">
        <v>70</v>
      </c>
      <c r="D49" s="203" t="s">
        <v>71</v>
      </c>
      <c r="E49" s="38"/>
      <c r="F49" s="38"/>
      <c r="G49" s="38"/>
      <c r="H49" s="38"/>
      <c r="I49" s="38"/>
      <c r="J49" s="39"/>
      <c r="AO49" s="72" t="s">
        <v>72</v>
      </c>
      <c r="AP49" s="16">
        <f t="shared" ref="AP49:BG49" si="4">$L$31*(EXP(1)^($P$8*(AP48-1)))</f>
        <v>8927.6119745945034</v>
      </c>
      <c r="AQ49" s="16">
        <f t="shared" si="4"/>
        <v>9199.4982365986161</v>
      </c>
      <c r="AR49" s="16">
        <f t="shared" si="4"/>
        <v>9768.3634375000001</v>
      </c>
      <c r="AS49" s="16">
        <f t="shared" si="4"/>
        <v>10065.854393477637</v>
      </c>
      <c r="AT49" s="16">
        <f t="shared" si="4"/>
        <v>10372.405297874959</v>
      </c>
      <c r="AU49" s="16">
        <f t="shared" si="4"/>
        <v>10688.29206719873</v>
      </c>
      <c r="AV49" s="16">
        <f t="shared" si="4"/>
        <v>11013.799020864339</v>
      </c>
      <c r="AW49" s="16">
        <f t="shared" si="4"/>
        <v>11349.21913710246</v>
      </c>
      <c r="AX49" s="16">
        <f t="shared" si="4"/>
        <v>11694.854316659252</v>
      </c>
      <c r="AY49" s="16">
        <f t="shared" si="4"/>
        <v>12051.015654527384</v>
      </c>
      <c r="AZ49" s="16">
        <f t="shared" si="4"/>
        <v>12418.023719952551</v>
      </c>
      <c r="BA49" s="16">
        <f t="shared" si="4"/>
        <v>12796.208844967423</v>
      </c>
      <c r="BB49" s="16">
        <f t="shared" si="4"/>
        <v>13185.911421712777</v>
      </c>
      <c r="BC49" s="16">
        <f t="shared" si="4"/>
        <v>13587.482208813395</v>
      </c>
      <c r="BD49" s="16">
        <f t="shared" si="4"/>
        <v>14001.282647084507</v>
      </c>
      <c r="BE49" s="16">
        <f t="shared" si="4"/>
        <v>14427.685184852931</v>
      </c>
      <c r="BF49" s="16">
        <f t="shared" si="4"/>
        <v>14867.073613185685</v>
      </c>
      <c r="BG49" s="73">
        <f t="shared" si="4"/>
        <v>15319.843411327882</v>
      </c>
    </row>
    <row r="50" spans="1:59" ht="14.45">
      <c r="C50" s="195" t="s">
        <v>73</v>
      </c>
      <c r="D50" s="165" t="s">
        <v>10</v>
      </c>
      <c r="E50" s="165" t="s">
        <v>13</v>
      </c>
      <c r="F50" s="165" t="s">
        <v>15</v>
      </c>
      <c r="G50" s="165" t="s">
        <v>20</v>
      </c>
      <c r="H50" s="165" t="s">
        <v>74</v>
      </c>
      <c r="I50" s="165" t="s">
        <v>75</v>
      </c>
      <c r="J50" s="197" t="s">
        <v>64</v>
      </c>
      <c r="O50" t="s">
        <v>76</v>
      </c>
      <c r="AO50" s="72" t="s">
        <v>77</v>
      </c>
      <c r="AP50" s="16">
        <v>0</v>
      </c>
      <c r="AQ50" s="16">
        <v>0</v>
      </c>
      <c r="AR50" s="16">
        <f t="shared" ref="AR50:BG50" si="5">X73</f>
        <v>2105376.1787367789</v>
      </c>
      <c r="AS50" s="16">
        <f t="shared" si="5"/>
        <v>2175337.8313630107</v>
      </c>
      <c r="AT50" s="16">
        <f t="shared" si="5"/>
        <v>2248254.029594338</v>
      </c>
      <c r="AU50" s="16">
        <f t="shared" si="5"/>
        <v>2324271.7889568396</v>
      </c>
      <c r="AV50" s="16">
        <f t="shared" si="5"/>
        <v>2403546.3830153774</v>
      </c>
      <c r="AW50" s="16">
        <f t="shared" si="5"/>
        <v>2486241.8488818654</v>
      </c>
      <c r="AX50" s="16">
        <f t="shared" si="5"/>
        <v>2572531.5254454599</v>
      </c>
      <c r="AY50" s="16">
        <f t="shared" si="5"/>
        <v>2662598.6265155012</v>
      </c>
      <c r="AZ50" s="16">
        <f t="shared" si="5"/>
        <v>2756636.8512175754</v>
      </c>
      <c r="BA50" s="16">
        <f t="shared" si="5"/>
        <v>2854851.034142972</v>
      </c>
      <c r="BB50" s="16">
        <f t="shared" si="5"/>
        <v>2957457.8379227328</v>
      </c>
      <c r="BC50" s="16">
        <f t="shared" si="5"/>
        <v>3064686.491080252</v>
      </c>
      <c r="BD50" s="16">
        <f t="shared" si="5"/>
        <v>3176779.5742117129</v>
      </c>
      <c r="BE50" s="16">
        <f t="shared" si="5"/>
        <v>3293993.8577525839</v>
      </c>
      <c r="BF50" s="16">
        <f t="shared" si="5"/>
        <v>3416601.1948116454</v>
      </c>
      <c r="BG50" s="73">
        <f t="shared" si="5"/>
        <v>3544889.4727928564</v>
      </c>
    </row>
    <row r="51" spans="1:59" ht="14.45">
      <c r="C51" s="195" t="s">
        <v>32</v>
      </c>
      <c r="D51" s="204">
        <v>0.8</v>
      </c>
      <c r="E51" s="204">
        <v>0.2</v>
      </c>
      <c r="F51" s="204">
        <v>0</v>
      </c>
      <c r="G51" s="204">
        <v>0</v>
      </c>
      <c r="H51" s="165">
        <f t="shared" ref="H51:H57" si="6">SUM(D51:G51)</f>
        <v>1</v>
      </c>
      <c r="I51" s="204">
        <v>2</v>
      </c>
      <c r="J51" s="211">
        <v>0.4</v>
      </c>
      <c r="O51" s="37" t="s">
        <v>78</v>
      </c>
      <c r="P51" s="203" t="s">
        <v>79</v>
      </c>
      <c r="Q51" s="212" t="s">
        <v>80</v>
      </c>
      <c r="R51" s="38"/>
      <c r="S51" s="38"/>
      <c r="T51" s="38"/>
      <c r="U51" s="39"/>
      <c r="W51" s="37" t="s">
        <v>81</v>
      </c>
      <c r="X51" s="203" t="s">
        <v>82</v>
      </c>
      <c r="Y51" s="67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9"/>
      <c r="AO51" s="72" t="s">
        <v>83</v>
      </c>
      <c r="AP51" s="16">
        <v>0</v>
      </c>
      <c r="AQ51" s="16">
        <f>X87</f>
        <v>41940</v>
      </c>
      <c r="AR51" s="16">
        <f t="shared" ref="AR51:BG51" si="7">X87</f>
        <v>41940</v>
      </c>
      <c r="AS51" s="16">
        <f t="shared" si="7"/>
        <v>42359.399999999994</v>
      </c>
      <c r="AT51" s="16">
        <f t="shared" si="7"/>
        <v>42782.993999999999</v>
      </c>
      <c r="AU51" s="16">
        <f t="shared" si="7"/>
        <v>43210.823940000002</v>
      </c>
      <c r="AV51" s="16">
        <f t="shared" si="7"/>
        <v>43642.932179400006</v>
      </c>
      <c r="AW51" s="16">
        <f t="shared" si="7"/>
        <v>44079.361501194006</v>
      </c>
      <c r="AX51" s="16">
        <f t="shared" si="7"/>
        <v>44520.155116205948</v>
      </c>
      <c r="AY51" s="16">
        <f t="shared" si="7"/>
        <v>44965.356667368003</v>
      </c>
      <c r="AZ51" s="16">
        <f t="shared" si="7"/>
        <v>45415.010234041692</v>
      </c>
      <c r="BA51" s="16">
        <f t="shared" si="7"/>
        <v>45869.160336382105</v>
      </c>
      <c r="BB51" s="16">
        <f t="shared" si="7"/>
        <v>46327.851939745917</v>
      </c>
      <c r="BC51" s="16">
        <f t="shared" si="7"/>
        <v>46791.13045914338</v>
      </c>
      <c r="BD51" s="16">
        <f t="shared" si="7"/>
        <v>47259.041763734807</v>
      </c>
      <c r="BE51" s="16">
        <f t="shared" si="7"/>
        <v>47731.632181372159</v>
      </c>
      <c r="BF51" s="16">
        <f t="shared" si="7"/>
        <v>48208.948503185886</v>
      </c>
      <c r="BG51" s="73">
        <f t="shared" si="7"/>
        <v>48691.037988217744</v>
      </c>
    </row>
    <row r="52" spans="1:59" ht="14.45">
      <c r="C52" s="195" t="s">
        <v>33</v>
      </c>
      <c r="D52" s="204">
        <v>0.75</v>
      </c>
      <c r="E52" s="204">
        <v>0.15</v>
      </c>
      <c r="F52" s="204">
        <v>0.1</v>
      </c>
      <c r="G52" s="204">
        <v>0</v>
      </c>
      <c r="H52" s="165">
        <f t="shared" si="6"/>
        <v>1</v>
      </c>
      <c r="I52" s="204">
        <v>1.5</v>
      </c>
      <c r="J52" s="211">
        <v>0.2</v>
      </c>
      <c r="O52" s="195" t="s">
        <v>84</v>
      </c>
      <c r="P52" s="165" t="s">
        <v>85</v>
      </c>
      <c r="Q52" s="165" t="s">
        <v>86</v>
      </c>
      <c r="R52" s="165" t="s">
        <v>87</v>
      </c>
      <c r="S52" s="165" t="s">
        <v>88</v>
      </c>
      <c r="T52" s="165" t="s">
        <v>89</v>
      </c>
      <c r="U52" s="44" t="s">
        <v>90</v>
      </c>
      <c r="W52" s="51" t="s">
        <v>65</v>
      </c>
      <c r="X52">
        <v>1</v>
      </c>
      <c r="Y52">
        <v>2</v>
      </c>
      <c r="Z52">
        <v>3</v>
      </c>
      <c r="AA52">
        <v>4</v>
      </c>
      <c r="AB52">
        <v>5</v>
      </c>
      <c r="AC52">
        <v>6</v>
      </c>
      <c r="AD52">
        <v>7</v>
      </c>
      <c r="AE52">
        <v>8</v>
      </c>
      <c r="AF52">
        <v>9</v>
      </c>
      <c r="AG52">
        <v>10</v>
      </c>
      <c r="AH52">
        <v>11</v>
      </c>
      <c r="AI52">
        <v>12</v>
      </c>
      <c r="AJ52">
        <v>13</v>
      </c>
      <c r="AK52">
        <v>14</v>
      </c>
      <c r="AL52">
        <v>15</v>
      </c>
      <c r="AM52" s="44">
        <v>16</v>
      </c>
      <c r="AO52" s="72" t="s">
        <v>91</v>
      </c>
      <c r="AP52" s="26">
        <v>0</v>
      </c>
      <c r="AQ52" s="26">
        <v>0</v>
      </c>
      <c r="AR52" s="26">
        <f>SUM(F106:F112)*0.75</f>
        <v>119289.75</v>
      </c>
      <c r="AS52" s="26">
        <f t="shared" ref="AS52:BG52" si="8">SUM(G106:G112)*0.75</f>
        <v>116362.5</v>
      </c>
      <c r="AT52" s="26">
        <f t="shared" si="8"/>
        <v>121528.5</v>
      </c>
      <c r="AU52" s="26">
        <f t="shared" si="8"/>
        <v>122658.75</v>
      </c>
      <c r="AV52" s="26">
        <f t="shared" si="8"/>
        <v>126463.5</v>
      </c>
      <c r="AW52" s="26">
        <f t="shared" si="8"/>
        <v>128584.5</v>
      </c>
      <c r="AX52" s="26">
        <f t="shared" si="8"/>
        <v>130518</v>
      </c>
      <c r="AY52" s="26">
        <f t="shared" si="8"/>
        <v>134643.75</v>
      </c>
      <c r="AZ52" s="26">
        <f t="shared" si="8"/>
        <v>137235</v>
      </c>
      <c r="BA52" s="26">
        <f t="shared" si="8"/>
        <v>142278</v>
      </c>
      <c r="BB52" s="26">
        <f t="shared" si="8"/>
        <v>136020.75</v>
      </c>
      <c r="BC52" s="26">
        <f t="shared" si="8"/>
        <v>135996</v>
      </c>
      <c r="BD52" s="26">
        <f t="shared" si="8"/>
        <v>134325</v>
      </c>
      <c r="BE52" s="26">
        <f t="shared" si="8"/>
        <v>136941.75</v>
      </c>
      <c r="BF52" s="26">
        <f t="shared" si="8"/>
        <v>141405</v>
      </c>
      <c r="BG52" s="73">
        <f t="shared" si="8"/>
        <v>141399</v>
      </c>
    </row>
    <row r="53" spans="1:59" ht="14.45">
      <c r="C53" s="195" t="s">
        <v>34</v>
      </c>
      <c r="D53" s="204">
        <v>0.7</v>
      </c>
      <c r="E53" s="204">
        <v>0.15</v>
      </c>
      <c r="F53" s="204">
        <v>0.1</v>
      </c>
      <c r="G53" s="204">
        <v>0.05</v>
      </c>
      <c r="H53" s="165">
        <f t="shared" si="6"/>
        <v>1</v>
      </c>
      <c r="I53" s="204">
        <v>0.5</v>
      </c>
      <c r="J53" s="211">
        <v>0.1</v>
      </c>
      <c r="O53" s="195" t="s">
        <v>32</v>
      </c>
      <c r="P53" s="199">
        <f>SUMPRODUCT(D64:D69,G77:G82)/60</f>
        <v>5.75</v>
      </c>
      <c r="Q53" s="199">
        <f t="shared" ref="Q53:Q59" si="9">1.75*I51</f>
        <v>3.5</v>
      </c>
      <c r="R53" s="213">
        <f t="shared" ref="R53:R59" si="10">(D51*$P$13+E51*$P$14+F51*$P$15+G51*$P$16)*I51</f>
        <v>6.9494563999999995E-2</v>
      </c>
      <c r="S53" s="199">
        <f t="shared" ref="S53:S59" si="11">D94*(P53+Q53+R53)</f>
        <v>0.27958483691999997</v>
      </c>
      <c r="T53" s="213">
        <f t="shared" ref="T53:T59" si="12">R53/8</f>
        <v>8.6868204999999993E-3</v>
      </c>
      <c r="U53" s="49">
        <f t="shared" ref="U53:U59" si="13">SUM(P53:T53)*(1+$U$60)</f>
        <v>10.568542843562</v>
      </c>
      <c r="W53" s="195" t="s">
        <v>32</v>
      </c>
      <c r="X53" s="199">
        <f t="shared" ref="X53:X59" si="14">(F106*T66)*(1+$U66)</f>
        <v>563996.4978656068</v>
      </c>
      <c r="Y53" s="199">
        <f t="shared" ref="Y53:AM54" si="15">(G106*$T66)*(EXP(1)^($U66*(Y$52-1)))</f>
        <v>580744.34713581717</v>
      </c>
      <c r="Z53" s="199">
        <f t="shared" si="15"/>
        <v>579633.68664031173</v>
      </c>
      <c r="AA53" s="199">
        <f t="shared" si="15"/>
        <v>638930.39527983009</v>
      </c>
      <c r="AB53" s="199">
        <f t="shared" si="15"/>
        <v>696981.66375168541</v>
      </c>
      <c r="AC53" s="199">
        <f t="shared" si="15"/>
        <v>699820.27027573134</v>
      </c>
      <c r="AD53" s="199">
        <f t="shared" si="15"/>
        <v>735383.23488155717</v>
      </c>
      <c r="AE53" s="199">
        <f t="shared" si="15"/>
        <v>782584.12494613323</v>
      </c>
      <c r="AF53" s="199">
        <f t="shared" si="15"/>
        <v>831238.98617653863</v>
      </c>
      <c r="AG53" s="199">
        <f t="shared" si="15"/>
        <v>1334878.534904148</v>
      </c>
      <c r="AH53" s="199">
        <f t="shared" si="15"/>
        <v>916610.9437110537</v>
      </c>
      <c r="AI53" s="199">
        <f t="shared" si="15"/>
        <v>876554.43700018502</v>
      </c>
      <c r="AJ53" s="199">
        <f t="shared" si="15"/>
        <v>932731.68458853895</v>
      </c>
      <c r="AK53" s="199">
        <f t="shared" si="15"/>
        <v>1189973.3735036149</v>
      </c>
      <c r="AL53" s="199">
        <f t="shared" si="15"/>
        <v>1192153.6485780918</v>
      </c>
      <c r="AM53" s="214">
        <f t="shared" si="15"/>
        <v>1176518.9326805796</v>
      </c>
      <c r="AO53" s="72" t="s">
        <v>92</v>
      </c>
      <c r="AP53" s="16">
        <v>0</v>
      </c>
      <c r="AQ53" s="16">
        <v>0</v>
      </c>
      <c r="AR53" s="16">
        <f>G289</f>
        <v>2311626.5429527154</v>
      </c>
      <c r="AS53" s="16">
        <f t="shared" ref="AS53:BG53" si="16">G125</f>
        <v>2012715.3047211613</v>
      </c>
      <c r="AT53" s="16">
        <f t="shared" si="16"/>
        <v>2072458.1453985681</v>
      </c>
      <c r="AU53" s="16">
        <f t="shared" si="16"/>
        <v>2289950.9296969739</v>
      </c>
      <c r="AV53" s="16">
        <f t="shared" si="16"/>
        <v>2425378.8605789021</v>
      </c>
      <c r="AW53" s="16">
        <f t="shared" si="16"/>
        <v>2517153.1119408435</v>
      </c>
      <c r="AX53" s="16">
        <f t="shared" si="16"/>
        <v>2664527.0192027311</v>
      </c>
      <c r="AY53" s="16">
        <f t="shared" si="16"/>
        <v>2803329.459508135</v>
      </c>
      <c r="AZ53" s="16">
        <f t="shared" si="16"/>
        <v>2956465.2998734564</v>
      </c>
      <c r="BA53" s="16">
        <f t="shared" si="16"/>
        <v>3548324.3949765447</v>
      </c>
      <c r="BB53" s="16">
        <f t="shared" si="16"/>
        <v>2950708.5191800487</v>
      </c>
      <c r="BC53" s="16">
        <f t="shared" si="16"/>
        <v>3324201.9421599954</v>
      </c>
      <c r="BD53" s="16">
        <f t="shared" si="16"/>
        <v>3510044.2279855711</v>
      </c>
      <c r="BE53" s="16">
        <f t="shared" si="16"/>
        <v>3900964.3450178173</v>
      </c>
      <c r="BF53" s="16">
        <f t="shared" si="16"/>
        <v>4113178.8713162574</v>
      </c>
      <c r="BG53" s="73">
        <f t="shared" si="16"/>
        <v>4123318.2113413028</v>
      </c>
    </row>
    <row r="54" spans="1:59" ht="14.45">
      <c r="A54" t="s">
        <v>93</v>
      </c>
      <c r="C54" s="195" t="s">
        <v>35</v>
      </c>
      <c r="D54" s="204">
        <v>0.85</v>
      </c>
      <c r="E54" s="204">
        <v>0.1</v>
      </c>
      <c r="F54" s="204">
        <v>0.05</v>
      </c>
      <c r="G54" s="204">
        <v>0</v>
      </c>
      <c r="H54" s="165">
        <f t="shared" si="6"/>
        <v>1</v>
      </c>
      <c r="I54" s="204">
        <v>1</v>
      </c>
      <c r="J54" s="211">
        <v>0.1</v>
      </c>
      <c r="O54" s="195" t="s">
        <v>33</v>
      </c>
      <c r="P54" s="199">
        <f>SUMPRODUCT(E64:E69,G77:G82)/60</f>
        <v>7.4</v>
      </c>
      <c r="Q54" s="199">
        <f t="shared" si="9"/>
        <v>2.625</v>
      </c>
      <c r="R54" s="213">
        <f t="shared" si="10"/>
        <v>5.4582115312499992E-2</v>
      </c>
      <c r="S54" s="199">
        <f t="shared" si="11"/>
        <v>0.10079582115312502</v>
      </c>
      <c r="T54" s="213">
        <f t="shared" si="12"/>
        <v>6.822764414062499E-3</v>
      </c>
      <c r="U54" s="49">
        <f t="shared" si="13"/>
        <v>11.205920770967658</v>
      </c>
      <c r="W54" s="195" t="s">
        <v>33</v>
      </c>
      <c r="X54" s="199">
        <f t="shared" si="14"/>
        <v>426993.76683318301</v>
      </c>
      <c r="Y54" s="199">
        <f t="shared" si="15"/>
        <v>392876.34291971166</v>
      </c>
      <c r="Z54" s="199">
        <f t="shared" si="15"/>
        <v>403872.15057931881</v>
      </c>
      <c r="AA54" s="199">
        <f t="shared" si="15"/>
        <v>439859.21181866532</v>
      </c>
      <c r="AB54" s="199">
        <f t="shared" si="15"/>
        <v>460900.52020202653</v>
      </c>
      <c r="AC54" s="199">
        <f t="shared" si="15"/>
        <v>467631.50046790414</v>
      </c>
      <c r="AD54" s="199">
        <f t="shared" si="15"/>
        <v>498183.54543197009</v>
      </c>
      <c r="AE54" s="199">
        <f t="shared" si="15"/>
        <v>572892.41278894478</v>
      </c>
      <c r="AF54" s="199">
        <f t="shared" si="15"/>
        <v>621253.12078524427</v>
      </c>
      <c r="AG54" s="199">
        <f t="shared" si="15"/>
        <v>594265.62953582045</v>
      </c>
      <c r="AH54" s="199">
        <f t="shared" si="15"/>
        <v>609553.43425561849</v>
      </c>
      <c r="AI54" s="199">
        <f t="shared" si="15"/>
        <v>631993.84984925867</v>
      </c>
      <c r="AJ54" s="199">
        <f t="shared" si="15"/>
        <v>688413.87204010016</v>
      </c>
      <c r="AK54" s="199">
        <f t="shared" si="15"/>
        <v>714270.29572930548</v>
      </c>
      <c r="AL54" s="199">
        <f t="shared" si="15"/>
        <v>942149.51947639405</v>
      </c>
      <c r="AM54" s="214">
        <f t="shared" si="15"/>
        <v>934274.85598855338</v>
      </c>
      <c r="AO54" s="72" t="s">
        <v>94</v>
      </c>
      <c r="AP54" s="16">
        <f t="shared" ref="AP54:AQ54" si="17">AP53-SUM(AP49:AP52)</f>
        <v>-8927.6119745945034</v>
      </c>
      <c r="AQ54" s="16">
        <f t="shared" si="17"/>
        <v>-51139.498236598614</v>
      </c>
      <c r="AR54" s="16">
        <f>AR53-SUM(AR49:AR52)</f>
        <v>35252.250778436661</v>
      </c>
      <c r="AS54" s="16">
        <f>AS53-SUM(AS49:AS52)</f>
        <v>-331410.28103532689</v>
      </c>
      <c r="AT54" s="16">
        <f t="shared" ref="AT54:BG54" si="18">AT53-SUM(AT49:AT52)</f>
        <v>-350479.78349364479</v>
      </c>
      <c r="AU54" s="16">
        <f t="shared" si="18"/>
        <v>-210878.72526706429</v>
      </c>
      <c r="AV54" s="16">
        <f t="shared" si="18"/>
        <v>-159287.75363674015</v>
      </c>
      <c r="AW54" s="16">
        <f t="shared" si="18"/>
        <v>-153101.8175793183</v>
      </c>
      <c r="AX54" s="16">
        <f t="shared" si="18"/>
        <v>-94737.515675594099</v>
      </c>
      <c r="AY54" s="16">
        <f t="shared" si="18"/>
        <v>-50929.289329261985</v>
      </c>
      <c r="AZ54" s="16">
        <f t="shared" si="18"/>
        <v>4760.4147018869407</v>
      </c>
      <c r="BA54" s="16">
        <f t="shared" si="18"/>
        <v>492529.99165222282</v>
      </c>
      <c r="BB54" s="16">
        <f t="shared" si="18"/>
        <v>-202283.83210414276</v>
      </c>
      <c r="BC54" s="16">
        <f t="shared" si="18"/>
        <v>63140.838411786593</v>
      </c>
      <c r="BD54" s="16">
        <f t="shared" si="18"/>
        <v>137679.32936303876</v>
      </c>
      <c r="BE54" s="16">
        <f t="shared" si="18"/>
        <v>407869.41989900824</v>
      </c>
      <c r="BF54" s="16">
        <f t="shared" si="18"/>
        <v>492096.65438824007</v>
      </c>
      <c r="BG54" s="73">
        <f t="shared" si="18"/>
        <v>373018.85714890109</v>
      </c>
    </row>
    <row r="55" spans="1:59" ht="14.45">
      <c r="C55" s="195" t="s">
        <v>36</v>
      </c>
      <c r="D55" s="204">
        <v>0.6</v>
      </c>
      <c r="E55" s="204">
        <v>0.1</v>
      </c>
      <c r="F55" s="204">
        <v>0.15</v>
      </c>
      <c r="G55" s="204">
        <v>0.15</v>
      </c>
      <c r="H55" s="165">
        <f t="shared" si="6"/>
        <v>1</v>
      </c>
      <c r="I55" s="204">
        <v>0.75</v>
      </c>
      <c r="J55" s="211">
        <v>0.05</v>
      </c>
      <c r="O55" s="195" t="s">
        <v>34</v>
      </c>
      <c r="P55" s="199">
        <f>SUMPRODUCT(F64:F69,$G$77:$G$82)/60</f>
        <v>8.625</v>
      </c>
      <c r="Q55" s="199">
        <f t="shared" si="9"/>
        <v>0.875</v>
      </c>
      <c r="R55" s="213">
        <f t="shared" si="10"/>
        <v>1.8389435874999999E-2</v>
      </c>
      <c r="S55" s="199">
        <f t="shared" si="11"/>
        <v>4.7591947179374997E-2</v>
      </c>
      <c r="T55" s="213">
        <f t="shared" si="12"/>
        <v>2.2986794843749998E-3</v>
      </c>
      <c r="U55" s="49">
        <f t="shared" si="13"/>
        <v>10.525108068792624</v>
      </c>
      <c r="W55" s="195" t="s">
        <v>34</v>
      </c>
      <c r="X55" s="199">
        <f t="shared" si="14"/>
        <v>127619.56661112778</v>
      </c>
      <c r="Y55" s="199">
        <f t="shared" ref="Y55:AM59" si="19">(F108*$T68)*(EXP(1)^($U68*(Y$52-1)))</f>
        <v>127644.75771598665</v>
      </c>
      <c r="Z55" s="199">
        <f t="shared" si="19"/>
        <v>124116.13779251238</v>
      </c>
      <c r="AA55" s="199">
        <f t="shared" si="19"/>
        <v>126609.48016436187</v>
      </c>
      <c r="AB55" s="199">
        <f t="shared" si="19"/>
        <v>132202.86753164712</v>
      </c>
      <c r="AC55" s="199">
        <f t="shared" si="19"/>
        <v>134757.22217769374</v>
      </c>
      <c r="AD55" s="199">
        <f t="shared" si="19"/>
        <v>131887.16254245851</v>
      </c>
      <c r="AE55" s="199">
        <f t="shared" si="19"/>
        <v>131903.10707402678</v>
      </c>
      <c r="AF55" s="199">
        <f t="shared" si="19"/>
        <v>152369.07913294827</v>
      </c>
      <c r="AG55" s="199">
        <f t="shared" si="19"/>
        <v>159069.88082207556</v>
      </c>
      <c r="AH55" s="199">
        <f t="shared" si="19"/>
        <v>149990.3331235213</v>
      </c>
      <c r="AI55" s="199">
        <f t="shared" si="19"/>
        <v>156004.02233087851</v>
      </c>
      <c r="AJ55" s="199">
        <f t="shared" si="19"/>
        <v>157733.88394576751</v>
      </c>
      <c r="AK55" s="199">
        <f t="shared" si="19"/>
        <v>133346.65454304859</v>
      </c>
      <c r="AL55" s="199">
        <f t="shared" si="19"/>
        <v>136249.32691686146</v>
      </c>
      <c r="AM55" s="214">
        <f t="shared" si="19"/>
        <v>310982.44185838505</v>
      </c>
      <c r="AO55" s="68" t="s">
        <v>95</v>
      </c>
      <c r="AP55" s="74">
        <f>AP54</f>
        <v>-8927.6119745945034</v>
      </c>
      <c r="AQ55" s="74">
        <f>AP55+AQ54</f>
        <v>-60067.110211193118</v>
      </c>
      <c r="AR55" s="74">
        <f>AQ55+AR54</f>
        <v>-24814.859432756457</v>
      </c>
      <c r="AS55" s="74">
        <f>AS54+AR55</f>
        <v>-356225.14046808332</v>
      </c>
      <c r="AT55" s="74">
        <f t="shared" ref="AT55:BG55" si="20">AT54+AS55</f>
        <v>-706704.92396172811</v>
      </c>
      <c r="AU55" s="74">
        <f t="shared" si="20"/>
        <v>-917583.6492287924</v>
      </c>
      <c r="AV55" s="74">
        <f t="shared" si="20"/>
        <v>-1076871.4028655326</v>
      </c>
      <c r="AW55" s="74">
        <f t="shared" si="20"/>
        <v>-1229973.2204448509</v>
      </c>
      <c r="AX55" s="74">
        <f t="shared" si="20"/>
        <v>-1324710.736120445</v>
      </c>
      <c r="AY55" s="74">
        <f t="shared" si="20"/>
        <v>-1375640.0254497069</v>
      </c>
      <c r="AZ55" s="74">
        <f t="shared" si="20"/>
        <v>-1370879.61074782</v>
      </c>
      <c r="BA55" s="74">
        <f t="shared" si="20"/>
        <v>-878349.61909559718</v>
      </c>
      <c r="BB55" s="74">
        <f t="shared" si="20"/>
        <v>-1080633.4511997399</v>
      </c>
      <c r="BC55" s="74">
        <f t="shared" si="20"/>
        <v>-1017492.6127879533</v>
      </c>
      <c r="BD55" s="74">
        <f t="shared" si="20"/>
        <v>-879813.28342491458</v>
      </c>
      <c r="BE55" s="74">
        <f t="shared" si="20"/>
        <v>-471943.86352590634</v>
      </c>
      <c r="BF55" s="74">
        <f t="shared" si="20"/>
        <v>20152.790862333728</v>
      </c>
      <c r="BG55" s="75">
        <f t="shared" si="20"/>
        <v>393171.64801123482</v>
      </c>
    </row>
    <row r="56" spans="1:59" ht="14.45">
      <c r="C56" s="195" t="s">
        <v>37</v>
      </c>
      <c r="D56" s="204">
        <v>0.9</v>
      </c>
      <c r="E56" s="204">
        <v>0</v>
      </c>
      <c r="F56" s="204">
        <v>0.1</v>
      </c>
      <c r="G56" s="204">
        <v>0</v>
      </c>
      <c r="H56" s="165">
        <f t="shared" si="6"/>
        <v>1</v>
      </c>
      <c r="I56" s="204">
        <v>0.5</v>
      </c>
      <c r="J56" s="211">
        <v>0.1</v>
      </c>
      <c r="O56" s="195" t="s">
        <v>35</v>
      </c>
      <c r="P56" s="199">
        <f>SUMPRODUCT(G64:G69,$G$77:$G$82)/60</f>
        <v>7.2249999999999996</v>
      </c>
      <c r="Q56" s="199">
        <f t="shared" si="9"/>
        <v>1.75</v>
      </c>
      <c r="R56" s="213">
        <f t="shared" si="10"/>
        <v>3.8356487124999998E-2</v>
      </c>
      <c r="S56" s="199">
        <f t="shared" si="11"/>
        <v>9.0133564871250002E-2</v>
      </c>
      <c r="T56" s="213">
        <f t="shared" si="12"/>
        <v>4.7945608906249998E-3</v>
      </c>
      <c r="U56" s="49">
        <f t="shared" si="13"/>
        <v>10.019113074175563</v>
      </c>
      <c r="W56" s="195" t="s">
        <v>35</v>
      </c>
      <c r="X56" s="199">
        <f t="shared" si="14"/>
        <v>289023.35867335729</v>
      </c>
      <c r="Y56" s="199">
        <f t="shared" si="19"/>
        <v>289700.85677639954</v>
      </c>
      <c r="Z56" s="199">
        <f t="shared" si="19"/>
        <v>295983.70504821168</v>
      </c>
      <c r="AA56" s="199">
        <f t="shared" si="19"/>
        <v>311249.31474224903</v>
      </c>
      <c r="AB56" s="199">
        <f t="shared" si="19"/>
        <v>346427.76504637313</v>
      </c>
      <c r="AC56" s="199">
        <f t="shared" si="19"/>
        <v>380930.35905715305</v>
      </c>
      <c r="AD56" s="199">
        <f t="shared" si="19"/>
        <v>399668.55596083321</v>
      </c>
      <c r="AE56" s="199">
        <f t="shared" si="19"/>
        <v>422576.23961827537</v>
      </c>
      <c r="AF56" s="199">
        <f t="shared" si="19"/>
        <v>481521.94892622292</v>
      </c>
      <c r="AG56" s="199">
        <f t="shared" si="19"/>
        <v>546041.60319306585</v>
      </c>
      <c r="AH56" s="199">
        <f t="shared" si="19"/>
        <v>548964.17750510608</v>
      </c>
      <c r="AI56" s="199">
        <f t="shared" si="19"/>
        <v>591581.63409007795</v>
      </c>
      <c r="AJ56" s="199">
        <f t="shared" si="19"/>
        <v>626092.27315482369</v>
      </c>
      <c r="AK56" s="199">
        <f t="shared" si="19"/>
        <v>696286.45339689776</v>
      </c>
      <c r="AL56" s="199">
        <f t="shared" si="19"/>
        <v>787483.5375275081</v>
      </c>
      <c r="AM56" s="214">
        <f t="shared" si="19"/>
        <v>1129426.4879894359</v>
      </c>
    </row>
    <row r="57" spans="1:59" ht="14.45">
      <c r="C57" s="195" t="s">
        <v>38</v>
      </c>
      <c r="D57" s="204">
        <v>0.8</v>
      </c>
      <c r="E57" s="204">
        <v>0.1</v>
      </c>
      <c r="F57" s="204">
        <v>0</v>
      </c>
      <c r="G57" s="204">
        <v>0.1</v>
      </c>
      <c r="H57" s="165">
        <f t="shared" si="6"/>
        <v>1</v>
      </c>
      <c r="I57" s="204">
        <v>0.75</v>
      </c>
      <c r="J57" s="211">
        <v>0.05</v>
      </c>
      <c r="O57" s="195" t="s">
        <v>36</v>
      </c>
      <c r="P57" s="199">
        <f>SUMPRODUCT(H64:H69,$G$77:$G$82)/60</f>
        <v>7.75</v>
      </c>
      <c r="Q57" s="199">
        <f t="shared" si="9"/>
        <v>1.3125</v>
      </c>
      <c r="R57" s="213">
        <f t="shared" si="10"/>
        <v>2.9482846124999997E-2</v>
      </c>
      <c r="S57" s="199">
        <f t="shared" si="11"/>
        <v>0.18183965692249998</v>
      </c>
      <c r="T57" s="213">
        <f t="shared" si="12"/>
        <v>3.6853557656249996E-3</v>
      </c>
      <c r="U57" s="49">
        <f t="shared" si="13"/>
        <v>10.205258644694439</v>
      </c>
      <c r="W57" s="195" t="s">
        <v>36</v>
      </c>
      <c r="X57" s="199">
        <f t="shared" si="14"/>
        <v>453908.21834138868</v>
      </c>
      <c r="Y57" s="199">
        <f t="shared" si="19"/>
        <v>453930.76413524419</v>
      </c>
      <c r="Z57" s="199">
        <f t="shared" si="19"/>
        <v>217624.67612927282</v>
      </c>
      <c r="AA57" s="199">
        <f t="shared" si="19"/>
        <v>329481.14949060162</v>
      </c>
      <c r="AB57" s="199">
        <f t="shared" si="19"/>
        <v>216139.1959402074</v>
      </c>
      <c r="AC57" s="199">
        <f t="shared" si="19"/>
        <v>252226.88087334938</v>
      </c>
      <c r="AD57" s="199">
        <f t="shared" si="19"/>
        <v>309756.10989335901</v>
      </c>
      <c r="AE57" s="199">
        <f t="shared" si="19"/>
        <v>329861.66986338748</v>
      </c>
      <c r="AF57" s="199">
        <f t="shared" si="19"/>
        <v>395210.46442581125</v>
      </c>
      <c r="AG57" s="199">
        <f t="shared" si="19"/>
        <v>418179.11720605614</v>
      </c>
      <c r="AH57" s="199">
        <f t="shared" si="19"/>
        <v>275041.66346742463</v>
      </c>
      <c r="AI57" s="199">
        <f t="shared" si="19"/>
        <v>338012.10361464927</v>
      </c>
      <c r="AJ57" s="199">
        <f t="shared" si="19"/>
        <v>383997.23359703791</v>
      </c>
      <c r="AK57" s="199">
        <f t="shared" si="19"/>
        <v>244760.12457091158</v>
      </c>
      <c r="AL57" s="199">
        <f t="shared" si="19"/>
        <v>165781.79091336552</v>
      </c>
      <c r="AM57" s="214">
        <f t="shared" si="19"/>
        <v>167803.63018003656</v>
      </c>
    </row>
    <row r="58" spans="1:59" ht="14.45">
      <c r="C58" s="40"/>
      <c r="D58" s="41"/>
      <c r="E58" s="41"/>
      <c r="F58" s="41"/>
      <c r="G58" s="41"/>
      <c r="H58" s="41"/>
      <c r="I58" s="202" t="s">
        <v>97</v>
      </c>
      <c r="J58" s="205">
        <f>SUM(J51:J57)</f>
        <v>1</v>
      </c>
      <c r="O58" s="195" t="s">
        <v>37</v>
      </c>
      <c r="P58" s="199">
        <f>SUMPRODUCT(I64:I69,$G$77:$G$82)/60</f>
        <v>9.75</v>
      </c>
      <c r="Q58" s="199">
        <f t="shared" si="9"/>
        <v>0.875</v>
      </c>
      <c r="R58" s="213">
        <f t="shared" si="10"/>
        <v>2.0982846124999996E-2</v>
      </c>
      <c r="S58" s="199">
        <f t="shared" si="11"/>
        <v>0.10645982846125</v>
      </c>
      <c r="T58" s="213">
        <f t="shared" si="12"/>
        <v>2.6228557656249995E-3</v>
      </c>
      <c r="U58" s="49">
        <f t="shared" si="13"/>
        <v>11.830572083387063</v>
      </c>
      <c r="W58" s="195" t="s">
        <v>37</v>
      </c>
      <c r="X58" s="199">
        <f t="shared" si="14"/>
        <v>255442.16325286846</v>
      </c>
      <c r="Y58" s="199">
        <f t="shared" si="19"/>
        <v>255641.30355441963</v>
      </c>
      <c r="Z58" s="199">
        <f t="shared" si="19"/>
        <v>537915.60371956206</v>
      </c>
      <c r="AA58" s="199">
        <f t="shared" si="19"/>
        <v>341376.63708006224</v>
      </c>
      <c r="AB58" s="199">
        <f t="shared" si="19"/>
        <v>677262.3237188356</v>
      </c>
      <c r="AC58" s="199">
        <f t="shared" si="19"/>
        <v>688808.35473666701</v>
      </c>
      <c r="AD58" s="199">
        <f t="shared" si="19"/>
        <v>447879.42822871718</v>
      </c>
      <c r="AE58" s="199">
        <f t="shared" si="19"/>
        <v>125246.62769256723</v>
      </c>
      <c r="AF58" s="199">
        <f t="shared" si="19"/>
        <v>131905.79941566769</v>
      </c>
      <c r="AG58" s="199">
        <f t="shared" si="19"/>
        <v>668279.58522246813</v>
      </c>
      <c r="AH58" s="199">
        <f t="shared" si="19"/>
        <v>570089.27119000221</v>
      </c>
      <c r="AI58" s="199">
        <f t="shared" si="19"/>
        <v>769954.01601853454</v>
      </c>
      <c r="AJ58" s="199">
        <f t="shared" si="19"/>
        <v>499486.08797715919</v>
      </c>
      <c r="AK58" s="199">
        <f t="shared" si="19"/>
        <v>967481.49150264717</v>
      </c>
      <c r="AL58" s="199">
        <f t="shared" si="19"/>
        <v>1085513.3616534027</v>
      </c>
      <c r="AM58" s="214">
        <f t="shared" si="19"/>
        <v>428601.24308232305</v>
      </c>
    </row>
    <row r="59" spans="1:59" ht="14.45">
      <c r="O59" s="195" t="s">
        <v>38</v>
      </c>
      <c r="P59" s="199">
        <f>SUMPRODUCT(J64:J69,$G$77:$G$82)/60</f>
        <v>8.5</v>
      </c>
      <c r="Q59" s="199">
        <f t="shared" si="9"/>
        <v>1.3125</v>
      </c>
      <c r="R59" s="213">
        <f t="shared" si="10"/>
        <v>2.9435461499999996E-2</v>
      </c>
      <c r="S59" s="199">
        <f t="shared" si="11"/>
        <v>4.9209677307500005E-2</v>
      </c>
      <c r="T59" s="213">
        <f t="shared" si="12"/>
        <v>3.6794326874999995E-3</v>
      </c>
      <c r="U59" s="49">
        <f t="shared" si="13"/>
        <v>10.884307028644502</v>
      </c>
      <c r="W59" s="195" t="s">
        <v>38</v>
      </c>
      <c r="X59" s="199">
        <f t="shared" si="14"/>
        <v>75336.819529465778</v>
      </c>
      <c r="Y59" s="199">
        <f t="shared" si="19"/>
        <v>75370.065298811533</v>
      </c>
      <c r="Z59" s="199">
        <f t="shared" si="19"/>
        <v>81349.332413586701</v>
      </c>
      <c r="AA59" s="199">
        <f t="shared" si="19"/>
        <v>288116.43812366115</v>
      </c>
      <c r="AB59" s="199">
        <f t="shared" si="19"/>
        <v>92116.864435064708</v>
      </c>
      <c r="AC59" s="199">
        <f t="shared" si="19"/>
        <v>97072.019915115932</v>
      </c>
      <c r="AD59" s="199">
        <f t="shared" si="19"/>
        <v>357811.71355054376</v>
      </c>
      <c r="AE59" s="199">
        <f t="shared" si="19"/>
        <v>665562.26072816236</v>
      </c>
      <c r="AF59" s="199">
        <f t="shared" si="19"/>
        <v>582679.3037034655</v>
      </c>
      <c r="AG59" s="199">
        <f t="shared" si="19"/>
        <v>115312.02206398168</v>
      </c>
      <c r="AH59" s="199">
        <f t="shared" si="19"/>
        <v>119705.33261759655</v>
      </c>
      <c r="AI59" s="199">
        <f t="shared" si="19"/>
        <v>229631.76645857302</v>
      </c>
      <c r="AJ59" s="199">
        <f t="shared" si="19"/>
        <v>506187.37332962279</v>
      </c>
      <c r="AK59" s="199">
        <f t="shared" si="19"/>
        <v>271140.35812418733</v>
      </c>
      <c r="AL59" s="199">
        <f t="shared" si="19"/>
        <v>137348.67581681686</v>
      </c>
      <c r="AM59" s="214">
        <f t="shared" si="19"/>
        <v>310033.71777885174</v>
      </c>
    </row>
    <row r="60" spans="1:59" ht="14.45">
      <c r="N60" s="16"/>
      <c r="O60" s="40"/>
      <c r="P60" s="41"/>
      <c r="Q60" s="41"/>
      <c r="R60" s="41"/>
      <c r="S60" s="41"/>
      <c r="T60" s="41" t="s">
        <v>98</v>
      </c>
      <c r="U60" s="50">
        <v>0.1</v>
      </c>
      <c r="W60" s="92" t="s">
        <v>68</v>
      </c>
      <c r="X60" s="93">
        <f t="shared" ref="X60:AM60" si="21">SUM(X53:X59)</f>
        <v>2192320.3911069981</v>
      </c>
      <c r="Y60" s="93">
        <f t="shared" si="21"/>
        <v>2175908.43753639</v>
      </c>
      <c r="Z60" s="93">
        <f t="shared" si="21"/>
        <v>2240495.2923227763</v>
      </c>
      <c r="AA60" s="93">
        <f t="shared" si="21"/>
        <v>2475622.6266994313</v>
      </c>
      <c r="AB60" s="93">
        <f t="shared" si="21"/>
        <v>2622031.2006258396</v>
      </c>
      <c r="AC60" s="93">
        <f t="shared" si="21"/>
        <v>2721246.6075036149</v>
      </c>
      <c r="AD60" s="93">
        <f t="shared" si="21"/>
        <v>2880569.7504894389</v>
      </c>
      <c r="AE60" s="93">
        <f t="shared" si="21"/>
        <v>3030626.4427114972</v>
      </c>
      <c r="AF60" s="93">
        <f t="shared" si="21"/>
        <v>3196178.7025658987</v>
      </c>
      <c r="AG60" s="93">
        <f t="shared" si="21"/>
        <v>3836026.3729476156</v>
      </c>
      <c r="AH60" s="93">
        <f t="shared" si="21"/>
        <v>3189955.1558703231</v>
      </c>
      <c r="AI60" s="93">
        <f t="shared" si="21"/>
        <v>3593731.8293621568</v>
      </c>
      <c r="AJ60" s="93">
        <f t="shared" si="21"/>
        <v>3794642.40863305</v>
      </c>
      <c r="AK60" s="93">
        <f t="shared" si="21"/>
        <v>4217258.7513706135</v>
      </c>
      <c r="AL60" s="93">
        <f t="shared" si="21"/>
        <v>4446679.8608824406</v>
      </c>
      <c r="AM60" s="94">
        <f t="shared" si="21"/>
        <v>4457641.3095581662</v>
      </c>
    </row>
    <row r="61" spans="1:59" ht="14.45">
      <c r="C61">
        <v>7</v>
      </c>
    </row>
    <row r="62" spans="1:59" ht="14.45">
      <c r="C62" s="37" t="s">
        <v>99</v>
      </c>
      <c r="D62" s="203" t="s">
        <v>100</v>
      </c>
      <c r="E62" s="38"/>
      <c r="F62" s="38"/>
      <c r="G62" s="38"/>
      <c r="H62" s="38"/>
      <c r="I62" s="38"/>
      <c r="J62" s="39"/>
    </row>
    <row r="63" spans="1:59" ht="14.45">
      <c r="C63" s="195" t="s">
        <v>84</v>
      </c>
      <c r="D63" s="165" t="s">
        <v>32</v>
      </c>
      <c r="E63" s="165" t="s">
        <v>33</v>
      </c>
      <c r="F63" s="165" t="s">
        <v>34</v>
      </c>
      <c r="G63" s="165" t="s">
        <v>35</v>
      </c>
      <c r="H63" s="165" t="s">
        <v>36</v>
      </c>
      <c r="I63" s="165" t="s">
        <v>37</v>
      </c>
      <c r="J63" s="197" t="s">
        <v>38</v>
      </c>
      <c r="P63" t="s">
        <v>101</v>
      </c>
    </row>
    <row r="64" spans="1:59" ht="14.45">
      <c r="C64" s="195" t="s">
        <v>102</v>
      </c>
      <c r="D64" s="204">
        <v>4.5</v>
      </c>
      <c r="E64" s="204">
        <v>4.5</v>
      </c>
      <c r="F64" s="204">
        <v>9</v>
      </c>
      <c r="G64" s="204">
        <v>6.5</v>
      </c>
      <c r="H64" s="204">
        <v>1.75</v>
      </c>
      <c r="I64" s="204">
        <v>5</v>
      </c>
      <c r="J64" s="211">
        <v>3.5</v>
      </c>
      <c r="P64" s="37" t="s">
        <v>103</v>
      </c>
      <c r="Q64" s="38" t="s">
        <v>104</v>
      </c>
      <c r="R64" s="38"/>
      <c r="S64" s="215"/>
      <c r="T64" s="38"/>
      <c r="U64" s="39"/>
      <c r="W64" s="37" t="s">
        <v>105</v>
      </c>
      <c r="X64" s="203" t="s">
        <v>77</v>
      </c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9"/>
      <c r="AV64" s="165"/>
      <c r="AW64" s="165"/>
    </row>
    <row r="65" spans="3:49" ht="14.45">
      <c r="C65" s="195" t="s">
        <v>106</v>
      </c>
      <c r="D65" s="204">
        <v>1.75</v>
      </c>
      <c r="E65" s="204">
        <f>1.75+1.75</f>
        <v>3.5</v>
      </c>
      <c r="F65" s="204">
        <v>2.75</v>
      </c>
      <c r="G65" s="204">
        <v>2.75</v>
      </c>
      <c r="H65" s="204">
        <v>5.5</v>
      </c>
      <c r="I65" s="204">
        <v>2.75</v>
      </c>
      <c r="J65" s="46"/>
      <c r="P65" s="51" t="s">
        <v>84</v>
      </c>
      <c r="Q65" s="33" t="s">
        <v>107</v>
      </c>
      <c r="R65" s="65" t="s">
        <v>108</v>
      </c>
      <c r="S65" s="33" t="s">
        <v>109</v>
      </c>
      <c r="T65" s="66" t="s">
        <v>110</v>
      </c>
      <c r="U65" s="52" t="s">
        <v>190</v>
      </c>
      <c r="W65" s="51" t="s">
        <v>84</v>
      </c>
      <c r="X65" s="165">
        <v>1</v>
      </c>
      <c r="Y65" s="165">
        <v>2</v>
      </c>
      <c r="Z65" s="165">
        <v>3</v>
      </c>
      <c r="AA65" s="165">
        <v>4</v>
      </c>
      <c r="AB65" s="165">
        <v>5</v>
      </c>
      <c r="AC65" s="165">
        <v>6</v>
      </c>
      <c r="AD65" s="165">
        <v>7</v>
      </c>
      <c r="AE65" s="165">
        <v>8</v>
      </c>
      <c r="AF65" s="165">
        <v>9</v>
      </c>
      <c r="AG65" s="165">
        <v>10</v>
      </c>
      <c r="AH65" s="165">
        <v>11</v>
      </c>
      <c r="AI65" s="165">
        <v>12</v>
      </c>
      <c r="AJ65" s="165">
        <v>13</v>
      </c>
      <c r="AK65" s="165">
        <v>14</v>
      </c>
      <c r="AL65" s="165">
        <v>15</v>
      </c>
      <c r="AM65" s="197">
        <v>16</v>
      </c>
      <c r="AV65" s="165"/>
      <c r="AW65" s="165"/>
    </row>
    <row r="66" spans="3:49" ht="14.45">
      <c r="C66" s="195" t="s">
        <v>112</v>
      </c>
      <c r="D66" s="204">
        <v>3.5</v>
      </c>
      <c r="E66" s="204">
        <v>3.3</v>
      </c>
      <c r="F66" s="204">
        <v>2.75</v>
      </c>
      <c r="G66" s="204">
        <v>2.4500000000000002</v>
      </c>
      <c r="H66" s="204">
        <v>2.75</v>
      </c>
      <c r="I66" s="204">
        <v>2.75</v>
      </c>
      <c r="J66" s="46"/>
      <c r="P66" s="51" t="s">
        <v>32</v>
      </c>
      <c r="Q66" s="34">
        <f>($K$17*(60/D70))</f>
        <v>234338.46153846156</v>
      </c>
      <c r="R66" s="34">
        <f t="shared" ref="R66:R72" si="22">Q66*J51</f>
        <v>93735.384615384624</v>
      </c>
      <c r="S66" s="21">
        <f t="shared" ref="S66:S72" si="23">U53*R66</f>
        <v>990646.42826545471</v>
      </c>
      <c r="T66" s="21">
        <f t="shared" ref="T66:T72" si="24">U53*(1+$T$73)</f>
        <v>13.2106785544525</v>
      </c>
      <c r="U66" s="57">
        <v>0.03</v>
      </c>
      <c r="W66" s="195" t="s">
        <v>32</v>
      </c>
      <c r="X66" s="199">
        <f>$U53*(X41*$Q66)</f>
        <v>584081.57541550801</v>
      </c>
      <c r="Y66" s="199">
        <f t="shared" ref="Y66:AM66" si="25">X66*(1+$U$66)</f>
        <v>601604.02267797326</v>
      </c>
      <c r="Z66" s="199">
        <f t="shared" si="25"/>
        <v>619652.14335831243</v>
      </c>
      <c r="AA66" s="199">
        <f t="shared" si="25"/>
        <v>638241.70765906177</v>
      </c>
      <c r="AB66" s="199">
        <f t="shared" si="25"/>
        <v>657388.95888883364</v>
      </c>
      <c r="AC66" s="199">
        <f t="shared" si="25"/>
        <v>677110.62765549868</v>
      </c>
      <c r="AD66" s="199">
        <f t="shared" si="25"/>
        <v>697423.94648516364</v>
      </c>
      <c r="AE66" s="199">
        <f t="shared" si="25"/>
        <v>718346.66487971856</v>
      </c>
      <c r="AF66" s="199">
        <f t="shared" si="25"/>
        <v>739897.06482611015</v>
      </c>
      <c r="AG66" s="199">
        <f t="shared" si="25"/>
        <v>762093.97677089344</v>
      </c>
      <c r="AH66" s="199">
        <f t="shared" si="25"/>
        <v>784956.79607402021</v>
      </c>
      <c r="AI66" s="199">
        <f t="shared" si="25"/>
        <v>808505.49995624088</v>
      </c>
      <c r="AJ66" s="199">
        <f t="shared" si="25"/>
        <v>832760.6649549281</v>
      </c>
      <c r="AK66" s="199">
        <f t="shared" si="25"/>
        <v>857743.48490357597</v>
      </c>
      <c r="AL66" s="199">
        <f t="shared" si="25"/>
        <v>883475.78945068328</v>
      </c>
      <c r="AM66" s="214">
        <f t="shared" si="25"/>
        <v>909980.06313420378</v>
      </c>
      <c r="AV66" s="165"/>
      <c r="AW66" s="165"/>
    </row>
    <row r="67" spans="3:49" ht="14.45">
      <c r="C67" s="195" t="s">
        <v>113</v>
      </c>
      <c r="D67" s="14"/>
      <c r="E67" s="14"/>
      <c r="F67" s="14"/>
      <c r="G67" s="14"/>
      <c r="H67" s="14"/>
      <c r="I67" s="14"/>
      <c r="J67" s="211">
        <v>2.75</v>
      </c>
      <c r="P67" s="51" t="s">
        <v>33</v>
      </c>
      <c r="Q67" s="34">
        <f>($K$17*(60/E70))</f>
        <v>202194.69026548672</v>
      </c>
      <c r="R67" s="34">
        <f t="shared" si="22"/>
        <v>40438.938053097343</v>
      </c>
      <c r="S67" s="21">
        <f t="shared" si="23"/>
        <v>453155.53588507796</v>
      </c>
      <c r="T67" s="21">
        <f t="shared" si="24"/>
        <v>14.007400963709573</v>
      </c>
      <c r="U67" s="57">
        <v>0.04</v>
      </c>
      <c r="W67" s="195" t="s">
        <v>33</v>
      </c>
      <c r="X67" s="199">
        <f t="shared" ref="X67:X72" si="26">$U54*(X42*$Q67)</f>
        <v>400562.24547032418</v>
      </c>
      <c r="Y67" s="199">
        <f t="shared" ref="Y67:AM67" si="27">X67*(1+$U$67)</f>
        <v>416584.73528913717</v>
      </c>
      <c r="Z67" s="199">
        <f t="shared" si="27"/>
        <v>433248.12470070267</v>
      </c>
      <c r="AA67" s="199">
        <f t="shared" si="27"/>
        <v>450578.0496887308</v>
      </c>
      <c r="AB67" s="199">
        <f t="shared" si="27"/>
        <v>468601.17167628004</v>
      </c>
      <c r="AC67" s="199">
        <f t="shared" si="27"/>
        <v>487345.21854333126</v>
      </c>
      <c r="AD67" s="199">
        <f t="shared" si="27"/>
        <v>506839.02728506451</v>
      </c>
      <c r="AE67" s="199">
        <f t="shared" si="27"/>
        <v>527112.58837646712</v>
      </c>
      <c r="AF67" s="199">
        <f t="shared" si="27"/>
        <v>548197.09191152581</v>
      </c>
      <c r="AG67" s="199">
        <f t="shared" si="27"/>
        <v>570124.97558798688</v>
      </c>
      <c r="AH67" s="199">
        <f t="shared" si="27"/>
        <v>592929.97461150633</v>
      </c>
      <c r="AI67" s="199">
        <f t="shared" si="27"/>
        <v>616647.17359596665</v>
      </c>
      <c r="AJ67" s="199">
        <f t="shared" si="27"/>
        <v>641313.06053980533</v>
      </c>
      <c r="AK67" s="199">
        <f t="shared" si="27"/>
        <v>666965.58296139759</v>
      </c>
      <c r="AL67" s="199">
        <f t="shared" si="27"/>
        <v>693644.20627985348</v>
      </c>
      <c r="AM67" s="214">
        <f t="shared" si="27"/>
        <v>721389.97453104763</v>
      </c>
      <c r="AV67" s="165"/>
      <c r="AW67" s="165"/>
    </row>
    <row r="68" spans="3:49" ht="14.45">
      <c r="C68" s="195" t="s">
        <v>114</v>
      </c>
      <c r="D68" s="14"/>
      <c r="E68" s="14"/>
      <c r="F68" s="14"/>
      <c r="G68" s="14"/>
      <c r="H68" s="14"/>
      <c r="I68" s="204">
        <v>6.25</v>
      </c>
      <c r="J68" s="211">
        <v>8</v>
      </c>
      <c r="P68" s="51" t="s">
        <v>34</v>
      </c>
      <c r="Q68" s="34">
        <f>($K$17*(60/SUM(F64:F69)))</f>
        <v>157572.41379310345</v>
      </c>
      <c r="R68" s="34">
        <f t="shared" si="22"/>
        <v>15757.241379310346</v>
      </c>
      <c r="S68" s="21">
        <f t="shared" si="23"/>
        <v>165846.66838329236</v>
      </c>
      <c r="T68" s="21">
        <f t="shared" si="24"/>
        <v>13.156385085990781</v>
      </c>
      <c r="U68" s="57">
        <v>0.02</v>
      </c>
      <c r="W68" s="195" t="s">
        <v>34</v>
      </c>
      <c r="X68" s="199">
        <f t="shared" si="26"/>
        <v>111217.27543491626</v>
      </c>
      <c r="Y68" s="199">
        <f t="shared" ref="Y68:AM68" si="28">X68*(1+$U$68)</f>
        <v>113441.62094361459</v>
      </c>
      <c r="Z68" s="199">
        <f t="shared" si="28"/>
        <v>115710.45336248688</v>
      </c>
      <c r="AA68" s="199">
        <f t="shared" si="28"/>
        <v>118024.66242973662</v>
      </c>
      <c r="AB68" s="199">
        <f t="shared" si="28"/>
        <v>120385.15567833136</v>
      </c>
      <c r="AC68" s="199">
        <f t="shared" si="28"/>
        <v>122792.85879189799</v>
      </c>
      <c r="AD68" s="199">
        <f t="shared" si="28"/>
        <v>125248.71596773595</v>
      </c>
      <c r="AE68" s="199">
        <f t="shared" si="28"/>
        <v>127753.69028709066</v>
      </c>
      <c r="AF68" s="199">
        <f t="shared" si="28"/>
        <v>130308.76409283248</v>
      </c>
      <c r="AG68" s="199">
        <f t="shared" si="28"/>
        <v>132914.93937468913</v>
      </c>
      <c r="AH68" s="199">
        <f t="shared" si="28"/>
        <v>135573.23816218291</v>
      </c>
      <c r="AI68" s="199">
        <f t="shared" si="28"/>
        <v>138284.70292542657</v>
      </c>
      <c r="AJ68" s="199">
        <f t="shared" si="28"/>
        <v>141050.39698393509</v>
      </c>
      <c r="AK68" s="199">
        <f t="shared" si="28"/>
        <v>143871.40492361379</v>
      </c>
      <c r="AL68" s="199">
        <f t="shared" si="28"/>
        <v>146748.83302208607</v>
      </c>
      <c r="AM68" s="214">
        <f t="shared" si="28"/>
        <v>149683.80968252779</v>
      </c>
      <c r="AV68" s="165"/>
      <c r="AW68" s="165"/>
    </row>
    <row r="69" spans="3:49" ht="14.45">
      <c r="C69" s="195" t="s">
        <v>115</v>
      </c>
      <c r="D69" s="14"/>
      <c r="E69" s="14"/>
      <c r="F69" s="14"/>
      <c r="G69" s="14"/>
      <c r="H69" s="14"/>
      <c r="I69" s="14"/>
      <c r="J69" s="211">
        <v>2.75</v>
      </c>
      <c r="P69" s="51" t="s">
        <v>35</v>
      </c>
      <c r="Q69" s="34">
        <f>($K$17*(60/SUM(G64:G69)))</f>
        <v>195282.05128205131</v>
      </c>
      <c r="R69" s="34">
        <f t="shared" si="22"/>
        <v>19528.205128205132</v>
      </c>
      <c r="S69" s="21">
        <f t="shared" si="23"/>
        <v>195655.2953151823</v>
      </c>
      <c r="T69" s="21">
        <f t="shared" si="24"/>
        <v>12.523891342719454</v>
      </c>
      <c r="U69" s="57">
        <v>7.0000000000000007E-2</v>
      </c>
      <c r="W69" s="195" t="s">
        <v>35</v>
      </c>
      <c r="X69" s="199">
        <f>$U56*(X44*$Q69)</f>
        <v>251278.73560864184</v>
      </c>
      <c r="Y69" s="199">
        <f t="shared" ref="Y69:AM69" si="29">X69*(1+$U$69)</f>
        <v>268868.24710124679</v>
      </c>
      <c r="Z69" s="199">
        <f t="shared" si="29"/>
        <v>287689.02439833409</v>
      </c>
      <c r="AA69" s="199">
        <f t="shared" si="29"/>
        <v>307827.25610621751</v>
      </c>
      <c r="AB69" s="199">
        <f t="shared" si="29"/>
        <v>329375.16403365275</v>
      </c>
      <c r="AC69" s="199">
        <f t="shared" si="29"/>
        <v>352431.42551600846</v>
      </c>
      <c r="AD69" s="199">
        <f t="shared" si="29"/>
        <v>377101.62530212908</v>
      </c>
      <c r="AE69" s="199">
        <f t="shared" si="29"/>
        <v>403498.73907327815</v>
      </c>
      <c r="AF69" s="199">
        <f t="shared" si="29"/>
        <v>431743.65080840763</v>
      </c>
      <c r="AG69" s="199">
        <f t="shared" si="29"/>
        <v>461965.70636499621</v>
      </c>
      <c r="AH69" s="199">
        <f t="shared" si="29"/>
        <v>494303.30581054598</v>
      </c>
      <c r="AI69" s="199">
        <f t="shared" si="29"/>
        <v>528904.5372172842</v>
      </c>
      <c r="AJ69" s="199">
        <f t="shared" si="29"/>
        <v>565927.85482249409</v>
      </c>
      <c r="AK69" s="199">
        <f t="shared" si="29"/>
        <v>605542.80466006871</v>
      </c>
      <c r="AL69" s="199">
        <f t="shared" si="29"/>
        <v>647930.80098627356</v>
      </c>
      <c r="AM69" s="214">
        <f t="shared" si="29"/>
        <v>693285.9570553127</v>
      </c>
      <c r="AV69" s="165"/>
      <c r="AW69" s="165"/>
    </row>
    <row r="70" spans="3:49" ht="14.45">
      <c r="C70" s="40" t="s">
        <v>116</v>
      </c>
      <c r="D70" s="47">
        <f>SUM(D64:D69)</f>
        <v>9.75</v>
      </c>
      <c r="E70" s="47">
        <f t="shared" ref="E70:J70" si="30">SUM(E64:E69)</f>
        <v>11.3</v>
      </c>
      <c r="F70" s="47">
        <f t="shared" si="30"/>
        <v>14.5</v>
      </c>
      <c r="G70" s="47">
        <f t="shared" si="30"/>
        <v>11.7</v>
      </c>
      <c r="H70" s="47">
        <f t="shared" si="30"/>
        <v>10</v>
      </c>
      <c r="I70" s="47">
        <f t="shared" si="30"/>
        <v>16.75</v>
      </c>
      <c r="J70" s="48">
        <f t="shared" si="30"/>
        <v>17</v>
      </c>
      <c r="P70" s="51" t="s">
        <v>36</v>
      </c>
      <c r="Q70" s="34">
        <f>($K$17*(60/SUM(H64:H69)))</f>
        <v>228480</v>
      </c>
      <c r="R70" s="34">
        <f t="shared" si="22"/>
        <v>11424</v>
      </c>
      <c r="S70" s="21">
        <f t="shared" si="23"/>
        <v>116584.87475698927</v>
      </c>
      <c r="T70" s="21">
        <f t="shared" si="24"/>
        <v>12.756573305868049</v>
      </c>
      <c r="U70" s="57">
        <v>0.01</v>
      </c>
      <c r="W70" s="195" t="s">
        <v>36</v>
      </c>
      <c r="X70" s="199">
        <f t="shared" si="26"/>
        <v>433172.32987734035</v>
      </c>
      <c r="Y70" s="199">
        <f t="shared" ref="Y70:AM70" si="31">X70*(1+$U$70)</f>
        <v>437504.05317611375</v>
      </c>
      <c r="Z70" s="199">
        <f t="shared" si="31"/>
        <v>441879.09370787488</v>
      </c>
      <c r="AA70" s="199">
        <f t="shared" si="31"/>
        <v>446297.88464495365</v>
      </c>
      <c r="AB70" s="199">
        <f t="shared" si="31"/>
        <v>450760.86349140317</v>
      </c>
      <c r="AC70" s="199">
        <f t="shared" si="31"/>
        <v>455268.47212631721</v>
      </c>
      <c r="AD70" s="199">
        <f t="shared" si="31"/>
        <v>459821.15684758039</v>
      </c>
      <c r="AE70" s="199">
        <f t="shared" si="31"/>
        <v>464419.36841605621</v>
      </c>
      <c r="AF70" s="199">
        <f t="shared" si="31"/>
        <v>469063.5621002168</v>
      </c>
      <c r="AG70" s="199">
        <f t="shared" si="31"/>
        <v>473754.19772121898</v>
      </c>
      <c r="AH70" s="199">
        <f t="shared" si="31"/>
        <v>478491.73969843116</v>
      </c>
      <c r="AI70" s="199">
        <f t="shared" si="31"/>
        <v>483276.65709541546</v>
      </c>
      <c r="AJ70" s="199">
        <f t="shared" si="31"/>
        <v>488109.42366636964</v>
      </c>
      <c r="AK70" s="199">
        <f t="shared" si="31"/>
        <v>492990.51790303335</v>
      </c>
      <c r="AL70" s="199">
        <f t="shared" si="31"/>
        <v>497920.42308206367</v>
      </c>
      <c r="AM70" s="214">
        <f t="shared" si="31"/>
        <v>502899.62731288432</v>
      </c>
      <c r="AV70" s="165"/>
      <c r="AW70" s="165"/>
    </row>
    <row r="71" spans="3:49" ht="14.45">
      <c r="P71" s="51" t="s">
        <v>37</v>
      </c>
      <c r="Q71" s="34">
        <f>($K$17*(60/SUM(I64:I69)))</f>
        <v>136405.97014925373</v>
      </c>
      <c r="R71" s="34">
        <f t="shared" si="22"/>
        <v>13640.597014925374</v>
      </c>
      <c r="S71" s="21">
        <f t="shared" si="23"/>
        <v>161376.06624550902</v>
      </c>
      <c r="T71" s="21">
        <f t="shared" si="24"/>
        <v>14.788215104233828</v>
      </c>
      <c r="U71" s="57">
        <v>0.04</v>
      </c>
      <c r="W71" s="195" t="s">
        <v>37</v>
      </c>
      <c r="X71" s="199">
        <f t="shared" si="26"/>
        <v>251921.47369755706</v>
      </c>
      <c r="Y71" s="199">
        <f t="shared" ref="Y71:AM71" si="32">X71*(1+$U$71)</f>
        <v>261998.33264545933</v>
      </c>
      <c r="Z71" s="199">
        <f t="shared" si="32"/>
        <v>272478.26595127769</v>
      </c>
      <c r="AA71" s="199">
        <f t="shared" si="32"/>
        <v>283377.39658932883</v>
      </c>
      <c r="AB71" s="199">
        <f t="shared" si="32"/>
        <v>294712.49245290196</v>
      </c>
      <c r="AC71" s="199">
        <f t="shared" si="32"/>
        <v>306500.99215101806</v>
      </c>
      <c r="AD71" s="199">
        <f t="shared" si="32"/>
        <v>318761.03183705878</v>
      </c>
      <c r="AE71" s="199">
        <f t="shared" si="32"/>
        <v>331511.47311054112</v>
      </c>
      <c r="AF71" s="199">
        <f t="shared" si="32"/>
        <v>344771.93203496275</v>
      </c>
      <c r="AG71" s="199">
        <f t="shared" si="32"/>
        <v>358562.80931636126</v>
      </c>
      <c r="AH71" s="199">
        <f t="shared" si="32"/>
        <v>372905.32168901572</v>
      </c>
      <c r="AI71" s="199">
        <f t="shared" si="32"/>
        <v>387821.53455657634</v>
      </c>
      <c r="AJ71" s="199">
        <f t="shared" si="32"/>
        <v>403334.39593883941</v>
      </c>
      <c r="AK71" s="199">
        <f t="shared" si="32"/>
        <v>419467.771776393</v>
      </c>
      <c r="AL71" s="199">
        <f t="shared" si="32"/>
        <v>436246.48264744872</v>
      </c>
      <c r="AM71" s="214">
        <f t="shared" si="32"/>
        <v>453696.34195334668</v>
      </c>
      <c r="AV71" s="165"/>
      <c r="AW71" s="165"/>
    </row>
    <row r="72" spans="3:49" ht="14.45">
      <c r="D72" s="69"/>
      <c r="E72" s="69"/>
      <c r="F72" s="69"/>
      <c r="G72" s="69"/>
      <c r="H72" s="69"/>
      <c r="I72" s="69"/>
      <c r="J72" s="69"/>
      <c r="P72" s="51" t="s">
        <v>38</v>
      </c>
      <c r="Q72" s="34">
        <f>($K$17*(60/SUM(J64:J69)))</f>
        <v>134400</v>
      </c>
      <c r="R72" s="34">
        <f t="shared" si="22"/>
        <v>6720</v>
      </c>
      <c r="S72" s="21">
        <f t="shared" si="23"/>
        <v>73142.543232491051</v>
      </c>
      <c r="T72" s="21">
        <f t="shared" si="24"/>
        <v>13.605383785805627</v>
      </c>
      <c r="U72" s="57">
        <v>0.03</v>
      </c>
      <c r="W72" s="195" t="s">
        <v>38</v>
      </c>
      <c r="X72" s="199">
        <f t="shared" si="26"/>
        <v>73142.543232491051</v>
      </c>
      <c r="Y72" s="199">
        <f t="shared" ref="Y72:AM72" si="33">X72*(1+$U$72)</f>
        <v>75336.819529465778</v>
      </c>
      <c r="Z72" s="199">
        <f t="shared" si="33"/>
        <v>77596.924115349757</v>
      </c>
      <c r="AA72" s="199">
        <f t="shared" si="33"/>
        <v>79924.831838810249</v>
      </c>
      <c r="AB72" s="199">
        <f t="shared" si="33"/>
        <v>82322.576793974556</v>
      </c>
      <c r="AC72" s="199">
        <f t="shared" si="33"/>
        <v>84792.25409779379</v>
      </c>
      <c r="AD72" s="199">
        <f t="shared" si="33"/>
        <v>87336.0217207276</v>
      </c>
      <c r="AE72" s="199">
        <f t="shared" si="33"/>
        <v>89956.102372349429</v>
      </c>
      <c r="AF72" s="199">
        <f t="shared" si="33"/>
        <v>92654.785443519911</v>
      </c>
      <c r="AG72" s="199">
        <f t="shared" si="33"/>
        <v>95434.429006825507</v>
      </c>
      <c r="AH72" s="199">
        <f t="shared" si="33"/>
        <v>98297.461877030277</v>
      </c>
      <c r="AI72" s="199">
        <f t="shared" si="33"/>
        <v>101246.38573334119</v>
      </c>
      <c r="AJ72" s="199">
        <f t="shared" si="33"/>
        <v>104283.77730534143</v>
      </c>
      <c r="AK72" s="199">
        <f t="shared" si="33"/>
        <v>107412.29062450168</v>
      </c>
      <c r="AL72" s="199">
        <f t="shared" si="33"/>
        <v>110634.65934323674</v>
      </c>
      <c r="AM72" s="214">
        <f t="shared" si="33"/>
        <v>113953.69912353384</v>
      </c>
      <c r="AV72" s="165"/>
      <c r="AW72" s="165"/>
    </row>
    <row r="73" spans="3:49" ht="14.45">
      <c r="P73" s="40"/>
      <c r="Q73" s="41"/>
      <c r="R73" s="53"/>
      <c r="S73" s="54" t="s">
        <v>117</v>
      </c>
      <c r="T73" s="55">
        <v>0.25</v>
      </c>
      <c r="U73" s="56"/>
      <c r="W73" s="88" t="s">
        <v>68</v>
      </c>
      <c r="X73" s="89">
        <f>SUM(X66:X72)</f>
        <v>2105376.1787367789</v>
      </c>
      <c r="Y73" s="89">
        <f t="shared" ref="Y73:AM73" si="34">SUM(Y66:Y72)</f>
        <v>2175337.8313630107</v>
      </c>
      <c r="Z73" s="89">
        <f t="shared" si="34"/>
        <v>2248254.029594338</v>
      </c>
      <c r="AA73" s="89">
        <f t="shared" si="34"/>
        <v>2324271.7889568396</v>
      </c>
      <c r="AB73" s="89">
        <f t="shared" si="34"/>
        <v>2403546.3830153774</v>
      </c>
      <c r="AC73" s="89">
        <f t="shared" si="34"/>
        <v>2486241.8488818654</v>
      </c>
      <c r="AD73" s="89">
        <f t="shared" si="34"/>
        <v>2572531.5254454599</v>
      </c>
      <c r="AE73" s="89">
        <f t="shared" si="34"/>
        <v>2662598.6265155012</v>
      </c>
      <c r="AF73" s="89">
        <f t="shared" si="34"/>
        <v>2756636.8512175754</v>
      </c>
      <c r="AG73" s="89">
        <f t="shared" si="34"/>
        <v>2854851.034142972</v>
      </c>
      <c r="AH73" s="89">
        <f t="shared" si="34"/>
        <v>2957457.8379227328</v>
      </c>
      <c r="AI73" s="89">
        <f t="shared" si="34"/>
        <v>3064686.491080252</v>
      </c>
      <c r="AJ73" s="89">
        <f t="shared" si="34"/>
        <v>3176779.5742117129</v>
      </c>
      <c r="AK73" s="89">
        <f t="shared" si="34"/>
        <v>3293993.8577525839</v>
      </c>
      <c r="AL73" s="89">
        <f t="shared" si="34"/>
        <v>3416601.1948116454</v>
      </c>
      <c r="AM73" s="90">
        <f t="shared" si="34"/>
        <v>3544889.4727928564</v>
      </c>
      <c r="AV73" s="165"/>
      <c r="AW73" s="165"/>
    </row>
    <row r="74" spans="3:49" ht="14.45">
      <c r="C74" t="s">
        <v>118</v>
      </c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V74" s="165"/>
      <c r="AW74" s="165"/>
    </row>
    <row r="75" spans="3:49" ht="14.45">
      <c r="C75" s="37" t="s">
        <v>120</v>
      </c>
      <c r="D75" s="203" t="s">
        <v>121</v>
      </c>
      <c r="E75" s="38"/>
      <c r="F75" s="203" t="s">
        <v>122</v>
      </c>
      <c r="G75" s="212">
        <v>30</v>
      </c>
      <c r="H75" s="203" t="s">
        <v>123</v>
      </c>
      <c r="I75" s="216">
        <f>7*L12</f>
        <v>112</v>
      </c>
      <c r="J75" s="215"/>
      <c r="K75" s="38"/>
      <c r="L75" s="38"/>
      <c r="M75" s="39"/>
      <c r="W75" t="s">
        <v>124</v>
      </c>
      <c r="AV75" s="165"/>
      <c r="AW75" s="165"/>
    </row>
    <row r="76" spans="3:49" ht="14.45">
      <c r="C76" s="195" t="s">
        <v>125</v>
      </c>
      <c r="D76" s="165" t="s">
        <v>126</v>
      </c>
      <c r="E76" s="165" t="s">
        <v>127</v>
      </c>
      <c r="F76" s="165" t="s">
        <v>191</v>
      </c>
      <c r="G76" s="165" t="s">
        <v>129</v>
      </c>
      <c r="H76" s="165" t="s">
        <v>130</v>
      </c>
      <c r="I76" s="165" t="s">
        <v>131</v>
      </c>
      <c r="J76" s="165" t="s">
        <v>132</v>
      </c>
      <c r="K76" s="165" t="s">
        <v>133</v>
      </c>
      <c r="L76" s="165" t="s">
        <v>134</v>
      </c>
      <c r="M76" s="197" t="s">
        <v>135</v>
      </c>
      <c r="W76" s="37" t="s">
        <v>136</v>
      </c>
      <c r="X76" s="38" t="s">
        <v>83</v>
      </c>
      <c r="Y76" s="203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9"/>
    </row>
    <row r="77" spans="3:49" ht="14.45">
      <c r="C77" s="195" t="s">
        <v>102</v>
      </c>
      <c r="D77" s="165">
        <v>4</v>
      </c>
      <c r="E77" s="217">
        <v>4</v>
      </c>
      <c r="F77" s="217">
        <v>1</v>
      </c>
      <c r="G77" s="206">
        <f t="shared" ref="G77:G85" si="35">$G$75*F77</f>
        <v>30</v>
      </c>
      <c r="H77" s="218">
        <f t="shared" ref="H77:H85" si="36">E77*$J$10*D77</f>
        <v>1.92</v>
      </c>
      <c r="I77" s="206">
        <v>20</v>
      </c>
      <c r="J77" s="218">
        <f t="shared" ref="J77:J85" si="37">((G77+H77)*$I$75)+I77</f>
        <v>3595.04</v>
      </c>
      <c r="K77" s="219">
        <v>40000</v>
      </c>
      <c r="L77" s="220">
        <v>0.03</v>
      </c>
      <c r="M77" s="221">
        <v>0.01</v>
      </c>
      <c r="W77" s="51" t="s">
        <v>137</v>
      </c>
      <c r="X77">
        <v>1</v>
      </c>
      <c r="Y77">
        <v>2</v>
      </c>
      <c r="Z77">
        <v>3</v>
      </c>
      <c r="AA77">
        <v>4</v>
      </c>
      <c r="AB77">
        <v>5</v>
      </c>
      <c r="AC77">
        <v>6</v>
      </c>
      <c r="AD77">
        <v>7</v>
      </c>
      <c r="AE77">
        <v>8</v>
      </c>
      <c r="AF77">
        <v>9</v>
      </c>
      <c r="AG77">
        <v>10</v>
      </c>
      <c r="AH77">
        <v>11</v>
      </c>
      <c r="AI77">
        <v>12</v>
      </c>
      <c r="AJ77">
        <v>13</v>
      </c>
      <c r="AK77">
        <v>14</v>
      </c>
      <c r="AL77">
        <v>15</v>
      </c>
      <c r="AM77" s="44">
        <v>16</v>
      </c>
      <c r="AO77" t="s">
        <v>138</v>
      </c>
      <c r="AP77" t="s">
        <v>139</v>
      </c>
    </row>
    <row r="78" spans="3:49" ht="14.45">
      <c r="C78" s="195" t="s">
        <v>106</v>
      </c>
      <c r="D78" s="165">
        <v>4</v>
      </c>
      <c r="E78" s="217">
        <v>5.5</v>
      </c>
      <c r="F78" s="217">
        <v>2</v>
      </c>
      <c r="G78" s="206">
        <f t="shared" si="35"/>
        <v>60</v>
      </c>
      <c r="H78" s="218">
        <f t="shared" si="36"/>
        <v>2.6399999999999997</v>
      </c>
      <c r="I78" s="206">
        <v>14</v>
      </c>
      <c r="J78" s="218">
        <f t="shared" si="37"/>
        <v>7029.68</v>
      </c>
      <c r="K78" s="219">
        <v>50000</v>
      </c>
      <c r="L78" s="220">
        <v>0.03</v>
      </c>
      <c r="M78" s="221">
        <v>0.01</v>
      </c>
      <c r="W78" s="195" t="s">
        <v>102</v>
      </c>
      <c r="X78" s="199">
        <f t="shared" ref="X78:X86" si="38">K77*L77*D77</f>
        <v>4800</v>
      </c>
      <c r="Y78" s="199">
        <f t="shared" ref="Y78:Y86" si="39">X78*(1+M77)</f>
        <v>4848</v>
      </c>
      <c r="Z78" s="199">
        <f t="shared" ref="Z78:AM78" si="40">Y78*(1+$M$77)</f>
        <v>4896.4800000000005</v>
      </c>
      <c r="AA78" s="199">
        <f t="shared" si="40"/>
        <v>4945.4448000000002</v>
      </c>
      <c r="AB78" s="199">
        <f t="shared" si="40"/>
        <v>4994.8992480000006</v>
      </c>
      <c r="AC78" s="199">
        <f t="shared" si="40"/>
        <v>5044.8482404800006</v>
      </c>
      <c r="AD78" s="199">
        <f t="shared" si="40"/>
        <v>5095.2967228848011</v>
      </c>
      <c r="AE78" s="199">
        <f t="shared" si="40"/>
        <v>5146.2496901136492</v>
      </c>
      <c r="AF78" s="199">
        <f t="shared" si="40"/>
        <v>5197.7121870147857</v>
      </c>
      <c r="AG78" s="199">
        <f t="shared" si="40"/>
        <v>5249.6893088849338</v>
      </c>
      <c r="AH78" s="199">
        <f t="shared" si="40"/>
        <v>5302.1862019737828</v>
      </c>
      <c r="AI78" s="199">
        <f t="shared" si="40"/>
        <v>5355.2080639935202</v>
      </c>
      <c r="AJ78" s="199">
        <f t="shared" si="40"/>
        <v>5408.7601446334556</v>
      </c>
      <c r="AK78" s="199">
        <f t="shared" si="40"/>
        <v>5462.8477460797903</v>
      </c>
      <c r="AL78" s="199">
        <f t="shared" si="40"/>
        <v>5517.4762235405879</v>
      </c>
      <c r="AM78" s="214">
        <f t="shared" si="40"/>
        <v>5572.6509857759938</v>
      </c>
      <c r="AO78" s="26">
        <f>SUM(X78:AM78)</f>
        <v>82837.749563375313</v>
      </c>
      <c r="AP78" s="26">
        <f>AO78-K77</f>
        <v>42837.749563375313</v>
      </c>
    </row>
    <row r="79" spans="3:49" ht="14.45">
      <c r="C79" s="195" t="s">
        <v>112</v>
      </c>
      <c r="D79" s="165">
        <v>4</v>
      </c>
      <c r="E79" s="217">
        <v>1</v>
      </c>
      <c r="F79" s="217">
        <v>1</v>
      </c>
      <c r="G79" s="206">
        <f t="shared" si="35"/>
        <v>30</v>
      </c>
      <c r="H79" s="218">
        <f t="shared" si="36"/>
        <v>0.48</v>
      </c>
      <c r="I79" s="206">
        <v>16</v>
      </c>
      <c r="J79" s="218">
        <f t="shared" si="37"/>
        <v>3429.76</v>
      </c>
      <c r="K79" s="219">
        <v>35000</v>
      </c>
      <c r="L79" s="220">
        <v>0.03</v>
      </c>
      <c r="M79" s="221">
        <v>0.01</v>
      </c>
      <c r="W79" s="195" t="s">
        <v>106</v>
      </c>
      <c r="X79" s="199">
        <f t="shared" si="38"/>
        <v>6000</v>
      </c>
      <c r="Y79" s="199">
        <f t="shared" si="39"/>
        <v>6060</v>
      </c>
      <c r="Z79" s="199">
        <f t="shared" ref="Z79:AM79" si="41">Y79*(1+$M$78)</f>
        <v>6120.6</v>
      </c>
      <c r="AA79" s="199">
        <f t="shared" si="41"/>
        <v>6181.8060000000005</v>
      </c>
      <c r="AB79" s="199">
        <f t="shared" si="41"/>
        <v>6243.624060000001</v>
      </c>
      <c r="AC79" s="199">
        <f t="shared" si="41"/>
        <v>6306.060300600001</v>
      </c>
      <c r="AD79" s="199">
        <f t="shared" si="41"/>
        <v>6369.1209036060009</v>
      </c>
      <c r="AE79" s="199">
        <f t="shared" si="41"/>
        <v>6432.812112642061</v>
      </c>
      <c r="AF79" s="199">
        <f t="shared" si="41"/>
        <v>6497.1402337684813</v>
      </c>
      <c r="AG79" s="199">
        <f t="shared" si="41"/>
        <v>6562.1116361061659</v>
      </c>
      <c r="AH79" s="199">
        <f t="shared" si="41"/>
        <v>6627.7327524672273</v>
      </c>
      <c r="AI79" s="199">
        <f t="shared" si="41"/>
        <v>6694.0100799919001</v>
      </c>
      <c r="AJ79" s="199">
        <f t="shared" si="41"/>
        <v>6760.9501807918195</v>
      </c>
      <c r="AK79" s="199">
        <f t="shared" si="41"/>
        <v>6828.5596825997382</v>
      </c>
      <c r="AL79" s="199">
        <f t="shared" si="41"/>
        <v>6896.8452794257355</v>
      </c>
      <c r="AM79" s="214">
        <f t="shared" si="41"/>
        <v>6965.8137322199927</v>
      </c>
      <c r="AO79" s="26">
        <f t="shared" ref="AO79:AO86" si="42">SUM(X79:AM79)</f>
        <v>103547.1869542191</v>
      </c>
      <c r="AP79" s="26">
        <f t="shared" ref="AP79:AP86" si="43">AO79-K78</f>
        <v>53547.186954219098</v>
      </c>
    </row>
    <row r="80" spans="3:49" ht="14.45">
      <c r="C80" s="195" t="s">
        <v>113</v>
      </c>
      <c r="D80" s="165">
        <v>2</v>
      </c>
      <c r="E80" s="217">
        <v>0.5</v>
      </c>
      <c r="F80" s="217">
        <v>1</v>
      </c>
      <c r="G80" s="206">
        <f t="shared" si="35"/>
        <v>30</v>
      </c>
      <c r="H80" s="218">
        <f t="shared" si="36"/>
        <v>0.12</v>
      </c>
      <c r="I80" s="206">
        <v>12</v>
      </c>
      <c r="J80" s="218">
        <f t="shared" si="37"/>
        <v>3385.44</v>
      </c>
      <c r="K80" s="219">
        <v>46000</v>
      </c>
      <c r="L80" s="220">
        <v>0.03</v>
      </c>
      <c r="M80" s="221">
        <v>0.01</v>
      </c>
      <c r="W80" s="195" t="s">
        <v>112</v>
      </c>
      <c r="X80" s="199">
        <f t="shared" si="38"/>
        <v>4200</v>
      </c>
      <c r="Y80" s="199">
        <f t="shared" si="39"/>
        <v>4242</v>
      </c>
      <c r="Z80" s="199">
        <f t="shared" ref="Z80:AM80" si="44">Y80*(1+$M$79)</f>
        <v>4284.42</v>
      </c>
      <c r="AA80" s="199">
        <f t="shared" si="44"/>
        <v>4327.2642000000005</v>
      </c>
      <c r="AB80" s="199">
        <f t="shared" si="44"/>
        <v>4370.5368420000004</v>
      </c>
      <c r="AC80" s="199">
        <f t="shared" si="44"/>
        <v>4414.2422104200004</v>
      </c>
      <c r="AD80" s="199">
        <f t="shared" si="44"/>
        <v>4458.3846325242002</v>
      </c>
      <c r="AE80" s="199">
        <f t="shared" si="44"/>
        <v>4502.9684788494424</v>
      </c>
      <c r="AF80" s="199">
        <f t="shared" si="44"/>
        <v>4547.9981636379371</v>
      </c>
      <c r="AG80" s="199">
        <f t="shared" si="44"/>
        <v>4593.4781452743164</v>
      </c>
      <c r="AH80" s="199">
        <f t="shared" si="44"/>
        <v>4639.4129267270591</v>
      </c>
      <c r="AI80" s="199">
        <f t="shared" si="44"/>
        <v>4685.8070559943299</v>
      </c>
      <c r="AJ80" s="199">
        <f t="shared" si="44"/>
        <v>4732.6651265542732</v>
      </c>
      <c r="AK80" s="199">
        <f t="shared" si="44"/>
        <v>4779.991777819816</v>
      </c>
      <c r="AL80" s="199">
        <f t="shared" si="44"/>
        <v>4827.7916955980145</v>
      </c>
      <c r="AM80" s="214">
        <f t="shared" si="44"/>
        <v>4876.0696125539944</v>
      </c>
      <c r="AO80" s="26">
        <f t="shared" si="42"/>
        <v>72483.030867953392</v>
      </c>
      <c r="AP80" s="26">
        <f t="shared" si="43"/>
        <v>37483.030867953392</v>
      </c>
    </row>
    <row r="81" spans="3:54" ht="14.45">
      <c r="C81" s="195" t="s">
        <v>114</v>
      </c>
      <c r="D81" s="165">
        <v>2</v>
      </c>
      <c r="E81" s="217">
        <v>11</v>
      </c>
      <c r="F81" s="217">
        <v>1</v>
      </c>
      <c r="G81" s="206">
        <f t="shared" si="35"/>
        <v>30</v>
      </c>
      <c r="H81" s="218">
        <f t="shared" si="36"/>
        <v>2.6399999999999997</v>
      </c>
      <c r="I81" s="206">
        <v>36</v>
      </c>
      <c r="J81" s="218">
        <f t="shared" si="37"/>
        <v>3691.6800000000003</v>
      </c>
      <c r="K81" s="219">
        <v>80000</v>
      </c>
      <c r="L81" s="220">
        <v>0.03</v>
      </c>
      <c r="M81" s="221">
        <v>0.01</v>
      </c>
      <c r="W81" s="195" t="s">
        <v>113</v>
      </c>
      <c r="X81" s="199">
        <f t="shared" si="38"/>
        <v>2760</v>
      </c>
      <c r="Y81" s="199">
        <f t="shared" si="39"/>
        <v>2787.6</v>
      </c>
      <c r="Z81" s="199">
        <f t="shared" ref="Z81:AM81" si="45">Y81*(1+$M$80)</f>
        <v>2815.4760000000001</v>
      </c>
      <c r="AA81" s="199">
        <f t="shared" si="45"/>
        <v>2843.63076</v>
      </c>
      <c r="AB81" s="199">
        <f t="shared" si="45"/>
        <v>2872.0670676</v>
      </c>
      <c r="AC81" s="199">
        <f t="shared" si="45"/>
        <v>2900.7877382759998</v>
      </c>
      <c r="AD81" s="199">
        <f t="shared" si="45"/>
        <v>2929.7956156587597</v>
      </c>
      <c r="AE81" s="199">
        <f t="shared" si="45"/>
        <v>2959.0935718153473</v>
      </c>
      <c r="AF81" s="199">
        <f t="shared" si="45"/>
        <v>2988.6845075335009</v>
      </c>
      <c r="AG81" s="199">
        <f t="shared" si="45"/>
        <v>3018.5713526088362</v>
      </c>
      <c r="AH81" s="199">
        <f t="shared" si="45"/>
        <v>3048.7570661349246</v>
      </c>
      <c r="AI81" s="199">
        <f t="shared" si="45"/>
        <v>3079.2446367962739</v>
      </c>
      <c r="AJ81" s="199">
        <f t="shared" si="45"/>
        <v>3110.0370831642367</v>
      </c>
      <c r="AK81" s="199">
        <f t="shared" si="45"/>
        <v>3141.1374539958792</v>
      </c>
      <c r="AL81" s="199">
        <f t="shared" si="45"/>
        <v>3172.5488285358379</v>
      </c>
      <c r="AM81" s="214">
        <f t="shared" si="45"/>
        <v>3204.2743168211964</v>
      </c>
      <c r="AO81" s="26">
        <f t="shared" si="42"/>
        <v>47631.705998940794</v>
      </c>
      <c r="AP81" s="26">
        <f t="shared" si="43"/>
        <v>1631.7059989407935</v>
      </c>
    </row>
    <row r="82" spans="3:54" ht="14.45">
      <c r="C82" s="195" t="s">
        <v>115</v>
      </c>
      <c r="D82" s="165">
        <v>2</v>
      </c>
      <c r="E82" s="217">
        <v>4.5</v>
      </c>
      <c r="F82" s="217">
        <v>1</v>
      </c>
      <c r="G82" s="206">
        <f t="shared" si="35"/>
        <v>30</v>
      </c>
      <c r="H82" s="218">
        <f t="shared" si="36"/>
        <v>1.08</v>
      </c>
      <c r="I82" s="206">
        <v>44</v>
      </c>
      <c r="J82" s="218">
        <f t="shared" si="37"/>
        <v>3524.96</v>
      </c>
      <c r="K82" s="219">
        <v>28000</v>
      </c>
      <c r="L82" s="220">
        <v>0.03</v>
      </c>
      <c r="M82" s="221">
        <v>0.01</v>
      </c>
      <c r="W82" s="195" t="s">
        <v>114</v>
      </c>
      <c r="X82" s="199">
        <f t="shared" si="38"/>
        <v>4800</v>
      </c>
      <c r="Y82" s="199">
        <f t="shared" si="39"/>
        <v>4848</v>
      </c>
      <c r="Z82" s="199">
        <f t="shared" ref="Z82:AM82" si="46">Y82*(1+$M$81)</f>
        <v>4896.4800000000005</v>
      </c>
      <c r="AA82" s="199">
        <f t="shared" si="46"/>
        <v>4945.4448000000002</v>
      </c>
      <c r="AB82" s="199">
        <f t="shared" si="46"/>
        <v>4994.8992480000006</v>
      </c>
      <c r="AC82" s="199">
        <f t="shared" si="46"/>
        <v>5044.8482404800006</v>
      </c>
      <c r="AD82" s="199">
        <f t="shared" si="46"/>
        <v>5095.2967228848011</v>
      </c>
      <c r="AE82" s="199">
        <f t="shared" si="46"/>
        <v>5146.2496901136492</v>
      </c>
      <c r="AF82" s="199">
        <f t="shared" si="46"/>
        <v>5197.7121870147857</v>
      </c>
      <c r="AG82" s="199">
        <f t="shared" si="46"/>
        <v>5249.6893088849338</v>
      </c>
      <c r="AH82" s="199">
        <f t="shared" si="46"/>
        <v>5302.1862019737828</v>
      </c>
      <c r="AI82" s="199">
        <f t="shared" si="46"/>
        <v>5355.2080639935202</v>
      </c>
      <c r="AJ82" s="199">
        <f t="shared" si="46"/>
        <v>5408.7601446334556</v>
      </c>
      <c r="AK82" s="199">
        <f t="shared" si="46"/>
        <v>5462.8477460797903</v>
      </c>
      <c r="AL82" s="199">
        <f t="shared" si="46"/>
        <v>5517.4762235405879</v>
      </c>
      <c r="AM82" s="214">
        <f t="shared" si="46"/>
        <v>5572.6509857759938</v>
      </c>
      <c r="AO82" s="26">
        <f t="shared" si="42"/>
        <v>82837.749563375313</v>
      </c>
      <c r="AP82" s="26">
        <f t="shared" si="43"/>
        <v>2837.7495633753133</v>
      </c>
      <c r="BB82" s="1"/>
    </row>
    <row r="83" spans="3:54" ht="14.45">
      <c r="C83" s="195" t="s">
        <v>151</v>
      </c>
      <c r="D83" s="165">
        <v>1</v>
      </c>
      <c r="E83" s="217">
        <v>10</v>
      </c>
      <c r="F83" s="217">
        <v>2</v>
      </c>
      <c r="G83" s="206">
        <f t="shared" si="35"/>
        <v>60</v>
      </c>
      <c r="H83" s="218">
        <f t="shared" si="36"/>
        <v>1.2</v>
      </c>
      <c r="I83" s="206">
        <v>65</v>
      </c>
      <c r="J83" s="218">
        <f t="shared" si="37"/>
        <v>6919.4000000000005</v>
      </c>
      <c r="K83" s="219">
        <v>30000</v>
      </c>
      <c r="L83" s="220">
        <v>0.03</v>
      </c>
      <c r="M83" s="221">
        <v>0.01</v>
      </c>
      <c r="W83" s="195" t="s">
        <v>115</v>
      </c>
      <c r="X83" s="199">
        <f t="shared" si="38"/>
        <v>1680</v>
      </c>
      <c r="Y83" s="199">
        <f t="shared" si="39"/>
        <v>1696.8</v>
      </c>
      <c r="Z83" s="199">
        <f t="shared" ref="Z83:AM83" si="47">Y83*(1+$M$82)</f>
        <v>1713.768</v>
      </c>
      <c r="AA83" s="199">
        <f t="shared" si="47"/>
        <v>1730.9056800000001</v>
      </c>
      <c r="AB83" s="199">
        <f t="shared" si="47"/>
        <v>1748.2147368000001</v>
      </c>
      <c r="AC83" s="199">
        <f t="shared" si="47"/>
        <v>1765.696884168</v>
      </c>
      <c r="AD83" s="199">
        <f t="shared" si="47"/>
        <v>1783.3538530096801</v>
      </c>
      <c r="AE83" s="199">
        <f t="shared" si="47"/>
        <v>1801.1873915397769</v>
      </c>
      <c r="AF83" s="199">
        <f t="shared" si="47"/>
        <v>1819.1992654551746</v>
      </c>
      <c r="AG83" s="199">
        <f t="shared" si="47"/>
        <v>1837.3912581097263</v>
      </c>
      <c r="AH83" s="199">
        <f t="shared" si="47"/>
        <v>1855.7651706908237</v>
      </c>
      <c r="AI83" s="199">
        <f t="shared" si="47"/>
        <v>1874.3228223977319</v>
      </c>
      <c r="AJ83" s="199">
        <f t="shared" si="47"/>
        <v>1893.0660506217093</v>
      </c>
      <c r="AK83" s="199">
        <f t="shared" si="47"/>
        <v>1911.9967111279263</v>
      </c>
      <c r="AL83" s="199">
        <f t="shared" si="47"/>
        <v>1931.1166782392056</v>
      </c>
      <c r="AM83" s="214">
        <f t="shared" si="47"/>
        <v>1950.4278450215977</v>
      </c>
      <c r="AO83" s="26">
        <f t="shared" si="42"/>
        <v>28993.21234718135</v>
      </c>
      <c r="AP83" s="26">
        <f t="shared" si="43"/>
        <v>993.2123471813502</v>
      </c>
    </row>
    <row r="84" spans="3:54" ht="14.45">
      <c r="C84" s="195" t="s">
        <v>41</v>
      </c>
      <c r="D84" s="165">
        <v>1</v>
      </c>
      <c r="E84" s="217">
        <v>30</v>
      </c>
      <c r="F84" s="217">
        <v>2</v>
      </c>
      <c r="G84" s="206">
        <f t="shared" si="35"/>
        <v>60</v>
      </c>
      <c r="H84" s="218">
        <f t="shared" si="36"/>
        <v>3.5999999999999996</v>
      </c>
      <c r="I84" s="206">
        <v>35</v>
      </c>
      <c r="J84" s="218">
        <f t="shared" si="37"/>
        <v>7158.2</v>
      </c>
      <c r="K84" s="219">
        <v>500000</v>
      </c>
      <c r="L84" s="220">
        <v>0.03</v>
      </c>
      <c r="M84" s="221">
        <v>0.01</v>
      </c>
      <c r="W84" s="195" t="s">
        <v>151</v>
      </c>
      <c r="X84" s="199">
        <f t="shared" si="38"/>
        <v>900</v>
      </c>
      <c r="Y84" s="199">
        <f t="shared" si="39"/>
        <v>909</v>
      </c>
      <c r="Z84" s="199">
        <f t="shared" ref="Z84:AM84" si="48">Y84*(1+$M$83)</f>
        <v>918.09</v>
      </c>
      <c r="AA84" s="199">
        <f t="shared" si="48"/>
        <v>927.2709000000001</v>
      </c>
      <c r="AB84" s="199">
        <f t="shared" si="48"/>
        <v>936.54360900000006</v>
      </c>
      <c r="AC84" s="199">
        <f t="shared" si="48"/>
        <v>945.90904509000006</v>
      </c>
      <c r="AD84" s="199">
        <f t="shared" si="48"/>
        <v>955.36813554090008</v>
      </c>
      <c r="AE84" s="199">
        <f t="shared" si="48"/>
        <v>964.92181689630911</v>
      </c>
      <c r="AF84" s="199">
        <f t="shared" si="48"/>
        <v>974.57103506527221</v>
      </c>
      <c r="AG84" s="199">
        <f t="shared" si="48"/>
        <v>984.31674541592497</v>
      </c>
      <c r="AH84" s="199">
        <f t="shared" si="48"/>
        <v>994.15991287008421</v>
      </c>
      <c r="AI84" s="199">
        <f t="shared" si="48"/>
        <v>1004.1015119987851</v>
      </c>
      <c r="AJ84" s="199">
        <f t="shared" si="48"/>
        <v>1014.1425271187729</v>
      </c>
      <c r="AK84" s="199">
        <f t="shared" si="48"/>
        <v>1024.2839523899606</v>
      </c>
      <c r="AL84" s="199">
        <f t="shared" si="48"/>
        <v>1034.5267919138603</v>
      </c>
      <c r="AM84" s="214">
        <f t="shared" si="48"/>
        <v>1044.872059832999</v>
      </c>
      <c r="AO84" s="26">
        <f t="shared" si="42"/>
        <v>15532.078043132866</v>
      </c>
      <c r="AP84" s="26">
        <f t="shared" si="43"/>
        <v>-14467.921956867134</v>
      </c>
    </row>
    <row r="85" spans="3:54" ht="14.45">
      <c r="C85" s="195" t="s">
        <v>44</v>
      </c>
      <c r="D85" s="165">
        <v>1</v>
      </c>
      <c r="E85" s="217">
        <v>20</v>
      </c>
      <c r="F85" s="217">
        <v>2</v>
      </c>
      <c r="G85" s="206">
        <f t="shared" si="35"/>
        <v>60</v>
      </c>
      <c r="H85" s="218">
        <f t="shared" si="36"/>
        <v>2.4</v>
      </c>
      <c r="I85" s="206">
        <v>25</v>
      </c>
      <c r="J85" s="218">
        <f t="shared" si="37"/>
        <v>7013.8</v>
      </c>
      <c r="K85" s="219">
        <v>60000</v>
      </c>
      <c r="L85" s="220">
        <v>0.03</v>
      </c>
      <c r="M85" s="221">
        <v>0.01</v>
      </c>
      <c r="W85" s="195" t="s">
        <v>41</v>
      </c>
      <c r="X85" s="199">
        <f t="shared" si="38"/>
        <v>15000</v>
      </c>
      <c r="Y85" s="199">
        <f t="shared" si="39"/>
        <v>15150</v>
      </c>
      <c r="Z85" s="199">
        <f t="shared" ref="Z85:AM85" si="49">Y85*(1+$M$84)</f>
        <v>15301.5</v>
      </c>
      <c r="AA85" s="199">
        <f t="shared" si="49"/>
        <v>15454.514999999999</v>
      </c>
      <c r="AB85" s="199">
        <f t="shared" si="49"/>
        <v>15609.060149999999</v>
      </c>
      <c r="AC85" s="199">
        <f t="shared" si="49"/>
        <v>15765.150751499999</v>
      </c>
      <c r="AD85" s="199">
        <f t="shared" si="49"/>
        <v>15922.802259014999</v>
      </c>
      <c r="AE85" s="199">
        <f t="shared" si="49"/>
        <v>16082.03028160515</v>
      </c>
      <c r="AF85" s="199">
        <f t="shared" si="49"/>
        <v>16242.850584421201</v>
      </c>
      <c r="AG85" s="199">
        <f t="shared" si="49"/>
        <v>16405.279090265412</v>
      </c>
      <c r="AH85" s="199">
        <f t="shared" si="49"/>
        <v>16569.331881168066</v>
      </c>
      <c r="AI85" s="199">
        <f t="shared" si="49"/>
        <v>16735.025199979747</v>
      </c>
      <c r="AJ85" s="199">
        <f t="shared" si="49"/>
        <v>16902.375451979544</v>
      </c>
      <c r="AK85" s="199">
        <f t="shared" si="49"/>
        <v>17071.39920649934</v>
      </c>
      <c r="AL85" s="199">
        <f t="shared" si="49"/>
        <v>17242.113198564333</v>
      </c>
      <c r="AM85" s="214">
        <f t="shared" si="49"/>
        <v>17414.534330549977</v>
      </c>
      <c r="AO85" s="26">
        <f t="shared" si="42"/>
        <v>258867.96738554779</v>
      </c>
      <c r="AP85" s="26">
        <f t="shared" si="43"/>
        <v>-241132.03261445221</v>
      </c>
    </row>
    <row r="86" spans="3:54" ht="14.45">
      <c r="C86" s="40" t="s">
        <v>97</v>
      </c>
      <c r="D86" s="202">
        <f>SUM(AL39:AL49)</f>
        <v>16.999892803699531</v>
      </c>
      <c r="E86" s="41">
        <f>SUMPRODUCT(E77:E85,D77:D85)</f>
        <v>134</v>
      </c>
      <c r="F86" s="41">
        <f>SUMPRODUCT(F77:F85,D77:D85)</f>
        <v>28</v>
      </c>
      <c r="G86" s="41"/>
      <c r="H86" s="41"/>
      <c r="I86" s="41"/>
      <c r="J86" s="41"/>
      <c r="K86" s="41"/>
      <c r="L86" s="41"/>
      <c r="M86" s="45"/>
      <c r="W86" s="195" t="s">
        <v>44</v>
      </c>
      <c r="X86" s="199">
        <f t="shared" si="38"/>
        <v>1800</v>
      </c>
      <c r="Y86" s="199">
        <f t="shared" si="39"/>
        <v>1818</v>
      </c>
      <c r="Z86" s="199">
        <f t="shared" ref="Z86:AM86" si="50">Y86*(1+$M$85)</f>
        <v>1836.18</v>
      </c>
      <c r="AA86" s="199">
        <f t="shared" si="50"/>
        <v>1854.5418000000002</v>
      </c>
      <c r="AB86" s="199">
        <f t="shared" si="50"/>
        <v>1873.0872180000001</v>
      </c>
      <c r="AC86" s="199">
        <f t="shared" si="50"/>
        <v>1891.8180901800001</v>
      </c>
      <c r="AD86" s="199">
        <f t="shared" si="50"/>
        <v>1910.7362710818002</v>
      </c>
      <c r="AE86" s="199">
        <f t="shared" si="50"/>
        <v>1929.8436337926182</v>
      </c>
      <c r="AF86" s="199">
        <f t="shared" si="50"/>
        <v>1949.1420701305444</v>
      </c>
      <c r="AG86" s="199">
        <f t="shared" si="50"/>
        <v>1968.6334908318499</v>
      </c>
      <c r="AH86" s="199">
        <f t="shared" si="50"/>
        <v>1988.3198257401684</v>
      </c>
      <c r="AI86" s="199">
        <f t="shared" si="50"/>
        <v>2008.2030239975702</v>
      </c>
      <c r="AJ86" s="199">
        <f t="shared" si="50"/>
        <v>2028.2850542375459</v>
      </c>
      <c r="AK86" s="199">
        <f t="shared" si="50"/>
        <v>2048.5679047799213</v>
      </c>
      <c r="AL86" s="199">
        <f t="shared" si="50"/>
        <v>2069.0535838277206</v>
      </c>
      <c r="AM86" s="214">
        <f t="shared" si="50"/>
        <v>2089.7441196659979</v>
      </c>
      <c r="AO86" s="26">
        <f t="shared" si="42"/>
        <v>31064.156086265732</v>
      </c>
      <c r="AP86" s="26">
        <f t="shared" si="43"/>
        <v>-28935.843913734268</v>
      </c>
    </row>
    <row r="87" spans="3:54" ht="14.45">
      <c r="W87" s="88" t="s">
        <v>68</v>
      </c>
      <c r="X87" s="89">
        <f>SUM(X78:X86)</f>
        <v>41940</v>
      </c>
      <c r="Y87" s="89">
        <f t="shared" ref="Y87:AM87" si="51">SUM(Y78:Y86)</f>
        <v>42359.399999999994</v>
      </c>
      <c r="Z87" s="89">
        <f t="shared" si="51"/>
        <v>42782.993999999999</v>
      </c>
      <c r="AA87" s="89">
        <f t="shared" si="51"/>
        <v>43210.823940000002</v>
      </c>
      <c r="AB87" s="89">
        <f t="shared" si="51"/>
        <v>43642.932179400006</v>
      </c>
      <c r="AC87" s="89">
        <f t="shared" si="51"/>
        <v>44079.361501194006</v>
      </c>
      <c r="AD87" s="89">
        <f t="shared" si="51"/>
        <v>44520.155116205948</v>
      </c>
      <c r="AE87" s="89">
        <f t="shared" si="51"/>
        <v>44965.356667368003</v>
      </c>
      <c r="AF87" s="89">
        <f t="shared" si="51"/>
        <v>45415.010234041692</v>
      </c>
      <c r="AG87" s="89">
        <f t="shared" si="51"/>
        <v>45869.160336382105</v>
      </c>
      <c r="AH87" s="89">
        <f t="shared" si="51"/>
        <v>46327.851939745917</v>
      </c>
      <c r="AI87" s="89">
        <f t="shared" si="51"/>
        <v>46791.13045914338</v>
      </c>
      <c r="AJ87" s="89">
        <f t="shared" si="51"/>
        <v>47259.041763734807</v>
      </c>
      <c r="AK87" s="89">
        <f t="shared" si="51"/>
        <v>47731.632181372159</v>
      </c>
      <c r="AL87" s="89">
        <f t="shared" si="51"/>
        <v>48208.948503185886</v>
      </c>
      <c r="AM87" s="90">
        <f t="shared" si="51"/>
        <v>48691.037988217744</v>
      </c>
    </row>
    <row r="88" spans="3:54" ht="14.45"/>
    <row r="89" spans="3:54" ht="14.45"/>
    <row r="90" spans="3:54" ht="14.45">
      <c r="AM90" s="24"/>
      <c r="AN90" s="24"/>
      <c r="AW90" s="165"/>
      <c r="AX90" s="165"/>
    </row>
    <row r="91" spans="3:54" ht="14.45">
      <c r="C91">
        <v>10</v>
      </c>
      <c r="AM91" s="24"/>
      <c r="AN91" s="24"/>
      <c r="AW91" s="165"/>
      <c r="AX91" s="165"/>
    </row>
    <row r="92" spans="3:54" ht="14.45">
      <c r="C92" s="37" t="s">
        <v>156</v>
      </c>
      <c r="D92" s="67" t="s">
        <v>157</v>
      </c>
      <c r="E92" s="203"/>
      <c r="F92" s="203"/>
      <c r="G92" s="203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9"/>
    </row>
    <row r="93" spans="3:54" ht="14.45">
      <c r="C93" s="77" t="s">
        <v>158</v>
      </c>
      <c r="D93" s="2" t="s">
        <v>159</v>
      </c>
      <c r="E93" s="2" t="s">
        <v>57</v>
      </c>
      <c r="F93" s="1">
        <v>1</v>
      </c>
      <c r="G93" s="1">
        <v>2</v>
      </c>
      <c r="H93" s="1">
        <v>3</v>
      </c>
      <c r="I93" s="1">
        <v>4</v>
      </c>
      <c r="J93" s="1">
        <v>5</v>
      </c>
      <c r="K93" s="1">
        <v>6</v>
      </c>
      <c r="L93" s="1">
        <v>7</v>
      </c>
      <c r="M93" s="1">
        <v>8</v>
      </c>
      <c r="N93" s="1">
        <v>9</v>
      </c>
      <c r="O93" s="1">
        <v>10</v>
      </c>
      <c r="P93" s="1">
        <v>11</v>
      </c>
      <c r="Q93" s="1">
        <v>12</v>
      </c>
      <c r="R93" s="1">
        <v>13</v>
      </c>
      <c r="S93" s="1">
        <v>14</v>
      </c>
      <c r="T93" s="1">
        <v>15</v>
      </c>
      <c r="U93" s="78">
        <v>16</v>
      </c>
    </row>
    <row r="94" spans="3:54" ht="14.45">
      <c r="C94" s="79">
        <v>0.25</v>
      </c>
      <c r="D94" s="204">
        <v>0.03</v>
      </c>
      <c r="E94" s="2" t="s">
        <v>32</v>
      </c>
      <c r="F94" s="25">
        <v>0.25</v>
      </c>
      <c r="G94" s="25">
        <f t="shared" ref="G94:U100" si="52">F94*0.9^2</f>
        <v>0.20250000000000001</v>
      </c>
      <c r="H94" s="25">
        <f t="shared" si="52"/>
        <v>0.16402500000000003</v>
      </c>
      <c r="I94" s="25">
        <f t="shared" si="52"/>
        <v>0.13286025000000004</v>
      </c>
      <c r="J94" s="25">
        <f t="shared" si="52"/>
        <v>0.10761680250000004</v>
      </c>
      <c r="K94" s="25">
        <f t="shared" si="52"/>
        <v>8.7169610025000038E-2</v>
      </c>
      <c r="L94" s="25">
        <f t="shared" si="52"/>
        <v>7.0607384120250041E-2</v>
      </c>
      <c r="M94" s="25">
        <f t="shared" si="52"/>
        <v>5.7191981137402537E-2</v>
      </c>
      <c r="N94" s="25">
        <f t="shared" si="52"/>
        <v>4.6325504721296061E-2</v>
      </c>
      <c r="O94" s="25">
        <f t="shared" si="52"/>
        <v>3.7523658824249809E-2</v>
      </c>
      <c r="P94" s="25">
        <f t="shared" si="52"/>
        <v>3.0394163647642348E-2</v>
      </c>
      <c r="Q94" s="25">
        <f t="shared" si="52"/>
        <v>2.4619272554590302E-2</v>
      </c>
      <c r="R94" s="25">
        <f t="shared" si="52"/>
        <v>1.9941610769218146E-2</v>
      </c>
      <c r="S94" s="25">
        <f t="shared" si="52"/>
        <v>1.6152704723066701E-2</v>
      </c>
      <c r="T94" s="25">
        <f t="shared" si="52"/>
        <v>1.3083690825684028E-2</v>
      </c>
      <c r="U94" s="80">
        <f t="shared" si="52"/>
        <v>1.0597789568804064E-2</v>
      </c>
    </row>
    <row r="95" spans="3:54" ht="14.45">
      <c r="C95" s="79">
        <v>0.18</v>
      </c>
      <c r="D95" s="204">
        <v>0.01</v>
      </c>
      <c r="E95" s="2" t="s">
        <v>33</v>
      </c>
      <c r="F95" s="25">
        <v>0.18</v>
      </c>
      <c r="G95" s="25">
        <f t="shared" si="52"/>
        <v>0.14580000000000001</v>
      </c>
      <c r="H95" s="25">
        <f t="shared" si="52"/>
        <v>0.11809800000000002</v>
      </c>
      <c r="I95" s="25">
        <f t="shared" si="52"/>
        <v>9.565938000000003E-2</v>
      </c>
      <c r="J95" s="25">
        <f t="shared" si="52"/>
        <v>7.7484097800000026E-2</v>
      </c>
      <c r="K95" s="25">
        <f t="shared" si="52"/>
        <v>6.2762119218000026E-2</v>
      </c>
      <c r="L95" s="25">
        <f t="shared" si="52"/>
        <v>5.0837316566580026E-2</v>
      </c>
      <c r="M95" s="25">
        <f t="shared" si="52"/>
        <v>4.1178226418929827E-2</v>
      </c>
      <c r="N95" s="25">
        <f t="shared" si="52"/>
        <v>3.3354363399333162E-2</v>
      </c>
      <c r="O95" s="25">
        <f t="shared" si="52"/>
        <v>2.7017034353459864E-2</v>
      </c>
      <c r="P95" s="25">
        <f t="shared" si="52"/>
        <v>2.1883797826302492E-2</v>
      </c>
      <c r="Q95" s="25">
        <f t="shared" si="52"/>
        <v>1.7725876239305018E-2</v>
      </c>
      <c r="R95" s="25">
        <f t="shared" si="52"/>
        <v>1.4357959753837066E-2</v>
      </c>
      <c r="S95" s="25">
        <f t="shared" si="52"/>
        <v>1.1629947400608024E-2</v>
      </c>
      <c r="T95" s="25">
        <f t="shared" si="52"/>
        <v>9.4202573944925008E-3</v>
      </c>
      <c r="U95" s="80">
        <f t="shared" si="52"/>
        <v>7.6304084895389259E-3</v>
      </c>
    </row>
    <row r="96" spans="3:54" ht="14.45">
      <c r="C96" s="79">
        <v>0.1</v>
      </c>
      <c r="D96" s="204">
        <v>5.0000000000000001E-3</v>
      </c>
      <c r="E96" s="2" t="s">
        <v>34</v>
      </c>
      <c r="F96" s="25">
        <v>0.1</v>
      </c>
      <c r="G96" s="25">
        <f t="shared" si="52"/>
        <v>8.1000000000000016E-2</v>
      </c>
      <c r="H96" s="25">
        <f t="shared" si="52"/>
        <v>6.5610000000000016E-2</v>
      </c>
      <c r="I96" s="25">
        <f t="shared" si="52"/>
        <v>5.3144100000000014E-2</v>
      </c>
      <c r="J96" s="25">
        <f t="shared" si="52"/>
        <v>4.3046721000000017E-2</v>
      </c>
      <c r="K96" s="25">
        <f t="shared" si="52"/>
        <v>3.4867844010000017E-2</v>
      </c>
      <c r="L96" s="25">
        <f t="shared" si="52"/>
        <v>2.8242953648100016E-2</v>
      </c>
      <c r="M96" s="25">
        <f t="shared" si="52"/>
        <v>2.2876792454961013E-2</v>
      </c>
      <c r="N96" s="25">
        <f t="shared" si="52"/>
        <v>1.8530201888518422E-2</v>
      </c>
      <c r="O96" s="25">
        <f t="shared" si="52"/>
        <v>1.5009463529699922E-2</v>
      </c>
      <c r="P96" s="25">
        <f t="shared" si="52"/>
        <v>1.2157665459056938E-2</v>
      </c>
      <c r="Q96" s="25">
        <f t="shared" si="52"/>
        <v>9.8477090218361211E-3</v>
      </c>
      <c r="R96" s="25">
        <f t="shared" si="52"/>
        <v>7.9766443076872591E-3</v>
      </c>
      <c r="S96" s="25">
        <f t="shared" si="52"/>
        <v>6.4610818892266806E-3</v>
      </c>
      <c r="T96" s="25">
        <f t="shared" si="52"/>
        <v>5.2334763302736113E-3</v>
      </c>
      <c r="U96" s="80">
        <f t="shared" si="52"/>
        <v>4.2391158275216258E-3</v>
      </c>
    </row>
    <row r="97" spans="1:49" ht="15" customHeight="1">
      <c r="A97" t="s">
        <v>93</v>
      </c>
      <c r="C97" s="79">
        <v>0.14000000000000001</v>
      </c>
      <c r="D97" s="204">
        <v>0.01</v>
      </c>
      <c r="E97" s="2" t="s">
        <v>35</v>
      </c>
      <c r="F97" s="25">
        <v>0.14000000000000001</v>
      </c>
      <c r="G97" s="25">
        <f t="shared" si="52"/>
        <v>0.11340000000000001</v>
      </c>
      <c r="H97" s="25">
        <f t="shared" si="52"/>
        <v>9.1854000000000019E-2</v>
      </c>
      <c r="I97" s="25">
        <f t="shared" si="52"/>
        <v>7.4401740000000022E-2</v>
      </c>
      <c r="J97" s="25">
        <f t="shared" si="52"/>
        <v>6.0265409400000018E-2</v>
      </c>
      <c r="K97" s="25">
        <f t="shared" si="52"/>
        <v>4.8814981614000018E-2</v>
      </c>
      <c r="L97" s="25">
        <f t="shared" si="52"/>
        <v>3.9540135107340016E-2</v>
      </c>
      <c r="M97" s="25">
        <f t="shared" si="52"/>
        <v>3.2027509436945413E-2</v>
      </c>
      <c r="N97" s="25">
        <f t="shared" si="52"/>
        <v>2.5942282643925785E-2</v>
      </c>
      <c r="O97" s="25">
        <f t="shared" si="52"/>
        <v>2.1013248941579889E-2</v>
      </c>
      <c r="P97" s="25">
        <f t="shared" si="52"/>
        <v>1.7020731642679712E-2</v>
      </c>
      <c r="Q97" s="25">
        <f t="shared" si="52"/>
        <v>1.3786792630570567E-2</v>
      </c>
      <c r="R97" s="25">
        <f t="shared" si="52"/>
        <v>1.1167302030762161E-2</v>
      </c>
      <c r="S97" s="25">
        <f t="shared" si="52"/>
        <v>9.0455146449173515E-3</v>
      </c>
      <c r="T97" s="25">
        <f t="shared" si="52"/>
        <v>7.3268668623830552E-3</v>
      </c>
      <c r="U97" s="80">
        <f t="shared" si="52"/>
        <v>5.9347621585302754E-3</v>
      </c>
    </row>
    <row r="98" spans="1:49" ht="14.45">
      <c r="C98" s="79">
        <v>0.17</v>
      </c>
      <c r="D98" s="204">
        <v>0.02</v>
      </c>
      <c r="E98" s="2" t="s">
        <v>36</v>
      </c>
      <c r="F98" s="25">
        <v>0.17</v>
      </c>
      <c r="G98" s="25">
        <f t="shared" si="52"/>
        <v>0.13770000000000002</v>
      </c>
      <c r="H98" s="25">
        <f t="shared" si="52"/>
        <v>0.11153700000000003</v>
      </c>
      <c r="I98" s="25">
        <f t="shared" si="52"/>
        <v>9.0344970000000024E-2</v>
      </c>
      <c r="J98" s="25">
        <f t="shared" si="52"/>
        <v>7.3179425700000023E-2</v>
      </c>
      <c r="K98" s="25">
        <f t="shared" si="52"/>
        <v>5.9275334817000022E-2</v>
      </c>
      <c r="L98" s="25">
        <f t="shared" si="52"/>
        <v>4.801302120177002E-2</v>
      </c>
      <c r="M98" s="25">
        <f t="shared" si="52"/>
        <v>3.8890547173433716E-2</v>
      </c>
      <c r="N98" s="25">
        <f t="shared" si="52"/>
        <v>3.1501343210481314E-2</v>
      </c>
      <c r="O98" s="25">
        <f t="shared" si="52"/>
        <v>2.5516088000489864E-2</v>
      </c>
      <c r="P98" s="25">
        <f t="shared" si="52"/>
        <v>2.0668031280396792E-2</v>
      </c>
      <c r="Q98" s="25">
        <f t="shared" si="52"/>
        <v>1.6741105337121403E-2</v>
      </c>
      <c r="R98" s="25">
        <f t="shared" si="52"/>
        <v>1.3560295323068338E-2</v>
      </c>
      <c r="S98" s="25">
        <f t="shared" si="52"/>
        <v>1.0983839211685354E-2</v>
      </c>
      <c r="T98" s="25">
        <f t="shared" si="52"/>
        <v>8.8969097614651372E-3</v>
      </c>
      <c r="U98" s="80">
        <f t="shared" si="52"/>
        <v>7.2064969067867617E-3</v>
      </c>
    </row>
    <row r="99" spans="1:49" ht="14.45">
      <c r="C99" s="79">
        <v>0.22</v>
      </c>
      <c r="D99" s="204">
        <v>0.01</v>
      </c>
      <c r="E99" s="2" t="s">
        <v>37</v>
      </c>
      <c r="F99" s="25">
        <v>0.22</v>
      </c>
      <c r="G99" s="25">
        <f t="shared" si="52"/>
        <v>0.17820000000000003</v>
      </c>
      <c r="H99" s="25">
        <f t="shared" si="52"/>
        <v>0.14434200000000003</v>
      </c>
      <c r="I99" s="25">
        <f t="shared" si="52"/>
        <v>0.11691702000000002</v>
      </c>
      <c r="J99" s="25">
        <f t="shared" si="52"/>
        <v>9.4702786200000028E-2</v>
      </c>
      <c r="K99" s="25">
        <f t="shared" si="52"/>
        <v>7.6709256822000027E-2</v>
      </c>
      <c r="L99" s="25">
        <f t="shared" si="52"/>
        <v>6.2134498025820023E-2</v>
      </c>
      <c r="M99" s="25">
        <f t="shared" si="52"/>
        <v>5.0328943400914219E-2</v>
      </c>
      <c r="N99" s="25">
        <f t="shared" si="52"/>
        <v>4.0766444154740518E-2</v>
      </c>
      <c r="O99" s="25">
        <f t="shared" si="52"/>
        <v>3.3020819765339819E-2</v>
      </c>
      <c r="P99" s="25">
        <f t="shared" si="52"/>
        <v>2.6746864009925254E-2</v>
      </c>
      <c r="Q99" s="25">
        <f t="shared" si="52"/>
        <v>2.1664959848039456E-2</v>
      </c>
      <c r="R99" s="25">
        <f t="shared" si="52"/>
        <v>1.754861747691196E-2</v>
      </c>
      <c r="S99" s="25">
        <f t="shared" si="52"/>
        <v>1.4214380156298688E-2</v>
      </c>
      <c r="T99" s="25">
        <f t="shared" si="52"/>
        <v>1.1513647926601938E-2</v>
      </c>
      <c r="U99" s="80">
        <f t="shared" si="52"/>
        <v>9.3260548205475694E-3</v>
      </c>
    </row>
    <row r="100" spans="1:49" ht="14.45">
      <c r="C100" s="222">
        <v>0.2</v>
      </c>
      <c r="D100" s="223">
        <v>5.0000000000000001E-3</v>
      </c>
      <c r="E100" s="81" t="s">
        <v>38</v>
      </c>
      <c r="F100" s="82">
        <v>0.2</v>
      </c>
      <c r="G100" s="82">
        <f t="shared" si="52"/>
        <v>0.16200000000000003</v>
      </c>
      <c r="H100" s="82">
        <f t="shared" si="52"/>
        <v>0.13122000000000003</v>
      </c>
      <c r="I100" s="82">
        <f t="shared" si="52"/>
        <v>0.10628820000000003</v>
      </c>
      <c r="J100" s="82">
        <f t="shared" si="52"/>
        <v>8.6093442000000034E-2</v>
      </c>
      <c r="K100" s="82">
        <f t="shared" si="52"/>
        <v>6.9735688020000033E-2</v>
      </c>
      <c r="L100" s="82">
        <f t="shared" si="52"/>
        <v>5.6485907296200032E-2</v>
      </c>
      <c r="M100" s="82">
        <f t="shared" si="52"/>
        <v>4.5753584909922027E-2</v>
      </c>
      <c r="N100" s="82">
        <f t="shared" si="52"/>
        <v>3.7060403777036843E-2</v>
      </c>
      <c r="O100" s="82">
        <f t="shared" si="52"/>
        <v>3.0018927059399843E-2</v>
      </c>
      <c r="P100" s="82">
        <f t="shared" si="52"/>
        <v>2.4315330918113876E-2</v>
      </c>
      <c r="Q100" s="82">
        <f t="shared" si="52"/>
        <v>1.9695418043672242E-2</v>
      </c>
      <c r="R100" s="82">
        <f t="shared" si="52"/>
        <v>1.5953288615374518E-2</v>
      </c>
      <c r="S100" s="82">
        <f t="shared" si="52"/>
        <v>1.2922163778453361E-2</v>
      </c>
      <c r="T100" s="82">
        <f t="shared" si="52"/>
        <v>1.0466952660547223E-2</v>
      </c>
      <c r="U100" s="83">
        <f t="shared" si="52"/>
        <v>8.4782316550432515E-3</v>
      </c>
      <c r="AV100" s="165"/>
      <c r="AW100" s="165"/>
    </row>
    <row r="101" spans="1:49" ht="14.45">
      <c r="AV101" s="165"/>
      <c r="AW101" s="165"/>
    </row>
    <row r="102" spans="1:49" ht="14.45"/>
    <row r="103" spans="1:49" ht="14.45">
      <c r="D103">
        <v>10.1</v>
      </c>
    </row>
    <row r="104" spans="1:49" ht="14.45">
      <c r="D104" s="44"/>
      <c r="E104" s="67" t="s">
        <v>161</v>
      </c>
      <c r="F104" s="67" t="s">
        <v>162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9"/>
    </row>
    <row r="105" spans="1:49" ht="14.45">
      <c r="D105" s="197"/>
      <c r="E105" s="165" t="s">
        <v>57</v>
      </c>
      <c r="F105" s="1">
        <v>1</v>
      </c>
      <c r="G105" s="1">
        <v>2</v>
      </c>
      <c r="H105" s="1">
        <v>3</v>
      </c>
      <c r="I105" s="1">
        <v>4</v>
      </c>
      <c r="J105" s="1">
        <v>5</v>
      </c>
      <c r="K105" s="1">
        <v>6</v>
      </c>
      <c r="L105" s="1">
        <v>7</v>
      </c>
      <c r="M105" s="1">
        <v>8</v>
      </c>
      <c r="N105" s="1">
        <v>9</v>
      </c>
      <c r="O105" s="1">
        <v>10</v>
      </c>
      <c r="P105" s="1">
        <v>11</v>
      </c>
      <c r="Q105" s="1">
        <v>12</v>
      </c>
      <c r="R105" s="1">
        <v>13</v>
      </c>
      <c r="S105" s="1">
        <v>14</v>
      </c>
      <c r="T105" s="1">
        <v>15</v>
      </c>
      <c r="U105" s="78">
        <v>16</v>
      </c>
    </row>
    <row r="106" spans="1:49" ht="14.45">
      <c r="D106" s="224"/>
      <c r="E106" s="165" t="s">
        <v>32</v>
      </c>
      <c r="F106">
        <f>ROUNDDOWN((X41*$Q66)*(1-F94), 0)</f>
        <v>41449</v>
      </c>
      <c r="G106">
        <f t="shared" ref="G106:U112" si="53">ROUNDDOWN((Y41*$Q66)*(1-G94), 0)</f>
        <v>42661</v>
      </c>
      <c r="H106">
        <f t="shared" si="53"/>
        <v>41321</v>
      </c>
      <c r="I106">
        <f t="shared" si="53"/>
        <v>44202</v>
      </c>
      <c r="J106">
        <f t="shared" si="53"/>
        <v>46793</v>
      </c>
      <c r="K106">
        <f t="shared" si="53"/>
        <v>45595</v>
      </c>
      <c r="L106">
        <f t="shared" si="53"/>
        <v>46496</v>
      </c>
      <c r="M106">
        <f t="shared" si="53"/>
        <v>48018</v>
      </c>
      <c r="N106">
        <f t="shared" si="53"/>
        <v>49496</v>
      </c>
      <c r="O106">
        <f t="shared" si="53"/>
        <v>77136</v>
      </c>
      <c r="P106">
        <f t="shared" si="53"/>
        <v>51401</v>
      </c>
      <c r="Q106">
        <f t="shared" si="53"/>
        <v>47702</v>
      </c>
      <c r="R106">
        <f t="shared" si="53"/>
        <v>49259</v>
      </c>
      <c r="S106">
        <f t="shared" si="53"/>
        <v>60987</v>
      </c>
      <c r="T106">
        <f t="shared" si="53"/>
        <v>59293</v>
      </c>
      <c r="U106" s="44">
        <f t="shared" si="53"/>
        <v>56786</v>
      </c>
    </row>
    <row r="107" spans="1:49" ht="14.45">
      <c r="D107" s="224"/>
      <c r="E107" s="165" t="s">
        <v>33</v>
      </c>
      <c r="F107">
        <f t="shared" ref="F107:F112" si="54">ROUNDDOWN((X42*$Q67)*(1-F95), 0)</f>
        <v>29311</v>
      </c>
      <c r="G107">
        <f t="shared" si="53"/>
        <v>26948</v>
      </c>
      <c r="H107">
        <f t="shared" si="53"/>
        <v>26616</v>
      </c>
      <c r="I107">
        <f t="shared" si="53"/>
        <v>27851</v>
      </c>
      <c r="J107">
        <f t="shared" si="53"/>
        <v>28039</v>
      </c>
      <c r="K107">
        <f t="shared" si="53"/>
        <v>27333</v>
      </c>
      <c r="L107">
        <f t="shared" si="53"/>
        <v>27977</v>
      </c>
      <c r="M107">
        <f t="shared" si="53"/>
        <v>30911</v>
      </c>
      <c r="N107">
        <f t="shared" si="53"/>
        <v>32206</v>
      </c>
      <c r="O107">
        <f t="shared" si="53"/>
        <v>29599</v>
      </c>
      <c r="P107">
        <f t="shared" si="53"/>
        <v>29170</v>
      </c>
      <c r="Q107">
        <f t="shared" si="53"/>
        <v>29058</v>
      </c>
      <c r="R107">
        <f t="shared" si="53"/>
        <v>30411</v>
      </c>
      <c r="S107">
        <f t="shared" si="53"/>
        <v>30316</v>
      </c>
      <c r="T107">
        <f t="shared" si="53"/>
        <v>38420</v>
      </c>
      <c r="U107" s="44">
        <f t="shared" si="53"/>
        <v>36605</v>
      </c>
    </row>
    <row r="108" spans="1:49" ht="14.45">
      <c r="D108" s="224"/>
      <c r="E108" s="165" t="s">
        <v>34</v>
      </c>
      <c r="F108">
        <f t="shared" si="54"/>
        <v>9510</v>
      </c>
      <c r="G108">
        <f t="shared" si="53"/>
        <v>9064</v>
      </c>
      <c r="H108">
        <f t="shared" si="53"/>
        <v>9063</v>
      </c>
      <c r="I108">
        <f t="shared" si="53"/>
        <v>9276</v>
      </c>
      <c r="J108">
        <f t="shared" si="53"/>
        <v>9268</v>
      </c>
      <c r="K108">
        <f t="shared" si="53"/>
        <v>8891</v>
      </c>
      <c r="L108">
        <f t="shared" si="53"/>
        <v>8716</v>
      </c>
      <c r="M108">
        <f t="shared" si="53"/>
        <v>9869</v>
      </c>
      <c r="N108">
        <f t="shared" si="53"/>
        <v>10099</v>
      </c>
      <c r="O108">
        <f t="shared" si="53"/>
        <v>9334</v>
      </c>
      <c r="P108">
        <f t="shared" si="53"/>
        <v>9516</v>
      </c>
      <c r="Q108">
        <f t="shared" si="53"/>
        <v>9431</v>
      </c>
      <c r="R108">
        <f t="shared" si="53"/>
        <v>7815</v>
      </c>
      <c r="S108">
        <f t="shared" si="53"/>
        <v>7827</v>
      </c>
      <c r="T108">
        <f t="shared" si="53"/>
        <v>17511</v>
      </c>
      <c r="U108" s="44">
        <f t="shared" si="53"/>
        <v>18714</v>
      </c>
    </row>
    <row r="109" spans="1:49" ht="15" customHeight="1">
      <c r="A109" t="s">
        <v>163</v>
      </c>
      <c r="D109" s="224"/>
      <c r="E109" s="165" t="s">
        <v>35</v>
      </c>
      <c r="F109">
        <f t="shared" si="54"/>
        <v>21568</v>
      </c>
      <c r="G109">
        <f>ROUNDDOWN((Y44*$Q69)*(1-G97), 0)</f>
        <v>20546</v>
      </c>
      <c r="H109">
        <f t="shared" si="53"/>
        <v>20145</v>
      </c>
      <c r="I109">
        <f t="shared" si="53"/>
        <v>20906</v>
      </c>
      <c r="J109">
        <f t="shared" si="53"/>
        <v>21434</v>
      </c>
      <c r="K109">
        <f t="shared" si="53"/>
        <v>20968</v>
      </c>
      <c r="L109">
        <f t="shared" si="53"/>
        <v>20671</v>
      </c>
      <c r="M109">
        <f t="shared" si="53"/>
        <v>21962</v>
      </c>
      <c r="N109">
        <f t="shared" si="53"/>
        <v>23221</v>
      </c>
      <c r="O109">
        <f t="shared" si="53"/>
        <v>21767</v>
      </c>
      <c r="P109">
        <f t="shared" si="53"/>
        <v>21871</v>
      </c>
      <c r="Q109">
        <f t="shared" si="53"/>
        <v>21582</v>
      </c>
      <c r="R109">
        <f t="shared" si="53"/>
        <v>22379</v>
      </c>
      <c r="S109">
        <f t="shared" si="53"/>
        <v>23599</v>
      </c>
      <c r="T109">
        <f t="shared" si="53"/>
        <v>31558</v>
      </c>
      <c r="U109" s="44">
        <f t="shared" si="53"/>
        <v>32875</v>
      </c>
    </row>
    <row r="110" spans="1:49" ht="15" customHeight="1">
      <c r="D110" s="224"/>
      <c r="E110" s="165" t="s">
        <v>36</v>
      </c>
      <c r="F110">
        <f t="shared" si="54"/>
        <v>35230</v>
      </c>
      <c r="G110">
        <f t="shared" si="53"/>
        <v>16722</v>
      </c>
      <c r="H110">
        <f t="shared" si="53"/>
        <v>25065</v>
      </c>
      <c r="I110">
        <f t="shared" si="53"/>
        <v>16279</v>
      </c>
      <c r="J110">
        <f t="shared" si="53"/>
        <v>18808</v>
      </c>
      <c r="K110">
        <f t="shared" si="53"/>
        <v>22868</v>
      </c>
      <c r="L110">
        <f t="shared" si="53"/>
        <v>24110</v>
      </c>
      <c r="M110">
        <f t="shared" si="53"/>
        <v>28599</v>
      </c>
      <c r="N110">
        <f t="shared" si="53"/>
        <v>29960</v>
      </c>
      <c r="O110">
        <f t="shared" si="53"/>
        <v>19509</v>
      </c>
      <c r="P110">
        <f t="shared" si="53"/>
        <v>23737</v>
      </c>
      <c r="Q110">
        <f t="shared" si="53"/>
        <v>26698</v>
      </c>
      <c r="R110">
        <f t="shared" si="53"/>
        <v>16848</v>
      </c>
      <c r="S110">
        <f t="shared" si="53"/>
        <v>11298</v>
      </c>
      <c r="T110">
        <f t="shared" si="53"/>
        <v>11322</v>
      </c>
      <c r="U110" s="44">
        <f t="shared" si="53"/>
        <v>11341</v>
      </c>
    </row>
    <row r="111" spans="1:49" ht="15" customHeight="1">
      <c r="D111" s="224"/>
      <c r="E111" s="165" t="s">
        <v>37</v>
      </c>
      <c r="F111">
        <f t="shared" si="54"/>
        <v>16609</v>
      </c>
      <c r="G111">
        <f t="shared" si="53"/>
        <v>33578</v>
      </c>
      <c r="H111">
        <f t="shared" si="53"/>
        <v>20474</v>
      </c>
      <c r="I111">
        <f t="shared" si="53"/>
        <v>39026</v>
      </c>
      <c r="J111">
        <f t="shared" si="53"/>
        <v>38135</v>
      </c>
      <c r="K111">
        <f t="shared" si="53"/>
        <v>23824</v>
      </c>
      <c r="L111">
        <f t="shared" si="53"/>
        <v>6401</v>
      </c>
      <c r="M111">
        <f t="shared" si="53"/>
        <v>6477</v>
      </c>
      <c r="N111">
        <f t="shared" si="53"/>
        <v>31528</v>
      </c>
      <c r="O111">
        <f t="shared" si="53"/>
        <v>25841</v>
      </c>
      <c r="P111">
        <f t="shared" si="53"/>
        <v>33532</v>
      </c>
      <c r="Q111">
        <f t="shared" si="53"/>
        <v>20900</v>
      </c>
      <c r="R111">
        <f t="shared" si="53"/>
        <v>38895</v>
      </c>
      <c r="S111">
        <f t="shared" si="53"/>
        <v>41929</v>
      </c>
      <c r="T111">
        <f t="shared" si="53"/>
        <v>15906</v>
      </c>
      <c r="U111" s="44">
        <f t="shared" si="53"/>
        <v>17146</v>
      </c>
    </row>
    <row r="112" spans="1:49" ht="15" customHeight="1">
      <c r="D112" s="224"/>
      <c r="E112" s="202" t="s">
        <v>38</v>
      </c>
      <c r="F112" s="41">
        <f t="shared" si="54"/>
        <v>5376</v>
      </c>
      <c r="G112" s="41">
        <f t="shared" si="53"/>
        <v>5631</v>
      </c>
      <c r="H112" s="41">
        <f t="shared" si="53"/>
        <v>19354</v>
      </c>
      <c r="I112" s="41">
        <f t="shared" si="53"/>
        <v>6005</v>
      </c>
      <c r="J112" s="41">
        <f t="shared" si="53"/>
        <v>6141</v>
      </c>
      <c r="K112" s="41">
        <f t="shared" si="53"/>
        <v>21967</v>
      </c>
      <c r="L112" s="41">
        <f t="shared" si="53"/>
        <v>39653</v>
      </c>
      <c r="M112" s="41">
        <f t="shared" si="53"/>
        <v>33689</v>
      </c>
      <c r="N112" s="41">
        <f t="shared" si="53"/>
        <v>6470</v>
      </c>
      <c r="O112" s="41">
        <f t="shared" si="53"/>
        <v>6518</v>
      </c>
      <c r="P112" s="41">
        <f t="shared" si="53"/>
        <v>12134</v>
      </c>
      <c r="Q112" s="41">
        <f t="shared" si="53"/>
        <v>25957</v>
      </c>
      <c r="R112" s="41">
        <f t="shared" si="53"/>
        <v>13493</v>
      </c>
      <c r="S112" s="41">
        <f t="shared" si="53"/>
        <v>6633</v>
      </c>
      <c r="T112" s="41">
        <f t="shared" si="53"/>
        <v>14530</v>
      </c>
      <c r="U112" s="45">
        <f t="shared" si="53"/>
        <v>15065</v>
      </c>
    </row>
    <row r="115" spans="5:62" ht="15" customHeight="1">
      <c r="E115">
        <v>13</v>
      </c>
    </row>
    <row r="116" spans="5:62" ht="15" customHeight="1">
      <c r="E116" s="37" t="s">
        <v>164</v>
      </c>
      <c r="F116" s="67" t="s">
        <v>165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9"/>
    </row>
    <row r="117" spans="5:62" ht="15" customHeight="1">
      <c r="E117" s="51" t="s">
        <v>73</v>
      </c>
      <c r="F117" s="1">
        <v>1</v>
      </c>
      <c r="G117" s="1">
        <v>2</v>
      </c>
      <c r="H117" s="1">
        <v>3</v>
      </c>
      <c r="I117" s="1">
        <v>4</v>
      </c>
      <c r="J117" s="1">
        <v>5</v>
      </c>
      <c r="K117" s="1">
        <v>6</v>
      </c>
      <c r="L117" s="1">
        <v>7</v>
      </c>
      <c r="M117" s="1">
        <v>8</v>
      </c>
      <c r="N117" s="1">
        <v>9</v>
      </c>
      <c r="O117" s="1">
        <v>10</v>
      </c>
      <c r="P117" s="1">
        <v>11</v>
      </c>
      <c r="Q117" s="1">
        <v>12</v>
      </c>
      <c r="R117" s="1">
        <v>13</v>
      </c>
      <c r="S117" s="1">
        <v>14</v>
      </c>
      <c r="T117" s="1">
        <v>15</v>
      </c>
      <c r="U117" s="78">
        <v>16</v>
      </c>
    </row>
    <row r="118" spans="5:62" ht="15" customHeight="1">
      <c r="E118" s="51" t="s">
        <v>32</v>
      </c>
      <c r="F118" s="26">
        <f t="shared" ref="F118:U124" si="55">(X53*F$126)+(1-F$126)*(X53/2)</f>
        <v>521696.76052568632</v>
      </c>
      <c r="G118" s="26">
        <f t="shared" si="55"/>
        <v>537188.52110063087</v>
      </c>
      <c r="H118" s="26">
        <f t="shared" si="55"/>
        <v>536161.16014228831</v>
      </c>
      <c r="I118" s="26">
        <f t="shared" si="55"/>
        <v>591010.61563384277</v>
      </c>
      <c r="J118" s="26">
        <f t="shared" si="55"/>
        <v>644708.03897030908</v>
      </c>
      <c r="K118" s="26">
        <f t="shared" si="55"/>
        <v>647333.75000505149</v>
      </c>
      <c r="L118" s="26">
        <f t="shared" si="55"/>
        <v>680229.49226544041</v>
      </c>
      <c r="M118" s="26">
        <f t="shared" si="55"/>
        <v>723890.31557517324</v>
      </c>
      <c r="N118" s="26">
        <f t="shared" si="55"/>
        <v>768896.06221329817</v>
      </c>
      <c r="O118" s="26">
        <f t="shared" si="55"/>
        <v>1234762.6447863367</v>
      </c>
      <c r="P118" s="26">
        <f t="shared" si="55"/>
        <v>847865.12293272465</v>
      </c>
      <c r="Q118" s="26">
        <f t="shared" si="55"/>
        <v>810812.85422517115</v>
      </c>
      <c r="R118" s="26">
        <f t="shared" si="55"/>
        <v>862776.80824439845</v>
      </c>
      <c r="S118" s="26">
        <f>(AK53*S$126)+(1-S$126)*(AK53/2)</f>
        <v>1100725.3704908439</v>
      </c>
      <c r="T118" s="26">
        <f t="shared" si="55"/>
        <v>1102742.1249347348</v>
      </c>
      <c r="U118" s="84">
        <f t="shared" si="55"/>
        <v>1088280.012729536</v>
      </c>
    </row>
    <row r="119" spans="5:62" ht="15" customHeight="1">
      <c r="E119" s="51" t="s">
        <v>33</v>
      </c>
      <c r="F119" s="26">
        <f t="shared" si="55"/>
        <v>394969.23432069429</v>
      </c>
      <c r="G119" s="26">
        <f t="shared" si="55"/>
        <v>363410.61720073328</v>
      </c>
      <c r="H119" s="26">
        <f t="shared" si="55"/>
        <v>373581.73928586993</v>
      </c>
      <c r="I119" s="26">
        <f t="shared" si="55"/>
        <v>406869.77093226538</v>
      </c>
      <c r="J119" s="26">
        <f t="shared" si="55"/>
        <v>426332.98118687456</v>
      </c>
      <c r="K119" s="26">
        <f t="shared" si="55"/>
        <v>432559.13793281134</v>
      </c>
      <c r="L119" s="26">
        <f t="shared" si="55"/>
        <v>460819.77952457237</v>
      </c>
      <c r="M119" s="26">
        <f t="shared" si="55"/>
        <v>529925.48182977398</v>
      </c>
      <c r="N119" s="26">
        <f t="shared" si="55"/>
        <v>574659.13672635087</v>
      </c>
      <c r="O119" s="26">
        <f t="shared" si="55"/>
        <v>549695.70732063393</v>
      </c>
      <c r="P119" s="26">
        <f t="shared" si="55"/>
        <v>563836.92668644711</v>
      </c>
      <c r="Q119" s="26">
        <f t="shared" si="55"/>
        <v>584594.31111056427</v>
      </c>
      <c r="R119" s="26">
        <f t="shared" si="55"/>
        <v>636782.83163709263</v>
      </c>
      <c r="S119" s="26">
        <f t="shared" si="55"/>
        <v>660700.02354960749</v>
      </c>
      <c r="T119" s="26">
        <f t="shared" si="55"/>
        <v>871488.30551566451</v>
      </c>
      <c r="U119" s="84">
        <f t="shared" si="55"/>
        <v>864204.24178941187</v>
      </c>
    </row>
    <row r="120" spans="5:62" ht="15" customHeight="1">
      <c r="E120" s="51" t="s">
        <v>34</v>
      </c>
      <c r="F120" s="26">
        <f t="shared" si="55"/>
        <v>118048.0991152932</v>
      </c>
      <c r="G120" s="26">
        <f t="shared" si="55"/>
        <v>118071.40088728766</v>
      </c>
      <c r="H120" s="26">
        <f t="shared" si="55"/>
        <v>114807.42745807394</v>
      </c>
      <c r="I120" s="26">
        <f t="shared" si="55"/>
        <v>117113.76915203473</v>
      </c>
      <c r="J120" s="26">
        <f t="shared" si="55"/>
        <v>122287.65246677359</v>
      </c>
      <c r="K120" s="26">
        <f t="shared" si="55"/>
        <v>124650.43051436672</v>
      </c>
      <c r="L120" s="26">
        <f t="shared" si="55"/>
        <v>121995.62535177413</v>
      </c>
      <c r="M120" s="26">
        <f t="shared" si="55"/>
        <v>122010.37404347477</v>
      </c>
      <c r="N120" s="26">
        <f t="shared" si="55"/>
        <v>140941.39819797713</v>
      </c>
      <c r="O120" s="26">
        <f t="shared" si="55"/>
        <v>147139.63976041987</v>
      </c>
      <c r="P120" s="26">
        <f t="shared" si="55"/>
        <v>138741.05813925719</v>
      </c>
      <c r="Q120" s="26">
        <f t="shared" si="55"/>
        <v>144303.72065606262</v>
      </c>
      <c r="R120" s="26">
        <f t="shared" si="55"/>
        <v>145903.84264983496</v>
      </c>
      <c r="S120" s="26">
        <f t="shared" si="55"/>
        <v>123345.65545231993</v>
      </c>
      <c r="T120" s="26">
        <f t="shared" si="55"/>
        <v>126030.62739809685</v>
      </c>
      <c r="U120" s="84">
        <f t="shared" si="55"/>
        <v>287658.7587190062</v>
      </c>
      <c r="BA120" s="165"/>
      <c r="BB120" s="165"/>
      <c r="BC120" s="165"/>
      <c r="BD120" s="165"/>
      <c r="BE120" s="165"/>
      <c r="BG120" s="165"/>
      <c r="BH120" s="165"/>
      <c r="BI120" s="165"/>
      <c r="BJ120" s="165"/>
    </row>
    <row r="121" spans="5:62" ht="15" customHeight="1">
      <c r="E121" s="51" t="s">
        <v>35</v>
      </c>
      <c r="F121" s="26">
        <f t="shared" si="55"/>
        <v>267346.60677285551</v>
      </c>
      <c r="G121" s="26">
        <f t="shared" si="55"/>
        <v>267973.29251816956</v>
      </c>
      <c r="H121" s="26">
        <f t="shared" si="55"/>
        <v>273784.92716959579</v>
      </c>
      <c r="I121" s="26">
        <f t="shared" si="55"/>
        <v>287905.61613658036</v>
      </c>
      <c r="J121" s="26">
        <f t="shared" si="55"/>
        <v>320445.6826678951</v>
      </c>
      <c r="K121" s="26">
        <f t="shared" si="55"/>
        <v>352360.58212786657</v>
      </c>
      <c r="L121" s="26">
        <f t="shared" si="55"/>
        <v>369693.41426377068</v>
      </c>
      <c r="M121" s="26">
        <f t="shared" si="55"/>
        <v>390883.0216469047</v>
      </c>
      <c r="N121" s="26">
        <f t="shared" si="55"/>
        <v>445407.80275675619</v>
      </c>
      <c r="O121" s="26">
        <f t="shared" si="55"/>
        <v>505088.48295358592</v>
      </c>
      <c r="P121" s="26">
        <f t="shared" si="55"/>
        <v>507791.86419222312</v>
      </c>
      <c r="Q121" s="26">
        <f t="shared" si="55"/>
        <v>547213.01153332216</v>
      </c>
      <c r="R121" s="26">
        <f t="shared" si="55"/>
        <v>579135.35266821191</v>
      </c>
      <c r="S121" s="26">
        <f t="shared" si="55"/>
        <v>644064.9693921305</v>
      </c>
      <c r="T121" s="26">
        <f t="shared" si="55"/>
        <v>728422.27221294492</v>
      </c>
      <c r="U121" s="84">
        <f t="shared" si="55"/>
        <v>1044719.5013902283</v>
      </c>
      <c r="BA121" s="165"/>
      <c r="BB121" s="165"/>
      <c r="BC121" s="165"/>
      <c r="BD121" s="165"/>
      <c r="BE121" s="165"/>
      <c r="BG121" s="165"/>
      <c r="BH121" s="165"/>
      <c r="BI121" s="165"/>
      <c r="BJ121" s="165"/>
    </row>
    <row r="122" spans="5:62" ht="15" customHeight="1">
      <c r="E122" s="51" t="s">
        <v>36</v>
      </c>
      <c r="F122" s="26">
        <f t="shared" si="55"/>
        <v>419865.10196578456</v>
      </c>
      <c r="G122" s="26">
        <f t="shared" si="55"/>
        <v>419885.95682510087</v>
      </c>
      <c r="H122" s="26">
        <f t="shared" si="55"/>
        <v>201302.82541957733</v>
      </c>
      <c r="I122" s="26">
        <f t="shared" si="55"/>
        <v>304770.06327880645</v>
      </c>
      <c r="J122" s="26">
        <f t="shared" si="55"/>
        <v>199928.75624469185</v>
      </c>
      <c r="K122" s="26">
        <f t="shared" si="55"/>
        <v>233309.86480784818</v>
      </c>
      <c r="L122" s="26">
        <f t="shared" si="55"/>
        <v>286524.40165135707</v>
      </c>
      <c r="M122" s="26">
        <f t="shared" si="55"/>
        <v>305122.04462363338</v>
      </c>
      <c r="N122" s="26">
        <f t="shared" si="55"/>
        <v>365569.67959387536</v>
      </c>
      <c r="O122" s="26">
        <f t="shared" si="55"/>
        <v>386815.68341560196</v>
      </c>
      <c r="P122" s="26">
        <f t="shared" si="55"/>
        <v>254413.53870736778</v>
      </c>
      <c r="Q122" s="26">
        <f t="shared" si="55"/>
        <v>312661.19584355061</v>
      </c>
      <c r="R122" s="26">
        <f t="shared" si="55"/>
        <v>355197.44107726007</v>
      </c>
      <c r="S122" s="26">
        <f t="shared" si="55"/>
        <v>226403.1152280932</v>
      </c>
      <c r="T122" s="26">
        <f t="shared" si="55"/>
        <v>153348.1565948631</v>
      </c>
      <c r="U122" s="84">
        <f t="shared" si="55"/>
        <v>155218.3579165338</v>
      </c>
      <c r="BA122" s="165"/>
      <c r="BB122" s="165"/>
      <c r="BC122" s="165"/>
      <c r="BD122" s="165"/>
      <c r="BE122" s="165"/>
      <c r="BG122" s="165"/>
      <c r="BH122" s="165"/>
      <c r="BI122" s="165"/>
      <c r="BJ122" s="165"/>
    </row>
    <row r="123" spans="5:62" ht="15" customHeight="1">
      <c r="E123" s="51" t="s">
        <v>37</v>
      </c>
      <c r="F123" s="26">
        <f t="shared" si="55"/>
        <v>236284.00100890332</v>
      </c>
      <c r="G123" s="26">
        <f t="shared" si="55"/>
        <v>236468.20578783817</v>
      </c>
      <c r="H123" s="26">
        <f t="shared" si="55"/>
        <v>497571.93344059493</v>
      </c>
      <c r="I123" s="26">
        <f t="shared" si="55"/>
        <v>315773.3892990576</v>
      </c>
      <c r="J123" s="26">
        <f t="shared" si="55"/>
        <v>626467.649439923</v>
      </c>
      <c r="K123" s="26">
        <f t="shared" si="55"/>
        <v>637147.72813141695</v>
      </c>
      <c r="L123" s="26">
        <f t="shared" si="55"/>
        <v>414288.47111156338</v>
      </c>
      <c r="M123" s="26">
        <f t="shared" si="55"/>
        <v>115853.13061562469</v>
      </c>
      <c r="N123" s="26">
        <f t="shared" si="55"/>
        <v>122012.86445949262</v>
      </c>
      <c r="O123" s="26">
        <f t="shared" si="55"/>
        <v>618158.616330783</v>
      </c>
      <c r="P123" s="26">
        <f t="shared" si="55"/>
        <v>527332.57585075207</v>
      </c>
      <c r="Q123" s="26">
        <f t="shared" si="55"/>
        <v>712207.46481714444</v>
      </c>
      <c r="R123" s="26">
        <f t="shared" si="55"/>
        <v>462024.6313788722</v>
      </c>
      <c r="S123" s="26">
        <f t="shared" si="55"/>
        <v>894920.3796399486</v>
      </c>
      <c r="T123" s="26">
        <f t="shared" si="55"/>
        <v>1004099.8595293975</v>
      </c>
      <c r="U123" s="84">
        <f t="shared" si="55"/>
        <v>396456.14985114883</v>
      </c>
    </row>
    <row r="124" spans="5:62" ht="15" customHeight="1">
      <c r="E124" s="51" t="s">
        <v>38</v>
      </c>
      <c r="F124" s="26">
        <f t="shared" si="55"/>
        <v>69686.558064755853</v>
      </c>
      <c r="G124" s="26">
        <f t="shared" si="55"/>
        <v>69717.310401400668</v>
      </c>
      <c r="H124" s="26">
        <f t="shared" si="55"/>
        <v>75248.1324825677</v>
      </c>
      <c r="I124" s="26">
        <f t="shared" si="55"/>
        <v>266507.70526438655</v>
      </c>
      <c r="J124" s="26">
        <f t="shared" si="55"/>
        <v>85208.099602434857</v>
      </c>
      <c r="K124" s="26">
        <f t="shared" si="55"/>
        <v>89791.618421482228</v>
      </c>
      <c r="L124" s="26">
        <f t="shared" si="55"/>
        <v>330975.83503425302</v>
      </c>
      <c r="M124" s="26">
        <f t="shared" si="55"/>
        <v>615645.09117355011</v>
      </c>
      <c r="N124" s="26">
        <f t="shared" si="55"/>
        <v>538978.35592570552</v>
      </c>
      <c r="O124" s="26">
        <f t="shared" si="55"/>
        <v>106663.62040918306</v>
      </c>
      <c r="P124" s="26">
        <f t="shared" si="55"/>
        <v>110727.43267127681</v>
      </c>
      <c r="Q124" s="26">
        <f t="shared" si="55"/>
        <v>212409.38397418006</v>
      </c>
      <c r="R124" s="26">
        <f t="shared" si="55"/>
        <v>468223.32032990106</v>
      </c>
      <c r="S124" s="26">
        <f t="shared" si="55"/>
        <v>250804.8312648733</v>
      </c>
      <c r="T124" s="26">
        <f t="shared" si="55"/>
        <v>127047.52513055559</v>
      </c>
      <c r="U124" s="84">
        <f t="shared" si="55"/>
        <v>286781.1889454379</v>
      </c>
      <c r="BB124" s="165"/>
      <c r="BH124" s="165"/>
      <c r="BI124" s="165"/>
      <c r="BJ124" s="165"/>
    </row>
    <row r="125" spans="5:62" ht="15" customHeight="1">
      <c r="E125" s="85" t="s">
        <v>166</v>
      </c>
      <c r="F125" s="86">
        <f>SUM(F118:F124)</f>
        <v>2027896.3617739729</v>
      </c>
      <c r="G125" s="86">
        <f t="shared" ref="G125:U125" si="56">SUM(G118:G124)</f>
        <v>2012715.3047211613</v>
      </c>
      <c r="H125" s="86">
        <f t="shared" si="56"/>
        <v>2072458.1453985681</v>
      </c>
      <c r="I125" s="86">
        <f t="shared" si="56"/>
        <v>2289950.9296969739</v>
      </c>
      <c r="J125" s="86">
        <f t="shared" si="56"/>
        <v>2425378.8605789021</v>
      </c>
      <c r="K125" s="86">
        <f t="shared" si="56"/>
        <v>2517153.1119408435</v>
      </c>
      <c r="L125" s="86">
        <f t="shared" si="56"/>
        <v>2664527.0192027311</v>
      </c>
      <c r="M125" s="86">
        <f t="shared" si="56"/>
        <v>2803329.459508135</v>
      </c>
      <c r="N125" s="86">
        <f t="shared" si="56"/>
        <v>2956465.2998734564</v>
      </c>
      <c r="O125" s="86">
        <f t="shared" si="56"/>
        <v>3548324.3949765447</v>
      </c>
      <c r="P125" s="86">
        <f t="shared" si="56"/>
        <v>2950708.5191800487</v>
      </c>
      <c r="Q125" s="86">
        <f t="shared" si="56"/>
        <v>3324201.9421599954</v>
      </c>
      <c r="R125" s="86">
        <f t="shared" si="56"/>
        <v>3510044.2279855711</v>
      </c>
      <c r="S125" s="86">
        <f t="shared" si="56"/>
        <v>3900964.3450178173</v>
      </c>
      <c r="T125" s="86">
        <f t="shared" si="56"/>
        <v>4113178.8713162574</v>
      </c>
      <c r="U125" s="87">
        <f t="shared" si="56"/>
        <v>4123318.2113413028</v>
      </c>
    </row>
    <row r="126" spans="5:62" ht="15" customHeight="1">
      <c r="E126" s="40" t="s">
        <v>167</v>
      </c>
      <c r="F126" s="41">
        <v>0.85</v>
      </c>
      <c r="G126" s="41">
        <v>0.85</v>
      </c>
      <c r="H126" s="41">
        <v>0.85</v>
      </c>
      <c r="I126" s="41">
        <v>0.85</v>
      </c>
      <c r="J126" s="41">
        <v>0.85</v>
      </c>
      <c r="K126" s="41">
        <v>0.85</v>
      </c>
      <c r="L126" s="41">
        <v>0.85</v>
      </c>
      <c r="M126" s="41">
        <v>0.85</v>
      </c>
      <c r="N126" s="41">
        <v>0.85</v>
      </c>
      <c r="O126" s="41">
        <v>0.85</v>
      </c>
      <c r="P126" s="41">
        <v>0.85</v>
      </c>
      <c r="Q126" s="41">
        <v>0.85</v>
      </c>
      <c r="R126" s="41">
        <v>0.85</v>
      </c>
      <c r="S126" s="41">
        <v>0.85</v>
      </c>
      <c r="T126" s="41">
        <v>0.85</v>
      </c>
      <c r="U126" s="45">
        <v>0.85</v>
      </c>
    </row>
    <row r="137" spans="5:22" ht="15" customHeight="1">
      <c r="E137" t="s">
        <v>197</v>
      </c>
    </row>
    <row r="138" spans="5:22" ht="15" customHeight="1">
      <c r="F138" t="s">
        <v>198</v>
      </c>
    </row>
    <row r="141" spans="5:22" ht="15" customHeight="1">
      <c r="E141" s="37" t="s">
        <v>199</v>
      </c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9"/>
    </row>
    <row r="142" spans="5:22" ht="15" customHeight="1">
      <c r="E142" s="51"/>
      <c r="G142">
        <v>2007</v>
      </c>
      <c r="K142">
        <v>2008</v>
      </c>
      <c r="O142">
        <v>2009</v>
      </c>
      <c r="S142">
        <v>2010</v>
      </c>
      <c r="V142" s="44"/>
    </row>
    <row r="143" spans="5:22" ht="15" customHeight="1">
      <c r="E143" s="51">
        <v>1000</v>
      </c>
      <c r="F143" t="s">
        <v>67</v>
      </c>
      <c r="G143">
        <v>1</v>
      </c>
      <c r="H143">
        <v>2</v>
      </c>
      <c r="I143">
        <v>3</v>
      </c>
      <c r="J143">
        <v>4</v>
      </c>
      <c r="K143">
        <v>5</v>
      </c>
      <c r="L143">
        <v>6</v>
      </c>
      <c r="M143">
        <v>7</v>
      </c>
      <c r="N143">
        <v>8</v>
      </c>
      <c r="O143">
        <v>9</v>
      </c>
      <c r="P143">
        <v>10</v>
      </c>
      <c r="Q143">
        <v>11</v>
      </c>
      <c r="R143">
        <v>12</v>
      </c>
      <c r="S143">
        <v>13</v>
      </c>
      <c r="T143">
        <v>14</v>
      </c>
      <c r="U143">
        <v>15</v>
      </c>
      <c r="V143" s="44">
        <v>16</v>
      </c>
    </row>
    <row r="144" spans="5:22" ht="15" customHeight="1">
      <c r="E144" s="51" t="s">
        <v>173</v>
      </c>
      <c r="F144" t="s">
        <v>200</v>
      </c>
      <c r="G144">
        <v>197.13300000000001</v>
      </c>
      <c r="H144">
        <v>206.767</v>
      </c>
      <c r="I144">
        <v>201.53299999999999</v>
      </c>
      <c r="J144">
        <v>198.8</v>
      </c>
      <c r="K144">
        <v>216.4</v>
      </c>
      <c r="L144">
        <v>268.43299999999999</v>
      </c>
      <c r="M144">
        <v>287.16699999999997</v>
      </c>
      <c r="N144">
        <v>213.667</v>
      </c>
      <c r="O144">
        <v>185.6</v>
      </c>
      <c r="P144">
        <v>169.733</v>
      </c>
      <c r="Q144">
        <v>186.3</v>
      </c>
      <c r="R144">
        <v>194.36699999999999</v>
      </c>
      <c r="S144">
        <v>212.333</v>
      </c>
      <c r="T144">
        <v>233.667</v>
      </c>
      <c r="U144">
        <v>233.6</v>
      </c>
      <c r="V144" s="44">
        <v>224.53</v>
      </c>
    </row>
    <row r="145" spans="5:22" ht="15" customHeight="1">
      <c r="E145" s="51"/>
      <c r="F145" t="s">
        <v>176</v>
      </c>
      <c r="G145">
        <f t="shared" ref="G145:V145" si="57">$E$181</f>
        <v>1288673.5870283567</v>
      </c>
      <c r="H145">
        <f t="shared" si="57"/>
        <v>1288673.5870283567</v>
      </c>
      <c r="I145">
        <f t="shared" si="57"/>
        <v>1288673.5870283567</v>
      </c>
      <c r="J145">
        <f t="shared" si="57"/>
        <v>1288673.5870283567</v>
      </c>
      <c r="K145">
        <f t="shared" si="57"/>
        <v>1288673.5870283567</v>
      </c>
      <c r="L145">
        <f t="shared" si="57"/>
        <v>1288673.5870283567</v>
      </c>
      <c r="M145">
        <f t="shared" si="57"/>
        <v>1288673.5870283567</v>
      </c>
      <c r="N145">
        <f t="shared" si="57"/>
        <v>1288673.5870283567</v>
      </c>
      <c r="O145">
        <f t="shared" si="57"/>
        <v>1288673.5870283567</v>
      </c>
      <c r="P145">
        <f t="shared" si="57"/>
        <v>1288673.5870283567</v>
      </c>
      <c r="Q145">
        <f t="shared" si="57"/>
        <v>1288673.5870283567</v>
      </c>
      <c r="R145">
        <f t="shared" si="57"/>
        <v>1288673.5870283567</v>
      </c>
      <c r="S145">
        <f t="shared" si="57"/>
        <v>1288673.5870283567</v>
      </c>
      <c r="T145">
        <f t="shared" si="57"/>
        <v>1288673.5870283567</v>
      </c>
      <c r="U145">
        <f t="shared" si="57"/>
        <v>1288673.5870283567</v>
      </c>
      <c r="V145" s="44">
        <f t="shared" si="57"/>
        <v>1288673.5870283567</v>
      </c>
    </row>
    <row r="146" spans="5:22" ht="15" customHeight="1">
      <c r="E146" s="40"/>
      <c r="F146" s="112" t="s">
        <v>201</v>
      </c>
      <c r="G146" s="47">
        <f>G144/(G145/$E$143)+(1-($G$144/($G$145/($E$143))))</f>
        <v>1</v>
      </c>
      <c r="H146" s="47">
        <f>H144/(H145/$E$143)+(1-($G$144/($G$145/$E$143)))</f>
        <v>1.0074759039814074</v>
      </c>
      <c r="I146" s="47">
        <f t="shared" ref="I146:K146" si="58">I144/(I145/$E$143)+(1-($G$144/($G$145/$E$143)))</f>
        <v>1.0034143634542445</v>
      </c>
      <c r="J146" s="47">
        <f t="shared" si="58"/>
        <v>1.0012935781541421</v>
      </c>
      <c r="K146" s="47">
        <f t="shared" si="58"/>
        <v>1.0149510319711208</v>
      </c>
      <c r="L146" s="47">
        <f t="shared" ref="L146" si="59">L144/(L145/$E$143)+(1-($G$144/($G$145/$E$143)))</f>
        <v>1.0553282077926465</v>
      </c>
      <c r="M146" s="47">
        <f t="shared" ref="M146" si="60">M144/(M145/$E$143)+(1-($G$144/($G$145/$E$143)))</f>
        <v>1.0698656361907872</v>
      </c>
      <c r="N146" s="47">
        <f t="shared" ref="N146:O146" si="61">N144/(N145/$E$143)+(1-($G$144/($G$145/$E$143)))</f>
        <v>1.0128302466710184</v>
      </c>
      <c r="O146" s="47">
        <f t="shared" si="61"/>
        <v>0.99105048779140814</v>
      </c>
      <c r="P146" s="47">
        <f t="shared" ref="P146" si="62">P144/(P145/$E$143)+(1-($G$144/($G$145/$E$143)))</f>
        <v>0.97873782758038541</v>
      </c>
      <c r="Q146" s="47">
        <f t="shared" ref="Q146" si="63">Q144/(Q145/$E$143)+(1-($G$144/($G$145/$E$143)))</f>
        <v>0.99159368197731079</v>
      </c>
      <c r="R146" s="47">
        <f t="shared" ref="R146:S146" si="64">R144/(R145/$E$143)+(1-($G$144/($G$145/$E$143)))</f>
        <v>0.99785360697399073</v>
      </c>
      <c r="S146" s="47">
        <f t="shared" si="64"/>
        <v>1.0117950737510268</v>
      </c>
      <c r="T146" s="47">
        <f t="shared" ref="T146" si="65">T144/(T145/$E$143)+(1-($G$144/($G$145/$E$143)))</f>
        <v>1.0283500805539487</v>
      </c>
      <c r="U146" s="47">
        <f t="shared" ref="U146" si="66">U144/(U145/$E$143)+(1-($G$144/($G$145/$E$143)))</f>
        <v>1.028298089110441</v>
      </c>
      <c r="V146" s="48">
        <f t="shared" ref="V146" si="67">V144/(V145/$E$143)+(1-($G$144/($G$145/$E$143)))</f>
        <v>1.021259844444532</v>
      </c>
    </row>
    <row r="147" spans="5:22" ht="15" customHeight="1"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</row>
    <row r="148" spans="5:22" ht="15" customHeight="1"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</row>
    <row r="149" spans="5:22" ht="15" customHeight="1">
      <c r="E149" s="37" t="s">
        <v>202</v>
      </c>
      <c r="F149" s="38"/>
      <c r="G149" s="159" t="s">
        <v>203</v>
      </c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9"/>
    </row>
    <row r="150" spans="5:22" ht="15" customHeight="1">
      <c r="E150" s="51" t="s">
        <v>204</v>
      </c>
      <c r="F150" t="s">
        <v>57</v>
      </c>
      <c r="G150" s="165">
        <v>1</v>
      </c>
      <c r="H150">
        <v>2</v>
      </c>
      <c r="I150">
        <v>3</v>
      </c>
      <c r="J150" s="165">
        <v>4</v>
      </c>
      <c r="K150">
        <v>5</v>
      </c>
      <c r="L150">
        <v>6</v>
      </c>
      <c r="M150" s="165">
        <v>7</v>
      </c>
      <c r="N150">
        <v>8</v>
      </c>
      <c r="O150">
        <v>9</v>
      </c>
      <c r="P150" s="165">
        <v>10</v>
      </c>
      <c r="Q150">
        <v>11</v>
      </c>
      <c r="R150">
        <v>12</v>
      </c>
      <c r="S150" s="165">
        <v>13</v>
      </c>
      <c r="T150">
        <v>14</v>
      </c>
      <c r="U150">
        <v>15</v>
      </c>
      <c r="V150" s="165">
        <v>16</v>
      </c>
    </row>
    <row r="151" spans="5:22" ht="15" customHeight="1">
      <c r="E151" s="113">
        <f>T66</f>
        <v>13.2106785544525</v>
      </c>
      <c r="F151" t="s">
        <v>32</v>
      </c>
      <c r="G151" s="199">
        <f>$E$151*G146</f>
        <v>13.2106785544525</v>
      </c>
      <c r="H151" s="199">
        <f t="shared" ref="H151:V151" si="68">$E$151*H146</f>
        <v>13.309440318854824</v>
      </c>
      <c r="I151" s="199">
        <f t="shared" si="68"/>
        <v>13.255784612514594</v>
      </c>
      <c r="J151" s="199">
        <f t="shared" si="68"/>
        <v>13.227767599631933</v>
      </c>
      <c r="K151" s="199">
        <f t="shared" si="68"/>
        <v>13.40819183188032</v>
      </c>
      <c r="L151" s="199">
        <f t="shared" si="68"/>
        <v>13.941601722595106</v>
      </c>
      <c r="M151" s="199">
        <f t="shared" si="68"/>
        <v>14.133651016171314</v>
      </c>
      <c r="N151" s="199">
        <f t="shared" si="68"/>
        <v>13.380174818997657</v>
      </c>
      <c r="O151" s="199">
        <f t="shared" si="68"/>
        <v>13.092449425445645</v>
      </c>
      <c r="P151" s="199">
        <f t="shared" si="68"/>
        <v>12.929790829247626</v>
      </c>
      <c r="Q151" s="199">
        <f t="shared" si="68"/>
        <v>13.099625389228251</v>
      </c>
      <c r="R151" s="199">
        <f t="shared" si="68"/>
        <v>13.182323246134372</v>
      </c>
      <c r="S151" s="199">
        <f t="shared" si="68"/>
        <v>13.366499482303375</v>
      </c>
      <c r="T151" s="199">
        <f t="shared" si="68"/>
        <v>13.585202355643551</v>
      </c>
      <c r="U151" s="199">
        <f t="shared" si="68"/>
        <v>13.584515513395788</v>
      </c>
      <c r="V151" s="214">
        <f t="shared" si="68"/>
        <v>13.491535525526874</v>
      </c>
    </row>
    <row r="152" spans="5:22" ht="15" customHeight="1">
      <c r="E152" s="113">
        <f t="shared" ref="E152:E157" si="69">T67</f>
        <v>14.007400963709573</v>
      </c>
      <c r="F152" s="165" t="s">
        <v>33</v>
      </c>
      <c r="G152" s="199">
        <f>$E$152*G146</f>
        <v>14.007400963709573</v>
      </c>
      <c r="H152" s="199">
        <f t="shared" ref="H152:V152" si="70">$E$152*H146</f>
        <v>14.112118948343339</v>
      </c>
      <c r="I152" s="199">
        <f t="shared" si="70"/>
        <v>14.055227321649012</v>
      </c>
      <c r="J152" s="199">
        <f t="shared" si="70"/>
        <v>14.025520631592537</v>
      </c>
      <c r="K152" s="199">
        <f t="shared" si="70"/>
        <v>14.216826063350304</v>
      </c>
      <c r="L152" s="199">
        <f t="shared" si="70"/>
        <v>14.782405354864613</v>
      </c>
      <c r="M152" s="199">
        <f t="shared" si="70"/>
        <v>14.986036943418588</v>
      </c>
      <c r="N152" s="199">
        <f t="shared" si="70"/>
        <v>14.187119373293827</v>
      </c>
      <c r="O152" s="199">
        <f t="shared" si="70"/>
        <v>13.882041557774214</v>
      </c>
      <c r="P152" s="199">
        <f t="shared" si="70"/>
        <v>13.709573189268504</v>
      </c>
      <c r="Q152" s="199">
        <f t="shared" si="70"/>
        <v>13.889650296537306</v>
      </c>
      <c r="R152" s="199">
        <f t="shared" si="70"/>
        <v>13.977335575968551</v>
      </c>
      <c r="S152" s="199">
        <f t="shared" si="70"/>
        <v>14.172619291136732</v>
      </c>
      <c r="T152" s="199">
        <f t="shared" si="70"/>
        <v>14.404511909382199</v>
      </c>
      <c r="U152" s="199">
        <f t="shared" si="70"/>
        <v>14.403783644386303</v>
      </c>
      <c r="V152" s="214">
        <f t="shared" si="70"/>
        <v>14.305196129270227</v>
      </c>
    </row>
    <row r="153" spans="5:22" ht="15" customHeight="1">
      <c r="E153" s="113">
        <f t="shared" si="69"/>
        <v>13.156385085990781</v>
      </c>
      <c r="F153" s="165" t="s">
        <v>34</v>
      </c>
      <c r="G153" s="199">
        <f>$E$153*G146</f>
        <v>13.156385085990781</v>
      </c>
      <c r="H153" s="199">
        <f t="shared" ref="H153:V153" si="71">$E$153*H146</f>
        <v>13.254740957636068</v>
      </c>
      <c r="I153" s="199">
        <f t="shared" si="71"/>
        <v>13.201305766418356</v>
      </c>
      <c r="J153" s="199">
        <f t="shared" si="71"/>
        <v>13.1734038983255</v>
      </c>
      <c r="K153" s="199">
        <f t="shared" si="71"/>
        <v>13.353086620035805</v>
      </c>
      <c r="L153" s="199">
        <f t="shared" si="71"/>
        <v>13.884304293828555</v>
      </c>
      <c r="M153" s="199">
        <f t="shared" si="71"/>
        <v>14.075564299994511</v>
      </c>
      <c r="N153" s="199">
        <f t="shared" si="71"/>
        <v>13.325184751942951</v>
      </c>
      <c r="O153" s="199">
        <f t="shared" si="71"/>
        <v>13.038641857042771</v>
      </c>
      <c r="P153" s="199">
        <f t="shared" si="71"/>
        <v>12.876651757873599</v>
      </c>
      <c r="Q153" s="199">
        <f t="shared" si="71"/>
        <v>13.045788328928976</v>
      </c>
      <c r="R153" s="199">
        <f t="shared" si="71"/>
        <v>13.128146312794717</v>
      </c>
      <c r="S153" s="199">
        <f t="shared" si="71"/>
        <v>13.311565618376951</v>
      </c>
      <c r="T153" s="199">
        <f t="shared" si="71"/>
        <v>13.529369662977389</v>
      </c>
      <c r="U153" s="199">
        <f t="shared" si="71"/>
        <v>13.528685643525424</v>
      </c>
      <c r="V153" s="214">
        <f t="shared" si="71"/>
        <v>13.436087786371306</v>
      </c>
    </row>
    <row r="154" spans="5:22" ht="15" customHeight="1">
      <c r="E154" s="113">
        <f t="shared" si="69"/>
        <v>12.523891342719454</v>
      </c>
      <c r="F154" s="165" t="s">
        <v>35</v>
      </c>
      <c r="G154" s="199">
        <f>$E$154*G146</f>
        <v>12.523891342719454</v>
      </c>
      <c r="H154" s="199">
        <f t="shared" ref="H154:V154" si="72">$E$154*H146</f>
        <v>12.617518751871204</v>
      </c>
      <c r="I154" s="199">
        <f t="shared" si="72"/>
        <v>12.566652459624963</v>
      </c>
      <c r="J154" s="199">
        <f t="shared" si="72"/>
        <v>12.540091974965245</v>
      </c>
      <c r="K154" s="199">
        <f t="shared" si="72"/>
        <v>12.711136442587295</v>
      </c>
      <c r="L154" s="199">
        <f t="shared" si="72"/>
        <v>13.216815805301962</v>
      </c>
      <c r="M154" s="199">
        <f t="shared" si="72"/>
        <v>13.398880978962842</v>
      </c>
      <c r="N154" s="199">
        <f t="shared" si="72"/>
        <v>12.684575957927576</v>
      </c>
      <c r="O154" s="199">
        <f t="shared" si="72"/>
        <v>12.411808624248708</v>
      </c>
      <c r="P154" s="199">
        <f t="shared" si="72"/>
        <v>12.257606205626034</v>
      </c>
      <c r="Q154" s="199">
        <f t="shared" si="72"/>
        <v>12.418611529210949</v>
      </c>
      <c r="R154" s="199">
        <f t="shared" si="72"/>
        <v>12.497010149682943</v>
      </c>
      <c r="S154" s="199">
        <f t="shared" si="72"/>
        <v>12.671611564756676</v>
      </c>
      <c r="T154" s="199">
        <f t="shared" si="72"/>
        <v>12.878944671134452</v>
      </c>
      <c r="U154" s="199">
        <f t="shared" si="72"/>
        <v>12.878293535945209</v>
      </c>
      <c r="V154" s="214">
        <f t="shared" si="72"/>
        <v>12.79014732450589</v>
      </c>
    </row>
    <row r="155" spans="5:22" ht="15" customHeight="1">
      <c r="E155" s="113">
        <f t="shared" si="69"/>
        <v>12.756573305868049</v>
      </c>
      <c r="F155" t="s">
        <v>36</v>
      </c>
      <c r="G155" s="199">
        <f>$E$155*G146</f>
        <v>12.756573305868049</v>
      </c>
      <c r="H155" s="199">
        <f t="shared" ref="H155:V155" si="73">$E$155*H146</f>
        <v>12.851940223034504</v>
      </c>
      <c r="I155" s="199">
        <f t="shared" si="73"/>
        <v>12.800128883564996</v>
      </c>
      <c r="J155" s="199">
        <f t="shared" si="73"/>
        <v>12.773074930418232</v>
      </c>
      <c r="K155" s="199">
        <f t="shared" si="73"/>
        <v>12.947297241206028</v>
      </c>
      <c r="L155" s="199">
        <f t="shared" si="73"/>
        <v>13.462371644457242</v>
      </c>
      <c r="M155" s="199">
        <f t="shared" si="73"/>
        <v>13.647819415496933</v>
      </c>
      <c r="N155" s="199">
        <f t="shared" si="73"/>
        <v>12.920243288059265</v>
      </c>
      <c r="O155" s="199">
        <f t="shared" si="73"/>
        <v>12.642408197327386</v>
      </c>
      <c r="P155" s="199">
        <f t="shared" si="73"/>
        <v>12.48534084475523</v>
      </c>
      <c r="Q155" s="199">
        <f t="shared" si="73"/>
        <v>12.649337493779173</v>
      </c>
      <c r="R155" s="199">
        <f t="shared" si="73"/>
        <v>12.729192685888558</v>
      </c>
      <c r="S155" s="199">
        <f t="shared" si="73"/>
        <v>12.907038028821143</v>
      </c>
      <c r="T155" s="199">
        <f t="shared" si="73"/>
        <v>13.11822318668176</v>
      </c>
      <c r="U155" s="199">
        <f t="shared" si="73"/>
        <v>13.117559954021376</v>
      </c>
      <c r="V155" s="214">
        <f t="shared" si="73"/>
        <v>13.027776069996072</v>
      </c>
    </row>
    <row r="156" spans="5:22" ht="15" customHeight="1">
      <c r="E156" s="113">
        <f t="shared" si="69"/>
        <v>14.788215104233828</v>
      </c>
      <c r="F156" s="165" t="s">
        <v>37</v>
      </c>
      <c r="G156" s="199">
        <f>$E$156*G146</f>
        <v>14.788215104233828</v>
      </c>
      <c r="H156" s="199">
        <f t="shared" ref="H156:V156" si="74">$E$156*H146</f>
        <v>14.898770380409479</v>
      </c>
      <c r="I156" s="199">
        <f t="shared" si="74"/>
        <v>14.83870744543923</v>
      </c>
      <c r="J156" s="199">
        <f t="shared" si="74"/>
        <v>14.807344816231419</v>
      </c>
      <c r="K156" s="199">
        <f t="shared" si="74"/>
        <v>15.009314181053039</v>
      </c>
      <c r="L156" s="199">
        <f t="shared" si="74"/>
        <v>15.60642054240323</v>
      </c>
      <c r="M156" s="199">
        <f t="shared" si="74"/>
        <v>15.821403160617333</v>
      </c>
      <c r="N156" s="199">
        <f t="shared" si="74"/>
        <v>14.977951551845228</v>
      </c>
      <c r="O156" s="199">
        <f t="shared" si="74"/>
        <v>14.655867792615204</v>
      </c>
      <c r="P156" s="199">
        <f t="shared" si="74"/>
        <v>14.47378552490926</v>
      </c>
      <c r="Q156" s="199">
        <f t="shared" si="74"/>
        <v>14.663900665079701</v>
      </c>
      <c r="R156" s="199">
        <f t="shared" si="74"/>
        <v>14.756473782466976</v>
      </c>
      <c r="S156" s="199">
        <f t="shared" si="74"/>
        <v>14.962643192034315</v>
      </c>
      <c r="T156" s="199">
        <f t="shared" si="74"/>
        <v>15.207462193687977</v>
      </c>
      <c r="U156" s="199">
        <f t="shared" si="74"/>
        <v>15.206693333037805</v>
      </c>
      <c r="V156" s="214">
        <f t="shared" si="74"/>
        <v>15.102610256962118</v>
      </c>
    </row>
    <row r="157" spans="5:22" ht="15" customHeight="1">
      <c r="E157" s="114">
        <f t="shared" si="69"/>
        <v>13.605383785805627</v>
      </c>
      <c r="F157" s="115" t="s">
        <v>38</v>
      </c>
      <c r="G157" s="226">
        <f>$E$157*G146</f>
        <v>13.605383785805627</v>
      </c>
      <c r="H157" s="226">
        <f t="shared" ref="H157:V157" si="75">$E$157*H146</f>
        <v>13.707096328618507</v>
      </c>
      <c r="I157" s="226">
        <f t="shared" si="75"/>
        <v>13.651837510984851</v>
      </c>
      <c r="J157" s="226">
        <f t="shared" si="75"/>
        <v>13.622983413049663</v>
      </c>
      <c r="K157" s="226">
        <f t="shared" si="75"/>
        <v>13.808798313766575</v>
      </c>
      <c r="L157" s="226">
        <f t="shared" si="75"/>
        <v>14.358145287005383</v>
      </c>
      <c r="M157" s="226">
        <f t="shared" si="75"/>
        <v>14.555932579620757</v>
      </c>
      <c r="N157" s="226">
        <f t="shared" si="75"/>
        <v>13.779944215831387</v>
      </c>
      <c r="O157" s="226">
        <f t="shared" si="75"/>
        <v>13.483622237511982</v>
      </c>
      <c r="P157" s="226">
        <f t="shared" si="75"/>
        <v>13.316103769916799</v>
      </c>
      <c r="Q157" s="226">
        <f t="shared" si="75"/>
        <v>13.491012602881405</v>
      </c>
      <c r="R157" s="226">
        <f t="shared" si="75"/>
        <v>13.576181284931593</v>
      </c>
      <c r="S157" s="226">
        <f t="shared" si="75"/>
        <v>13.765860290970229</v>
      </c>
      <c r="T157" s="226">
        <f t="shared" si="75"/>
        <v>13.991097512100604</v>
      </c>
      <c r="U157" s="226">
        <f t="shared" si="75"/>
        <v>13.990390148558102</v>
      </c>
      <c r="V157" s="227">
        <f t="shared" si="75"/>
        <v>13.894632128700012</v>
      </c>
    </row>
    <row r="158" spans="5:22" ht="15" customHeight="1">
      <c r="F158" s="11"/>
      <c r="G158" s="16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</row>
    <row r="159" spans="5:22" ht="15" customHeight="1">
      <c r="E159" s="37" t="s">
        <v>205</v>
      </c>
      <c r="F159" s="116"/>
      <c r="G159" s="203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8"/>
    </row>
    <row r="160" spans="5:22" ht="15" customHeight="1">
      <c r="E160" s="51"/>
      <c r="F160" s="11"/>
      <c r="G160" s="165" t="s">
        <v>206</v>
      </c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7"/>
    </row>
    <row r="161" spans="5:22" ht="15" customHeight="1">
      <c r="E161" s="195" t="s">
        <v>207</v>
      </c>
      <c r="F161" s="228" t="s">
        <v>57</v>
      </c>
      <c r="G161" s="165">
        <v>0</v>
      </c>
      <c r="H161" s="229">
        <f t="shared" ref="H161:V161" si="76">H146-G146</f>
        <v>7.4759039814074058E-3</v>
      </c>
      <c r="I161" s="229">
        <f t="shared" si="76"/>
        <v>-4.061540527162899E-3</v>
      </c>
      <c r="J161" s="229">
        <f t="shared" si="76"/>
        <v>-2.1207853001024013E-3</v>
      </c>
      <c r="K161" s="229">
        <f t="shared" si="76"/>
        <v>1.3657453816978693E-2</v>
      </c>
      <c r="L161" s="229">
        <f t="shared" si="76"/>
        <v>4.0377175821525668E-2</v>
      </c>
      <c r="M161" s="229">
        <f t="shared" si="76"/>
        <v>1.4537428398140761E-2</v>
      </c>
      <c r="N161" s="229">
        <f t="shared" si="76"/>
        <v>-5.7035389519768831E-2</v>
      </c>
      <c r="O161" s="229">
        <f t="shared" si="76"/>
        <v>-2.1779758879610256E-2</v>
      </c>
      <c r="P161" s="229">
        <f t="shared" si="76"/>
        <v>-1.231266021102273E-2</v>
      </c>
      <c r="Q161" s="229">
        <f t="shared" si="76"/>
        <v>1.2855854396925381E-2</v>
      </c>
      <c r="R161" s="229">
        <f t="shared" si="76"/>
        <v>6.2599249966799331E-3</v>
      </c>
      <c r="S161" s="229">
        <f t="shared" si="76"/>
        <v>1.3941466777036116E-2</v>
      </c>
      <c r="T161" s="229">
        <f t="shared" si="76"/>
        <v>1.6555006802921879E-2</v>
      </c>
      <c r="U161" s="229">
        <f t="shared" si="76"/>
        <v>-5.1991443507759527E-5</v>
      </c>
      <c r="V161" s="230">
        <f t="shared" si="76"/>
        <v>-7.0382446659089659E-3</v>
      </c>
    </row>
    <row r="162" spans="5:22" ht="15" customHeight="1">
      <c r="E162" s="231">
        <f>P53</f>
        <v>5.75</v>
      </c>
      <c r="F162" s="228" t="s">
        <v>32</v>
      </c>
      <c r="G162" s="199">
        <f>$E$162</f>
        <v>5.75</v>
      </c>
      <c r="H162" s="199">
        <f>G162+(G162*H161)</f>
        <v>5.7929864478930924</v>
      </c>
      <c r="I162" s="199">
        <f t="shared" ref="I162:V162" si="77">H162+(H162*I161)</f>
        <v>5.769457998661669</v>
      </c>
      <c r="J162" s="199">
        <f t="shared" si="77"/>
        <v>5.7572222169485494</v>
      </c>
      <c r="K162" s="199">
        <f t="shared" si="77"/>
        <v>5.8358512134906082</v>
      </c>
      <c r="L162" s="199">
        <f t="shared" si="77"/>
        <v>6.0714864040059826</v>
      </c>
      <c r="M162" s="199">
        <f t="shared" si="77"/>
        <v>6.1597502028745046</v>
      </c>
      <c r="N162" s="199">
        <f t="shared" si="77"/>
        <v>5.8084264507090824</v>
      </c>
      <c r="O162" s="199">
        <f t="shared" si="77"/>
        <v>5.6819203231426885</v>
      </c>
      <c r="P162" s="199">
        <f t="shared" si="77"/>
        <v>5.6119607688577284</v>
      </c>
      <c r="Q162" s="199">
        <f t="shared" si="77"/>
        <v>5.6841073193834211</v>
      </c>
      <c r="R162" s="199">
        <f t="shared" si="77"/>
        <v>5.7196894048758411</v>
      </c>
      <c r="S162" s="199">
        <f t="shared" si="77"/>
        <v>5.7994302646888833</v>
      </c>
      <c r="T162" s="199">
        <f t="shared" si="77"/>
        <v>5.8954398721738785</v>
      </c>
      <c r="U162" s="199">
        <f t="shared" si="77"/>
        <v>5.8951333597448112</v>
      </c>
      <c r="V162" s="214">
        <f t="shared" si="77"/>
        <v>5.8536419688207655</v>
      </c>
    </row>
    <row r="163" spans="5:22" ht="15" customHeight="1">
      <c r="E163" s="231">
        <f t="shared" ref="E163:E168" si="78">P54</f>
        <v>7.4</v>
      </c>
      <c r="F163" s="228" t="s">
        <v>33</v>
      </c>
      <c r="G163" s="199">
        <f>$E$163</f>
        <v>7.4</v>
      </c>
      <c r="H163" s="199">
        <f>G163+(G163*H161)</f>
        <v>7.4553216894624148</v>
      </c>
      <c r="I163" s="199">
        <f t="shared" ref="I163:V163" si="79">H163+(H163*I161)</f>
        <v>7.4250415982776268</v>
      </c>
      <c r="J163" s="199">
        <f t="shared" si="79"/>
        <v>7.4092946792033505</v>
      </c>
      <c r="K163" s="199">
        <f t="shared" si="79"/>
        <v>7.5104867791009564</v>
      </c>
      <c r="L163" s="199">
        <f t="shared" si="79"/>
        <v>7.8137390242859599</v>
      </c>
      <c r="M163" s="199">
        <f t="shared" si="79"/>
        <v>7.927330695873275</v>
      </c>
      <c r="N163" s="199">
        <f t="shared" si="79"/>
        <v>7.4751923017821227</v>
      </c>
      <c r="O163" s="199">
        <f t="shared" si="79"/>
        <v>7.3123844158705893</v>
      </c>
      <c r="P163" s="199">
        <f t="shared" si="79"/>
        <v>7.2223495112255964</v>
      </c>
      <c r="Q163" s="199">
        <f t="shared" si="79"/>
        <v>7.315198984945618</v>
      </c>
      <c r="R163" s="199">
        <f t="shared" si="79"/>
        <v>7.3609915819271672</v>
      </c>
      <c r="S163" s="199">
        <f t="shared" si="79"/>
        <v>7.4636146015126474</v>
      </c>
      <c r="T163" s="199">
        <f t="shared" si="79"/>
        <v>7.5871747920150767</v>
      </c>
      <c r="U163" s="199">
        <f t="shared" si="79"/>
        <v>7.5867803238454945</v>
      </c>
      <c r="V163" s="214">
        <f t="shared" si="79"/>
        <v>7.5333827076997659</v>
      </c>
    </row>
    <row r="164" spans="5:22" ht="15" customHeight="1">
      <c r="E164" s="231">
        <f t="shared" si="78"/>
        <v>8.625</v>
      </c>
      <c r="F164" s="228" t="s">
        <v>34</v>
      </c>
      <c r="G164" s="199">
        <f>$E$164</f>
        <v>8.625</v>
      </c>
      <c r="H164" s="199">
        <f>G164+(G164*H161)</f>
        <v>8.6894796718396385</v>
      </c>
      <c r="I164" s="199">
        <f t="shared" ref="I164:V164" si="80">H164+(H164*I161)</f>
        <v>8.6541869979925039</v>
      </c>
      <c r="J164" s="199">
        <f t="shared" si="80"/>
        <v>8.6358333254228246</v>
      </c>
      <c r="K164" s="199">
        <f t="shared" si="80"/>
        <v>8.7537768202359132</v>
      </c>
      <c r="L164" s="199">
        <f t="shared" si="80"/>
        <v>9.1072296060089748</v>
      </c>
      <c r="M164" s="199">
        <f t="shared" si="80"/>
        <v>9.2396253043117582</v>
      </c>
      <c r="N164" s="199">
        <f t="shared" si="80"/>
        <v>8.712639676063624</v>
      </c>
      <c r="O164" s="199">
        <f t="shared" si="80"/>
        <v>8.5228804847140331</v>
      </c>
      <c r="P164" s="199">
        <f t="shared" si="80"/>
        <v>8.4179411532865931</v>
      </c>
      <c r="Q164" s="199">
        <f t="shared" si="80"/>
        <v>8.5261609790751312</v>
      </c>
      <c r="R164" s="199">
        <f t="shared" si="80"/>
        <v>8.5795341073137603</v>
      </c>
      <c r="S164" s="199">
        <f t="shared" si="80"/>
        <v>8.6991453970333232</v>
      </c>
      <c r="T164" s="199">
        <f t="shared" si="80"/>
        <v>8.8431598082608165</v>
      </c>
      <c r="U164" s="199">
        <f t="shared" si="80"/>
        <v>8.8427000396172151</v>
      </c>
      <c r="V164" s="214">
        <f t="shared" si="80"/>
        <v>8.7804629532311456</v>
      </c>
    </row>
    <row r="165" spans="5:22" ht="15" customHeight="1">
      <c r="E165" s="231">
        <f t="shared" si="78"/>
        <v>7.2249999999999996</v>
      </c>
      <c r="F165" s="165" t="s">
        <v>35</v>
      </c>
      <c r="G165" s="199">
        <f>$E$165</f>
        <v>7.2249999999999996</v>
      </c>
      <c r="H165" s="199">
        <f>G165+(G165*H161)</f>
        <v>7.2790134062656682</v>
      </c>
      <c r="I165" s="199">
        <f t="shared" ref="I165:V165" si="81">H165+(H165*I161)</f>
        <v>7.2494493983183581</v>
      </c>
      <c r="J165" s="199">
        <f t="shared" si="81"/>
        <v>7.2340748726005684</v>
      </c>
      <c r="K165" s="199">
        <f t="shared" si="81"/>
        <v>7.3328739160816765</v>
      </c>
      <c r="L165" s="199">
        <f t="shared" si="81"/>
        <v>7.6289546554683856</v>
      </c>
      <c r="M165" s="199">
        <f t="shared" si="81"/>
        <v>7.7398600375249202</v>
      </c>
      <c r="N165" s="199">
        <f t="shared" si="81"/>
        <v>7.2984141054561942</v>
      </c>
      <c r="O165" s="199">
        <f t="shared" si="81"/>
        <v>7.1394564060358121</v>
      </c>
      <c r="P165" s="199">
        <f t="shared" si="81"/>
        <v>7.0515507052168838</v>
      </c>
      <c r="Q165" s="199">
        <f t="shared" si="81"/>
        <v>7.1422044143556889</v>
      </c>
      <c r="R165" s="199">
        <f t="shared" si="81"/>
        <v>7.1869140783005117</v>
      </c>
      <c r="S165" s="199">
        <f t="shared" si="81"/>
        <v>7.2871102021525518</v>
      </c>
      <c r="T165" s="199">
        <f t="shared" si="81"/>
        <v>7.4077483611228283</v>
      </c>
      <c r="U165" s="199">
        <f t="shared" si="81"/>
        <v>7.4073632215923917</v>
      </c>
      <c r="V165" s="214">
        <f t="shared" si="81"/>
        <v>7.3552283869095687</v>
      </c>
    </row>
    <row r="166" spans="5:22" ht="15" customHeight="1">
      <c r="E166" s="231">
        <f t="shared" si="78"/>
        <v>7.75</v>
      </c>
      <c r="F166" s="165" t="s">
        <v>36</v>
      </c>
      <c r="G166" s="199">
        <f>$E$166</f>
        <v>7.75</v>
      </c>
      <c r="H166" s="199">
        <f>G166+(G166*H161)</f>
        <v>7.8079382558559072</v>
      </c>
      <c r="I166" s="199">
        <f t="shared" ref="I166:V166" si="82">H166+(H166*I161)</f>
        <v>7.7762259981961632</v>
      </c>
      <c r="J166" s="199">
        <f t="shared" si="82"/>
        <v>7.7597342924089148</v>
      </c>
      <c r="K166" s="199">
        <f t="shared" si="82"/>
        <v>7.8657125051395154</v>
      </c>
      <c r="L166" s="199">
        <f t="shared" si="82"/>
        <v>8.1833077619211068</v>
      </c>
      <c r="M166" s="199">
        <f t="shared" si="82"/>
        <v>8.3022720125699845</v>
      </c>
      <c r="N166" s="199">
        <f t="shared" si="82"/>
        <v>7.8287486944339806</v>
      </c>
      <c r="O166" s="199">
        <f t="shared" si="82"/>
        <v>7.6582404355401446</v>
      </c>
      <c r="P166" s="199">
        <f t="shared" si="82"/>
        <v>7.5639471232430244</v>
      </c>
      <c r="Q166" s="199">
        <f t="shared" si="82"/>
        <v>7.6611881261254791</v>
      </c>
      <c r="R166" s="199">
        <f t="shared" si="82"/>
        <v>7.7091465891804791</v>
      </c>
      <c r="S166" s="199">
        <f t="shared" si="82"/>
        <v>7.8166234002328396</v>
      </c>
      <c r="T166" s="199">
        <f t="shared" si="82"/>
        <v>7.9460276537995727</v>
      </c>
      <c r="U166" s="199">
        <f t="shared" si="82"/>
        <v>7.9456145283516992</v>
      </c>
      <c r="V166" s="214">
        <f t="shared" si="82"/>
        <v>7.8896913492801595</v>
      </c>
    </row>
    <row r="167" spans="5:22" ht="15" customHeight="1">
      <c r="E167" s="231">
        <f t="shared" si="78"/>
        <v>9.75</v>
      </c>
      <c r="F167" s="165" t="s">
        <v>37</v>
      </c>
      <c r="G167" s="199">
        <f>$E$167</f>
        <v>9.75</v>
      </c>
      <c r="H167" s="199">
        <f>G167+(G167*H161)</f>
        <v>9.822890063818722</v>
      </c>
      <c r="I167" s="199">
        <f t="shared" ref="I167:V167" si="83">H167+(H167*I161)</f>
        <v>9.7829939977306566</v>
      </c>
      <c r="J167" s="199">
        <f t="shared" si="83"/>
        <v>9.7622463678692792</v>
      </c>
      <c r="K167" s="199">
        <f t="shared" si="83"/>
        <v>9.8955737967884225</v>
      </c>
      <c r="L167" s="199">
        <f t="shared" si="83"/>
        <v>10.295129119836231</v>
      </c>
      <c r="M167" s="199">
        <f t="shared" si="83"/>
        <v>10.444793822265463</v>
      </c>
      <c r="N167" s="199">
        <f t="shared" si="83"/>
        <v>9.8490709381588779</v>
      </c>
      <c r="O167" s="199">
        <f t="shared" si="83"/>
        <v>9.6345605479376015</v>
      </c>
      <c r="P167" s="199">
        <f t="shared" si="83"/>
        <v>9.5159334776283213</v>
      </c>
      <c r="Q167" s="199">
        <f t="shared" si="83"/>
        <v>9.6382689328675379</v>
      </c>
      <c r="R167" s="199">
        <f t="shared" si="83"/>
        <v>9.6986037734851198</v>
      </c>
      <c r="S167" s="199">
        <f t="shared" si="83"/>
        <v>9.8338165357767995</v>
      </c>
      <c r="T167" s="199">
        <f t="shared" si="83"/>
        <v>9.9966154354252694</v>
      </c>
      <c r="U167" s="199">
        <f t="shared" si="83"/>
        <v>9.996095696958589</v>
      </c>
      <c r="V167" s="214">
        <f t="shared" si="83"/>
        <v>9.9257407297395552</v>
      </c>
    </row>
    <row r="168" spans="5:22" ht="15" customHeight="1">
      <c r="E168" s="231">
        <f t="shared" si="78"/>
        <v>8.5</v>
      </c>
      <c r="F168" s="165" t="s">
        <v>38</v>
      </c>
      <c r="G168" s="199">
        <f>$E$168</f>
        <v>8.5</v>
      </c>
      <c r="H168" s="199">
        <f>G168+(G168*H161)</f>
        <v>8.5635451838419634</v>
      </c>
      <c r="I168" s="199">
        <f t="shared" ref="I168:V168" si="84">H168+(H168*I161)</f>
        <v>8.5287639980215992</v>
      </c>
      <c r="J168" s="199">
        <f t="shared" si="84"/>
        <v>8.510676320706553</v>
      </c>
      <c r="K168" s="199">
        <f t="shared" si="84"/>
        <v>8.626910489507857</v>
      </c>
      <c r="L168" s="199">
        <f t="shared" si="84"/>
        <v>8.9752407711392799</v>
      </c>
      <c r="M168" s="199">
        <f t="shared" si="84"/>
        <v>9.1057176912057916</v>
      </c>
      <c r="N168" s="199">
        <f t="shared" si="84"/>
        <v>8.5863695358308192</v>
      </c>
      <c r="O168" s="199">
        <f t="shared" si="84"/>
        <v>8.3993604776891928</v>
      </c>
      <c r="P168" s="199">
        <f t="shared" si="84"/>
        <v>8.295942006137512</v>
      </c>
      <c r="Q168" s="199">
        <f t="shared" si="84"/>
        <v>8.402593428653752</v>
      </c>
      <c r="R168" s="199">
        <f t="shared" si="84"/>
        <v>8.4551930332947194</v>
      </c>
      <c r="S168" s="199">
        <f t="shared" si="84"/>
        <v>8.5730708260618247</v>
      </c>
      <c r="T168" s="199">
        <f t="shared" si="84"/>
        <v>8.7149980719092088</v>
      </c>
      <c r="U168" s="199">
        <f t="shared" si="84"/>
        <v>8.7145449665792825</v>
      </c>
      <c r="V168" s="214">
        <f t="shared" si="84"/>
        <v>8.653209866952432</v>
      </c>
    </row>
    <row r="169" spans="5:22" ht="15" customHeight="1">
      <c r="E169" s="208">
        <f>SUM(E162:E168)</f>
        <v>55</v>
      </c>
      <c r="F169" s="202" t="s">
        <v>97</v>
      </c>
      <c r="G169" s="232">
        <f>SUM(G162:G168)</f>
        <v>55</v>
      </c>
      <c r="H169" s="232">
        <f t="shared" ref="H169:V169" si="85">SUM(H162:H168)</f>
        <v>55.411174718977406</v>
      </c>
      <c r="I169" s="232">
        <f t="shared" si="85"/>
        <v>55.18611998719858</v>
      </c>
      <c r="J169" s="232">
        <f t="shared" si="85"/>
        <v>55.06908207516004</v>
      </c>
      <c r="K169" s="232">
        <f t="shared" si="85"/>
        <v>55.821185520344947</v>
      </c>
      <c r="L169" s="232">
        <f t="shared" si="85"/>
        <v>58.075087342665924</v>
      </c>
      <c r="M169" s="232">
        <f t="shared" si="85"/>
        <v>58.919349766625693</v>
      </c>
      <c r="N169" s="232">
        <f t="shared" si="85"/>
        <v>55.558861702434704</v>
      </c>
      <c r="O169" s="232">
        <f t="shared" si="85"/>
        <v>54.348803090930062</v>
      </c>
      <c r="P169" s="232">
        <f t="shared" si="85"/>
        <v>53.67962474559566</v>
      </c>
      <c r="Q169" s="232">
        <f t="shared" si="85"/>
        <v>54.36972218540663</v>
      </c>
      <c r="R169" s="232">
        <f t="shared" si="85"/>
        <v>54.710072568377598</v>
      </c>
      <c r="S169" s="232">
        <f t="shared" si="85"/>
        <v>55.472811227458863</v>
      </c>
      <c r="T169" s="232">
        <f t="shared" si="85"/>
        <v>56.391163994706652</v>
      </c>
      <c r="U169" s="232">
        <f t="shared" si="85"/>
        <v>56.388232136689481</v>
      </c>
      <c r="V169" s="233">
        <f t="shared" si="85"/>
        <v>55.991357962633394</v>
      </c>
    </row>
    <row r="170" spans="5:22" ht="15" customHeight="1"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</row>
    <row r="171" spans="5:22" ht="15" customHeight="1"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</row>
    <row r="172" spans="5:22" ht="15" customHeight="1">
      <c r="E172" s="37" t="s">
        <v>208</v>
      </c>
      <c r="F172" s="203"/>
      <c r="G172" s="203" t="s">
        <v>67</v>
      </c>
      <c r="H172" s="203"/>
      <c r="I172" s="203"/>
      <c r="J172" s="203"/>
      <c r="K172" s="203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34"/>
    </row>
    <row r="173" spans="5:22" ht="15" customHeight="1">
      <c r="E173" s="195" t="s">
        <v>209</v>
      </c>
      <c r="F173" s="165" t="s">
        <v>57</v>
      </c>
      <c r="G173" s="165">
        <v>1</v>
      </c>
      <c r="H173" s="165">
        <v>2</v>
      </c>
      <c r="I173" s="165">
        <v>3</v>
      </c>
      <c r="J173" s="165">
        <v>4</v>
      </c>
      <c r="K173" s="165">
        <v>5</v>
      </c>
      <c r="L173" s="165">
        <v>6</v>
      </c>
      <c r="M173" s="165">
        <v>7</v>
      </c>
      <c r="N173" s="165">
        <v>8</v>
      </c>
      <c r="O173" s="165">
        <v>9</v>
      </c>
      <c r="P173" s="165">
        <v>10</v>
      </c>
      <c r="Q173" s="165">
        <v>11</v>
      </c>
      <c r="R173" s="165">
        <v>12</v>
      </c>
      <c r="S173" s="165">
        <v>13</v>
      </c>
      <c r="T173" s="165">
        <v>14</v>
      </c>
      <c r="U173" s="165">
        <v>15</v>
      </c>
      <c r="V173" s="197">
        <v>16</v>
      </c>
    </row>
    <row r="174" spans="5:22" ht="15" customHeight="1">
      <c r="E174" s="235">
        <f t="shared" ref="E174:E180" si="86">Q66</f>
        <v>234338.46153846156</v>
      </c>
      <c r="F174" s="165" t="s">
        <v>32</v>
      </c>
      <c r="G174" s="229">
        <v>0.23583856308377943</v>
      </c>
      <c r="H174" s="229">
        <v>0.22827681740802405</v>
      </c>
      <c r="I174" s="229">
        <v>0.21092791545692152</v>
      </c>
      <c r="J174" s="229">
        <v>0.21752987111836478</v>
      </c>
      <c r="K174" s="229">
        <v>0.22376552591950435</v>
      </c>
      <c r="L174" s="229">
        <v>0.21314919227541873</v>
      </c>
      <c r="M174" s="229">
        <v>0.2134890133752767</v>
      </c>
      <c r="N174" s="229">
        <v>0.21734330357520953</v>
      </c>
      <c r="O174" s="229">
        <v>0.22147995006013577</v>
      </c>
      <c r="P174" s="229">
        <v>0.34200088306576837</v>
      </c>
      <c r="Q174" s="229">
        <v>0.22622509352012315</v>
      </c>
      <c r="R174" s="229">
        <v>0.20870107542744787</v>
      </c>
      <c r="S174" s="229">
        <v>0.21448517758589608</v>
      </c>
      <c r="T174" s="229">
        <v>0.26452557926326931</v>
      </c>
      <c r="U174" s="229">
        <v>0.25637743145374176</v>
      </c>
      <c r="V174" s="230">
        <v>0.2449224151908693</v>
      </c>
    </row>
    <row r="175" spans="5:22" ht="15" customHeight="1">
      <c r="E175" s="119">
        <f t="shared" si="86"/>
        <v>202194.69026548672</v>
      </c>
      <c r="F175" t="s">
        <v>33</v>
      </c>
      <c r="G175" s="10">
        <v>0.17678797399571361</v>
      </c>
      <c r="H175" s="10">
        <v>0.15602785302061861</v>
      </c>
      <c r="I175" s="10">
        <v>0.14926782728718421</v>
      </c>
      <c r="J175" s="10">
        <v>0.15231787927633855</v>
      </c>
      <c r="K175" s="10">
        <v>0.15032156862764434</v>
      </c>
      <c r="L175" s="10">
        <v>0.14423793926740311</v>
      </c>
      <c r="M175" s="10">
        <v>0.14578193829356392</v>
      </c>
      <c r="N175" s="10">
        <v>0.15944530456285874</v>
      </c>
      <c r="O175" s="10">
        <v>0.16478122701317083</v>
      </c>
      <c r="P175" s="10">
        <v>0.15045792707141767</v>
      </c>
      <c r="Q175" s="10">
        <v>0.147494659717161</v>
      </c>
      <c r="R175" s="10">
        <v>0.14630667099962685</v>
      </c>
      <c r="S175" s="10">
        <v>0.15259710945351862</v>
      </c>
      <c r="T175" s="10">
        <v>0.1517025149529081</v>
      </c>
      <c r="U175" s="10">
        <v>0.19182652443539017</v>
      </c>
      <c r="V175" s="107">
        <v>0.18243235056920459</v>
      </c>
    </row>
    <row r="176" spans="5:22" ht="15" customHeight="1">
      <c r="E176" s="119">
        <f t="shared" si="86"/>
        <v>157572.41379310345</v>
      </c>
      <c r="F176" t="s">
        <v>34</v>
      </c>
      <c r="G176" s="10">
        <v>6.7060301252406987E-2</v>
      </c>
      <c r="H176" s="10">
        <v>6.2595032750463159E-2</v>
      </c>
      <c r="I176" s="10">
        <v>6.155768514025476E-2</v>
      </c>
      <c r="J176" s="10">
        <v>6.217371403186206E-2</v>
      </c>
      <c r="K176" s="10">
        <v>6.1467889738042472E-2</v>
      </c>
      <c r="L176" s="10">
        <v>5.8465736328099017E-2</v>
      </c>
      <c r="M176" s="10">
        <v>5.6923129604201129E-2</v>
      </c>
      <c r="N176" s="10">
        <v>6.4104358289001795E-2</v>
      </c>
      <c r="O176" s="10">
        <v>6.530752953629633E-2</v>
      </c>
      <c r="P176" s="10">
        <v>6.0142346268833316E-2</v>
      </c>
      <c r="Q176" s="10">
        <v>6.113604573398123E-2</v>
      </c>
      <c r="R176" s="10">
        <v>6.0447715630880354E-2</v>
      </c>
      <c r="S176" s="10">
        <v>0.05</v>
      </c>
      <c r="T176" s="10">
        <v>0.05</v>
      </c>
      <c r="U176" s="10">
        <v>0.11171871622187216</v>
      </c>
      <c r="V176" s="107">
        <v>0.11927595558373304</v>
      </c>
    </row>
    <row r="177" spans="5:22" ht="15" customHeight="1">
      <c r="E177" s="119">
        <f t="shared" si="86"/>
        <v>195282.05128205131</v>
      </c>
      <c r="F177" t="s">
        <v>35</v>
      </c>
      <c r="G177" s="10">
        <v>0.12842930481582693</v>
      </c>
      <c r="H177" s="10">
        <v>0.1186736513942007</v>
      </c>
      <c r="I177" s="10">
        <v>0.11359253954659272</v>
      </c>
      <c r="J177" s="10">
        <v>0.1156655219706046</v>
      </c>
      <c r="K177" s="10">
        <v>0.11680280088971846</v>
      </c>
      <c r="L177" s="10">
        <v>0.11288819999819073</v>
      </c>
      <c r="M177" s="10">
        <v>0.11021237162419151</v>
      </c>
      <c r="N177" s="10">
        <v>0.11618604016913048</v>
      </c>
      <c r="O177" s="10">
        <v>0.12207722550606866</v>
      </c>
      <c r="P177" s="10">
        <v>0.11386117209917411</v>
      </c>
      <c r="Q177" s="10">
        <v>0.11393851648665346</v>
      </c>
      <c r="R177" s="10">
        <v>0.11206671367542492</v>
      </c>
      <c r="S177" s="10">
        <v>0.11589346096871816</v>
      </c>
      <c r="T177" s="10">
        <v>0.12195326012542583</v>
      </c>
      <c r="U177" s="10">
        <v>0.16279684749944676</v>
      </c>
      <c r="V177" s="107">
        <v>0.16935165297993193</v>
      </c>
    </row>
    <row r="178" spans="5:22" ht="15" customHeight="1">
      <c r="E178" s="119">
        <f t="shared" si="86"/>
        <v>228480</v>
      </c>
      <c r="F178" t="s">
        <v>36</v>
      </c>
      <c r="G178" s="10">
        <v>0.18577552653388754</v>
      </c>
      <c r="H178" s="10">
        <v>8.487788913330814E-2</v>
      </c>
      <c r="I178" s="10">
        <v>0.12347947068459264</v>
      </c>
      <c r="J178" s="10">
        <v>7.8327004051318164E-2</v>
      </c>
      <c r="K178" s="10">
        <v>8.8821996101079256E-2</v>
      </c>
      <c r="L178" s="10">
        <v>0.10639450514108616</v>
      </c>
      <c r="M178" s="10">
        <v>0.1108493272633542</v>
      </c>
      <c r="N178" s="10">
        <v>0.13023762940559813</v>
      </c>
      <c r="O178" s="10">
        <v>0.13539561274464526</v>
      </c>
      <c r="P178" s="10">
        <v>8.7622092143237462E-2</v>
      </c>
      <c r="Q178" s="10">
        <v>0.10608577274259848</v>
      </c>
      <c r="R178" s="10">
        <v>0.11884000709142375</v>
      </c>
      <c r="S178" s="10">
        <v>7.4757195407169019E-2</v>
      </c>
      <c r="T178" s="10">
        <v>5.0000241556356607E-2</v>
      </c>
      <c r="U178" s="10">
        <v>0.05</v>
      </c>
      <c r="V178" s="107">
        <v>0.05</v>
      </c>
    </row>
    <row r="179" spans="5:22" ht="15" customHeight="1">
      <c r="E179" s="119">
        <f t="shared" si="86"/>
        <v>136405.97014925373</v>
      </c>
      <c r="F179" t="s">
        <v>37</v>
      </c>
      <c r="G179" s="10">
        <v>0.15610832483318626</v>
      </c>
      <c r="H179" s="10">
        <v>0.29954875445600071</v>
      </c>
      <c r="I179" s="10">
        <v>0.175418901031793</v>
      </c>
      <c r="J179" s="10">
        <v>0.32398600849978215</v>
      </c>
      <c r="K179" s="10">
        <v>0.30882021718765534</v>
      </c>
      <c r="L179" s="10">
        <v>0.18916613611895622</v>
      </c>
      <c r="M179" s="10">
        <v>5.0038430960432013E-2</v>
      </c>
      <c r="N179" s="10">
        <v>0.05</v>
      </c>
      <c r="O179" s="10">
        <v>0.24095845143425879</v>
      </c>
      <c r="P179" s="10">
        <v>0.19591557421428818</v>
      </c>
      <c r="Q179" s="10">
        <v>0.25258077609820023</v>
      </c>
      <c r="R179" s="10">
        <v>0.15661912797217661</v>
      </c>
      <c r="S179" s="10">
        <v>0.29023934857539935</v>
      </c>
      <c r="T179" s="10">
        <v>0.31181840264677013</v>
      </c>
      <c r="U179" s="10">
        <v>0.11796606775551631</v>
      </c>
      <c r="V179" s="107">
        <v>0.12688728582041001</v>
      </c>
    </row>
    <row r="180" spans="5:22" ht="15" customHeight="1">
      <c r="E180" s="119">
        <f t="shared" si="86"/>
        <v>134400</v>
      </c>
      <c r="F180" t="s">
        <v>38</v>
      </c>
      <c r="G180" s="10">
        <v>0.05</v>
      </c>
      <c r="H180" s="10">
        <v>0.05</v>
      </c>
      <c r="I180" s="10">
        <v>0.16575565505348611</v>
      </c>
      <c r="J180" s="10">
        <v>0.05</v>
      </c>
      <c r="K180" s="10">
        <v>0.05</v>
      </c>
      <c r="L180" s="10">
        <v>0.17569828549858893</v>
      </c>
      <c r="M180" s="10">
        <v>0.31270577905199676</v>
      </c>
      <c r="N180" s="10">
        <v>0.26268335418818339</v>
      </c>
      <c r="O180" s="10">
        <v>0.05</v>
      </c>
      <c r="P180" s="10">
        <v>0.05</v>
      </c>
      <c r="Q180" s="10">
        <v>9.2539132369752058E-2</v>
      </c>
      <c r="R180" s="10">
        <v>0.19701868280696613</v>
      </c>
      <c r="S180" s="10">
        <v>0.10202770587585451</v>
      </c>
      <c r="T180" s="10">
        <v>0.05</v>
      </c>
      <c r="U180" s="10">
        <v>0.10926081448379746</v>
      </c>
      <c r="V180" s="107">
        <v>0.11305237645193707</v>
      </c>
    </row>
    <row r="181" spans="5:22" ht="15" customHeight="1">
      <c r="E181" s="40">
        <f>SUM(E174:E180)</f>
        <v>1288673.5870283567</v>
      </c>
      <c r="F181" s="41" t="s">
        <v>97</v>
      </c>
      <c r="G181" s="47">
        <f>SUM(G174:G180)</f>
        <v>0.99999999451480071</v>
      </c>
      <c r="H181" s="47">
        <f t="shared" ref="H181:T181" si="87">SUM(H174:H180)</f>
        <v>0.99999999816261553</v>
      </c>
      <c r="I181" s="47">
        <f t="shared" si="87"/>
        <v>0.99999999420082497</v>
      </c>
      <c r="J181" s="47">
        <f t="shared" si="87"/>
        <v>0.99999999894827041</v>
      </c>
      <c r="K181" s="47">
        <f t="shared" si="87"/>
        <v>0.99999999846364429</v>
      </c>
      <c r="L181" s="47">
        <f t="shared" si="87"/>
        <v>0.99999999462774292</v>
      </c>
      <c r="M181" s="47">
        <f t="shared" si="87"/>
        <v>0.99999999017301611</v>
      </c>
      <c r="N181" s="47">
        <f t="shared" si="87"/>
        <v>0.99999999018998209</v>
      </c>
      <c r="O181" s="47">
        <f t="shared" si="87"/>
        <v>0.9999999962945757</v>
      </c>
      <c r="P181" s="47">
        <f t="shared" si="87"/>
        <v>0.99999999486271918</v>
      </c>
      <c r="Q181" s="47">
        <f t="shared" si="87"/>
        <v>0.9999999966684695</v>
      </c>
      <c r="R181" s="47">
        <f t="shared" si="87"/>
        <v>0.99999999360394642</v>
      </c>
      <c r="S181" s="47">
        <f t="shared" si="87"/>
        <v>0.99999999786655569</v>
      </c>
      <c r="T181" s="47">
        <f t="shared" si="87"/>
        <v>0.9999999985447301</v>
      </c>
      <c r="U181" s="47">
        <f t="shared" ref="U181:V181" si="88">T181</f>
        <v>0.9999999985447301</v>
      </c>
      <c r="V181" s="48">
        <f t="shared" si="88"/>
        <v>0.9999999985447301</v>
      </c>
    </row>
    <row r="183" spans="5:22" ht="15" customHeight="1">
      <c r="F183" s="37" t="s">
        <v>210</v>
      </c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9"/>
    </row>
    <row r="184" spans="5:22" ht="15" customHeight="1">
      <c r="F184" s="51"/>
      <c r="G184" t="s">
        <v>67</v>
      </c>
      <c r="V184" s="44"/>
    </row>
    <row r="185" spans="5:22" ht="15" customHeight="1">
      <c r="F185" s="51" t="s">
        <v>57</v>
      </c>
      <c r="G185">
        <v>1</v>
      </c>
      <c r="H185">
        <v>2</v>
      </c>
      <c r="I185">
        <v>3</v>
      </c>
      <c r="J185">
        <v>4</v>
      </c>
      <c r="K185">
        <v>5</v>
      </c>
      <c r="L185">
        <v>6</v>
      </c>
      <c r="M185">
        <v>7</v>
      </c>
      <c r="N185">
        <v>8</v>
      </c>
      <c r="O185">
        <v>9</v>
      </c>
      <c r="P185">
        <v>10</v>
      </c>
      <c r="Q185">
        <v>11</v>
      </c>
      <c r="R185">
        <v>12</v>
      </c>
      <c r="S185">
        <v>13</v>
      </c>
      <c r="T185">
        <v>14</v>
      </c>
      <c r="U185">
        <v>15</v>
      </c>
      <c r="V185" s="44">
        <v>16</v>
      </c>
    </row>
    <row r="186" spans="5:22" ht="15" customHeight="1">
      <c r="F186" s="51" t="s">
        <v>32</v>
      </c>
      <c r="G186" s="95">
        <f>$E$174*G174</f>
        <v>55266.046044494287</v>
      </c>
      <c r="H186" s="95">
        <f>($E$174*H174)+G209</f>
        <v>60402.293951854437</v>
      </c>
      <c r="I186" s="95">
        <f t="shared" ref="I186:V186" si="89">$E$174*I174+H209</f>
        <v>57204.59082259189</v>
      </c>
      <c r="J186" s="95">
        <f t="shared" si="89"/>
        <v>58010.01980737855</v>
      </c>
      <c r="K186" s="95">
        <f t="shared" si="89"/>
        <v>59626.60816661064</v>
      </c>
      <c r="L186" s="95">
        <f t="shared" si="89"/>
        <v>57809.553640462975</v>
      </c>
      <c r="M186" s="95">
        <f t="shared" si="89"/>
        <v>58421.974410536699</v>
      </c>
      <c r="N186" s="95">
        <f t="shared" si="89"/>
        <v>58659.294821754091</v>
      </c>
      <c r="O186" s="95">
        <f t="shared" si="89"/>
        <v>57560.854746869925</v>
      </c>
      <c r="P186" s="95">
        <f t="shared" si="89"/>
        <v>86712.23685714064</v>
      </c>
      <c r="Q186" s="95">
        <f t="shared" si="89"/>
        <v>63318.440829762978</v>
      </c>
      <c r="R186" s="95">
        <f t="shared" si="89"/>
        <v>57228.500368784808</v>
      </c>
      <c r="S186" s="95">
        <f t="shared" si="89"/>
        <v>57594.812144371244</v>
      </c>
      <c r="T186" s="95">
        <f t="shared" si="89"/>
        <v>69589.346880191501</v>
      </c>
      <c r="U186" s="95">
        <f t="shared" si="89"/>
        <v>69353.787275582406</v>
      </c>
      <c r="V186" s="110">
        <f t="shared" si="89"/>
        <v>66062.162479803839</v>
      </c>
    </row>
    <row r="187" spans="5:22" ht="15" customHeight="1">
      <c r="F187" s="195" t="s">
        <v>33</v>
      </c>
      <c r="G187" s="236">
        <f>$E$175*G175</f>
        <v>35745.589644726235</v>
      </c>
      <c r="H187" s="236">
        <f t="shared" ref="H187:V187" si="90">$E$175*H175+G210</f>
        <v>36909.841861001798</v>
      </c>
      <c r="I187" s="236">
        <f t="shared" si="90"/>
        <v>35855.605600945535</v>
      </c>
      <c r="J187" s="236">
        <f t="shared" si="90"/>
        <v>36103.392764679797</v>
      </c>
      <c r="K187" s="236">
        <f t="shared" si="90"/>
        <v>35771.448151261051</v>
      </c>
      <c r="L187" s="236">
        <f t="shared" si="90"/>
        <v>34774.136127939957</v>
      </c>
      <c r="M187" s="236">
        <f t="shared" si="90"/>
        <v>35394.494983000201</v>
      </c>
      <c r="N187" s="236">
        <f t="shared" si="90"/>
        <v>37805.440686075308</v>
      </c>
      <c r="O187" s="236">
        <f t="shared" si="90"/>
        <v>37910.58124265782</v>
      </c>
      <c r="P187" s="236">
        <f t="shared" si="90"/>
        <v>35695.539489365678</v>
      </c>
      <c r="Q187" s="236">
        <f t="shared" si="90"/>
        <v>34957.214436338734</v>
      </c>
      <c r="R187" s="236">
        <f t="shared" si="90"/>
        <v>35050.716621452666</v>
      </c>
      <c r="S187" s="236">
        <f t="shared" si="90"/>
        <v>36221.640203145762</v>
      </c>
      <c r="T187" s="236">
        <f t="shared" si="90"/>
        <v>36359.180450621439</v>
      </c>
      <c r="U187" s="236">
        <f t="shared" si="90"/>
        <v>44541.145000366101</v>
      </c>
      <c r="V187" s="224">
        <f t="shared" si="90"/>
        <v>43566.866488587897</v>
      </c>
    </row>
    <row r="188" spans="5:22" ht="15" customHeight="1">
      <c r="F188" s="195" t="s">
        <v>34</v>
      </c>
      <c r="G188" s="236">
        <f>$E$176*G176</f>
        <v>10566.853538034447</v>
      </c>
      <c r="H188" s="236">
        <f t="shared" ref="H188:V188" si="91">$E$176*H176+G211</f>
        <v>10919.935755752287</v>
      </c>
      <c r="I188" s="236">
        <f t="shared" si="91"/>
        <v>10832.604806237598</v>
      </c>
      <c r="J188" s="236">
        <f t="shared" si="91"/>
        <v>10858.124143388774</v>
      </c>
      <c r="K188" s="236">
        <f t="shared" si="91"/>
        <v>10759.942296095569</v>
      </c>
      <c r="L188" s="236">
        <f t="shared" si="91"/>
        <v>10362.058134510396</v>
      </c>
      <c r="M188" s="236">
        <f t="shared" si="91"/>
        <v>10214.916067427675</v>
      </c>
      <c r="N188" s="236">
        <f t="shared" si="91"/>
        <v>11196.819382460344</v>
      </c>
      <c r="O188" s="236">
        <f t="shared" si="91"/>
        <v>11091.039528714084</v>
      </c>
      <c r="P188" s="236">
        <f t="shared" si="91"/>
        <v>10465.098542302314</v>
      </c>
      <c r="Q188" s="236">
        <f t="shared" si="91"/>
        <v>10615.437549086098</v>
      </c>
      <c r="R188" s="236">
        <f t="shared" si="91"/>
        <v>10654.671474890889</v>
      </c>
      <c r="S188" s="236">
        <f t="shared" si="91"/>
        <v>8977.4365592928043</v>
      </c>
      <c r="T188" s="236">
        <f t="shared" si="91"/>
        <v>8838.9436623516194</v>
      </c>
      <c r="U188" s="236">
        <f t="shared" si="91"/>
        <v>18560.84653341274</v>
      </c>
      <c r="V188" s="224">
        <f t="shared" si="91"/>
        <v>20650.202379547085</v>
      </c>
    </row>
    <row r="189" spans="5:22" ht="15" customHeight="1">
      <c r="F189" s="195" t="s">
        <v>35</v>
      </c>
      <c r="G189" s="236">
        <f>$E$177*G177</f>
        <v>25079.938089162515</v>
      </c>
      <c r="H189" s="236">
        <f t="shared" ref="H189:V189" si="92">$E$177*H177+G212</f>
        <v>25055.829434077772</v>
      </c>
      <c r="I189" s="236">
        <f t="shared" si="92"/>
        <v>24155.428828063836</v>
      </c>
      <c r="J189" s="236">
        <f t="shared" si="92"/>
        <v>24350.003428565542</v>
      </c>
      <c r="K189" s="236">
        <f t="shared" si="92"/>
        <v>24609.920245711273</v>
      </c>
      <c r="L189" s="236">
        <f t="shared" si="92"/>
        <v>24058.837704211157</v>
      </c>
      <c r="M189" s="236">
        <f t="shared" si="92"/>
        <v>23812.624795269941</v>
      </c>
      <c r="N189" s="236">
        <f t="shared" si="92"/>
        <v>24648.082278178372</v>
      </c>
      <c r="O189" s="236">
        <f t="shared" si="92"/>
        <v>24985.19069568441</v>
      </c>
      <c r="P189" s="236">
        <f t="shared" si="92"/>
        <v>23836.846836625176</v>
      </c>
      <c r="Q189" s="236">
        <f t="shared" si="92"/>
        <v>23891.163234493619</v>
      </c>
      <c r="R189" s="236">
        <f t="shared" si="92"/>
        <v>23830.025627520226</v>
      </c>
      <c r="S189" s="236">
        <f t="shared" si="92"/>
        <v>24493.751796760273</v>
      </c>
      <c r="T189" s="236">
        <f t="shared" si="92"/>
        <v>25823.053596043519</v>
      </c>
      <c r="U189" s="236">
        <f t="shared" si="92"/>
        <v>33941.781755623873</v>
      </c>
      <c r="V189" s="224">
        <f t="shared" si="92"/>
        <v>35616.089472484666</v>
      </c>
    </row>
    <row r="190" spans="5:22" ht="15" customHeight="1">
      <c r="F190" s="195" t="s">
        <v>36</v>
      </c>
      <c r="G190" s="236">
        <f>$E$178*G178</f>
        <v>42445.992302462626</v>
      </c>
      <c r="H190" s="236">
        <f t="shared" ref="H190:V190" si="93">$E$178*H178+G213</f>
        <v>25759.798954547641</v>
      </c>
      <c r="I190" s="236">
        <f t="shared" si="93"/>
        <v>32172.848196980151</v>
      </c>
      <c r="J190" s="236">
        <f t="shared" si="93"/>
        <v>22656.74545177905</v>
      </c>
      <c r="K190" s="236">
        <f t="shared" si="93"/>
        <v>23668.536440590302</v>
      </c>
      <c r="L190" s="236">
        <f t="shared" si="93"/>
        <v>28020.922972400331</v>
      </c>
      <c r="M190" s="236">
        <f t="shared" si="93"/>
        <v>30095.695605760237</v>
      </c>
      <c r="N190" s="236">
        <f t="shared" si="93"/>
        <v>34489.804917435584</v>
      </c>
      <c r="O190" s="236">
        <f t="shared" si="93"/>
        <v>35125.090608548497</v>
      </c>
      <c r="P190" s="236">
        <f t="shared" si="93"/>
        <v>24906.151202129848</v>
      </c>
      <c r="Q190" s="236">
        <f t="shared" si="93"/>
        <v>27821.069548090287</v>
      </c>
      <c r="R190" s="236">
        <f t="shared" si="93"/>
        <v>31504.557062100535</v>
      </c>
      <c r="S190" s="236">
        <f t="shared" si="93"/>
        <v>21904.815648076245</v>
      </c>
      <c r="T190" s="236">
        <f t="shared" si="93"/>
        <v>14862.470167815174</v>
      </c>
      <c r="U190" s="236">
        <f t="shared" si="93"/>
        <v>13776.394672540478</v>
      </c>
      <c r="V190" s="224">
        <f t="shared" si="93"/>
        <v>13490.101073558393</v>
      </c>
    </row>
    <row r="191" spans="5:22" ht="15" customHeight="1">
      <c r="F191" s="51" t="s">
        <v>37</v>
      </c>
      <c r="G191" s="95">
        <f>$E$179*G179</f>
        <v>21294.107497245608</v>
      </c>
      <c r="H191" s="95">
        <f t="shared" ref="H191:V191" si="94">$E$179*H179+G214</f>
        <v>42457.296520864787</v>
      </c>
      <c r="I191" s="95">
        <f t="shared" si="94"/>
        <v>27271.185952872573</v>
      </c>
      <c r="J191" s="95">
        <f t="shared" si="94"/>
        <v>46183.583237176907</v>
      </c>
      <c r="K191" s="95">
        <f t="shared" si="94"/>
        <v>45539.717337755901</v>
      </c>
      <c r="L191" s="95">
        <f t="shared" si="94"/>
        <v>29529.847410213039</v>
      </c>
      <c r="M191" s="95">
        <f t="shared" si="94"/>
        <v>9636.4451961026571</v>
      </c>
      <c r="N191" s="95">
        <f t="shared" si="94"/>
        <v>7613.0764631958609</v>
      </c>
      <c r="O191" s="95">
        <f t="shared" si="94"/>
        <v>33222.044677530517</v>
      </c>
      <c r="P191" s="95">
        <f t="shared" si="94"/>
        <v>28853.923257580758</v>
      </c>
      <c r="Q191" s="95">
        <f t="shared" si="94"/>
        <v>36439.935772632234</v>
      </c>
      <c r="R191" s="95">
        <f t="shared" si="94"/>
        <v>24331.012532185428</v>
      </c>
      <c r="S191" s="95">
        <f t="shared" si="94"/>
        <v>41491.361014601061</v>
      </c>
      <c r="T191" s="95">
        <f t="shared" si="94"/>
        <v>45934.969015077921</v>
      </c>
      <c r="U191" s="95">
        <f t="shared" si="94"/>
        <v>19916.625455282956</v>
      </c>
      <c r="V191" s="110">
        <f t="shared" si="94"/>
        <v>18801.41248403128</v>
      </c>
    </row>
    <row r="192" spans="5:22" ht="15" customHeight="1">
      <c r="F192" s="51" t="s">
        <v>38</v>
      </c>
      <c r="G192" s="95">
        <f>$E$180*G180</f>
        <v>6720</v>
      </c>
      <c r="H192" s="95">
        <f t="shared" ref="H192:V192" si="95">$E$180*H180+G215</f>
        <v>7560</v>
      </c>
      <c r="I192" s="95">
        <f t="shared" si="95"/>
        <v>23250.81895623825</v>
      </c>
      <c r="J192" s="95">
        <f t="shared" si="95"/>
        <v>9579.1352977895367</v>
      </c>
      <c r="K192" s="95">
        <f t="shared" si="95"/>
        <v>7907.2342675600703</v>
      </c>
      <c r="L192" s="95">
        <f t="shared" si="95"/>
        <v>24656.250197869977</v>
      </c>
      <c r="M192" s="95">
        <f t="shared" si="95"/>
        <v>45607.462853991572</v>
      </c>
      <c r="N192" s="95">
        <f t="shared" si="95"/>
        <v>41337.083272471173</v>
      </c>
      <c r="O192" s="95">
        <f t="shared" si="95"/>
        <v>10708.297086030638</v>
      </c>
      <c r="P192" s="95">
        <f t="shared" si="95"/>
        <v>7941.9250714813388</v>
      </c>
      <c r="Q192" s="95">
        <f t="shared" si="95"/>
        <v>13381.106912016567</v>
      </c>
      <c r="R192" s="95">
        <f t="shared" si="95"/>
        <v>28237.962114323607</v>
      </c>
      <c r="S192" s="95">
        <f t="shared" si="95"/>
        <v>17330.652696452675</v>
      </c>
      <c r="T192" s="95">
        <f t="shared" si="95"/>
        <v>9007.1389464525582</v>
      </c>
      <c r="U192" s="95">
        <f t="shared" si="95"/>
        <v>15885.102458195641</v>
      </c>
      <c r="V192" s="110">
        <f t="shared" si="95"/>
        <v>17179.464257711261</v>
      </c>
    </row>
    <row r="193" spans="5:22" ht="15" customHeight="1">
      <c r="F193" s="40" t="s">
        <v>97</v>
      </c>
      <c r="G193" s="120">
        <f t="shared" ref="G193:T193" si="96">SUM(G186:G192)</f>
        <v>197118.52711612571</v>
      </c>
      <c r="H193" s="120">
        <f t="shared" si="96"/>
        <v>209064.99647809874</v>
      </c>
      <c r="I193" s="120">
        <f t="shared" si="96"/>
        <v>210743.08316392978</v>
      </c>
      <c r="J193" s="120">
        <f t="shared" si="96"/>
        <v>207741.00413075817</v>
      </c>
      <c r="K193" s="120">
        <f t="shared" si="96"/>
        <v>207883.40690558479</v>
      </c>
      <c r="L193" s="120">
        <f t="shared" si="96"/>
        <v>209211.60618760783</v>
      </c>
      <c r="M193" s="120">
        <f t="shared" si="96"/>
        <v>213183.613912089</v>
      </c>
      <c r="N193" s="120">
        <f t="shared" si="96"/>
        <v>215749.60182157077</v>
      </c>
      <c r="O193" s="120">
        <f t="shared" si="96"/>
        <v>210603.09858603589</v>
      </c>
      <c r="P193" s="120">
        <f t="shared" si="96"/>
        <v>218411.72125662578</v>
      </c>
      <c r="Q193" s="120">
        <f t="shared" si="96"/>
        <v>210424.3682824205</v>
      </c>
      <c r="R193" s="120">
        <f t="shared" si="96"/>
        <v>210837.44580125817</v>
      </c>
      <c r="S193" s="120">
        <f t="shared" si="96"/>
        <v>208014.4700627001</v>
      </c>
      <c r="T193" s="120">
        <f t="shared" si="96"/>
        <v>210415.10271855371</v>
      </c>
      <c r="U193" s="120">
        <f t="shared" ref="U193:V193" si="97">SUM(U186:U192)</f>
        <v>215975.6831510042</v>
      </c>
      <c r="V193" s="121">
        <f t="shared" si="97"/>
        <v>215366.29863572441</v>
      </c>
    </row>
    <row r="194" spans="5:22" ht="15" customHeight="1"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</row>
    <row r="195" spans="5:22" ht="15" customHeight="1">
      <c r="E195" s="37" t="s">
        <v>211</v>
      </c>
      <c r="F195" s="38" t="s">
        <v>206</v>
      </c>
      <c r="G195" s="117">
        <f t="shared" ref="G195:V195" si="98">(1-G161)</f>
        <v>1</v>
      </c>
      <c r="H195" s="117">
        <f t="shared" si="98"/>
        <v>0.99252409601859259</v>
      </c>
      <c r="I195" s="117">
        <f t="shared" si="98"/>
        <v>1.0040615405271629</v>
      </c>
      <c r="J195" s="117">
        <f t="shared" si="98"/>
        <v>1.0021207853001024</v>
      </c>
      <c r="K195" s="117">
        <f t="shared" si="98"/>
        <v>0.98634254618302131</v>
      </c>
      <c r="L195" s="117">
        <f t="shared" si="98"/>
        <v>0.95962282417847433</v>
      </c>
      <c r="M195" s="117">
        <f t="shared" si="98"/>
        <v>0.98546257160185924</v>
      </c>
      <c r="N195" s="117">
        <f t="shared" si="98"/>
        <v>1.0570353895197688</v>
      </c>
      <c r="O195" s="117">
        <f t="shared" si="98"/>
        <v>1.0217797588796103</v>
      </c>
      <c r="P195" s="117">
        <f t="shared" si="98"/>
        <v>1.0123126602110228</v>
      </c>
      <c r="Q195" s="117">
        <f t="shared" si="98"/>
        <v>0.98714414560307462</v>
      </c>
      <c r="R195" s="117">
        <f t="shared" si="98"/>
        <v>0.99374007500332007</v>
      </c>
      <c r="S195" s="117">
        <f t="shared" si="98"/>
        <v>0.98605853322296388</v>
      </c>
      <c r="T195" s="117">
        <f t="shared" si="98"/>
        <v>0.98344499319707812</v>
      </c>
      <c r="U195" s="117">
        <f t="shared" si="98"/>
        <v>1.0000519914435078</v>
      </c>
      <c r="V195" s="118">
        <f t="shared" si="98"/>
        <v>1.007038244665909</v>
      </c>
    </row>
    <row r="196" spans="5:22" ht="15" customHeight="1">
      <c r="E196" s="51"/>
      <c r="G196" s="10" t="s">
        <v>67</v>
      </c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7"/>
    </row>
    <row r="197" spans="5:22" ht="15" customHeight="1">
      <c r="E197" s="51" t="s">
        <v>212</v>
      </c>
      <c r="F197" t="s">
        <v>57</v>
      </c>
      <c r="G197">
        <v>1</v>
      </c>
      <c r="H197">
        <v>2</v>
      </c>
      <c r="I197">
        <v>3</v>
      </c>
      <c r="J197">
        <v>4</v>
      </c>
      <c r="K197">
        <v>5</v>
      </c>
      <c r="L197">
        <v>6</v>
      </c>
      <c r="M197">
        <v>7</v>
      </c>
      <c r="N197">
        <v>8</v>
      </c>
      <c r="O197">
        <v>9</v>
      </c>
      <c r="P197">
        <v>10</v>
      </c>
      <c r="Q197">
        <v>11</v>
      </c>
      <c r="R197">
        <v>12</v>
      </c>
      <c r="S197">
        <v>13</v>
      </c>
      <c r="T197">
        <v>14</v>
      </c>
      <c r="U197">
        <v>15</v>
      </c>
      <c r="V197" s="44">
        <v>16</v>
      </c>
    </row>
    <row r="198" spans="5:22" ht="15" customHeight="1">
      <c r="E198" s="51">
        <v>0.75</v>
      </c>
      <c r="F198" t="s">
        <v>32</v>
      </c>
      <c r="G198" s="95">
        <f t="shared" ref="G198:V198" si="99">G186*(AVERAGE(G195,$E$198))</f>
        <v>48357.790288932505</v>
      </c>
      <c r="H198" s="95">
        <f t="shared" si="99"/>
        <v>52626.226332952225</v>
      </c>
      <c r="I198" s="95">
        <f t="shared" si="99"/>
        <v>50170.186351750766</v>
      </c>
      <c r="J198" s="95">
        <f t="shared" si="99"/>
        <v>50820.280730089304</v>
      </c>
      <c r="K198" s="95">
        <f t="shared" si="99"/>
        <v>51766.108322135027</v>
      </c>
      <c r="L198" s="95">
        <f t="shared" si="99"/>
        <v>49416.266179652659</v>
      </c>
      <c r="M198" s="95">
        <f t="shared" si="99"/>
        <v>50694.57497428402</v>
      </c>
      <c r="N198" s="95">
        <f t="shared" si="99"/>
        <v>52999.710833591678</v>
      </c>
      <c r="O198" s="95">
        <f t="shared" si="99"/>
        <v>50992.578672156735</v>
      </c>
      <c r="P198" s="95">
        <f t="shared" si="99"/>
        <v>76407.036404277911</v>
      </c>
      <c r="Q198" s="95">
        <f t="shared" si="99"/>
        <v>54996.629398068726</v>
      </c>
      <c r="R198" s="95">
        <f t="shared" si="99"/>
        <v>49895.814762696173</v>
      </c>
      <c r="S198" s="95">
        <f t="shared" si="99"/>
        <v>49993.982546304644</v>
      </c>
      <c r="T198" s="95">
        <f t="shared" si="99"/>
        <v>60314.652464661332</v>
      </c>
      <c r="U198" s="95">
        <f t="shared" si="99"/>
        <v>60686.366767891202</v>
      </c>
      <c r="V198" s="110">
        <f t="shared" si="99"/>
        <v>58036.873001174303</v>
      </c>
    </row>
    <row r="199" spans="5:22" ht="15" customHeight="1">
      <c r="E199" s="51">
        <v>0.7</v>
      </c>
      <c r="F199" t="s">
        <v>33</v>
      </c>
      <c r="G199" s="95">
        <f t="shared" ref="G199:V199" si="100">G187*(AVERAGE(G195,$E$199))</f>
        <v>30383.7511980173</v>
      </c>
      <c r="H199" s="95">
        <f t="shared" si="100"/>
        <v>31235.398364990637</v>
      </c>
      <c r="I199" s="95">
        <f t="shared" si="100"/>
        <v>30550.079258440808</v>
      </c>
      <c r="J199" s="95">
        <f t="shared" si="100"/>
        <v>30726.167622307403</v>
      </c>
      <c r="K199" s="95">
        <f t="shared" si="100"/>
        <v>30161.457478025746</v>
      </c>
      <c r="L199" s="95">
        <f t="shared" si="100"/>
        <v>28855.975004509211</v>
      </c>
      <c r="M199" s="95">
        <f t="shared" si="100"/>
        <v>29828.048267298313</v>
      </c>
      <c r="N199" s="95">
        <f t="shared" si="100"/>
        <v>33212.748600912419</v>
      </c>
      <c r="O199" s="95">
        <f t="shared" si="100"/>
        <v>32636.835715484627</v>
      </c>
      <c r="P199" s="95">
        <f t="shared" si="100"/>
        <v>30560.962090351677</v>
      </c>
      <c r="Q199" s="95">
        <f t="shared" si="100"/>
        <v>29488.929841430087</v>
      </c>
      <c r="R199" s="95">
        <f t="shared" si="100"/>
        <v>29683.401699669677</v>
      </c>
      <c r="S199" s="95">
        <f t="shared" si="100"/>
        <v>30535.902775922939</v>
      </c>
      <c r="T199" s="95">
        <f t="shared" si="100"/>
        <v>30604.340143173871</v>
      </c>
      <c r="U199" s="95">
        <f t="shared" si="100"/>
        <v>37861.131129523215</v>
      </c>
      <c r="V199" s="110">
        <f t="shared" si="100"/>
        <v>37185.153648136547</v>
      </c>
    </row>
    <row r="200" spans="5:22" ht="15" customHeight="1">
      <c r="E200" s="51">
        <v>0.8</v>
      </c>
      <c r="F200" t="s">
        <v>34</v>
      </c>
      <c r="G200" s="95">
        <f t="shared" ref="G200:V200" si="101">G188*(AVERAGE(G195,$E$200))</f>
        <v>9510.1681842310027</v>
      </c>
      <c r="H200" s="95">
        <f t="shared" si="101"/>
        <v>9787.1239845804885</v>
      </c>
      <c r="I200" s="95">
        <f t="shared" si="101"/>
        <v>9771.3428573314741</v>
      </c>
      <c r="J200" s="95">
        <f t="shared" si="101"/>
        <v>9783.8256040848901</v>
      </c>
      <c r="K200" s="95">
        <f t="shared" si="101"/>
        <v>9610.4713589948715</v>
      </c>
      <c r="L200" s="95">
        <f t="shared" si="101"/>
        <v>9116.6569994743586</v>
      </c>
      <c r="M200" s="95">
        <f t="shared" si="101"/>
        <v>9119.1751552232836</v>
      </c>
      <c r="N200" s="95">
        <f t="shared" si="101"/>
        <v>10396.444921644872</v>
      </c>
      <c r="O200" s="95">
        <f t="shared" si="101"/>
        <v>10102.715659172485</v>
      </c>
      <c r="P200" s="95">
        <f t="shared" si="101"/>
        <v>9483.015289285202</v>
      </c>
      <c r="Q200" s="95">
        <f t="shared" si="101"/>
        <v>9485.6585344321356</v>
      </c>
      <c r="R200" s="95">
        <f t="shared" si="101"/>
        <v>9555.8556052532585</v>
      </c>
      <c r="S200" s="95">
        <f t="shared" si="101"/>
        <v>8017.1135865963588</v>
      </c>
      <c r="T200" s="95">
        <f t="shared" si="101"/>
        <v>7881.884909886021</v>
      </c>
      <c r="U200" s="95">
        <f t="shared" si="101"/>
        <v>16705.244382673463</v>
      </c>
      <c r="V200" s="110">
        <f t="shared" si="101"/>
        <v>18657.852729966271</v>
      </c>
    </row>
    <row r="201" spans="5:22" ht="15" customHeight="1">
      <c r="E201" s="51">
        <v>0.85</v>
      </c>
      <c r="F201" t="s">
        <v>35</v>
      </c>
      <c r="G201" s="95">
        <f t="shared" ref="G201:V201" si="102">G189*(AVERAGE(G195,$E$201))</f>
        <v>23198.942732475327</v>
      </c>
      <c r="H201" s="95">
        <f t="shared" si="102"/>
        <v>23082.984739010099</v>
      </c>
      <c r="I201" s="95">
        <f t="shared" si="102"/>
        <v>22392.825792527135</v>
      </c>
      <c r="J201" s="95">
        <f t="shared" si="102"/>
        <v>22549.573736087499</v>
      </c>
      <c r="K201" s="95">
        <f t="shared" si="102"/>
        <v>22596.121802685262</v>
      </c>
      <c r="L201" s="95">
        <f t="shared" si="102"/>
        <v>21768.710916373078</v>
      </c>
      <c r="M201" s="95">
        <f t="shared" si="102"/>
        <v>21853.590771658182</v>
      </c>
      <c r="N201" s="95">
        <f t="shared" si="102"/>
        <v>23502.382594140603</v>
      </c>
      <c r="O201" s="95">
        <f t="shared" si="102"/>
        <v>23383.387107964623</v>
      </c>
      <c r="P201" s="95">
        <f t="shared" si="102"/>
        <v>22195.830821679068</v>
      </c>
      <c r="Q201" s="95">
        <f t="shared" si="102"/>
        <v>21945.755333948684</v>
      </c>
      <c r="R201" s="95">
        <f t="shared" si="102"/>
        <v>21968.186618907588</v>
      </c>
      <c r="S201" s="95">
        <f t="shared" si="102"/>
        <v>22485.980998543502</v>
      </c>
      <c r="T201" s="95">
        <f t="shared" si="102"/>
        <v>23672.574162362896</v>
      </c>
      <c r="U201" s="95">
        <f t="shared" si="102"/>
        <v>31397.030465066433</v>
      </c>
      <c r="V201" s="110">
        <f t="shared" si="102"/>
        <v>33070.220137923447</v>
      </c>
    </row>
    <row r="202" spans="5:22" ht="15" customHeight="1">
      <c r="E202" s="51">
        <v>0.7</v>
      </c>
      <c r="F202" t="s">
        <v>36</v>
      </c>
      <c r="G202" s="95">
        <f t="shared" ref="G202:V202" si="103">G190*(AVERAGE(G195,$E$202))</f>
        <v>36079.09345709323</v>
      </c>
      <c r="H202" s="95">
        <f t="shared" si="103"/>
        <v>21799.540219583218</v>
      </c>
      <c r="I202" s="95">
        <f t="shared" si="103"/>
        <v>27412.256630846274</v>
      </c>
      <c r="J202" s="95">
        <f t="shared" si="103"/>
        <v>19282.258680363338</v>
      </c>
      <c r="K202" s="95">
        <f t="shared" si="103"/>
        <v>19956.630002825335</v>
      </c>
      <c r="L202" s="95">
        <f t="shared" si="103"/>
        <v>23252.081659771262</v>
      </c>
      <c r="M202" s="95">
        <f t="shared" si="103"/>
        <v>25362.58425491571</v>
      </c>
      <c r="N202" s="95">
        <f t="shared" si="103"/>
        <v>30299.903908783635</v>
      </c>
      <c r="O202" s="95">
        <f t="shared" si="103"/>
        <v>30238.835019305545</v>
      </c>
      <c r="P202" s="95">
        <f t="shared" si="103"/>
        <v>21323.559010268462</v>
      </c>
      <c r="Q202" s="95">
        <f t="shared" si="103"/>
        <v>23469.07730623825</v>
      </c>
      <c r="R202" s="95">
        <f t="shared" si="103"/>
        <v>26680.265420654268</v>
      </c>
      <c r="S202" s="95">
        <f t="shared" si="103"/>
        <v>18466.400671057429</v>
      </c>
      <c r="T202" s="95">
        <f t="shared" si="103"/>
        <v>12510.075495274696</v>
      </c>
      <c r="U202" s="95">
        <f t="shared" si="103"/>
        <v>11710.293598982085</v>
      </c>
      <c r="V202" s="110">
        <f t="shared" si="103"/>
        <v>11514.059228486407</v>
      </c>
    </row>
    <row r="203" spans="5:22" ht="15" customHeight="1">
      <c r="E203" s="51">
        <v>0.85</v>
      </c>
      <c r="F203" t="s">
        <v>37</v>
      </c>
      <c r="G203" s="95">
        <f t="shared" ref="G203:V203" si="104">G191*(AVERAGE(G195,$E$203))</f>
        <v>19697.049434952187</v>
      </c>
      <c r="H203" s="95">
        <f t="shared" si="104"/>
        <v>39114.295945749865</v>
      </c>
      <c r="I203" s="95">
        <f t="shared" si="104"/>
        <v>25281.228519892822</v>
      </c>
      <c r="J203" s="95">
        <f t="shared" si="104"/>
        <v>42768.787226606371</v>
      </c>
      <c r="K203" s="95">
        <f t="shared" si="104"/>
        <v>41813.260244234873</v>
      </c>
      <c r="L203" s="95">
        <f t="shared" si="104"/>
        <v>26718.942934014565</v>
      </c>
      <c r="M203" s="95">
        <f t="shared" si="104"/>
        <v>8843.6672403694829</v>
      </c>
      <c r="N203" s="95">
        <f t="shared" si="104"/>
        <v>7259.2031192172517</v>
      </c>
      <c r="O203" s="95">
        <f t="shared" si="104"/>
        <v>31092.175387997857</v>
      </c>
      <c r="P203" s="95">
        <f t="shared" si="104"/>
        <v>26867.513289674964</v>
      </c>
      <c r="Q203" s="95">
        <f t="shared" si="104"/>
        <v>33472.707335421677</v>
      </c>
      <c r="R203" s="95">
        <f t="shared" si="104"/>
        <v>22430.031435499139</v>
      </c>
      <c r="S203" s="95">
        <f t="shared" si="104"/>
        <v>38090.283722946449</v>
      </c>
      <c r="T203" s="95">
        <f t="shared" si="104"/>
        <v>42109.619476678767</v>
      </c>
      <c r="U203" s="95">
        <f t="shared" si="104"/>
        <v>18423.396293190348</v>
      </c>
      <c r="V203" s="110">
        <f t="shared" si="104"/>
        <v>17457.471018292577</v>
      </c>
    </row>
    <row r="204" spans="5:22" ht="15" customHeight="1">
      <c r="E204" s="51">
        <v>0.75</v>
      </c>
      <c r="F204" t="s">
        <v>38</v>
      </c>
      <c r="G204" s="95">
        <f t="shared" ref="G204:V204" si="105">G192*(AVERAGE(G195,$E$204))</f>
        <v>5880</v>
      </c>
      <c r="H204" s="95">
        <f t="shared" si="105"/>
        <v>6586.7410829502796</v>
      </c>
      <c r="I204" s="95">
        <f t="shared" si="105"/>
        <v>20391.683658448714</v>
      </c>
      <c r="J204" s="95">
        <f t="shared" si="105"/>
        <v>8391.9010302294664</v>
      </c>
      <c r="K204" s="95">
        <f t="shared" si="105"/>
        <v>6864.8336407004454</v>
      </c>
      <c r="L204" s="95">
        <f t="shared" si="105"/>
        <v>21076.444048466768</v>
      </c>
      <c r="M204" s="95">
        <f t="shared" si="105"/>
        <v>39575.022384412245</v>
      </c>
      <c r="N204" s="95">
        <f t="shared" si="105"/>
        <v>37348.786186440535</v>
      </c>
      <c r="O204" s="95">
        <f t="shared" si="105"/>
        <v>9486.3720145492989</v>
      </c>
      <c r="P204" s="95">
        <f t="shared" si="105"/>
        <v>6998.0775499594483</v>
      </c>
      <c r="Q204" s="95">
        <f t="shared" si="105"/>
        <v>11622.455766949208</v>
      </c>
      <c r="R204" s="95">
        <f t="shared" si="105"/>
        <v>24619.833087585779</v>
      </c>
      <c r="S204" s="95">
        <f t="shared" si="105"/>
        <v>15043.513750000116</v>
      </c>
      <c r="T204" s="95">
        <f t="shared" si="105"/>
        <v>7806.6899548792962</v>
      </c>
      <c r="U204" s="95">
        <f t="shared" si="105"/>
        <v>13899.877595624721</v>
      </c>
      <c r="V204" s="110">
        <f t="shared" si="105"/>
        <v>15092.487861834858</v>
      </c>
    </row>
    <row r="205" spans="5:22" ht="15" customHeight="1">
      <c r="E205" s="40"/>
      <c r="F205" s="41" t="s">
        <v>97</v>
      </c>
      <c r="G205" s="120">
        <f>SUM(G198:G204)</f>
        <v>173106.79529570154</v>
      </c>
      <c r="H205" s="120">
        <f t="shared" ref="H205:V205" si="106">SUM(H198:H204)</f>
        <v>184232.31066981683</v>
      </c>
      <c r="I205" s="120">
        <f t="shared" si="106"/>
        <v>185969.60306923799</v>
      </c>
      <c r="J205" s="120">
        <f t="shared" si="106"/>
        <v>184322.79462976826</v>
      </c>
      <c r="K205" s="120">
        <f t="shared" si="106"/>
        <v>182768.88284960156</v>
      </c>
      <c r="L205" s="120">
        <f t="shared" si="106"/>
        <v>180205.07774226193</v>
      </c>
      <c r="M205" s="120">
        <f t="shared" si="106"/>
        <v>185276.66304816125</v>
      </c>
      <c r="N205" s="120">
        <f t="shared" si="106"/>
        <v>195019.18016473096</v>
      </c>
      <c r="O205" s="120">
        <f t="shared" si="106"/>
        <v>187932.89957663114</v>
      </c>
      <c r="P205" s="120">
        <f t="shared" si="106"/>
        <v>193835.99445549672</v>
      </c>
      <c r="Q205" s="120">
        <f t="shared" si="106"/>
        <v>184481.21351648876</v>
      </c>
      <c r="R205" s="120">
        <f t="shared" si="106"/>
        <v>184833.38863026586</v>
      </c>
      <c r="S205" s="120">
        <f t="shared" si="106"/>
        <v>182633.17805137145</v>
      </c>
      <c r="T205" s="120">
        <f t="shared" si="106"/>
        <v>184899.83660691686</v>
      </c>
      <c r="U205" s="120">
        <f t="shared" si="106"/>
        <v>190683.34023295148</v>
      </c>
      <c r="V205" s="121">
        <f t="shared" si="106"/>
        <v>191014.11762581437</v>
      </c>
    </row>
    <row r="206" spans="5:22" ht="15" customHeight="1"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</row>
    <row r="207" spans="5:22" ht="15" customHeight="1">
      <c r="F207" s="37" t="s">
        <v>213</v>
      </c>
      <c r="G207" s="38" t="s">
        <v>67</v>
      </c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9"/>
    </row>
    <row r="208" spans="5:22" ht="15" customHeight="1">
      <c r="F208" s="51" t="s">
        <v>57</v>
      </c>
      <c r="G208">
        <v>1</v>
      </c>
      <c r="H208">
        <v>2</v>
      </c>
      <c r="I208">
        <v>3</v>
      </c>
      <c r="J208">
        <v>4</v>
      </c>
      <c r="K208">
        <v>5</v>
      </c>
      <c r="L208">
        <v>6</v>
      </c>
      <c r="M208">
        <v>7</v>
      </c>
      <c r="N208">
        <v>8</v>
      </c>
      <c r="O208">
        <v>9</v>
      </c>
      <c r="P208">
        <v>10</v>
      </c>
      <c r="Q208">
        <v>11</v>
      </c>
      <c r="R208">
        <v>12</v>
      </c>
      <c r="S208">
        <v>13</v>
      </c>
      <c r="T208">
        <v>14</v>
      </c>
      <c r="U208">
        <v>15</v>
      </c>
      <c r="V208" s="44">
        <v>16</v>
      </c>
    </row>
    <row r="209" spans="6:22" ht="15" customHeight="1">
      <c r="F209" s="51" t="s">
        <v>32</v>
      </c>
      <c r="G209" s="95">
        <f t="shared" ref="G209:V209" si="107">G186-G198</f>
        <v>6908.2557555617823</v>
      </c>
      <c r="H209" s="95">
        <f t="shared" si="107"/>
        <v>7776.0676189022124</v>
      </c>
      <c r="I209" s="95">
        <f t="shared" si="107"/>
        <v>7034.4044708411238</v>
      </c>
      <c r="J209" s="95">
        <f t="shared" si="107"/>
        <v>7189.7390772892468</v>
      </c>
      <c r="K209" s="95">
        <f t="shared" si="107"/>
        <v>7860.4998444756129</v>
      </c>
      <c r="L209" s="95">
        <f t="shared" si="107"/>
        <v>8393.2874608103157</v>
      </c>
      <c r="M209" s="95">
        <f t="shared" si="107"/>
        <v>7727.3994362526792</v>
      </c>
      <c r="N209" s="95">
        <f t="shared" si="107"/>
        <v>5659.5839881624124</v>
      </c>
      <c r="O209" s="95">
        <f t="shared" si="107"/>
        <v>6568.2760747131906</v>
      </c>
      <c r="P209" s="95">
        <f t="shared" si="107"/>
        <v>10305.200452862729</v>
      </c>
      <c r="Q209" s="95">
        <f t="shared" si="107"/>
        <v>8321.811431694252</v>
      </c>
      <c r="R209" s="95">
        <f t="shared" si="107"/>
        <v>7332.6856060886348</v>
      </c>
      <c r="S209" s="95">
        <f t="shared" si="107"/>
        <v>7600.8295980666007</v>
      </c>
      <c r="T209" s="95">
        <f t="shared" si="107"/>
        <v>9274.694415530168</v>
      </c>
      <c r="U209" s="95">
        <f t="shared" si="107"/>
        <v>8667.420507691204</v>
      </c>
      <c r="V209" s="110">
        <f t="shared" si="107"/>
        <v>8025.2894786295365</v>
      </c>
    </row>
    <row r="210" spans="6:22" ht="15" customHeight="1">
      <c r="F210" s="51" t="s">
        <v>33</v>
      </c>
      <c r="G210" s="95">
        <f t="shared" ref="G210:V210" si="108">G187-G199</f>
        <v>5361.8384467089345</v>
      </c>
      <c r="H210" s="95">
        <f t="shared" si="108"/>
        <v>5674.4434960111612</v>
      </c>
      <c r="I210" s="95">
        <f t="shared" si="108"/>
        <v>5305.5263425047269</v>
      </c>
      <c r="J210" s="95">
        <f t="shared" si="108"/>
        <v>5377.2251423723937</v>
      </c>
      <c r="K210" s="95">
        <f t="shared" si="108"/>
        <v>5609.9906732353047</v>
      </c>
      <c r="L210" s="95">
        <f t="shared" si="108"/>
        <v>5918.1611234307456</v>
      </c>
      <c r="M210" s="95">
        <f t="shared" si="108"/>
        <v>5566.446715701888</v>
      </c>
      <c r="N210" s="95">
        <f t="shared" si="108"/>
        <v>4592.6920851628893</v>
      </c>
      <c r="O210" s="95">
        <f t="shared" si="108"/>
        <v>5273.7455271731924</v>
      </c>
      <c r="P210" s="95">
        <f t="shared" si="108"/>
        <v>5134.5773990140005</v>
      </c>
      <c r="Q210" s="95">
        <f t="shared" si="108"/>
        <v>5468.2845949086477</v>
      </c>
      <c r="R210" s="95">
        <f t="shared" si="108"/>
        <v>5367.3149217829887</v>
      </c>
      <c r="S210" s="95">
        <f t="shared" si="108"/>
        <v>5685.7374272228226</v>
      </c>
      <c r="T210" s="95">
        <f t="shared" si="108"/>
        <v>5754.8403074475682</v>
      </c>
      <c r="U210" s="95">
        <f t="shared" si="108"/>
        <v>6680.0138708428858</v>
      </c>
      <c r="V210" s="110">
        <f t="shared" si="108"/>
        <v>6381.7128404513496</v>
      </c>
    </row>
    <row r="211" spans="6:22" ht="15" customHeight="1">
      <c r="F211" s="51" t="s">
        <v>34</v>
      </c>
      <c r="G211" s="95">
        <f t="shared" ref="G211:V211" si="109">G188-G200</f>
        <v>1056.6853538034447</v>
      </c>
      <c r="H211" s="95">
        <f t="shared" si="109"/>
        <v>1132.8117711717987</v>
      </c>
      <c r="I211" s="95">
        <f t="shared" si="109"/>
        <v>1061.2619489061235</v>
      </c>
      <c r="J211" s="95">
        <f t="shared" si="109"/>
        <v>1074.2985393038834</v>
      </c>
      <c r="K211" s="95">
        <f t="shared" si="109"/>
        <v>1149.4709371006975</v>
      </c>
      <c r="L211" s="95">
        <f t="shared" si="109"/>
        <v>1245.4011350360379</v>
      </c>
      <c r="M211" s="95">
        <f t="shared" si="109"/>
        <v>1095.7409122043919</v>
      </c>
      <c r="N211" s="95">
        <f t="shared" si="109"/>
        <v>800.37446081547205</v>
      </c>
      <c r="O211" s="95">
        <f t="shared" si="109"/>
        <v>988.32386954159847</v>
      </c>
      <c r="P211" s="95">
        <f t="shared" si="109"/>
        <v>982.08325301711193</v>
      </c>
      <c r="Q211" s="95">
        <f t="shared" si="109"/>
        <v>1129.7790146539628</v>
      </c>
      <c r="R211" s="95">
        <f t="shared" si="109"/>
        <v>1098.8158696376304</v>
      </c>
      <c r="S211" s="95">
        <f t="shared" si="109"/>
        <v>960.3229726964455</v>
      </c>
      <c r="T211" s="95">
        <f t="shared" si="109"/>
        <v>957.05875246559845</v>
      </c>
      <c r="U211" s="95">
        <f t="shared" si="109"/>
        <v>1855.6021507392761</v>
      </c>
      <c r="V211" s="110">
        <f t="shared" si="109"/>
        <v>1992.349649580814</v>
      </c>
    </row>
    <row r="212" spans="6:22" ht="15" customHeight="1">
      <c r="F212" s="51" t="s">
        <v>35</v>
      </c>
      <c r="G212" s="95">
        <f t="shared" ref="G212:V212" si="110">G189-G201</f>
        <v>1880.9953566871882</v>
      </c>
      <c r="H212" s="95">
        <f t="shared" si="110"/>
        <v>1972.8446950676735</v>
      </c>
      <c r="I212" s="95">
        <f t="shared" si="110"/>
        <v>1762.6030355367002</v>
      </c>
      <c r="J212" s="95">
        <f t="shared" si="110"/>
        <v>1800.4296924780429</v>
      </c>
      <c r="K212" s="95">
        <f t="shared" si="110"/>
        <v>2013.7984430260112</v>
      </c>
      <c r="L212" s="95">
        <f t="shared" si="110"/>
        <v>2290.1267878380786</v>
      </c>
      <c r="M212" s="95">
        <f t="shared" si="110"/>
        <v>1959.034023611759</v>
      </c>
      <c r="N212" s="95">
        <f t="shared" si="110"/>
        <v>1145.6996840377687</v>
      </c>
      <c r="O212" s="95">
        <f t="shared" si="110"/>
        <v>1601.8035877197872</v>
      </c>
      <c r="P212" s="95">
        <f t="shared" si="110"/>
        <v>1641.016014946108</v>
      </c>
      <c r="Q212" s="95">
        <f t="shared" si="110"/>
        <v>1945.4079005449348</v>
      </c>
      <c r="R212" s="95">
        <f t="shared" si="110"/>
        <v>1861.8390086126383</v>
      </c>
      <c r="S212" s="95">
        <f t="shared" si="110"/>
        <v>2007.7707982167703</v>
      </c>
      <c r="T212" s="95">
        <f t="shared" si="110"/>
        <v>2150.4794336806226</v>
      </c>
      <c r="U212" s="95">
        <f t="shared" si="110"/>
        <v>2544.7512905574404</v>
      </c>
      <c r="V212" s="110">
        <f t="shared" si="110"/>
        <v>2545.8693345612191</v>
      </c>
    </row>
    <row r="213" spans="6:22" ht="15" customHeight="1">
      <c r="F213" s="51" t="s">
        <v>36</v>
      </c>
      <c r="G213" s="95">
        <f t="shared" ref="G213:V213" si="111">G190-G202</f>
        <v>6366.8988453693964</v>
      </c>
      <c r="H213" s="95">
        <f t="shared" si="111"/>
        <v>3960.2587349644236</v>
      </c>
      <c r="I213" s="95">
        <f t="shared" si="111"/>
        <v>4760.5915661338768</v>
      </c>
      <c r="J213" s="95">
        <f t="shared" si="111"/>
        <v>3374.4867714157117</v>
      </c>
      <c r="K213" s="95">
        <f t="shared" si="111"/>
        <v>3711.9064377649665</v>
      </c>
      <c r="L213" s="95">
        <f t="shared" si="111"/>
        <v>4768.8413126290689</v>
      </c>
      <c r="M213" s="95">
        <f t="shared" si="111"/>
        <v>4733.1113508445269</v>
      </c>
      <c r="N213" s="95">
        <f t="shared" si="111"/>
        <v>4189.9010086519484</v>
      </c>
      <c r="O213" s="95">
        <f t="shared" si="111"/>
        <v>4886.2555892429518</v>
      </c>
      <c r="P213" s="95">
        <f t="shared" si="111"/>
        <v>3582.5921918613858</v>
      </c>
      <c r="Q213" s="95">
        <f t="shared" si="111"/>
        <v>4351.9922418520364</v>
      </c>
      <c r="R213" s="95">
        <f t="shared" si="111"/>
        <v>4824.291641446267</v>
      </c>
      <c r="S213" s="95">
        <f t="shared" si="111"/>
        <v>3438.414977018816</v>
      </c>
      <c r="T213" s="95">
        <f t="shared" si="111"/>
        <v>2352.3946725404785</v>
      </c>
      <c r="U213" s="95">
        <f t="shared" si="111"/>
        <v>2066.1010735583932</v>
      </c>
      <c r="V213" s="110">
        <f t="shared" si="111"/>
        <v>1976.0418450719862</v>
      </c>
    </row>
    <row r="214" spans="6:22" ht="15" customHeight="1">
      <c r="F214" s="51" t="s">
        <v>37</v>
      </c>
      <c r="G214" s="95">
        <f t="shared" ref="G214:V214" si="112">G191-G203</f>
        <v>1597.0580622934212</v>
      </c>
      <c r="H214" s="95">
        <f t="shared" si="112"/>
        <v>3343.000575114922</v>
      </c>
      <c r="I214" s="95">
        <f t="shared" si="112"/>
        <v>1989.9574329797506</v>
      </c>
      <c r="J214" s="95">
        <f t="shared" si="112"/>
        <v>3414.7960105705351</v>
      </c>
      <c r="K214" s="95">
        <f t="shared" si="112"/>
        <v>3726.4570935210286</v>
      </c>
      <c r="L214" s="95">
        <f t="shared" si="112"/>
        <v>2810.9044761984733</v>
      </c>
      <c r="M214" s="95">
        <f t="shared" si="112"/>
        <v>792.77795573317417</v>
      </c>
      <c r="N214" s="95">
        <f t="shared" si="112"/>
        <v>353.87334397860923</v>
      </c>
      <c r="O214" s="95">
        <f t="shared" si="112"/>
        <v>2129.8692895326603</v>
      </c>
      <c r="P214" s="95">
        <f t="shared" si="112"/>
        <v>1986.4099679057945</v>
      </c>
      <c r="Q214" s="95">
        <f t="shared" si="112"/>
        <v>2967.2284372105569</v>
      </c>
      <c r="R214" s="95">
        <f t="shared" si="112"/>
        <v>1900.9810966862897</v>
      </c>
      <c r="S214" s="95">
        <f t="shared" si="112"/>
        <v>3401.0772916546121</v>
      </c>
      <c r="T214" s="95">
        <f t="shared" si="112"/>
        <v>3825.349538399154</v>
      </c>
      <c r="U214" s="95">
        <f t="shared" si="112"/>
        <v>1493.229162092608</v>
      </c>
      <c r="V214" s="110">
        <f t="shared" si="112"/>
        <v>1343.9414657387024</v>
      </c>
    </row>
    <row r="215" spans="6:22" ht="15" customHeight="1">
      <c r="F215" s="51" t="s">
        <v>38</v>
      </c>
      <c r="G215" s="95">
        <f t="shared" ref="G215:V215" si="113">G192-G204</f>
        <v>840</v>
      </c>
      <c r="H215" s="95">
        <f t="shared" si="113"/>
        <v>973.25891704972037</v>
      </c>
      <c r="I215" s="95">
        <f t="shared" si="113"/>
        <v>2859.1352977895367</v>
      </c>
      <c r="J215" s="95">
        <f t="shared" si="113"/>
        <v>1187.2342675600703</v>
      </c>
      <c r="K215" s="95">
        <f t="shared" si="113"/>
        <v>1042.4006268596249</v>
      </c>
      <c r="L215" s="95">
        <f t="shared" si="113"/>
        <v>3579.8061494032081</v>
      </c>
      <c r="M215" s="95">
        <f t="shared" si="113"/>
        <v>6032.4404695793273</v>
      </c>
      <c r="N215" s="95">
        <f t="shared" si="113"/>
        <v>3988.2970860306377</v>
      </c>
      <c r="O215" s="95">
        <f t="shared" si="113"/>
        <v>1221.9250714813388</v>
      </c>
      <c r="P215" s="95">
        <f t="shared" si="113"/>
        <v>943.84752152189049</v>
      </c>
      <c r="Q215" s="95">
        <f t="shared" si="113"/>
        <v>1758.6511450673588</v>
      </c>
      <c r="R215" s="95">
        <f t="shared" si="113"/>
        <v>3618.1290267378281</v>
      </c>
      <c r="S215" s="95">
        <f t="shared" si="113"/>
        <v>2287.1389464525582</v>
      </c>
      <c r="T215" s="95">
        <f t="shared" si="113"/>
        <v>1200.448991573262</v>
      </c>
      <c r="U215" s="95">
        <f t="shared" si="113"/>
        <v>1985.2248625709199</v>
      </c>
      <c r="V215" s="110">
        <f t="shared" si="113"/>
        <v>2086.9763958764033</v>
      </c>
    </row>
    <row r="216" spans="6:22" ht="15" customHeight="1">
      <c r="F216" s="40" t="s">
        <v>97</v>
      </c>
      <c r="G216" s="120">
        <f>SUM(G209:G215)</f>
        <v>24011.731820424167</v>
      </c>
      <c r="H216" s="120">
        <f t="shared" ref="H216:V216" si="114">SUM(H209:H215)</f>
        <v>24832.685808281913</v>
      </c>
      <c r="I216" s="120">
        <f t="shared" si="114"/>
        <v>24773.480094691837</v>
      </c>
      <c r="J216" s="120">
        <f t="shared" si="114"/>
        <v>23418.209500989884</v>
      </c>
      <c r="K216" s="120">
        <f t="shared" si="114"/>
        <v>25114.524055983245</v>
      </c>
      <c r="L216" s="120">
        <f t="shared" si="114"/>
        <v>29006.528445345928</v>
      </c>
      <c r="M216" s="120">
        <f t="shared" si="114"/>
        <v>27906.950863927748</v>
      </c>
      <c r="N216" s="120">
        <f t="shared" si="114"/>
        <v>20730.421656839739</v>
      </c>
      <c r="O216" s="120">
        <f t="shared" si="114"/>
        <v>22670.199009404721</v>
      </c>
      <c r="P216" s="120">
        <f t="shared" si="114"/>
        <v>24575.726801129018</v>
      </c>
      <c r="Q216" s="120">
        <f t="shared" si="114"/>
        <v>25943.154765931751</v>
      </c>
      <c r="R216" s="120">
        <f t="shared" si="114"/>
        <v>26004.057170992277</v>
      </c>
      <c r="S216" s="120">
        <f t="shared" si="114"/>
        <v>25381.292011328624</v>
      </c>
      <c r="T216" s="120">
        <f t="shared" si="114"/>
        <v>25515.266111636851</v>
      </c>
      <c r="U216" s="120">
        <f t="shared" si="114"/>
        <v>25292.342918052731</v>
      </c>
      <c r="V216" s="121">
        <f t="shared" si="114"/>
        <v>24352.181009910011</v>
      </c>
    </row>
    <row r="220" spans="6:22" ht="15" customHeight="1">
      <c r="K220" s="123" t="s">
        <v>214</v>
      </c>
      <c r="L220" s="38"/>
      <c r="M220" s="67"/>
      <c r="N220" s="39"/>
    </row>
    <row r="221" spans="6:22" ht="15" customHeight="1">
      <c r="K221" s="195" t="s">
        <v>215</v>
      </c>
      <c r="L221" t="s">
        <v>216</v>
      </c>
      <c r="M221" t="s">
        <v>73</v>
      </c>
      <c r="N221" s="44" t="s">
        <v>217</v>
      </c>
    </row>
    <row r="222" spans="6:22" ht="15" customHeight="1">
      <c r="H222" s="11"/>
      <c r="I222" s="11"/>
      <c r="J222" s="11"/>
      <c r="K222" s="51">
        <v>0.7</v>
      </c>
      <c r="L222" s="11">
        <f>((D64/60)*$E$77)+((D65/60)*$E$78)+((D66/60)*$E$79)+((D67/60)*$E$80)+((D68/60)*$E$81)+((D69/60)*$E$82)+((D70/60)*$E$83)</f>
        <v>2.1437499999999998</v>
      </c>
      <c r="M222" t="s">
        <v>32</v>
      </c>
      <c r="N222" s="122">
        <f>$L$222*$K$222</f>
        <v>1.5006249999999999</v>
      </c>
      <c r="O222" s="11"/>
      <c r="P222" s="11"/>
      <c r="Q222" s="11"/>
      <c r="R222" s="11"/>
      <c r="S222" s="11"/>
      <c r="T222" s="11"/>
      <c r="U222" s="11"/>
      <c r="V222" s="11"/>
    </row>
    <row r="223" spans="6:22" ht="15" customHeight="1">
      <c r="H223" s="11"/>
      <c r="I223" s="11"/>
      <c r="J223" s="11"/>
      <c r="K223" s="51">
        <v>0.7</v>
      </c>
      <c r="L223" s="11">
        <f>((E64/60)*$E$77)+((E65/60)*$E$78)+((E66/60)*$E$79)+((E67/60)*$E$80)+((E68/60)*$E$81)+((E69/60)*$E$82)+((E70/60)*$E$83)</f>
        <v>2.559166666666667</v>
      </c>
      <c r="M223" t="s">
        <v>33</v>
      </c>
      <c r="N223" s="122">
        <f>$L$223*$K$223</f>
        <v>1.7914166666666669</v>
      </c>
      <c r="O223" s="11"/>
      <c r="P223" s="11"/>
      <c r="Q223" s="11"/>
      <c r="R223" s="11"/>
      <c r="S223" s="11"/>
      <c r="T223" s="11"/>
      <c r="U223" s="11"/>
      <c r="V223" s="11"/>
    </row>
    <row r="224" spans="6:22" ht="15" customHeight="1">
      <c r="H224" s="11"/>
      <c r="I224" s="11"/>
      <c r="J224" s="11"/>
      <c r="K224" s="51">
        <v>0.7</v>
      </c>
      <c r="L224" s="11">
        <f>((F64/60)*$E$77)+((F65/60)*$E$78)+((F66/60)*$E$79)+((F67/60)*$E$80)+((F68/60)*$E$81)+((F69/60)*$E$82)+((F70/60)*$E$83)</f>
        <v>3.3145833333333332</v>
      </c>
      <c r="M224" t="s">
        <v>34</v>
      </c>
      <c r="N224" s="122">
        <f>$L$224*$K$224</f>
        <v>2.320208333333333</v>
      </c>
      <c r="O224" s="11"/>
      <c r="P224" s="11"/>
      <c r="Q224" s="11"/>
      <c r="R224" s="11"/>
      <c r="S224" s="11"/>
      <c r="T224" s="11"/>
      <c r="U224" s="11"/>
      <c r="V224" s="11"/>
    </row>
    <row r="225" spans="4:22" ht="15" customHeight="1">
      <c r="H225" s="11"/>
      <c r="I225" s="11"/>
      <c r="J225" s="11"/>
      <c r="K225" s="51">
        <v>0.7</v>
      </c>
      <c r="L225" s="11">
        <f>((G64/60)*$E$77)+((G65/60)*$E$78)+((G66/60)*$E$79)+((G67/60)*$E$80)+((G68/60)*$E$81)+((G69/60)*$E$82)+((G70/60)*$E$83)</f>
        <v>2.6762499999999996</v>
      </c>
      <c r="M225" t="s">
        <v>35</v>
      </c>
      <c r="N225" s="122">
        <f>$L$225*$K$225</f>
        <v>1.8733749999999996</v>
      </c>
      <c r="O225" s="11"/>
      <c r="P225" s="11"/>
      <c r="Q225" s="11"/>
      <c r="R225" s="11"/>
      <c r="S225" s="11"/>
      <c r="T225" s="11"/>
      <c r="U225" s="11"/>
      <c r="V225" s="11"/>
    </row>
    <row r="226" spans="4:22" ht="15" customHeight="1">
      <c r="H226" s="11"/>
      <c r="I226" s="11"/>
      <c r="J226" s="11"/>
      <c r="K226" s="51">
        <v>0.7</v>
      </c>
      <c r="L226" s="11">
        <f>((H64/60)*$E$77)+((H65/60)*$E$78)+((H66/60)*$E$79)+((H67/60)*$E$80)+((H68/60)*$E$81)+((H69/60)*$E$82)+((H70/60)*$E$83)</f>
        <v>2.333333333333333</v>
      </c>
      <c r="M226" t="s">
        <v>36</v>
      </c>
      <c r="N226" s="122">
        <f>$L$226*$K$226</f>
        <v>1.6333333333333331</v>
      </c>
      <c r="O226" s="11"/>
      <c r="P226" s="11"/>
      <c r="Q226" s="11"/>
      <c r="R226" s="11"/>
      <c r="S226" s="11"/>
      <c r="T226" s="11"/>
      <c r="U226" s="11"/>
      <c r="V226" s="11"/>
    </row>
    <row r="227" spans="4:22" ht="15" customHeight="1">
      <c r="H227" s="11"/>
      <c r="I227" s="11"/>
      <c r="J227" s="11"/>
      <c r="K227" s="51">
        <v>0.7</v>
      </c>
      <c r="L227" s="11">
        <f>((I64/60)*$E$77)+((I65/60)*$E$78)+((I66/60)*$E$79)+((I67/60)*$E$80)+((I68/60)*$E$81)+((I69/60)*$E$82)+((I70/60)*$E$83)</f>
        <v>4.5687500000000005</v>
      </c>
      <c r="M227" t="s">
        <v>37</v>
      </c>
      <c r="N227" s="122">
        <f>$L$227*$K$227</f>
        <v>3.1981250000000001</v>
      </c>
      <c r="O227" s="11"/>
      <c r="P227" s="11"/>
      <c r="Q227" s="11"/>
      <c r="R227" s="11"/>
      <c r="S227" s="11"/>
      <c r="T227" s="11"/>
      <c r="U227" s="11"/>
      <c r="V227" s="11"/>
    </row>
    <row r="228" spans="4:22" ht="15" customHeight="1">
      <c r="H228" s="11"/>
      <c r="I228" s="11"/>
      <c r="J228" s="11"/>
      <c r="K228" s="51">
        <v>0.7</v>
      </c>
      <c r="L228" s="11">
        <f>((J64/60)*$E$77)+((J65/60)*$E$78)+((J66/60)*$E$79)+((J67/60)*$E$80)+((J68/60)*$E$81)+((J69/60)*$E$82)+((J70/60)*$E$83)</f>
        <v>4.7624999999999993</v>
      </c>
      <c r="M228" t="s">
        <v>38</v>
      </c>
      <c r="N228" s="122">
        <f>$L$228*$K$228</f>
        <v>3.3337499999999993</v>
      </c>
      <c r="O228" s="11"/>
      <c r="P228" s="11"/>
      <c r="Q228" s="11"/>
      <c r="R228" s="11"/>
      <c r="S228" s="11"/>
      <c r="T228" s="11"/>
      <c r="U228" s="11"/>
      <c r="V228" s="11"/>
    </row>
    <row r="229" spans="4:22" ht="15" customHeight="1">
      <c r="K229" s="40" t="s">
        <v>97</v>
      </c>
      <c r="L229" s="115">
        <f>SUM(L222:L228)*J$8</f>
        <v>122.97083333333333</v>
      </c>
      <c r="M229" s="41"/>
      <c r="N229" s="45"/>
    </row>
    <row r="231" spans="4:22" ht="15" customHeight="1">
      <c r="D231" s="111" t="s">
        <v>218</v>
      </c>
      <c r="E231" s="67" t="s">
        <v>219</v>
      </c>
      <c r="F231" s="38"/>
      <c r="G231" s="38" t="s">
        <v>67</v>
      </c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9"/>
    </row>
    <row r="232" spans="4:22" ht="15" customHeight="1">
      <c r="D232" s="124">
        <v>1</v>
      </c>
      <c r="E232" t="s">
        <v>220</v>
      </c>
      <c r="F232" t="s">
        <v>73</v>
      </c>
      <c r="G232" s="1">
        <v>1</v>
      </c>
      <c r="H232" s="1">
        <v>2</v>
      </c>
      <c r="I232" s="1">
        <v>3</v>
      </c>
      <c r="J232" s="1">
        <v>4</v>
      </c>
      <c r="K232" s="1">
        <v>5</v>
      </c>
      <c r="L232" s="1">
        <v>6</v>
      </c>
      <c r="M232" s="1">
        <v>7</v>
      </c>
      <c r="N232" s="1">
        <v>8</v>
      </c>
      <c r="O232" s="1">
        <v>9</v>
      </c>
      <c r="P232" s="1">
        <v>10</v>
      </c>
      <c r="Q232" s="1">
        <v>11</v>
      </c>
      <c r="R232" s="1">
        <v>12</v>
      </c>
      <c r="S232" s="1">
        <v>13</v>
      </c>
      <c r="T232" s="1">
        <v>14</v>
      </c>
      <c r="U232" s="1">
        <v>15</v>
      </c>
      <c r="V232" s="78">
        <v>16</v>
      </c>
    </row>
    <row r="233" spans="4:22" ht="15" customHeight="1">
      <c r="D233" s="51"/>
      <c r="E233" s="95">
        <f>(60/D70)*$J$12*$D$232</f>
        <v>8369.2307692307695</v>
      </c>
      <c r="F233" t="s">
        <v>32</v>
      </c>
      <c r="G233">
        <f t="shared" ref="G233:V233" si="115">ROUNDUP(G186/$E$233,0)</f>
        <v>7</v>
      </c>
      <c r="H233">
        <f t="shared" si="115"/>
        <v>8</v>
      </c>
      <c r="I233">
        <f t="shared" si="115"/>
        <v>7</v>
      </c>
      <c r="J233">
        <f t="shared" si="115"/>
        <v>7</v>
      </c>
      <c r="K233">
        <f t="shared" si="115"/>
        <v>8</v>
      </c>
      <c r="L233">
        <f t="shared" si="115"/>
        <v>7</v>
      </c>
      <c r="M233">
        <f t="shared" si="115"/>
        <v>7</v>
      </c>
      <c r="N233">
        <f t="shared" si="115"/>
        <v>8</v>
      </c>
      <c r="O233">
        <f t="shared" si="115"/>
        <v>7</v>
      </c>
      <c r="P233">
        <f t="shared" si="115"/>
        <v>11</v>
      </c>
      <c r="Q233">
        <f t="shared" si="115"/>
        <v>8</v>
      </c>
      <c r="R233">
        <f t="shared" si="115"/>
        <v>7</v>
      </c>
      <c r="S233">
        <f t="shared" si="115"/>
        <v>7</v>
      </c>
      <c r="T233">
        <f t="shared" si="115"/>
        <v>9</v>
      </c>
      <c r="U233">
        <f t="shared" si="115"/>
        <v>9</v>
      </c>
      <c r="V233" s="44">
        <f t="shared" si="115"/>
        <v>8</v>
      </c>
    </row>
    <row r="234" spans="4:22" ht="15" customHeight="1">
      <c r="D234" s="51"/>
      <c r="E234" s="95">
        <f>(60/E70)*$J$12*$D$232</f>
        <v>7221.2389380530967</v>
      </c>
      <c r="F234" t="s">
        <v>33</v>
      </c>
      <c r="G234">
        <f t="shared" ref="G234:V234" si="116">ROUNDUP(G187/$E$234,0)</f>
        <v>5</v>
      </c>
      <c r="H234">
        <f t="shared" si="116"/>
        <v>6</v>
      </c>
      <c r="I234">
        <f t="shared" si="116"/>
        <v>5</v>
      </c>
      <c r="J234">
        <f t="shared" si="116"/>
        <v>5</v>
      </c>
      <c r="K234">
        <f t="shared" si="116"/>
        <v>5</v>
      </c>
      <c r="L234">
        <f t="shared" si="116"/>
        <v>5</v>
      </c>
      <c r="M234">
        <f t="shared" si="116"/>
        <v>5</v>
      </c>
      <c r="N234">
        <f t="shared" si="116"/>
        <v>6</v>
      </c>
      <c r="O234">
        <f t="shared" si="116"/>
        <v>6</v>
      </c>
      <c r="P234">
        <f t="shared" si="116"/>
        <v>5</v>
      </c>
      <c r="Q234">
        <f t="shared" si="116"/>
        <v>5</v>
      </c>
      <c r="R234">
        <f t="shared" si="116"/>
        <v>5</v>
      </c>
      <c r="S234">
        <f t="shared" si="116"/>
        <v>6</v>
      </c>
      <c r="T234">
        <f t="shared" si="116"/>
        <v>6</v>
      </c>
      <c r="U234">
        <f t="shared" si="116"/>
        <v>7</v>
      </c>
      <c r="V234" s="44">
        <f t="shared" si="116"/>
        <v>7</v>
      </c>
    </row>
    <row r="235" spans="4:22" ht="15" customHeight="1">
      <c r="D235" s="51"/>
      <c r="E235" s="95">
        <f>(60/F70)*$J$12*$D$232</f>
        <v>5627.5862068965525</v>
      </c>
      <c r="F235" t="s">
        <v>34</v>
      </c>
      <c r="G235">
        <f t="shared" ref="G235:V235" si="117">ROUNDUP(G188/$E$235,0)</f>
        <v>2</v>
      </c>
      <c r="H235">
        <f t="shared" si="117"/>
        <v>2</v>
      </c>
      <c r="I235">
        <f t="shared" si="117"/>
        <v>2</v>
      </c>
      <c r="J235">
        <f t="shared" si="117"/>
        <v>2</v>
      </c>
      <c r="K235">
        <f t="shared" si="117"/>
        <v>2</v>
      </c>
      <c r="L235">
        <f t="shared" si="117"/>
        <v>2</v>
      </c>
      <c r="M235">
        <f t="shared" si="117"/>
        <v>2</v>
      </c>
      <c r="N235">
        <f t="shared" si="117"/>
        <v>2</v>
      </c>
      <c r="O235">
        <f t="shared" si="117"/>
        <v>2</v>
      </c>
      <c r="P235">
        <f t="shared" si="117"/>
        <v>2</v>
      </c>
      <c r="Q235">
        <f t="shared" si="117"/>
        <v>2</v>
      </c>
      <c r="R235">
        <f t="shared" si="117"/>
        <v>2</v>
      </c>
      <c r="S235">
        <f t="shared" si="117"/>
        <v>2</v>
      </c>
      <c r="T235">
        <f t="shared" si="117"/>
        <v>2</v>
      </c>
      <c r="U235">
        <f t="shared" si="117"/>
        <v>4</v>
      </c>
      <c r="V235" s="44">
        <f t="shared" si="117"/>
        <v>4</v>
      </c>
    </row>
    <row r="236" spans="4:22" ht="15" customHeight="1">
      <c r="D236" s="51"/>
      <c r="E236" s="95">
        <f>(60/G70)*$J$12*$D$232</f>
        <v>6974.3589743589746</v>
      </c>
      <c r="F236" t="s">
        <v>35</v>
      </c>
      <c r="G236">
        <f t="shared" ref="G236:V236" si="118">ROUNDUP(G189/$E$236,0)</f>
        <v>4</v>
      </c>
      <c r="H236">
        <f t="shared" si="118"/>
        <v>4</v>
      </c>
      <c r="I236">
        <f t="shared" si="118"/>
        <v>4</v>
      </c>
      <c r="J236">
        <f t="shared" si="118"/>
        <v>4</v>
      </c>
      <c r="K236">
        <f t="shared" si="118"/>
        <v>4</v>
      </c>
      <c r="L236">
        <f t="shared" si="118"/>
        <v>4</v>
      </c>
      <c r="M236">
        <f t="shared" si="118"/>
        <v>4</v>
      </c>
      <c r="N236">
        <f t="shared" si="118"/>
        <v>4</v>
      </c>
      <c r="O236">
        <f t="shared" si="118"/>
        <v>4</v>
      </c>
      <c r="P236">
        <f t="shared" si="118"/>
        <v>4</v>
      </c>
      <c r="Q236">
        <f t="shared" si="118"/>
        <v>4</v>
      </c>
      <c r="R236">
        <f t="shared" si="118"/>
        <v>4</v>
      </c>
      <c r="S236">
        <f t="shared" si="118"/>
        <v>4</v>
      </c>
      <c r="T236">
        <f t="shared" si="118"/>
        <v>4</v>
      </c>
      <c r="U236">
        <f t="shared" si="118"/>
        <v>5</v>
      </c>
      <c r="V236" s="44">
        <f t="shared" si="118"/>
        <v>6</v>
      </c>
    </row>
    <row r="237" spans="4:22" ht="15" customHeight="1">
      <c r="D237" s="51"/>
      <c r="E237" s="95">
        <f>(60/H70)*$J$12*$D$232</f>
        <v>8160</v>
      </c>
      <c r="F237" t="s">
        <v>36</v>
      </c>
      <c r="G237">
        <f t="shared" ref="G237:V237" si="119">ROUNDUP(G190/$E$237,0)</f>
        <v>6</v>
      </c>
      <c r="H237">
        <f t="shared" si="119"/>
        <v>4</v>
      </c>
      <c r="I237">
        <f t="shared" si="119"/>
        <v>4</v>
      </c>
      <c r="J237">
        <f t="shared" si="119"/>
        <v>3</v>
      </c>
      <c r="K237">
        <f t="shared" si="119"/>
        <v>3</v>
      </c>
      <c r="L237">
        <f t="shared" si="119"/>
        <v>4</v>
      </c>
      <c r="M237">
        <f t="shared" si="119"/>
        <v>4</v>
      </c>
      <c r="N237">
        <f t="shared" si="119"/>
        <v>5</v>
      </c>
      <c r="O237">
        <f t="shared" si="119"/>
        <v>5</v>
      </c>
      <c r="P237">
        <f t="shared" si="119"/>
        <v>4</v>
      </c>
      <c r="Q237">
        <f t="shared" si="119"/>
        <v>4</v>
      </c>
      <c r="R237">
        <f t="shared" si="119"/>
        <v>4</v>
      </c>
      <c r="S237">
        <f t="shared" si="119"/>
        <v>3</v>
      </c>
      <c r="T237">
        <f t="shared" si="119"/>
        <v>2</v>
      </c>
      <c r="U237">
        <f t="shared" si="119"/>
        <v>2</v>
      </c>
      <c r="V237" s="44">
        <f t="shared" si="119"/>
        <v>2</v>
      </c>
    </row>
    <row r="238" spans="4:22" ht="15" customHeight="1">
      <c r="D238" s="51"/>
      <c r="E238" s="95">
        <f>(60/I70)*$J$12*$D$232</f>
        <v>4871.6417910447763</v>
      </c>
      <c r="F238" t="s">
        <v>37</v>
      </c>
      <c r="G238">
        <f t="shared" ref="G238:V238" si="120">ROUNDUP(G191/$E$238,0)</f>
        <v>5</v>
      </c>
      <c r="H238">
        <f t="shared" si="120"/>
        <v>9</v>
      </c>
      <c r="I238">
        <f t="shared" si="120"/>
        <v>6</v>
      </c>
      <c r="J238">
        <f t="shared" si="120"/>
        <v>10</v>
      </c>
      <c r="K238">
        <f t="shared" si="120"/>
        <v>10</v>
      </c>
      <c r="L238">
        <f t="shared" si="120"/>
        <v>7</v>
      </c>
      <c r="M238">
        <f t="shared" si="120"/>
        <v>2</v>
      </c>
      <c r="N238">
        <f t="shared" si="120"/>
        <v>2</v>
      </c>
      <c r="O238">
        <f t="shared" si="120"/>
        <v>7</v>
      </c>
      <c r="P238">
        <f t="shared" si="120"/>
        <v>6</v>
      </c>
      <c r="Q238">
        <f t="shared" si="120"/>
        <v>8</v>
      </c>
      <c r="R238">
        <f t="shared" si="120"/>
        <v>5</v>
      </c>
      <c r="S238">
        <f t="shared" si="120"/>
        <v>9</v>
      </c>
      <c r="T238">
        <f t="shared" si="120"/>
        <v>10</v>
      </c>
      <c r="U238">
        <f t="shared" si="120"/>
        <v>5</v>
      </c>
      <c r="V238" s="44">
        <f t="shared" si="120"/>
        <v>4</v>
      </c>
    </row>
    <row r="239" spans="4:22" ht="15" customHeight="1">
      <c r="D239" s="40"/>
      <c r="E239" s="120">
        <f>(60/J70)*$J$12*$D$232</f>
        <v>4800</v>
      </c>
      <c r="F239" s="41" t="s">
        <v>38</v>
      </c>
      <c r="G239" s="41">
        <f t="shared" ref="G239:V239" si="121">ROUNDUP(G192/$E$239,0)</f>
        <v>2</v>
      </c>
      <c r="H239" s="41">
        <f t="shared" si="121"/>
        <v>2</v>
      </c>
      <c r="I239" s="41">
        <f t="shared" si="121"/>
        <v>5</v>
      </c>
      <c r="J239" s="41">
        <f t="shared" si="121"/>
        <v>2</v>
      </c>
      <c r="K239" s="41">
        <f t="shared" si="121"/>
        <v>2</v>
      </c>
      <c r="L239" s="41">
        <f t="shared" si="121"/>
        <v>6</v>
      </c>
      <c r="M239" s="41">
        <f t="shared" si="121"/>
        <v>10</v>
      </c>
      <c r="N239" s="41">
        <f t="shared" si="121"/>
        <v>9</v>
      </c>
      <c r="O239" s="41">
        <f t="shared" si="121"/>
        <v>3</v>
      </c>
      <c r="P239" s="41">
        <f t="shared" si="121"/>
        <v>2</v>
      </c>
      <c r="Q239" s="41">
        <f t="shared" si="121"/>
        <v>3</v>
      </c>
      <c r="R239" s="41">
        <f t="shared" si="121"/>
        <v>6</v>
      </c>
      <c r="S239" s="41">
        <f t="shared" si="121"/>
        <v>4</v>
      </c>
      <c r="T239" s="41">
        <f t="shared" si="121"/>
        <v>2</v>
      </c>
      <c r="U239" s="41">
        <f t="shared" si="121"/>
        <v>4</v>
      </c>
      <c r="V239" s="45">
        <f t="shared" si="121"/>
        <v>4</v>
      </c>
    </row>
    <row r="240" spans="4:22" ht="15" customHeight="1">
      <c r="F240" t="s">
        <v>221</v>
      </c>
      <c r="G240">
        <f>SUM(G233:G239)</f>
        <v>31</v>
      </c>
    </row>
    <row r="241" spans="4:22" ht="15" customHeight="1">
      <c r="D241" s="37" t="s">
        <v>53</v>
      </c>
      <c r="E241" s="38" t="s">
        <v>54</v>
      </c>
      <c r="F241" s="38"/>
      <c r="G241" s="37" t="s">
        <v>222</v>
      </c>
      <c r="H241" s="38" t="s">
        <v>67</v>
      </c>
      <c r="I241" s="38"/>
      <c r="J241" s="38"/>
      <c r="K241" s="38">
        <v>2008</v>
      </c>
      <c r="L241" s="38"/>
      <c r="M241" s="38"/>
      <c r="N241" s="38"/>
      <c r="O241" s="38">
        <v>2009</v>
      </c>
      <c r="P241" s="38"/>
      <c r="Q241" s="38"/>
      <c r="R241" s="38"/>
      <c r="S241" s="38">
        <v>2010</v>
      </c>
      <c r="T241" s="38"/>
      <c r="U241" s="38"/>
      <c r="V241" s="39"/>
    </row>
    <row r="242" spans="4:22" ht="15" customHeight="1">
      <c r="D242" s="51" t="s">
        <v>57</v>
      </c>
      <c r="E242" t="s">
        <v>58</v>
      </c>
      <c r="F242" t="s">
        <v>59</v>
      </c>
      <c r="G242" s="51" t="s">
        <v>73</v>
      </c>
      <c r="H242" s="1">
        <v>2</v>
      </c>
      <c r="I242" s="1">
        <v>3</v>
      </c>
      <c r="J242" s="1">
        <v>4</v>
      </c>
      <c r="K242" s="1">
        <v>5</v>
      </c>
      <c r="L242" s="1">
        <v>6</v>
      </c>
      <c r="M242" s="1">
        <v>7</v>
      </c>
      <c r="N242" s="1">
        <v>8</v>
      </c>
      <c r="O242" s="1">
        <v>9</v>
      </c>
      <c r="P242" s="1">
        <v>10</v>
      </c>
      <c r="Q242" s="1">
        <v>11</v>
      </c>
      <c r="R242" s="1">
        <v>12</v>
      </c>
      <c r="S242" s="1">
        <v>13</v>
      </c>
      <c r="T242" s="1">
        <v>14</v>
      </c>
      <c r="U242" s="1">
        <v>15</v>
      </c>
      <c r="V242" s="78">
        <v>16</v>
      </c>
    </row>
    <row r="243" spans="4:22" ht="15" customHeight="1">
      <c r="D243" s="51" t="s">
        <v>32</v>
      </c>
      <c r="E243" s="29">
        <v>1200</v>
      </c>
      <c r="F243" s="29">
        <v>1400</v>
      </c>
      <c r="G243" s="51" t="s">
        <v>32</v>
      </c>
      <c r="H243">
        <f>H233-G233</f>
        <v>1</v>
      </c>
      <c r="I243">
        <f t="shared" ref="I243:V249" si="122">I233-H233</f>
        <v>-1</v>
      </c>
      <c r="J243">
        <f t="shared" si="122"/>
        <v>0</v>
      </c>
      <c r="K243">
        <f t="shared" si="122"/>
        <v>1</v>
      </c>
      <c r="L243">
        <f t="shared" si="122"/>
        <v>-1</v>
      </c>
      <c r="M243">
        <f t="shared" si="122"/>
        <v>0</v>
      </c>
      <c r="N243">
        <f t="shared" si="122"/>
        <v>1</v>
      </c>
      <c r="O243">
        <f t="shared" si="122"/>
        <v>-1</v>
      </c>
      <c r="P243">
        <f t="shared" si="122"/>
        <v>4</v>
      </c>
      <c r="Q243">
        <f t="shared" si="122"/>
        <v>-3</v>
      </c>
      <c r="R243">
        <f t="shared" si="122"/>
        <v>-1</v>
      </c>
      <c r="S243">
        <f t="shared" si="122"/>
        <v>0</v>
      </c>
      <c r="T243">
        <f t="shared" si="122"/>
        <v>2</v>
      </c>
      <c r="U243">
        <f t="shared" si="122"/>
        <v>0</v>
      </c>
      <c r="V243" s="44">
        <f t="shared" si="122"/>
        <v>-1</v>
      </c>
    </row>
    <row r="244" spans="4:22" ht="15" customHeight="1">
      <c r="D244" s="51" t="s">
        <v>33</v>
      </c>
      <c r="E244" s="29">
        <v>1350</v>
      </c>
      <c r="F244" s="29">
        <v>1900</v>
      </c>
      <c r="G244" s="51" t="s">
        <v>33</v>
      </c>
      <c r="H244">
        <f t="shared" ref="H244:T249" si="123">H234-G234</f>
        <v>1</v>
      </c>
      <c r="I244">
        <f t="shared" si="123"/>
        <v>-1</v>
      </c>
      <c r="J244">
        <f t="shared" si="123"/>
        <v>0</v>
      </c>
      <c r="K244">
        <f t="shared" si="123"/>
        <v>0</v>
      </c>
      <c r="L244">
        <f t="shared" si="123"/>
        <v>0</v>
      </c>
      <c r="M244">
        <f t="shared" si="123"/>
        <v>0</v>
      </c>
      <c r="N244">
        <f t="shared" si="123"/>
        <v>1</v>
      </c>
      <c r="O244">
        <f t="shared" si="123"/>
        <v>0</v>
      </c>
      <c r="P244">
        <f t="shared" si="123"/>
        <v>-1</v>
      </c>
      <c r="Q244">
        <f t="shared" si="123"/>
        <v>0</v>
      </c>
      <c r="R244">
        <f t="shared" si="123"/>
        <v>0</v>
      </c>
      <c r="S244">
        <f t="shared" si="123"/>
        <v>1</v>
      </c>
      <c r="T244">
        <f t="shared" si="123"/>
        <v>0</v>
      </c>
      <c r="U244">
        <f t="shared" si="122"/>
        <v>1</v>
      </c>
      <c r="V244" s="44">
        <f t="shared" si="122"/>
        <v>0</v>
      </c>
    </row>
    <row r="245" spans="4:22" ht="15" customHeight="1">
      <c r="D245" s="51" t="s">
        <v>34</v>
      </c>
      <c r="E245" s="29">
        <v>850</v>
      </c>
      <c r="F245" s="29">
        <v>1000</v>
      </c>
      <c r="G245" s="51" t="s">
        <v>34</v>
      </c>
      <c r="H245">
        <f t="shared" si="123"/>
        <v>0</v>
      </c>
      <c r="I245">
        <f t="shared" si="123"/>
        <v>0</v>
      </c>
      <c r="J245">
        <f t="shared" si="123"/>
        <v>0</v>
      </c>
      <c r="K245">
        <f t="shared" si="123"/>
        <v>0</v>
      </c>
      <c r="L245">
        <f t="shared" si="123"/>
        <v>0</v>
      </c>
      <c r="M245">
        <f t="shared" si="123"/>
        <v>0</v>
      </c>
      <c r="N245">
        <f t="shared" si="123"/>
        <v>0</v>
      </c>
      <c r="O245">
        <f t="shared" si="123"/>
        <v>0</v>
      </c>
      <c r="P245">
        <f t="shared" si="123"/>
        <v>0</v>
      </c>
      <c r="Q245">
        <f t="shared" si="123"/>
        <v>0</v>
      </c>
      <c r="R245">
        <f t="shared" si="123"/>
        <v>0</v>
      </c>
      <c r="S245">
        <f t="shared" si="123"/>
        <v>0</v>
      </c>
      <c r="T245">
        <f t="shared" si="123"/>
        <v>0</v>
      </c>
      <c r="U245">
        <f t="shared" si="122"/>
        <v>2</v>
      </c>
      <c r="V245" s="44">
        <f t="shared" si="122"/>
        <v>0</v>
      </c>
    </row>
    <row r="246" spans="4:22" ht="15" customHeight="1">
      <c r="D246" s="51" t="s">
        <v>35</v>
      </c>
      <c r="E246" s="29">
        <v>575</v>
      </c>
      <c r="F246" s="29">
        <v>800</v>
      </c>
      <c r="G246" s="51" t="s">
        <v>35</v>
      </c>
      <c r="H246">
        <f t="shared" si="123"/>
        <v>0</v>
      </c>
      <c r="I246">
        <f t="shared" si="123"/>
        <v>0</v>
      </c>
      <c r="J246">
        <f t="shared" si="123"/>
        <v>0</v>
      </c>
      <c r="K246">
        <f t="shared" si="123"/>
        <v>0</v>
      </c>
      <c r="L246">
        <f t="shared" si="123"/>
        <v>0</v>
      </c>
      <c r="M246">
        <f t="shared" si="123"/>
        <v>0</v>
      </c>
      <c r="N246">
        <f t="shared" si="123"/>
        <v>0</v>
      </c>
      <c r="O246">
        <f t="shared" si="123"/>
        <v>0</v>
      </c>
      <c r="P246">
        <f t="shared" si="123"/>
        <v>0</v>
      </c>
      <c r="Q246">
        <f t="shared" si="123"/>
        <v>0</v>
      </c>
      <c r="R246">
        <f t="shared" si="123"/>
        <v>0</v>
      </c>
      <c r="S246">
        <f t="shared" si="123"/>
        <v>0</v>
      </c>
      <c r="T246">
        <f t="shared" si="123"/>
        <v>0</v>
      </c>
      <c r="U246">
        <f t="shared" si="122"/>
        <v>1</v>
      </c>
      <c r="V246" s="44">
        <f t="shared" si="122"/>
        <v>1</v>
      </c>
    </row>
    <row r="247" spans="4:22" ht="15" customHeight="1">
      <c r="D247" s="51" t="s">
        <v>36</v>
      </c>
      <c r="E247" s="29">
        <v>750</v>
      </c>
      <c r="F247" s="29">
        <v>1000</v>
      </c>
      <c r="G247" s="51" t="s">
        <v>36</v>
      </c>
      <c r="H247">
        <f t="shared" si="123"/>
        <v>-2</v>
      </c>
      <c r="I247">
        <f t="shared" si="123"/>
        <v>0</v>
      </c>
      <c r="J247">
        <f t="shared" si="123"/>
        <v>-1</v>
      </c>
      <c r="K247">
        <f t="shared" si="123"/>
        <v>0</v>
      </c>
      <c r="L247">
        <f t="shared" si="123"/>
        <v>1</v>
      </c>
      <c r="M247">
        <f t="shared" si="123"/>
        <v>0</v>
      </c>
      <c r="N247">
        <f t="shared" si="123"/>
        <v>1</v>
      </c>
      <c r="O247">
        <f t="shared" si="123"/>
        <v>0</v>
      </c>
      <c r="P247">
        <f t="shared" si="123"/>
        <v>-1</v>
      </c>
      <c r="Q247">
        <f t="shared" si="123"/>
        <v>0</v>
      </c>
      <c r="R247">
        <f t="shared" si="123"/>
        <v>0</v>
      </c>
      <c r="S247">
        <f t="shared" si="123"/>
        <v>-1</v>
      </c>
      <c r="T247">
        <f t="shared" si="123"/>
        <v>-1</v>
      </c>
      <c r="U247">
        <f t="shared" si="122"/>
        <v>0</v>
      </c>
      <c r="V247" s="44">
        <f t="shared" si="122"/>
        <v>0</v>
      </c>
    </row>
    <row r="248" spans="4:22" ht="15" customHeight="1">
      <c r="D248" s="51" t="s">
        <v>37</v>
      </c>
      <c r="E248" s="29">
        <v>1400</v>
      </c>
      <c r="F248" s="29">
        <v>2050</v>
      </c>
      <c r="G248" s="51" t="s">
        <v>37</v>
      </c>
      <c r="H248">
        <f t="shared" si="123"/>
        <v>4</v>
      </c>
      <c r="I248">
        <f t="shared" si="123"/>
        <v>-3</v>
      </c>
      <c r="J248">
        <f t="shared" si="123"/>
        <v>4</v>
      </c>
      <c r="K248">
        <f t="shared" si="123"/>
        <v>0</v>
      </c>
      <c r="L248">
        <f t="shared" si="123"/>
        <v>-3</v>
      </c>
      <c r="M248">
        <f t="shared" si="123"/>
        <v>-5</v>
      </c>
      <c r="N248">
        <f t="shared" si="123"/>
        <v>0</v>
      </c>
      <c r="O248">
        <f t="shared" si="123"/>
        <v>5</v>
      </c>
      <c r="P248">
        <f t="shared" si="123"/>
        <v>-1</v>
      </c>
      <c r="Q248">
        <f t="shared" si="123"/>
        <v>2</v>
      </c>
      <c r="R248">
        <f t="shared" si="123"/>
        <v>-3</v>
      </c>
      <c r="S248">
        <f t="shared" si="123"/>
        <v>4</v>
      </c>
      <c r="T248">
        <f t="shared" si="123"/>
        <v>1</v>
      </c>
      <c r="U248">
        <f t="shared" si="122"/>
        <v>-5</v>
      </c>
      <c r="V248" s="44">
        <f t="shared" si="122"/>
        <v>-1</v>
      </c>
    </row>
    <row r="249" spans="4:22" ht="15" customHeight="1">
      <c r="D249" s="40" t="s">
        <v>38</v>
      </c>
      <c r="E249" s="43">
        <v>1200</v>
      </c>
      <c r="F249" s="43">
        <v>1000</v>
      </c>
      <c r="G249" s="51" t="s">
        <v>38</v>
      </c>
      <c r="H249">
        <f t="shared" si="123"/>
        <v>0</v>
      </c>
      <c r="I249">
        <f t="shared" si="123"/>
        <v>3</v>
      </c>
      <c r="J249">
        <f t="shared" si="123"/>
        <v>-3</v>
      </c>
      <c r="K249">
        <f t="shared" si="123"/>
        <v>0</v>
      </c>
      <c r="L249">
        <f t="shared" si="123"/>
        <v>4</v>
      </c>
      <c r="M249">
        <f t="shared" si="123"/>
        <v>4</v>
      </c>
      <c r="N249">
        <f t="shared" si="123"/>
        <v>-1</v>
      </c>
      <c r="O249">
        <f t="shared" si="123"/>
        <v>-6</v>
      </c>
      <c r="P249">
        <f t="shared" si="123"/>
        <v>-1</v>
      </c>
      <c r="Q249">
        <f t="shared" si="123"/>
        <v>1</v>
      </c>
      <c r="R249">
        <f t="shared" si="123"/>
        <v>3</v>
      </c>
      <c r="S249">
        <f t="shared" si="123"/>
        <v>-2</v>
      </c>
      <c r="T249">
        <f t="shared" si="123"/>
        <v>-2</v>
      </c>
      <c r="U249">
        <f t="shared" si="122"/>
        <v>2</v>
      </c>
      <c r="V249" s="44">
        <f t="shared" si="122"/>
        <v>0</v>
      </c>
    </row>
    <row r="250" spans="4:22" ht="15" customHeight="1">
      <c r="G250" s="40" t="s">
        <v>97</v>
      </c>
      <c r="H250" s="41">
        <f t="shared" ref="H250:V250" si="124">SUM(H243:H249)</f>
        <v>4</v>
      </c>
      <c r="I250" s="41">
        <f t="shared" si="124"/>
        <v>-2</v>
      </c>
      <c r="J250" s="41">
        <f t="shared" si="124"/>
        <v>0</v>
      </c>
      <c r="K250" s="41">
        <f t="shared" si="124"/>
        <v>1</v>
      </c>
      <c r="L250" s="41">
        <f t="shared" si="124"/>
        <v>1</v>
      </c>
      <c r="M250" s="41">
        <f t="shared" si="124"/>
        <v>-1</v>
      </c>
      <c r="N250" s="41">
        <f t="shared" si="124"/>
        <v>2</v>
      </c>
      <c r="O250" s="41">
        <f t="shared" si="124"/>
        <v>-2</v>
      </c>
      <c r="P250" s="41">
        <f t="shared" si="124"/>
        <v>0</v>
      </c>
      <c r="Q250" s="41">
        <f t="shared" si="124"/>
        <v>0</v>
      </c>
      <c r="R250" s="41">
        <f t="shared" si="124"/>
        <v>-1</v>
      </c>
      <c r="S250" s="41">
        <f t="shared" si="124"/>
        <v>2</v>
      </c>
      <c r="T250" s="41">
        <f t="shared" si="124"/>
        <v>0</v>
      </c>
      <c r="U250" s="41">
        <f t="shared" si="124"/>
        <v>1</v>
      </c>
      <c r="V250" s="45">
        <f t="shared" si="124"/>
        <v>-1</v>
      </c>
    </row>
    <row r="251" spans="4:22" ht="15" customHeight="1">
      <c r="H251" cm="1">
        <f t="array" ref="H251">SUM(ABS(H243:H249))</f>
        <v>8</v>
      </c>
      <c r="I251" cm="1">
        <f t="array" ref="I251">SUM(ABS(I243:I249))</f>
        <v>8</v>
      </c>
      <c r="J251" cm="1">
        <f t="array" ref="J251">SUM(ABS(J243:J249))</f>
        <v>8</v>
      </c>
      <c r="K251" cm="1">
        <f t="array" ref="K251">SUM(ABS(K243:K249))</f>
        <v>1</v>
      </c>
      <c r="L251" cm="1">
        <f t="array" ref="L251">SUM(ABS(L243:L249))</f>
        <v>9</v>
      </c>
      <c r="M251" cm="1">
        <f t="array" ref="M251">SUM(ABS(M243:M249))</f>
        <v>9</v>
      </c>
      <c r="N251" cm="1">
        <f t="array" ref="N251">SUM(ABS(N243:N249))</f>
        <v>4</v>
      </c>
      <c r="O251" cm="1">
        <f t="array" ref="O251">SUM(ABS(O243:O249))</f>
        <v>12</v>
      </c>
      <c r="P251" cm="1">
        <f t="array" ref="P251">SUM(ABS(P243:P249))</f>
        <v>8</v>
      </c>
      <c r="Q251" cm="1">
        <f t="array" ref="Q251">SUM(ABS(Q243:Q249))</f>
        <v>6</v>
      </c>
      <c r="R251" cm="1">
        <f t="array" ref="R251">SUM(ABS(R243:R249))</f>
        <v>7</v>
      </c>
      <c r="S251" cm="1">
        <f t="array" ref="S251">SUM(ABS(S243:S249))</f>
        <v>8</v>
      </c>
      <c r="T251" cm="1">
        <f t="array" ref="T251">SUM(ABS(T243:T249))</f>
        <v>6</v>
      </c>
      <c r="U251" cm="1">
        <f t="array" ref="U251">SUM(ABS(U243:U249))</f>
        <v>11</v>
      </c>
      <c r="V251" cm="1">
        <f t="array" ref="V251">SUM(ABS(V243:V249))</f>
        <v>3</v>
      </c>
    </row>
    <row r="252" spans="4:22" ht="15" customHeight="1">
      <c r="G252" s="37" t="s">
        <v>223</v>
      </c>
      <c r="H252" s="38" t="s">
        <v>67</v>
      </c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9"/>
    </row>
    <row r="253" spans="4:22" ht="15" customHeight="1">
      <c r="G253" s="51" t="s">
        <v>73</v>
      </c>
      <c r="H253">
        <v>2</v>
      </c>
      <c r="I253">
        <v>3</v>
      </c>
      <c r="J253">
        <v>4</v>
      </c>
      <c r="K253">
        <v>5</v>
      </c>
      <c r="L253">
        <v>6</v>
      </c>
      <c r="M253">
        <v>7</v>
      </c>
      <c r="N253">
        <v>8</v>
      </c>
      <c r="O253">
        <v>9</v>
      </c>
      <c r="P253">
        <v>10</v>
      </c>
      <c r="Q253">
        <v>11</v>
      </c>
      <c r="R253">
        <v>12</v>
      </c>
      <c r="S253">
        <v>13</v>
      </c>
      <c r="T253">
        <v>14</v>
      </c>
      <c r="U253">
        <v>15</v>
      </c>
      <c r="V253" s="44">
        <v>16</v>
      </c>
    </row>
    <row r="254" spans="4:22" ht="15" customHeight="1">
      <c r="G254" s="51" t="s">
        <v>32</v>
      </c>
      <c r="H254">
        <f t="shared" ref="H254:V254" si="125">ABS(IF(H243&gt;0,H243*$F$243,H243*$E$243))</f>
        <v>1400</v>
      </c>
      <c r="I254">
        <f t="shared" si="125"/>
        <v>1200</v>
      </c>
      <c r="J254">
        <f t="shared" si="125"/>
        <v>0</v>
      </c>
      <c r="K254">
        <f t="shared" si="125"/>
        <v>1400</v>
      </c>
      <c r="L254">
        <f t="shared" si="125"/>
        <v>1200</v>
      </c>
      <c r="M254">
        <f t="shared" si="125"/>
        <v>0</v>
      </c>
      <c r="N254">
        <f t="shared" si="125"/>
        <v>1400</v>
      </c>
      <c r="O254">
        <f t="shared" si="125"/>
        <v>1200</v>
      </c>
      <c r="P254">
        <f t="shared" si="125"/>
        <v>5600</v>
      </c>
      <c r="Q254">
        <f t="shared" si="125"/>
        <v>3600</v>
      </c>
      <c r="R254">
        <f t="shared" si="125"/>
        <v>1200</v>
      </c>
      <c r="S254">
        <f t="shared" si="125"/>
        <v>0</v>
      </c>
      <c r="T254">
        <f t="shared" si="125"/>
        <v>2800</v>
      </c>
      <c r="U254">
        <f t="shared" si="125"/>
        <v>0</v>
      </c>
      <c r="V254" s="44">
        <f t="shared" si="125"/>
        <v>1200</v>
      </c>
    </row>
    <row r="255" spans="4:22" ht="15" customHeight="1">
      <c r="G255" s="51" t="s">
        <v>33</v>
      </c>
      <c r="H255">
        <f t="shared" ref="H255:V255" si="126">ABS(IF(H244&gt;0,H244*$F$244,H244*$E$244))</f>
        <v>1900</v>
      </c>
      <c r="I255">
        <f t="shared" si="126"/>
        <v>1350</v>
      </c>
      <c r="J255">
        <f t="shared" si="126"/>
        <v>0</v>
      </c>
      <c r="K255">
        <f t="shared" si="126"/>
        <v>0</v>
      </c>
      <c r="L255">
        <f t="shared" si="126"/>
        <v>0</v>
      </c>
      <c r="M255">
        <f t="shared" si="126"/>
        <v>0</v>
      </c>
      <c r="N255">
        <f t="shared" si="126"/>
        <v>1900</v>
      </c>
      <c r="O255">
        <f t="shared" si="126"/>
        <v>0</v>
      </c>
      <c r="P255">
        <f t="shared" si="126"/>
        <v>1350</v>
      </c>
      <c r="Q255">
        <f t="shared" si="126"/>
        <v>0</v>
      </c>
      <c r="R255">
        <f t="shared" si="126"/>
        <v>0</v>
      </c>
      <c r="S255">
        <f t="shared" si="126"/>
        <v>1900</v>
      </c>
      <c r="T255">
        <f t="shared" si="126"/>
        <v>0</v>
      </c>
      <c r="U255">
        <f t="shared" si="126"/>
        <v>1900</v>
      </c>
      <c r="V255" s="44">
        <f t="shared" si="126"/>
        <v>0</v>
      </c>
    </row>
    <row r="256" spans="4:22" ht="15" customHeight="1">
      <c r="G256" s="51" t="s">
        <v>34</v>
      </c>
      <c r="H256">
        <f t="shared" ref="H256:V256" si="127">ABS(IF(H245&gt;0,H245*$F$245,H245*$E$245))</f>
        <v>0</v>
      </c>
      <c r="I256">
        <f t="shared" si="127"/>
        <v>0</v>
      </c>
      <c r="J256">
        <f t="shared" si="127"/>
        <v>0</v>
      </c>
      <c r="K256">
        <f t="shared" si="127"/>
        <v>0</v>
      </c>
      <c r="L256">
        <f t="shared" si="127"/>
        <v>0</v>
      </c>
      <c r="M256">
        <f t="shared" si="127"/>
        <v>0</v>
      </c>
      <c r="N256">
        <f t="shared" si="127"/>
        <v>0</v>
      </c>
      <c r="O256">
        <f t="shared" si="127"/>
        <v>0</v>
      </c>
      <c r="P256">
        <f t="shared" si="127"/>
        <v>0</v>
      </c>
      <c r="Q256">
        <f t="shared" si="127"/>
        <v>0</v>
      </c>
      <c r="R256">
        <f t="shared" si="127"/>
        <v>0</v>
      </c>
      <c r="S256">
        <f t="shared" si="127"/>
        <v>0</v>
      </c>
      <c r="T256">
        <f t="shared" si="127"/>
        <v>0</v>
      </c>
      <c r="U256">
        <f t="shared" si="127"/>
        <v>2000</v>
      </c>
      <c r="V256" s="44">
        <f t="shared" si="127"/>
        <v>0</v>
      </c>
    </row>
    <row r="257" spans="6:22" ht="15" customHeight="1">
      <c r="G257" s="51" t="s">
        <v>35</v>
      </c>
      <c r="H257">
        <f t="shared" ref="H257:V257" si="128">ABS(IF(H246&gt;0,H246*$F$246,H246*$E$246))</f>
        <v>0</v>
      </c>
      <c r="I257">
        <f t="shared" si="128"/>
        <v>0</v>
      </c>
      <c r="J257">
        <f t="shared" si="128"/>
        <v>0</v>
      </c>
      <c r="K257">
        <f t="shared" si="128"/>
        <v>0</v>
      </c>
      <c r="L257">
        <f t="shared" si="128"/>
        <v>0</v>
      </c>
      <c r="M257">
        <f t="shared" si="128"/>
        <v>0</v>
      </c>
      <c r="N257">
        <f t="shared" si="128"/>
        <v>0</v>
      </c>
      <c r="O257">
        <f t="shared" si="128"/>
        <v>0</v>
      </c>
      <c r="P257">
        <f t="shared" si="128"/>
        <v>0</v>
      </c>
      <c r="Q257">
        <f t="shared" si="128"/>
        <v>0</v>
      </c>
      <c r="R257">
        <f t="shared" si="128"/>
        <v>0</v>
      </c>
      <c r="S257">
        <f t="shared" si="128"/>
        <v>0</v>
      </c>
      <c r="T257">
        <f t="shared" si="128"/>
        <v>0</v>
      </c>
      <c r="U257">
        <f t="shared" si="128"/>
        <v>800</v>
      </c>
      <c r="V257" s="44">
        <f t="shared" si="128"/>
        <v>800</v>
      </c>
    </row>
    <row r="258" spans="6:22" ht="15" customHeight="1">
      <c r="G258" s="51" t="s">
        <v>36</v>
      </c>
      <c r="H258">
        <f t="shared" ref="H258:V258" si="129">ABS(IF(H247&gt;0,H247*$F$247,H247*$E$247))</f>
        <v>1500</v>
      </c>
      <c r="I258">
        <f t="shared" si="129"/>
        <v>0</v>
      </c>
      <c r="J258">
        <f t="shared" si="129"/>
        <v>750</v>
      </c>
      <c r="K258">
        <f t="shared" si="129"/>
        <v>0</v>
      </c>
      <c r="L258">
        <f t="shared" si="129"/>
        <v>1000</v>
      </c>
      <c r="M258">
        <f t="shared" si="129"/>
        <v>0</v>
      </c>
      <c r="N258">
        <f t="shared" si="129"/>
        <v>1000</v>
      </c>
      <c r="O258">
        <f t="shared" si="129"/>
        <v>0</v>
      </c>
      <c r="P258">
        <f t="shared" si="129"/>
        <v>750</v>
      </c>
      <c r="Q258">
        <f t="shared" si="129"/>
        <v>0</v>
      </c>
      <c r="R258">
        <f t="shared" si="129"/>
        <v>0</v>
      </c>
      <c r="S258">
        <f t="shared" si="129"/>
        <v>750</v>
      </c>
      <c r="T258">
        <f t="shared" si="129"/>
        <v>750</v>
      </c>
      <c r="U258">
        <f t="shared" si="129"/>
        <v>0</v>
      </c>
      <c r="V258" s="44">
        <f t="shared" si="129"/>
        <v>0</v>
      </c>
    </row>
    <row r="259" spans="6:22" ht="15" customHeight="1">
      <c r="G259" s="51" t="s">
        <v>37</v>
      </c>
      <c r="H259">
        <f t="shared" ref="H259:V259" si="130">ABS(IF(H248&gt;0,H248*$F$248,H248*$E$248))</f>
        <v>8200</v>
      </c>
      <c r="I259">
        <f t="shared" si="130"/>
        <v>4200</v>
      </c>
      <c r="J259">
        <f t="shared" si="130"/>
        <v>8200</v>
      </c>
      <c r="K259">
        <f t="shared" si="130"/>
        <v>0</v>
      </c>
      <c r="L259">
        <f t="shared" si="130"/>
        <v>4200</v>
      </c>
      <c r="M259">
        <f t="shared" si="130"/>
        <v>7000</v>
      </c>
      <c r="N259">
        <f t="shared" si="130"/>
        <v>0</v>
      </c>
      <c r="O259">
        <f t="shared" si="130"/>
        <v>10250</v>
      </c>
      <c r="P259">
        <f t="shared" si="130"/>
        <v>1400</v>
      </c>
      <c r="Q259">
        <f t="shared" si="130"/>
        <v>4100</v>
      </c>
      <c r="R259">
        <f t="shared" si="130"/>
        <v>4200</v>
      </c>
      <c r="S259">
        <f t="shared" si="130"/>
        <v>8200</v>
      </c>
      <c r="T259">
        <f t="shared" si="130"/>
        <v>2050</v>
      </c>
      <c r="U259">
        <f t="shared" si="130"/>
        <v>7000</v>
      </c>
      <c r="V259" s="44">
        <f t="shared" si="130"/>
        <v>1400</v>
      </c>
    </row>
    <row r="260" spans="6:22" ht="15" customHeight="1">
      <c r="G260" s="51" t="s">
        <v>38</v>
      </c>
      <c r="H260">
        <f t="shared" ref="H260:V260" si="131">ABS(IF(H249&gt;0,H249*$F$249,H249*$E$249))</f>
        <v>0</v>
      </c>
      <c r="I260">
        <f t="shared" si="131"/>
        <v>3000</v>
      </c>
      <c r="J260">
        <f t="shared" si="131"/>
        <v>3600</v>
      </c>
      <c r="K260">
        <f t="shared" si="131"/>
        <v>0</v>
      </c>
      <c r="L260">
        <f t="shared" si="131"/>
        <v>4000</v>
      </c>
      <c r="M260">
        <f t="shared" si="131"/>
        <v>4000</v>
      </c>
      <c r="N260">
        <f t="shared" si="131"/>
        <v>1200</v>
      </c>
      <c r="O260">
        <f t="shared" si="131"/>
        <v>7200</v>
      </c>
      <c r="P260">
        <f t="shared" si="131"/>
        <v>1200</v>
      </c>
      <c r="Q260">
        <f t="shared" si="131"/>
        <v>1000</v>
      </c>
      <c r="R260">
        <f t="shared" si="131"/>
        <v>3000</v>
      </c>
      <c r="S260">
        <f t="shared" si="131"/>
        <v>2400</v>
      </c>
      <c r="T260">
        <f t="shared" si="131"/>
        <v>2400</v>
      </c>
      <c r="U260">
        <f t="shared" si="131"/>
        <v>2000</v>
      </c>
      <c r="V260" s="44">
        <f t="shared" si="131"/>
        <v>0</v>
      </c>
    </row>
    <row r="261" spans="6:22" ht="15" customHeight="1">
      <c r="G261" s="40" t="s">
        <v>97</v>
      </c>
      <c r="H261" s="41" cm="1">
        <f t="array" ref="H261">SUM(ABS(H254:H260))</f>
        <v>13000</v>
      </c>
      <c r="I261" s="41" cm="1">
        <f t="array" ref="I261">SUM(ABS(I254:I260))</f>
        <v>9750</v>
      </c>
      <c r="J261" s="41" cm="1">
        <f t="array" ref="J261">SUM(ABS(J254:J260))</f>
        <v>12550</v>
      </c>
      <c r="K261" s="41" cm="1">
        <f t="array" ref="K261">SUM(ABS(K254:K260))</f>
        <v>1400</v>
      </c>
      <c r="L261" s="41" cm="1">
        <f t="array" ref="L261">SUM(ABS(L254:L260))</f>
        <v>10400</v>
      </c>
      <c r="M261" s="41" cm="1">
        <f t="array" ref="M261">SUM(ABS(M254:M260))</f>
        <v>11000</v>
      </c>
      <c r="N261" s="41" cm="1">
        <f t="array" ref="N261">SUM(ABS(N254:N260))</f>
        <v>5500</v>
      </c>
      <c r="O261" s="41" cm="1">
        <f t="array" ref="O261">SUM(ABS(O254:O260))</f>
        <v>18650</v>
      </c>
      <c r="P261" s="41" cm="1">
        <f t="array" ref="P261">SUM(ABS(P254:P260))</f>
        <v>10300</v>
      </c>
      <c r="Q261" s="41" cm="1">
        <f t="array" ref="Q261">SUM(ABS(Q254:Q260))</f>
        <v>8700</v>
      </c>
      <c r="R261" s="41" cm="1">
        <f t="array" ref="R261">SUM(ABS(R254:R260))</f>
        <v>8400</v>
      </c>
      <c r="S261" s="41" cm="1">
        <f t="array" ref="S261">SUM(ABS(S254:S260))</f>
        <v>13250</v>
      </c>
      <c r="T261" s="41" cm="1">
        <f t="array" ref="T261">SUM(ABS(T254:T260))</f>
        <v>8000</v>
      </c>
      <c r="U261" s="41" cm="1">
        <f t="array" ref="U261">SUM(ABS(U254:U260))</f>
        <v>13700</v>
      </c>
      <c r="V261" s="45" cm="1">
        <f t="array" ref="V261">SUM(ABS(V254:V260))</f>
        <v>3400</v>
      </c>
    </row>
    <row r="263" spans="6:22" ht="15" customHeight="1">
      <c r="F263" s="37" t="s">
        <v>224</v>
      </c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9"/>
    </row>
    <row r="264" spans="6:22" ht="15" customHeight="1">
      <c r="F264" s="51" t="s">
        <v>73</v>
      </c>
      <c r="G264">
        <v>1</v>
      </c>
      <c r="H264">
        <v>2</v>
      </c>
      <c r="I264">
        <v>3</v>
      </c>
      <c r="J264">
        <v>4</v>
      </c>
      <c r="K264">
        <v>5</v>
      </c>
      <c r="L264">
        <v>6</v>
      </c>
      <c r="M264">
        <v>7</v>
      </c>
      <c r="N264">
        <v>8</v>
      </c>
      <c r="O264">
        <v>9</v>
      </c>
      <c r="P264">
        <v>10</v>
      </c>
      <c r="Q264">
        <v>11</v>
      </c>
      <c r="R264">
        <v>12</v>
      </c>
      <c r="S264">
        <v>13</v>
      </c>
      <c r="T264">
        <v>14</v>
      </c>
      <c r="U264">
        <v>15</v>
      </c>
      <c r="V264" s="44">
        <v>16</v>
      </c>
    </row>
    <row r="265" spans="6:22" ht="15" customHeight="1">
      <c r="F265" s="51" t="s">
        <v>32</v>
      </c>
      <c r="G265" s="11">
        <f t="shared" ref="G265:V265" si="132">$N$222*G233</f>
        <v>10.504375</v>
      </c>
      <c r="H265" s="11">
        <f t="shared" si="132"/>
        <v>12.004999999999999</v>
      </c>
      <c r="I265" s="11">
        <f t="shared" si="132"/>
        <v>10.504375</v>
      </c>
      <c r="J265" s="11">
        <f t="shared" si="132"/>
        <v>10.504375</v>
      </c>
      <c r="K265" s="11">
        <f t="shared" si="132"/>
        <v>12.004999999999999</v>
      </c>
      <c r="L265" s="11">
        <f t="shared" si="132"/>
        <v>10.504375</v>
      </c>
      <c r="M265" s="11">
        <f t="shared" si="132"/>
        <v>10.504375</v>
      </c>
      <c r="N265" s="11">
        <f t="shared" si="132"/>
        <v>12.004999999999999</v>
      </c>
      <c r="O265" s="11">
        <f t="shared" si="132"/>
        <v>10.504375</v>
      </c>
      <c r="P265" s="11">
        <f t="shared" si="132"/>
        <v>16.506874999999997</v>
      </c>
      <c r="Q265" s="11">
        <f t="shared" si="132"/>
        <v>12.004999999999999</v>
      </c>
      <c r="R265" s="11">
        <f t="shared" si="132"/>
        <v>10.504375</v>
      </c>
      <c r="S265" s="11">
        <f t="shared" si="132"/>
        <v>10.504375</v>
      </c>
      <c r="T265" s="11">
        <f t="shared" si="132"/>
        <v>13.505624999999998</v>
      </c>
      <c r="U265" s="11">
        <f t="shared" si="132"/>
        <v>13.505624999999998</v>
      </c>
      <c r="V265" s="122">
        <f t="shared" si="132"/>
        <v>12.004999999999999</v>
      </c>
    </row>
    <row r="266" spans="6:22" ht="15" customHeight="1">
      <c r="F266" s="51" t="s">
        <v>33</v>
      </c>
      <c r="G266" s="11">
        <f t="shared" ref="G266:V266" si="133">$N$223*G234</f>
        <v>8.9570833333333351</v>
      </c>
      <c r="H266" s="11">
        <f t="shared" si="133"/>
        <v>10.748500000000002</v>
      </c>
      <c r="I266" s="11">
        <f t="shared" si="133"/>
        <v>8.9570833333333351</v>
      </c>
      <c r="J266" s="11">
        <f t="shared" si="133"/>
        <v>8.9570833333333351</v>
      </c>
      <c r="K266" s="11">
        <f t="shared" si="133"/>
        <v>8.9570833333333351</v>
      </c>
      <c r="L266" s="11">
        <f t="shared" si="133"/>
        <v>8.9570833333333351</v>
      </c>
      <c r="M266" s="11">
        <f t="shared" si="133"/>
        <v>8.9570833333333351</v>
      </c>
      <c r="N266" s="11">
        <f t="shared" si="133"/>
        <v>10.748500000000002</v>
      </c>
      <c r="O266" s="11">
        <f t="shared" si="133"/>
        <v>10.748500000000002</v>
      </c>
      <c r="P266" s="11">
        <f t="shared" si="133"/>
        <v>8.9570833333333351</v>
      </c>
      <c r="Q266" s="11">
        <f t="shared" si="133"/>
        <v>8.9570833333333351</v>
      </c>
      <c r="R266" s="11">
        <f t="shared" si="133"/>
        <v>8.9570833333333351</v>
      </c>
      <c r="S266" s="11">
        <f t="shared" si="133"/>
        <v>10.748500000000002</v>
      </c>
      <c r="T266" s="11">
        <f t="shared" si="133"/>
        <v>10.748500000000002</v>
      </c>
      <c r="U266" s="11">
        <f t="shared" si="133"/>
        <v>12.539916666666668</v>
      </c>
      <c r="V266" s="122">
        <f t="shared" si="133"/>
        <v>12.539916666666668</v>
      </c>
    </row>
    <row r="267" spans="6:22" ht="15" customHeight="1">
      <c r="F267" s="51" t="s">
        <v>34</v>
      </c>
      <c r="G267" s="11">
        <f t="shared" ref="G267:V267" si="134">$N$224*G235</f>
        <v>4.640416666666666</v>
      </c>
      <c r="H267" s="11">
        <f t="shared" si="134"/>
        <v>4.640416666666666</v>
      </c>
      <c r="I267" s="11">
        <f t="shared" si="134"/>
        <v>4.640416666666666</v>
      </c>
      <c r="J267" s="11">
        <f t="shared" si="134"/>
        <v>4.640416666666666</v>
      </c>
      <c r="K267" s="11">
        <f t="shared" si="134"/>
        <v>4.640416666666666</v>
      </c>
      <c r="L267" s="11">
        <f t="shared" si="134"/>
        <v>4.640416666666666</v>
      </c>
      <c r="M267" s="11">
        <f t="shared" si="134"/>
        <v>4.640416666666666</v>
      </c>
      <c r="N267" s="11">
        <f t="shared" si="134"/>
        <v>4.640416666666666</v>
      </c>
      <c r="O267" s="11">
        <f t="shared" si="134"/>
        <v>4.640416666666666</v>
      </c>
      <c r="P267" s="11">
        <f t="shared" si="134"/>
        <v>4.640416666666666</v>
      </c>
      <c r="Q267" s="11">
        <f t="shared" si="134"/>
        <v>4.640416666666666</v>
      </c>
      <c r="R267" s="11">
        <f t="shared" si="134"/>
        <v>4.640416666666666</v>
      </c>
      <c r="S267" s="11">
        <f t="shared" si="134"/>
        <v>4.640416666666666</v>
      </c>
      <c r="T267" s="11">
        <f t="shared" si="134"/>
        <v>4.640416666666666</v>
      </c>
      <c r="U267" s="11">
        <f t="shared" si="134"/>
        <v>9.2808333333333319</v>
      </c>
      <c r="V267" s="122">
        <f t="shared" si="134"/>
        <v>9.2808333333333319</v>
      </c>
    </row>
    <row r="268" spans="6:22" ht="15" customHeight="1">
      <c r="F268" s="51" t="s">
        <v>35</v>
      </c>
      <c r="G268" s="11">
        <f t="shared" ref="G268:V268" si="135">$N$225*G236</f>
        <v>7.4934999999999983</v>
      </c>
      <c r="H268" s="11">
        <f t="shared" si="135"/>
        <v>7.4934999999999983</v>
      </c>
      <c r="I268" s="11">
        <f t="shared" si="135"/>
        <v>7.4934999999999983</v>
      </c>
      <c r="J268" s="11">
        <f t="shared" si="135"/>
        <v>7.4934999999999983</v>
      </c>
      <c r="K268" s="11">
        <f t="shared" si="135"/>
        <v>7.4934999999999983</v>
      </c>
      <c r="L268" s="11">
        <f t="shared" si="135"/>
        <v>7.4934999999999983</v>
      </c>
      <c r="M268" s="11">
        <f t="shared" si="135"/>
        <v>7.4934999999999983</v>
      </c>
      <c r="N268" s="11">
        <f t="shared" si="135"/>
        <v>7.4934999999999983</v>
      </c>
      <c r="O268" s="11">
        <f t="shared" si="135"/>
        <v>7.4934999999999983</v>
      </c>
      <c r="P268" s="11">
        <f t="shared" si="135"/>
        <v>7.4934999999999983</v>
      </c>
      <c r="Q268" s="11">
        <f t="shared" si="135"/>
        <v>7.4934999999999983</v>
      </c>
      <c r="R268" s="11">
        <f t="shared" si="135"/>
        <v>7.4934999999999983</v>
      </c>
      <c r="S268" s="11">
        <f t="shared" si="135"/>
        <v>7.4934999999999983</v>
      </c>
      <c r="T268" s="11">
        <f t="shared" si="135"/>
        <v>7.4934999999999983</v>
      </c>
      <c r="U268" s="11">
        <f t="shared" si="135"/>
        <v>9.3668749999999985</v>
      </c>
      <c r="V268" s="122">
        <f t="shared" si="135"/>
        <v>11.240249999999998</v>
      </c>
    </row>
    <row r="269" spans="6:22" ht="15" customHeight="1">
      <c r="F269" s="51" t="s">
        <v>36</v>
      </c>
      <c r="G269" s="11">
        <f t="shared" ref="G269:V269" si="136">$N$226*G237</f>
        <v>9.7999999999999989</v>
      </c>
      <c r="H269" s="11">
        <f t="shared" si="136"/>
        <v>6.5333333333333323</v>
      </c>
      <c r="I269" s="11">
        <f t="shared" si="136"/>
        <v>6.5333333333333323</v>
      </c>
      <c r="J269" s="11">
        <f t="shared" si="136"/>
        <v>4.8999999999999995</v>
      </c>
      <c r="K269" s="11">
        <f t="shared" si="136"/>
        <v>4.8999999999999995</v>
      </c>
      <c r="L269" s="11">
        <f t="shared" si="136"/>
        <v>6.5333333333333323</v>
      </c>
      <c r="M269" s="11">
        <f t="shared" si="136"/>
        <v>6.5333333333333323</v>
      </c>
      <c r="N269" s="11">
        <f t="shared" si="136"/>
        <v>8.1666666666666661</v>
      </c>
      <c r="O269" s="11">
        <f t="shared" si="136"/>
        <v>8.1666666666666661</v>
      </c>
      <c r="P269" s="11">
        <f t="shared" si="136"/>
        <v>6.5333333333333323</v>
      </c>
      <c r="Q269" s="11">
        <f t="shared" si="136"/>
        <v>6.5333333333333323</v>
      </c>
      <c r="R269" s="11">
        <f t="shared" si="136"/>
        <v>6.5333333333333323</v>
      </c>
      <c r="S269" s="11">
        <f t="shared" si="136"/>
        <v>4.8999999999999995</v>
      </c>
      <c r="T269" s="11">
        <f t="shared" si="136"/>
        <v>3.2666666666666662</v>
      </c>
      <c r="U269" s="11">
        <f t="shared" si="136"/>
        <v>3.2666666666666662</v>
      </c>
      <c r="V269" s="122">
        <f t="shared" si="136"/>
        <v>3.2666666666666662</v>
      </c>
    </row>
    <row r="270" spans="6:22" ht="15" customHeight="1">
      <c r="F270" s="51" t="s">
        <v>37</v>
      </c>
      <c r="G270" s="11">
        <f t="shared" ref="G270:V270" si="137">$N$227*G238</f>
        <v>15.990625000000001</v>
      </c>
      <c r="H270" s="11">
        <f t="shared" si="137"/>
        <v>28.783125000000002</v>
      </c>
      <c r="I270" s="11">
        <f t="shared" si="137"/>
        <v>19.188749999999999</v>
      </c>
      <c r="J270" s="11">
        <f t="shared" si="137"/>
        <v>31.981250000000003</v>
      </c>
      <c r="K270" s="11">
        <f t="shared" si="137"/>
        <v>31.981250000000003</v>
      </c>
      <c r="L270" s="11">
        <f t="shared" si="137"/>
        <v>22.386875</v>
      </c>
      <c r="M270" s="11">
        <f t="shared" si="137"/>
        <v>6.3962500000000002</v>
      </c>
      <c r="N270" s="11">
        <f t="shared" si="137"/>
        <v>6.3962500000000002</v>
      </c>
      <c r="O270" s="11">
        <f t="shared" si="137"/>
        <v>22.386875</v>
      </c>
      <c r="P270" s="11">
        <f t="shared" si="137"/>
        <v>19.188749999999999</v>
      </c>
      <c r="Q270" s="11">
        <f t="shared" si="137"/>
        <v>25.585000000000001</v>
      </c>
      <c r="R270" s="11">
        <f t="shared" si="137"/>
        <v>15.990625000000001</v>
      </c>
      <c r="S270" s="11">
        <f t="shared" si="137"/>
        <v>28.783125000000002</v>
      </c>
      <c r="T270" s="11">
        <f t="shared" si="137"/>
        <v>31.981250000000003</v>
      </c>
      <c r="U270" s="11">
        <f t="shared" si="137"/>
        <v>15.990625000000001</v>
      </c>
      <c r="V270" s="122">
        <f t="shared" si="137"/>
        <v>12.7925</v>
      </c>
    </row>
    <row r="271" spans="6:22" ht="15" customHeight="1">
      <c r="F271" s="51" t="s">
        <v>38</v>
      </c>
      <c r="G271" s="11">
        <f t="shared" ref="G271:V271" si="138">$N$228*G239</f>
        <v>6.6674999999999986</v>
      </c>
      <c r="H271" s="11">
        <f t="shared" si="138"/>
        <v>6.6674999999999986</v>
      </c>
      <c r="I271" s="11">
        <f t="shared" si="138"/>
        <v>16.668749999999996</v>
      </c>
      <c r="J271" s="11">
        <f t="shared" si="138"/>
        <v>6.6674999999999986</v>
      </c>
      <c r="K271" s="11">
        <f t="shared" si="138"/>
        <v>6.6674999999999986</v>
      </c>
      <c r="L271" s="11">
        <f t="shared" si="138"/>
        <v>20.002499999999998</v>
      </c>
      <c r="M271" s="11">
        <f t="shared" si="138"/>
        <v>33.337499999999991</v>
      </c>
      <c r="N271" s="11">
        <f t="shared" si="138"/>
        <v>30.003749999999993</v>
      </c>
      <c r="O271" s="11">
        <f t="shared" si="138"/>
        <v>10.001249999999999</v>
      </c>
      <c r="P271" s="11">
        <f t="shared" si="138"/>
        <v>6.6674999999999986</v>
      </c>
      <c r="Q271" s="11">
        <f t="shared" si="138"/>
        <v>10.001249999999999</v>
      </c>
      <c r="R271" s="11">
        <f t="shared" si="138"/>
        <v>20.002499999999998</v>
      </c>
      <c r="S271" s="11">
        <f t="shared" si="138"/>
        <v>13.334999999999997</v>
      </c>
      <c r="T271" s="11">
        <f t="shared" si="138"/>
        <v>6.6674999999999986</v>
      </c>
      <c r="U271" s="11">
        <f t="shared" si="138"/>
        <v>13.334999999999997</v>
      </c>
      <c r="V271" s="122">
        <f t="shared" si="138"/>
        <v>13.334999999999997</v>
      </c>
    </row>
    <row r="272" spans="6:22" ht="15" customHeight="1">
      <c r="F272" s="51" t="s">
        <v>97</v>
      </c>
      <c r="G272" s="11">
        <f>SUM(G265:G271)</f>
        <v>64.0535</v>
      </c>
      <c r="H272" s="11">
        <f t="shared" ref="H272:V272" si="139">SUM(H265:H271)</f>
        <v>76.871375</v>
      </c>
      <c r="I272" s="11">
        <f t="shared" si="139"/>
        <v>73.986208333333323</v>
      </c>
      <c r="J272" s="11">
        <f t="shared" si="139"/>
        <v>75.144125000000003</v>
      </c>
      <c r="K272" s="11">
        <f t="shared" si="139"/>
        <v>76.644750000000002</v>
      </c>
      <c r="L272" s="11">
        <f t="shared" si="139"/>
        <v>80.518083333333323</v>
      </c>
      <c r="M272" s="11">
        <f t="shared" si="139"/>
        <v>77.862458333333322</v>
      </c>
      <c r="N272" s="11">
        <f t="shared" si="139"/>
        <v>79.45408333333333</v>
      </c>
      <c r="O272" s="11">
        <f t="shared" si="139"/>
        <v>73.941583333333327</v>
      </c>
      <c r="P272" s="11">
        <f t="shared" si="139"/>
        <v>69.987458333333322</v>
      </c>
      <c r="Q272" s="11">
        <f t="shared" si="139"/>
        <v>75.215583333333328</v>
      </c>
      <c r="R272" s="11">
        <f t="shared" si="139"/>
        <v>74.121833333333328</v>
      </c>
      <c r="S272" s="11">
        <f t="shared" si="139"/>
        <v>80.404916666666665</v>
      </c>
      <c r="T272" s="11">
        <f t="shared" si="139"/>
        <v>78.303458333333339</v>
      </c>
      <c r="U272" s="11">
        <f t="shared" si="139"/>
        <v>77.28554166666666</v>
      </c>
      <c r="V272" s="122">
        <f t="shared" si="139"/>
        <v>74.460166666666652</v>
      </c>
    </row>
    <row r="273" spans="5:22" ht="15" customHeight="1">
      <c r="F273" s="40" t="s">
        <v>225</v>
      </c>
      <c r="G273" s="115">
        <f t="shared" ref="G273:V273" si="140">$L$229</f>
        <v>122.97083333333333</v>
      </c>
      <c r="H273" s="115">
        <f t="shared" si="140"/>
        <v>122.97083333333333</v>
      </c>
      <c r="I273" s="115">
        <f t="shared" si="140"/>
        <v>122.97083333333333</v>
      </c>
      <c r="J273" s="115">
        <f t="shared" si="140"/>
        <v>122.97083333333333</v>
      </c>
      <c r="K273" s="115">
        <f t="shared" si="140"/>
        <v>122.97083333333333</v>
      </c>
      <c r="L273" s="115">
        <f t="shared" si="140"/>
        <v>122.97083333333333</v>
      </c>
      <c r="M273" s="115">
        <f t="shared" si="140"/>
        <v>122.97083333333333</v>
      </c>
      <c r="N273" s="115">
        <f t="shared" si="140"/>
        <v>122.97083333333333</v>
      </c>
      <c r="O273" s="115">
        <f t="shared" si="140"/>
        <v>122.97083333333333</v>
      </c>
      <c r="P273" s="115">
        <f t="shared" si="140"/>
        <v>122.97083333333333</v>
      </c>
      <c r="Q273" s="115">
        <f t="shared" si="140"/>
        <v>122.97083333333333</v>
      </c>
      <c r="R273" s="115">
        <f t="shared" si="140"/>
        <v>122.97083333333333</v>
      </c>
      <c r="S273" s="115">
        <f t="shared" si="140"/>
        <v>122.97083333333333</v>
      </c>
      <c r="T273" s="115">
        <f t="shared" si="140"/>
        <v>122.97083333333333</v>
      </c>
      <c r="U273" s="115">
        <f t="shared" si="140"/>
        <v>122.97083333333333</v>
      </c>
      <c r="V273" s="125">
        <f t="shared" si="140"/>
        <v>122.97083333333333</v>
      </c>
    </row>
    <row r="275" spans="5:22" ht="15" customHeight="1">
      <c r="E275" s="111"/>
      <c r="F275" s="67" t="s">
        <v>226</v>
      </c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9"/>
    </row>
    <row r="276" spans="5:22" ht="15" customHeight="1">
      <c r="E276" s="51" t="s">
        <v>227</v>
      </c>
      <c r="F276" t="s">
        <v>57</v>
      </c>
      <c r="G276">
        <v>1</v>
      </c>
      <c r="H276">
        <v>2</v>
      </c>
      <c r="I276">
        <v>3</v>
      </c>
      <c r="J276">
        <v>4</v>
      </c>
      <c r="K276">
        <v>5</v>
      </c>
      <c r="L276">
        <v>6</v>
      </c>
      <c r="M276">
        <v>7</v>
      </c>
      <c r="N276">
        <v>8</v>
      </c>
      <c r="O276">
        <v>9</v>
      </c>
      <c r="P276">
        <v>10</v>
      </c>
      <c r="Q276">
        <v>11</v>
      </c>
      <c r="R276">
        <v>12</v>
      </c>
      <c r="S276">
        <v>13</v>
      </c>
      <c r="T276">
        <v>14</v>
      </c>
      <c r="U276">
        <v>15</v>
      </c>
      <c r="V276" s="44">
        <v>16</v>
      </c>
    </row>
    <row r="277" spans="5:22" ht="15" customHeight="1">
      <c r="E277" s="119">
        <f t="shared" ref="E277:E283" si="141">E162*(E233)</f>
        <v>48123.076923076922</v>
      </c>
      <c r="F277" t="s">
        <v>32</v>
      </c>
      <c r="G277" s="26">
        <f t="shared" ref="G277:G283" si="142">G162*G186</f>
        <v>317779.76475584216</v>
      </c>
      <c r="H277" s="26">
        <f t="shared" ref="H277:V277" si="143">(H162*H186)-G209</f>
        <v>343001.41452918586</v>
      </c>
      <c r="I277" s="26">
        <f t="shared" si="143"/>
        <v>322263.41646266851</v>
      </c>
      <c r="J277" s="26">
        <f t="shared" si="143"/>
        <v>326942.1703698241</v>
      </c>
      <c r="K277" s="26">
        <f t="shared" si="143"/>
        <v>340782.2745481545</v>
      </c>
      <c r="L277" s="26">
        <f t="shared" si="143"/>
        <v>343129.41910524992</v>
      </c>
      <c r="M277" s="26">
        <f t="shared" si="143"/>
        <v>351471.4812668222</v>
      </c>
      <c r="N277" s="26">
        <f t="shared" si="143"/>
        <v>332990.80018636613</v>
      </c>
      <c r="O277" s="26">
        <f t="shared" si="143"/>
        <v>321396.60641554213</v>
      </c>
      <c r="P277" s="26">
        <f t="shared" si="143"/>
        <v>480057.39534745924</v>
      </c>
      <c r="Q277" s="26">
        <f t="shared" si="143"/>
        <v>349603.61251953908</v>
      </c>
      <c r="R277" s="26">
        <f t="shared" si="143"/>
        <v>319007.43578457739</v>
      </c>
      <c r="S277" s="26">
        <f t="shared" si="143"/>
        <v>326684.41103304876</v>
      </c>
      <c r="T277" s="26">
        <f t="shared" si="143"/>
        <v>402658.98067795322</v>
      </c>
      <c r="U277" s="26">
        <f t="shared" si="143"/>
        <v>399575.13057740085</v>
      </c>
      <c r="V277" s="84">
        <f t="shared" si="143"/>
        <v>378036.82633514504</v>
      </c>
    </row>
    <row r="278" spans="5:22" ht="15" customHeight="1">
      <c r="E278" s="119">
        <f t="shared" si="141"/>
        <v>53437.16814159292</v>
      </c>
      <c r="F278" t="s">
        <v>33</v>
      </c>
      <c r="G278" s="26">
        <f t="shared" si="142"/>
        <v>264517.36337097414</v>
      </c>
      <c r="H278" s="26">
        <f t="shared" ref="H278:V278" si="144">(H163*H187)-G210</f>
        <v>269812.90613424557</v>
      </c>
      <c r="I278" s="26">
        <f t="shared" si="144"/>
        <v>260554.91962244568</v>
      </c>
      <c r="J278" s="26">
        <f t="shared" si="144"/>
        <v>262195.14957002603</v>
      </c>
      <c r="K278" s="26">
        <f t="shared" si="144"/>
        <v>263283.76326696912</v>
      </c>
      <c r="L278" s="26">
        <f t="shared" si="144"/>
        <v>266106.03382548137</v>
      </c>
      <c r="M278" s="26">
        <f t="shared" si="144"/>
        <v>274665.70542023936</v>
      </c>
      <c r="N278" s="26">
        <f t="shared" si="144"/>
        <v>277036.4924663289</v>
      </c>
      <c r="O278" s="26">
        <f t="shared" si="144"/>
        <v>272624.05139024399</v>
      </c>
      <c r="P278" s="26">
        <f t="shared" si="144"/>
        <v>252531.91665678099</v>
      </c>
      <c r="Q278" s="26">
        <f t="shared" si="144"/>
        <v>250584.40216221742</v>
      </c>
      <c r="R278" s="26">
        <f t="shared" si="144"/>
        <v>252539.74539611908</v>
      </c>
      <c r="S278" s="26">
        <f t="shared" si="144"/>
        <v>264977.04778915324</v>
      </c>
      <c r="T278" s="26">
        <f t="shared" si="144"/>
        <v>270177.71994605951</v>
      </c>
      <c r="U278" s="26">
        <f t="shared" si="144"/>
        <v>332169.04218287906</v>
      </c>
      <c r="V278" s="84">
        <f t="shared" si="144"/>
        <v>321525.86476294964</v>
      </c>
    </row>
    <row r="279" spans="5:22" ht="15" customHeight="1">
      <c r="E279" s="119">
        <f t="shared" si="141"/>
        <v>48537.931034482768</v>
      </c>
      <c r="F279" t="s">
        <v>34</v>
      </c>
      <c r="G279" s="26">
        <f t="shared" si="142"/>
        <v>91139.111765547103</v>
      </c>
      <c r="H279" s="26">
        <f t="shared" ref="H279:V279" si="145">(H164*H188)-G211</f>
        <v>93831.874413600875</v>
      </c>
      <c r="I279" s="26">
        <f t="shared" si="145"/>
        <v>92614.57589736073</v>
      </c>
      <c r="J279" s="26">
        <f t="shared" si="145"/>
        <v>92707.688380148815</v>
      </c>
      <c r="K279" s="26">
        <f t="shared" si="145"/>
        <v>93115.834919333502</v>
      </c>
      <c r="L279" s="26">
        <f t="shared" si="145"/>
        <v>93220.171684698522</v>
      </c>
      <c r="M279" s="26">
        <f t="shared" si="145"/>
        <v>93136.595842989467</v>
      </c>
      <c r="N279" s="26">
        <f t="shared" si="145"/>
        <v>96458.111885137812</v>
      </c>
      <c r="O279" s="26">
        <f t="shared" si="145"/>
        <v>93727.229893653726</v>
      </c>
      <c r="P279" s="26">
        <f t="shared" si="145"/>
        <v>87106.259822904598</v>
      </c>
      <c r="Q279" s="26">
        <f t="shared" si="145"/>
        <v>89526.846153809718</v>
      </c>
      <c r="R279" s="26">
        <f t="shared" si="145"/>
        <v>90282.338306395424</v>
      </c>
      <c r="S279" s="26">
        <f t="shared" si="145"/>
        <v>76997.210052293041</v>
      </c>
      <c r="T279" s="26">
        <f t="shared" si="145"/>
        <v>77203.868369693053</v>
      </c>
      <c r="U279" s="26">
        <f t="shared" si="145"/>
        <v>163170.93962387228</v>
      </c>
      <c r="V279" s="84">
        <f t="shared" si="145"/>
        <v>179462.73481959954</v>
      </c>
    </row>
    <row r="280" spans="5:22" ht="15" customHeight="1">
      <c r="E280" s="119">
        <f t="shared" si="141"/>
        <v>50389.743589743586</v>
      </c>
      <c r="F280" t="s">
        <v>35</v>
      </c>
      <c r="G280" s="26">
        <f t="shared" si="142"/>
        <v>181202.55269419917</v>
      </c>
      <c r="H280" s="26">
        <f t="shared" ref="H280:V280" si="146">(H165*H189)-G212</f>
        <v>180500.72299907083</v>
      </c>
      <c r="I280" s="26">
        <f t="shared" si="146"/>
        <v>173140.71428866163</v>
      </c>
      <c r="J280" s="26">
        <f t="shared" si="146"/>
        <v>174387.14491478697</v>
      </c>
      <c r="K280" s="26">
        <f t="shared" si="146"/>
        <v>178661.01255414853</v>
      </c>
      <c r="L280" s="26">
        <f t="shared" si="146"/>
        <v>181529.98346567404</v>
      </c>
      <c r="M280" s="26">
        <f t="shared" si="146"/>
        <v>182016.25625364677</v>
      </c>
      <c r="N280" s="26">
        <f t="shared" si="146"/>
        <v>177932.87734789011</v>
      </c>
      <c r="O280" s="26">
        <f t="shared" si="146"/>
        <v>177234.98008429268</v>
      </c>
      <c r="P280" s="26">
        <f t="shared" si="146"/>
        <v>166484.93053323132</v>
      </c>
      <c r="Q280" s="26">
        <f t="shared" si="146"/>
        <v>168994.55550254657</v>
      </c>
      <c r="R280" s="26">
        <f t="shared" si="146"/>
        <v>169318.93876814216</v>
      </c>
      <c r="S280" s="26">
        <f t="shared" si="146"/>
        <v>176626.82959855153</v>
      </c>
      <c r="T280" s="26">
        <f t="shared" si="146"/>
        <v>189282.91215706157</v>
      </c>
      <c r="U280" s="26">
        <f t="shared" si="146"/>
        <v>249268.62641824331</v>
      </c>
      <c r="V280" s="84">
        <f t="shared" si="146"/>
        <v>259419.72102817282</v>
      </c>
    </row>
    <row r="281" spans="5:22" ht="15" customHeight="1">
      <c r="E281" s="119">
        <f t="shared" si="141"/>
        <v>63240</v>
      </c>
      <c r="F281" t="s">
        <v>36</v>
      </c>
      <c r="G281" s="26">
        <f t="shared" si="142"/>
        <v>328956.44034408533</v>
      </c>
      <c r="H281" s="26">
        <f t="shared" ref="H281:V281" si="147">(H166*H190)-G213</f>
        <v>194764.02087500013</v>
      </c>
      <c r="I281" s="26">
        <f t="shared" si="147"/>
        <v>246223.07985041119</v>
      </c>
      <c r="J281" s="26">
        <f t="shared" si="147"/>
        <v>171049.73307041574</v>
      </c>
      <c r="K281" s="26">
        <f t="shared" si="147"/>
        <v>182795.41628768574</v>
      </c>
      <c r="L281" s="26">
        <f t="shared" si="147"/>
        <v>225591.93001847211</v>
      </c>
      <c r="M281" s="26">
        <f t="shared" si="147"/>
        <v>245093.81001389958</v>
      </c>
      <c r="N281" s="26">
        <f t="shared" si="147"/>
        <v>265278.90386781201</v>
      </c>
      <c r="O281" s="26">
        <f t="shared" si="147"/>
        <v>264806.48819174554</v>
      </c>
      <c r="P281" s="26">
        <f t="shared" si="147"/>
        <v>183502.55514716293</v>
      </c>
      <c r="Q281" s="26">
        <f t="shared" si="147"/>
        <v>209559.85548607906</v>
      </c>
      <c r="R281" s="26">
        <f t="shared" si="147"/>
        <v>238521.25637708209</v>
      </c>
      <c r="S281" s="26">
        <f t="shared" si="147"/>
        <v>166397.40293109298</v>
      </c>
      <c r="T281" s="26">
        <f t="shared" si="147"/>
        <v>114659.18398021173</v>
      </c>
      <c r="U281" s="26">
        <f t="shared" si="147"/>
        <v>107109.5269859041</v>
      </c>
      <c r="V281" s="84">
        <f t="shared" si="147"/>
        <v>104366.63266741025</v>
      </c>
    </row>
    <row r="282" spans="5:22" ht="15" customHeight="1">
      <c r="E282" s="119">
        <f t="shared" si="141"/>
        <v>47498.507462686568</v>
      </c>
      <c r="F282" t="s">
        <v>37</v>
      </c>
      <c r="G282" s="26">
        <f t="shared" si="142"/>
        <v>207617.54809814467</v>
      </c>
      <c r="H282" s="26">
        <f t="shared" ref="H282:V282" si="148">(H167*H191)-G214</f>
        <v>415456.29806911445</v>
      </c>
      <c r="I282" s="26">
        <f t="shared" si="148"/>
        <v>263450.84791283408</v>
      </c>
      <c r="J282" s="26">
        <f t="shared" si="148"/>
        <v>448865.56027933903</v>
      </c>
      <c r="K282" s="26">
        <f t="shared" si="148"/>
        <v>447226.83759007818</v>
      </c>
      <c r="L282" s="26">
        <f t="shared" si="148"/>
        <v>300287.13488368376</v>
      </c>
      <c r="M282" s="26">
        <f t="shared" si="148"/>
        <v>97839.778776654261</v>
      </c>
      <c r="N282" s="26">
        <f t="shared" si="148"/>
        <v>74188.95218791056</v>
      </c>
      <c r="O282" s="26">
        <f t="shared" si="148"/>
        <v>319725.92762797727</v>
      </c>
      <c r="P282" s="26">
        <f t="shared" si="148"/>
        <v>272442.14499819849</v>
      </c>
      <c r="Q282" s="26">
        <f t="shared" si="148"/>
        <v>349231.4909051439</v>
      </c>
      <c r="R282" s="26">
        <f t="shared" si="148"/>
        <v>233009.6215201568</v>
      </c>
      <c r="S282" s="26">
        <f t="shared" si="148"/>
        <v>406117.45094058249</v>
      </c>
      <c r="T282" s="26">
        <f t="shared" si="148"/>
        <v>455793.14299025486</v>
      </c>
      <c r="U282" s="26">
        <f t="shared" si="148"/>
        <v>195263.14447309071</v>
      </c>
      <c r="V282" s="84">
        <f t="shared" si="148"/>
        <v>185124.7165072904</v>
      </c>
    </row>
    <row r="283" spans="5:22" ht="15" customHeight="1">
      <c r="E283" s="119">
        <f t="shared" si="141"/>
        <v>40800</v>
      </c>
      <c r="F283" t="s">
        <v>38</v>
      </c>
      <c r="G283" s="26">
        <f t="shared" si="142"/>
        <v>57120</v>
      </c>
      <c r="H283" s="26">
        <f t="shared" ref="H283:V283" si="149">(H168*H192)-G215</f>
        <v>63900.401589845242</v>
      </c>
      <c r="I283" s="26">
        <f t="shared" si="149"/>
        <v>197327.48872143321</v>
      </c>
      <c r="J283" s="26">
        <f t="shared" si="149"/>
        <v>78665.7846539522</v>
      </c>
      <c r="K283" s="26">
        <f t="shared" si="149"/>
        <v>67027.767978249874</v>
      </c>
      <c r="L283" s="26">
        <f t="shared" si="149"/>
        <v>220253.38141247391</v>
      </c>
      <c r="M283" s="26">
        <f t="shared" si="149"/>
        <v>411708.87521119881</v>
      </c>
      <c r="N283" s="26">
        <f t="shared" si="149"/>
        <v>348903.03204126889</v>
      </c>
      <c r="O283" s="26">
        <f t="shared" si="149"/>
        <v>85954.550241729448</v>
      </c>
      <c r="P283" s="26">
        <f t="shared" si="149"/>
        <v>64663.824738617361</v>
      </c>
      <c r="Q283" s="26">
        <f t="shared" si="149"/>
        <v>111492.15348550181</v>
      </c>
      <c r="R283" s="26">
        <f t="shared" si="149"/>
        <v>236998.76939840184</v>
      </c>
      <c r="S283" s="26">
        <f t="shared" si="149"/>
        <v>144958.7840018303</v>
      </c>
      <c r="T283" s="26">
        <f t="shared" si="149"/>
        <v>76210.05960529983</v>
      </c>
      <c r="U283" s="26">
        <f t="shared" si="149"/>
        <v>137230.99067909174</v>
      </c>
      <c r="V283" s="84">
        <f t="shared" si="149"/>
        <v>146672.2847612128</v>
      </c>
    </row>
    <row r="284" spans="5:22" ht="15" customHeight="1">
      <c r="E284" s="119">
        <f>SUM(E277:E283)</f>
        <v>352026.42715158273</v>
      </c>
      <c r="F284" t="s">
        <v>97</v>
      </c>
      <c r="G284" s="26">
        <f>SUM(G277:G283)</f>
        <v>1448332.7810287925</v>
      </c>
      <c r="H284" s="26">
        <f t="shared" ref="H284:R284" si="150">SUM(H277:H283)</f>
        <v>1561267.6386100631</v>
      </c>
      <c r="I284" s="26">
        <f t="shared" si="150"/>
        <v>1555575.0427558147</v>
      </c>
      <c r="J284" s="26">
        <f t="shared" si="150"/>
        <v>1554813.2312384928</v>
      </c>
      <c r="K284" s="26">
        <f t="shared" si="150"/>
        <v>1572892.9071446192</v>
      </c>
      <c r="L284" s="26">
        <f t="shared" si="150"/>
        <v>1630118.0543957334</v>
      </c>
      <c r="M284" s="26">
        <f t="shared" si="150"/>
        <v>1655932.5027854505</v>
      </c>
      <c r="N284" s="26">
        <f t="shared" si="150"/>
        <v>1572789.1699827146</v>
      </c>
      <c r="O284" s="26">
        <f t="shared" si="150"/>
        <v>1535469.8338451849</v>
      </c>
      <c r="P284" s="26">
        <f t="shared" si="150"/>
        <v>1506789.0272443548</v>
      </c>
      <c r="Q284" s="26">
        <f t="shared" si="150"/>
        <v>1528992.9162148375</v>
      </c>
      <c r="R284" s="26">
        <f t="shared" si="150"/>
        <v>1539678.1055508745</v>
      </c>
      <c r="S284" s="26">
        <f>SUM(S277:S283)</f>
        <v>1562759.1363465523</v>
      </c>
      <c r="T284" s="26">
        <f t="shared" ref="T284" si="151">SUM(T277:T283)</f>
        <v>1585985.8677265334</v>
      </c>
      <c r="U284" s="26">
        <f t="shared" ref="U284" si="152">SUM(U277:U283)</f>
        <v>1583787.4009404823</v>
      </c>
      <c r="V284" s="84">
        <f t="shared" ref="V284" si="153">SUM(V277:V283)</f>
        <v>1574608.7808817804</v>
      </c>
    </row>
    <row r="285" spans="5:22" ht="15" customHeight="1">
      <c r="E285" s="40" t="s">
        <v>228</v>
      </c>
      <c r="F285" s="41">
        <v>5</v>
      </c>
      <c r="G285" s="126">
        <f t="shared" ref="G285:V285" si="154">$E$284*$F$285</f>
        <v>1760132.1357579136</v>
      </c>
      <c r="H285" s="126">
        <f t="shared" si="154"/>
        <v>1760132.1357579136</v>
      </c>
      <c r="I285" s="126">
        <f t="shared" si="154"/>
        <v>1760132.1357579136</v>
      </c>
      <c r="J285" s="126">
        <f t="shared" si="154"/>
        <v>1760132.1357579136</v>
      </c>
      <c r="K285" s="126">
        <f t="shared" si="154"/>
        <v>1760132.1357579136</v>
      </c>
      <c r="L285" s="126">
        <f t="shared" si="154"/>
        <v>1760132.1357579136</v>
      </c>
      <c r="M285" s="126">
        <f t="shared" si="154"/>
        <v>1760132.1357579136</v>
      </c>
      <c r="N285" s="126">
        <f t="shared" si="154"/>
        <v>1760132.1357579136</v>
      </c>
      <c r="O285" s="126">
        <f t="shared" si="154"/>
        <v>1760132.1357579136</v>
      </c>
      <c r="P285" s="126">
        <f t="shared" si="154"/>
        <v>1760132.1357579136</v>
      </c>
      <c r="Q285" s="126">
        <f t="shared" si="154"/>
        <v>1760132.1357579136</v>
      </c>
      <c r="R285" s="126">
        <f t="shared" si="154"/>
        <v>1760132.1357579136</v>
      </c>
      <c r="S285" s="126">
        <f t="shared" si="154"/>
        <v>1760132.1357579136</v>
      </c>
      <c r="T285" s="126">
        <f t="shared" si="154"/>
        <v>1760132.1357579136</v>
      </c>
      <c r="U285" s="126">
        <f t="shared" si="154"/>
        <v>1760132.1357579136</v>
      </c>
      <c r="V285" s="127">
        <f t="shared" si="154"/>
        <v>1760132.1357579136</v>
      </c>
    </row>
    <row r="289" spans="6:22" ht="15" customHeight="1">
      <c r="F289" s="160" t="s">
        <v>187</v>
      </c>
      <c r="G289" s="161">
        <f t="shared" ref="G289:V289" si="155">(SUMPRODUCT(G198:G204,G151:G157))</f>
        <v>2311626.5429527154</v>
      </c>
      <c r="H289" s="161">
        <f t="shared" si="155"/>
        <v>2515405.4578346061</v>
      </c>
      <c r="I289" s="161">
        <f t="shared" si="155"/>
        <v>2509235.9606647855</v>
      </c>
      <c r="J289" s="161">
        <f t="shared" si="155"/>
        <v>2508758.0190894571</v>
      </c>
      <c r="K289" s="161">
        <f t="shared" si="155"/>
        <v>2519209.8330997946</v>
      </c>
      <c r="L289" s="161">
        <f t="shared" si="155"/>
        <v>2562427.9740138324</v>
      </c>
      <c r="M289" s="161">
        <f t="shared" si="155"/>
        <v>2646789.4146702662</v>
      </c>
      <c r="N289" s="161">
        <f t="shared" si="155"/>
        <v>2631865.2448871979</v>
      </c>
      <c r="O289" s="161">
        <f t="shared" si="155"/>
        <v>2508524.6483348352</v>
      </c>
      <c r="P289" s="161">
        <f t="shared" si="155"/>
        <v>2549375.6382697574</v>
      </c>
      <c r="Q289" s="161">
        <f t="shared" si="155"/>
        <v>2470817.3016100763</v>
      </c>
      <c r="R289" s="161">
        <f t="shared" si="155"/>
        <v>2477474.6745698168</v>
      </c>
      <c r="S289" s="161">
        <f t="shared" si="155"/>
        <v>2508036.9857361657</v>
      </c>
      <c r="T289" s="161">
        <f t="shared" si="155"/>
        <v>2585456.6172780441</v>
      </c>
      <c r="U289" s="161">
        <f t="shared" si="155"/>
        <v>2628312.7329964368</v>
      </c>
      <c r="V289" s="162">
        <f t="shared" si="155"/>
        <v>2611969.5176163157</v>
      </c>
    </row>
    <row r="291" spans="6:22" ht="15" customHeight="1">
      <c r="F291" s="163" t="s">
        <v>229</v>
      </c>
    </row>
    <row r="292" spans="6:22" ht="15" customHeight="1">
      <c r="F292" s="164">
        <f>SUMPRODUCT(G151:V157,G198:V204)</f>
        <v>40545286.563624099</v>
      </c>
    </row>
    <row r="294" spans="6:22" ht="15" customHeight="1">
      <c r="F294" t="s">
        <v>230</v>
      </c>
    </row>
    <row r="295" spans="6:22" ht="15" customHeight="1">
      <c r="F295" t="s">
        <v>231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2:AK124"/>
  <sheetViews>
    <sheetView zoomScale="65" workbookViewId="0">
      <selection activeCell="U15" sqref="U15"/>
    </sheetView>
  </sheetViews>
  <sheetFormatPr defaultColWidth="14.42578125" defaultRowHeight="15" customHeight="1"/>
  <cols>
    <col min="11" max="11" width="14.7109375" bestFit="1" customWidth="1"/>
    <col min="15" max="15" width="14.85546875" bestFit="1" customWidth="1"/>
    <col min="21" max="21" width="22.7109375" customWidth="1"/>
    <col min="23" max="36" width="15.5703125" bestFit="1" customWidth="1"/>
  </cols>
  <sheetData>
    <row r="2" spans="1:37" ht="14.45">
      <c r="C2" s="14"/>
      <c r="D2" t="s">
        <v>0</v>
      </c>
      <c r="F2" s="165" t="s">
        <v>232</v>
      </c>
      <c r="K2" s="165" t="s">
        <v>233</v>
      </c>
    </row>
    <row r="3" spans="1:37" ht="15" customHeight="1">
      <c r="C3" s="15"/>
      <c r="D3" t="s">
        <v>1</v>
      </c>
    </row>
    <row r="4" spans="1:37" ht="14.45">
      <c r="C4" s="17"/>
      <c r="D4" t="s">
        <v>3</v>
      </c>
      <c r="F4" s="165" t="s">
        <v>234</v>
      </c>
    </row>
    <row r="5" spans="1:37" ht="14.45">
      <c r="C5" s="19"/>
      <c r="D5" t="s">
        <v>235</v>
      </c>
      <c r="F5" s="165" t="s">
        <v>236</v>
      </c>
      <c r="I5" s="165">
        <f>D19</f>
        <v>0</v>
      </c>
      <c r="Q5" s="249" t="s">
        <v>237</v>
      </c>
      <c r="R5" s="250"/>
      <c r="S5" s="250"/>
      <c r="T5" s="250"/>
    </row>
    <row r="6" spans="1:37" ht="14.45">
      <c r="C6" s="22" t="s">
        <v>238</v>
      </c>
      <c r="D6" t="s">
        <v>239</v>
      </c>
      <c r="Q6" s="249" t="s">
        <v>240</v>
      </c>
      <c r="R6" s="250"/>
      <c r="S6" s="250"/>
      <c r="T6" s="250"/>
    </row>
    <row r="7" spans="1:37" ht="14.45">
      <c r="C7" s="20" t="s">
        <v>238</v>
      </c>
      <c r="D7" t="s">
        <v>241</v>
      </c>
      <c r="Q7" s="165">
        <v>1</v>
      </c>
      <c r="R7" s="165">
        <v>2</v>
      </c>
      <c r="S7" s="165">
        <v>3</v>
      </c>
      <c r="T7" s="165">
        <v>4</v>
      </c>
      <c r="U7" s="165">
        <v>5</v>
      </c>
      <c r="V7" s="165">
        <v>6</v>
      </c>
      <c r="W7" s="165">
        <v>7</v>
      </c>
      <c r="X7" s="165">
        <v>8</v>
      </c>
      <c r="Y7" s="165">
        <v>9</v>
      </c>
      <c r="Z7" s="165">
        <v>10</v>
      </c>
      <c r="AA7" s="165">
        <v>11</v>
      </c>
      <c r="AB7" s="165">
        <v>12</v>
      </c>
      <c r="AC7" s="165">
        <v>13</v>
      </c>
      <c r="AD7" s="165">
        <v>14</v>
      </c>
      <c r="AE7" s="165">
        <v>15</v>
      </c>
      <c r="AF7" s="165">
        <v>16</v>
      </c>
      <c r="AG7" s="165">
        <v>17</v>
      </c>
      <c r="AH7" s="165">
        <v>18</v>
      </c>
      <c r="AI7" s="165">
        <v>19</v>
      </c>
      <c r="AJ7" s="165">
        <v>20</v>
      </c>
    </row>
    <row r="8" spans="1:37" ht="14.45">
      <c r="F8" s="165" t="s">
        <v>242</v>
      </c>
      <c r="U8" s="165" t="e">
        <f t="shared" ref="U8:AJ8" si="0">U9/$U$9</f>
        <v>#REF!</v>
      </c>
      <c r="V8" s="165" t="e">
        <f t="shared" si="0"/>
        <v>#REF!</v>
      </c>
      <c r="W8" s="165" t="e">
        <f t="shared" si="0"/>
        <v>#REF!</v>
      </c>
      <c r="X8" s="165" t="e">
        <f t="shared" si="0"/>
        <v>#REF!</v>
      </c>
      <c r="Y8" s="165" t="e">
        <f t="shared" si="0"/>
        <v>#REF!</v>
      </c>
      <c r="Z8" s="165" t="e">
        <f t="shared" si="0"/>
        <v>#REF!</v>
      </c>
      <c r="AA8" s="165" t="e">
        <f t="shared" si="0"/>
        <v>#REF!</v>
      </c>
      <c r="AB8" s="165" t="e">
        <f t="shared" si="0"/>
        <v>#REF!</v>
      </c>
      <c r="AC8" s="165" t="e">
        <f t="shared" si="0"/>
        <v>#REF!</v>
      </c>
      <c r="AD8" s="165" t="e">
        <f t="shared" si="0"/>
        <v>#REF!</v>
      </c>
      <c r="AE8" s="165" t="e">
        <f t="shared" si="0"/>
        <v>#REF!</v>
      </c>
      <c r="AF8" s="165" t="e">
        <f t="shared" si="0"/>
        <v>#REF!</v>
      </c>
      <c r="AG8" s="165" t="e">
        <f t="shared" si="0"/>
        <v>#REF!</v>
      </c>
      <c r="AH8" s="165" t="e">
        <f t="shared" si="0"/>
        <v>#REF!</v>
      </c>
      <c r="AI8" s="165" t="e">
        <f t="shared" si="0"/>
        <v>#REF!</v>
      </c>
      <c r="AJ8" s="165" t="e">
        <f t="shared" si="0"/>
        <v>#REF!</v>
      </c>
      <c r="AK8" s="165" t="s">
        <v>242</v>
      </c>
    </row>
    <row r="9" spans="1:37" ht="14.45">
      <c r="A9" t="s">
        <v>243</v>
      </c>
      <c r="F9" s="165" t="s">
        <v>244</v>
      </c>
      <c r="U9" s="165" t="e">
        <f>SUM(#REF!)*I10</f>
        <v>#REF!</v>
      </c>
      <c r="V9" s="165" t="e">
        <f>U9+(SUMPRODUCT(#REF!,$S$40:$S$45)*(V7-5))*$I$10</f>
        <v>#REF!</v>
      </c>
      <c r="W9" s="165" t="e">
        <f>V9+(SUMPRODUCT(#REF!,$S$40:$S$45)*(W7-5))*$I$10</f>
        <v>#REF!</v>
      </c>
      <c r="X9" s="165" t="e">
        <f>W9+(SUMPRODUCT(#REF!,$S$40:$S$45)*(X7-5))*$I$10</f>
        <v>#REF!</v>
      </c>
      <c r="Y9" s="165" t="e">
        <f>X9+(SUMPRODUCT(#REF!,$S$40:$S$45)*(Y7-5))*$I$10</f>
        <v>#REF!</v>
      </c>
      <c r="Z9" s="165" t="e">
        <f>Y9+(SUMPRODUCT(#REF!,$S$40:$S$45)*(Z7-5))*$I$10</f>
        <v>#REF!</v>
      </c>
      <c r="AA9" s="165" t="e">
        <f>Z9+(SUMPRODUCT(#REF!,$S$40:$S$45)*(AA7-5))*$I$10</f>
        <v>#REF!</v>
      </c>
      <c r="AB9" s="165" t="e">
        <f>AA9+(SUMPRODUCT(#REF!,$S$40:$S$45)*(AB7-5))*$I$10</f>
        <v>#REF!</v>
      </c>
      <c r="AC9" s="165" t="e">
        <f>AB9+(SUMPRODUCT(#REF!,$S$40:$S$45)*(AC7-5))*$I$10</f>
        <v>#REF!</v>
      </c>
      <c r="AD9" s="165" t="e">
        <f>AC9+(SUMPRODUCT(#REF!,$S$40:$S$45)*(AD7-5))*$I$10</f>
        <v>#REF!</v>
      </c>
      <c r="AE9" s="165" t="e">
        <f>AD9+(SUMPRODUCT(#REF!,$S$40:$S$45)*(AE7-5))*$I$10</f>
        <v>#REF!</v>
      </c>
      <c r="AF9" s="165" t="e">
        <f>AE9+(SUMPRODUCT(#REF!,$S$40:$S$45)*(AF7-5))*$I$10</f>
        <v>#REF!</v>
      </c>
      <c r="AG9" s="165" t="e">
        <f>AF9+(SUMPRODUCT(#REF!,$S$40:$S$45)*(AG7-5))*$I$10</f>
        <v>#REF!</v>
      </c>
      <c r="AH9" s="165" t="e">
        <f>AG9+(SUMPRODUCT(#REF!,$S$40:$S$45)*(AH7-5))*$I$10</f>
        <v>#REF!</v>
      </c>
      <c r="AI9" s="165" t="e">
        <f>AH9+(SUMPRODUCT(#REF!,$S$40:$S$45)*(AI7-5))*$I$10</f>
        <v>#REF!</v>
      </c>
      <c r="AJ9" s="165" t="e">
        <f>AI9+(SUMPRODUCT(#REF!,$S$40:$S$45)*(AJ7-5))*$I$10</f>
        <v>#REF!</v>
      </c>
      <c r="AK9" s="165" t="s">
        <v>244</v>
      </c>
    </row>
    <row r="10" spans="1:37" ht="14.45">
      <c r="A10" t="s">
        <v>245</v>
      </c>
      <c r="F10" s="165" t="s">
        <v>246</v>
      </c>
      <c r="H10" s="165" t="s">
        <v>188</v>
      </c>
      <c r="I10" s="200">
        <v>0.75</v>
      </c>
      <c r="M10" s="165"/>
      <c r="N10" s="165"/>
      <c r="Q10" s="26"/>
      <c r="R10" s="26"/>
      <c r="S10" s="26"/>
      <c r="T10" s="26"/>
      <c r="U10" s="199">
        <f t="shared" ref="U10:AJ10" si="1">SUM(U40:U45)*$I$10</f>
        <v>43268.69656484259</v>
      </c>
      <c r="V10" s="199">
        <f t="shared" si="1"/>
        <v>45429.777882440903</v>
      </c>
      <c r="W10" s="199">
        <f t="shared" si="1"/>
        <v>48773.509673351597</v>
      </c>
      <c r="X10" s="199">
        <f t="shared" si="1"/>
        <v>51999.308996468935</v>
      </c>
      <c r="Y10" s="199">
        <f t="shared" si="1"/>
        <v>55070.69135693417</v>
      </c>
      <c r="Z10" s="199">
        <f t="shared" si="1"/>
        <v>58103.046991674608</v>
      </c>
      <c r="AA10" s="199">
        <f t="shared" si="1"/>
        <v>61038.549613008385</v>
      </c>
      <c r="AB10" s="199">
        <f t="shared" si="1"/>
        <v>64000.935911515888</v>
      </c>
      <c r="AC10" s="199">
        <f t="shared" si="1"/>
        <v>66917.422916396419</v>
      </c>
      <c r="AD10" s="199">
        <f t="shared" si="1"/>
        <v>69899.361810780378</v>
      </c>
      <c r="AE10" s="199">
        <f t="shared" si="1"/>
        <v>72929.926704280399</v>
      </c>
      <c r="AF10" s="199">
        <f t="shared" si="1"/>
        <v>75934.943872491291</v>
      </c>
      <c r="AG10" s="199">
        <f t="shared" si="1"/>
        <v>79104.250229036988</v>
      </c>
      <c r="AH10" s="199">
        <f t="shared" si="1"/>
        <v>82342.208018521254</v>
      </c>
      <c r="AI10" s="199">
        <f t="shared" si="1"/>
        <v>85670.884847857873</v>
      </c>
      <c r="AJ10" s="199">
        <f t="shared" si="1"/>
        <v>89082.172497498686</v>
      </c>
      <c r="AK10" s="165" t="s">
        <v>247</v>
      </c>
    </row>
    <row r="11" spans="1:37" ht="14.45">
      <c r="F11" s="165" t="s">
        <v>248</v>
      </c>
      <c r="M11" s="165"/>
      <c r="N11" s="165"/>
      <c r="Q11" s="26"/>
      <c r="R11" s="26"/>
      <c r="S11" s="26"/>
      <c r="T11" s="26"/>
      <c r="U11" s="199">
        <f t="shared" ref="U11:AJ11" si="2">SUM(U52:U60)</f>
        <v>294540</v>
      </c>
      <c r="V11" s="199">
        <f t="shared" si="2"/>
        <v>297485.40000000002</v>
      </c>
      <c r="W11" s="199">
        <f t="shared" si="2"/>
        <v>300460.25400000002</v>
      </c>
      <c r="X11" s="199">
        <f t="shared" si="2"/>
        <v>303464.85653999995</v>
      </c>
      <c r="Y11" s="199">
        <f t="shared" si="2"/>
        <v>306499.50510539993</v>
      </c>
      <c r="Z11" s="199">
        <f t="shared" si="2"/>
        <v>309564.50015645404</v>
      </c>
      <c r="AA11" s="199">
        <f t="shared" si="2"/>
        <v>312660.14515801851</v>
      </c>
      <c r="AB11" s="199">
        <f t="shared" si="2"/>
        <v>315786.74660959869</v>
      </c>
      <c r="AC11" s="199">
        <f t="shared" si="2"/>
        <v>318944.61407569476</v>
      </c>
      <c r="AD11" s="199">
        <f t="shared" si="2"/>
        <v>322134.06021645165</v>
      </c>
      <c r="AE11" s="199">
        <f t="shared" si="2"/>
        <v>325355.40081861621</v>
      </c>
      <c r="AF11" s="199">
        <f t="shared" si="2"/>
        <v>328608.95482680231</v>
      </c>
      <c r="AG11" s="199">
        <f t="shared" si="2"/>
        <v>331895.04437507043</v>
      </c>
      <c r="AH11" s="199">
        <f t="shared" si="2"/>
        <v>335213.99481882108</v>
      </c>
      <c r="AI11" s="199">
        <f t="shared" si="2"/>
        <v>338566.13476700929</v>
      </c>
      <c r="AJ11" s="199">
        <f t="shared" si="2"/>
        <v>341951.79611467948</v>
      </c>
      <c r="AK11" s="165" t="s">
        <v>248</v>
      </c>
    </row>
    <row r="12" spans="1:37" ht="14.45">
      <c r="F12" s="165" t="s">
        <v>249</v>
      </c>
      <c r="M12" s="165"/>
      <c r="N12" s="165"/>
      <c r="Q12" s="26"/>
      <c r="R12" s="26"/>
      <c r="S12" s="26"/>
      <c r="T12" s="26"/>
      <c r="U12" s="199">
        <f t="shared" ref="U12:AJ12" si="3">SUM(U28:U33)</f>
        <v>58522.734036437811</v>
      </c>
      <c r="V12" s="199">
        <f t="shared" si="3"/>
        <v>60517.752997276664</v>
      </c>
      <c r="W12" s="199">
        <f t="shared" si="3"/>
        <v>62592.309498428905</v>
      </c>
      <c r="X12" s="199">
        <f t="shared" si="3"/>
        <v>64750.07484091317</v>
      </c>
      <c r="Y12" s="199">
        <f t="shared" si="3"/>
        <v>66994.914098155568</v>
      </c>
      <c r="Z12" s="199">
        <f t="shared" si="3"/>
        <v>69330.897494023797</v>
      </c>
      <c r="AA12" s="199">
        <f t="shared" si="3"/>
        <v>71762.312499596243</v>
      </c>
      <c r="AB12" s="199">
        <f t="shared" si="3"/>
        <v>74293.676696150505</v>
      </c>
      <c r="AC12" s="199">
        <f t="shared" si="3"/>
        <v>76929.751455074322</v>
      </c>
      <c r="AD12" s="199">
        <f t="shared" si="3"/>
        <v>79675.556488842281</v>
      </c>
      <c r="AE12" s="199">
        <f t="shared" si="3"/>
        <v>82536.38533087945</v>
      </c>
      <c r="AF12" s="199">
        <f t="shared" si="3"/>
        <v>85517.821806062464</v>
      </c>
      <c r="AG12" s="199">
        <f t="shared" si="3"/>
        <v>88625.757557810764</v>
      </c>
      <c r="AH12" s="199">
        <f t="shared" si="3"/>
        <v>91866.410702209963</v>
      </c>
      <c r="AI12" s="199">
        <f t="shared" si="3"/>
        <v>95246.34568441048</v>
      </c>
      <c r="AJ12" s="199">
        <f t="shared" si="3"/>
        <v>98772.494417675145</v>
      </c>
      <c r="AK12" s="165" t="s">
        <v>249</v>
      </c>
    </row>
    <row r="13" spans="1:37" ht="14.45">
      <c r="F13" s="165" t="s">
        <v>250</v>
      </c>
      <c r="M13" s="165"/>
      <c r="N13" s="165"/>
      <c r="Q13" s="26"/>
      <c r="R13" s="26"/>
      <c r="S13" s="26"/>
      <c r="T13" s="26"/>
      <c r="U13" s="199">
        <f t="shared" ref="U13:AJ13" si="4">U10-U11-U12</f>
        <v>-309794.03747159522</v>
      </c>
      <c r="V13" s="199">
        <f t="shared" si="4"/>
        <v>-312573.3751148358</v>
      </c>
      <c r="W13" s="199">
        <f t="shared" si="4"/>
        <v>-314279.05382507731</v>
      </c>
      <c r="X13" s="199">
        <f t="shared" si="4"/>
        <v>-316215.62238444417</v>
      </c>
      <c r="Y13" s="199">
        <f t="shared" si="4"/>
        <v>-318423.7278466213</v>
      </c>
      <c r="Z13" s="199">
        <f t="shared" si="4"/>
        <v>-320792.35065880325</v>
      </c>
      <c r="AA13" s="199">
        <f t="shared" si="4"/>
        <v>-323383.90804460633</v>
      </c>
      <c r="AB13" s="199">
        <f t="shared" si="4"/>
        <v>-326079.48739423329</v>
      </c>
      <c r="AC13" s="199">
        <f t="shared" si="4"/>
        <v>-328956.9426143727</v>
      </c>
      <c r="AD13" s="199">
        <f t="shared" si="4"/>
        <v>-331910.25489451358</v>
      </c>
      <c r="AE13" s="199">
        <f t="shared" si="4"/>
        <v>-334961.85944521526</v>
      </c>
      <c r="AF13" s="199">
        <f t="shared" si="4"/>
        <v>-338191.83276037348</v>
      </c>
      <c r="AG13" s="199">
        <f t="shared" si="4"/>
        <v>-341416.55170384422</v>
      </c>
      <c r="AH13" s="199">
        <f t="shared" si="4"/>
        <v>-344738.19750250981</v>
      </c>
      <c r="AI13" s="199">
        <f t="shared" si="4"/>
        <v>-348141.5956035619</v>
      </c>
      <c r="AJ13" s="199">
        <f t="shared" si="4"/>
        <v>-351642.11803485593</v>
      </c>
      <c r="AK13" s="165" t="s">
        <v>250</v>
      </c>
    </row>
    <row r="14" spans="1:37" ht="14.45">
      <c r="F14" s="165" t="s">
        <v>251</v>
      </c>
      <c r="I14" s="200">
        <v>0.25</v>
      </c>
      <c r="M14" s="165"/>
      <c r="N14" s="165"/>
      <c r="Q14" s="199">
        <f>SUM($D$80:$D$85)+H22</f>
        <v>9350</v>
      </c>
      <c r="R14" s="199">
        <f>SUM($D$80:$D$85)</f>
        <v>8150</v>
      </c>
      <c r="S14" s="199">
        <f>SUM($D$80:$D$85)</f>
        <v>8150</v>
      </c>
      <c r="T14" s="199">
        <f>SUM($D$80:$D$85)</f>
        <v>8150</v>
      </c>
      <c r="U14" s="199">
        <f>$J$22</f>
        <v>9768.3634375000001</v>
      </c>
      <c r="V14" s="199">
        <f t="shared" ref="V14:AJ14" si="5">$J$22</f>
        <v>9768.3634375000001</v>
      </c>
      <c r="W14" s="199">
        <f t="shared" si="5"/>
        <v>9768.3634375000001</v>
      </c>
      <c r="X14" s="199">
        <f t="shared" si="5"/>
        <v>9768.3634375000001</v>
      </c>
      <c r="Y14" s="199">
        <f t="shared" si="5"/>
        <v>9768.3634375000001</v>
      </c>
      <c r="Z14" s="199">
        <f t="shared" si="5"/>
        <v>9768.3634375000001</v>
      </c>
      <c r="AA14" s="199">
        <f t="shared" si="5"/>
        <v>9768.3634375000001</v>
      </c>
      <c r="AB14" s="199">
        <f t="shared" si="5"/>
        <v>9768.3634375000001</v>
      </c>
      <c r="AC14" s="199">
        <f t="shared" si="5"/>
        <v>9768.3634375000001</v>
      </c>
      <c r="AD14" s="199">
        <f t="shared" si="5"/>
        <v>9768.3634375000001</v>
      </c>
      <c r="AE14" s="199">
        <f t="shared" si="5"/>
        <v>9768.3634375000001</v>
      </c>
      <c r="AF14" s="199">
        <f t="shared" si="5"/>
        <v>9768.3634375000001</v>
      </c>
      <c r="AG14" s="199">
        <f t="shared" si="5"/>
        <v>9768.3634375000001</v>
      </c>
      <c r="AH14" s="199">
        <f t="shared" si="5"/>
        <v>9768.3634375000001</v>
      </c>
      <c r="AI14" s="199">
        <f t="shared" si="5"/>
        <v>9768.3634375000001</v>
      </c>
      <c r="AJ14" s="199">
        <f t="shared" si="5"/>
        <v>9768.3634375000001</v>
      </c>
      <c r="AK14" s="165" t="s">
        <v>251</v>
      </c>
    </row>
    <row r="15" spans="1:37" ht="14.45">
      <c r="F15" s="165" t="s">
        <v>94</v>
      </c>
      <c r="Q15" s="199">
        <f t="shared" ref="Q15:AJ15" si="6">Q13-Q14</f>
        <v>-9350</v>
      </c>
      <c r="R15" s="199">
        <f t="shared" si="6"/>
        <v>-8150</v>
      </c>
      <c r="S15" s="199">
        <f t="shared" si="6"/>
        <v>-8150</v>
      </c>
      <c r="T15" s="199">
        <f t="shared" si="6"/>
        <v>-8150</v>
      </c>
      <c r="U15" s="199">
        <f t="shared" si="6"/>
        <v>-319562.40090909525</v>
      </c>
      <c r="V15" s="199">
        <f t="shared" si="6"/>
        <v>-322341.73855233582</v>
      </c>
      <c r="W15" s="199">
        <f t="shared" si="6"/>
        <v>-324047.41726257734</v>
      </c>
      <c r="X15" s="199">
        <f t="shared" si="6"/>
        <v>-325983.9858219442</v>
      </c>
      <c r="Y15" s="199">
        <f t="shared" si="6"/>
        <v>-328192.09128412133</v>
      </c>
      <c r="Z15" s="199">
        <f t="shared" si="6"/>
        <v>-330560.71409630327</v>
      </c>
      <c r="AA15" s="199">
        <f t="shared" si="6"/>
        <v>-333152.27148210636</v>
      </c>
      <c r="AB15" s="199">
        <f t="shared" si="6"/>
        <v>-335847.85083173332</v>
      </c>
      <c r="AC15" s="199">
        <f t="shared" si="6"/>
        <v>-338725.30605187273</v>
      </c>
      <c r="AD15" s="199">
        <f t="shared" si="6"/>
        <v>-341678.6183320136</v>
      </c>
      <c r="AE15" s="199">
        <f t="shared" si="6"/>
        <v>-344730.22288271529</v>
      </c>
      <c r="AF15" s="199">
        <f t="shared" si="6"/>
        <v>-347960.19619787351</v>
      </c>
      <c r="AG15" s="199">
        <f t="shared" si="6"/>
        <v>-351184.91514134425</v>
      </c>
      <c r="AH15" s="199">
        <f t="shared" si="6"/>
        <v>-354506.56094000983</v>
      </c>
      <c r="AI15" s="199">
        <f t="shared" si="6"/>
        <v>-357909.95904106193</v>
      </c>
      <c r="AJ15" s="199">
        <f t="shared" si="6"/>
        <v>-361410.48147235595</v>
      </c>
      <c r="AK15" s="165" t="s">
        <v>94</v>
      </c>
    </row>
    <row r="16" spans="1:37" ht="14.45">
      <c r="F16" s="165" t="s">
        <v>95</v>
      </c>
      <c r="Q16" s="26"/>
      <c r="R16" s="199">
        <f>Q15+R15</f>
        <v>-17500</v>
      </c>
      <c r="S16" s="199">
        <f t="shared" ref="S16:AJ16" si="7">R16+S15</f>
        <v>-25650</v>
      </c>
      <c r="T16" s="199">
        <f t="shared" si="7"/>
        <v>-33800</v>
      </c>
      <c r="U16" s="199">
        <f t="shared" si="7"/>
        <v>-353362.40090909525</v>
      </c>
      <c r="V16" s="199">
        <f t="shared" si="7"/>
        <v>-675704.13946143107</v>
      </c>
      <c r="W16" s="199">
        <f t="shared" si="7"/>
        <v>-999751.55672400841</v>
      </c>
      <c r="X16" s="199">
        <f t="shared" si="7"/>
        <v>-1325735.5425459526</v>
      </c>
      <c r="Y16" s="199">
        <f t="shared" si="7"/>
        <v>-1653927.633830074</v>
      </c>
      <c r="Z16" s="199">
        <f t="shared" si="7"/>
        <v>-1984488.3479263773</v>
      </c>
      <c r="AA16" s="199">
        <f t="shared" si="7"/>
        <v>-2317640.6194084836</v>
      </c>
      <c r="AB16" s="199">
        <f t="shared" si="7"/>
        <v>-2653488.4702402167</v>
      </c>
      <c r="AC16" s="199">
        <f t="shared" si="7"/>
        <v>-2992213.7762920894</v>
      </c>
      <c r="AD16" s="199">
        <f t="shared" si="7"/>
        <v>-3333892.3946241029</v>
      </c>
      <c r="AE16" s="199">
        <f t="shared" si="7"/>
        <v>-3678622.6175068179</v>
      </c>
      <c r="AF16" s="199">
        <f t="shared" si="7"/>
        <v>-4026582.8137046914</v>
      </c>
      <c r="AG16" s="199">
        <f t="shared" si="7"/>
        <v>-4377767.7288460359</v>
      </c>
      <c r="AH16" s="199">
        <f t="shared" si="7"/>
        <v>-4732274.2897860454</v>
      </c>
      <c r="AI16" s="199">
        <f t="shared" si="7"/>
        <v>-5090184.2488271073</v>
      </c>
      <c r="AJ16" s="199">
        <f t="shared" si="7"/>
        <v>-5451594.7302994635</v>
      </c>
      <c r="AK16" s="165" t="s">
        <v>95</v>
      </c>
    </row>
    <row r="20" spans="2:36" ht="14.45">
      <c r="E20" s="1" t="s">
        <v>2</v>
      </c>
      <c r="F20" s="165" t="s">
        <v>43</v>
      </c>
      <c r="P20" s="165" t="s">
        <v>194</v>
      </c>
    </row>
    <row r="21" spans="2:36" ht="14.45">
      <c r="E21" s="165" t="s">
        <v>45</v>
      </c>
      <c r="F21" s="165" t="s">
        <v>46</v>
      </c>
      <c r="G21" s="165" t="s">
        <v>47</v>
      </c>
      <c r="H21" s="165" t="s">
        <v>48</v>
      </c>
      <c r="I21" s="165"/>
      <c r="J21" s="165" t="s">
        <v>49</v>
      </c>
      <c r="P21" s="165" t="s">
        <v>6</v>
      </c>
    </row>
    <row r="22" spans="2:36" ht="14.45">
      <c r="D22" s="165">
        <v>871200</v>
      </c>
      <c r="E22" s="217">
        <f>L75</f>
        <v>3596.375</v>
      </c>
      <c r="F22" s="28">
        <f>E22*P22/4</f>
        <v>6194.7559375000001</v>
      </c>
      <c r="G22" s="28">
        <f>P24*E22*P26</f>
        <v>2373.6075000000001</v>
      </c>
      <c r="H22" s="29">
        <v>1200</v>
      </c>
      <c r="I22" s="165"/>
      <c r="J22" s="218">
        <f>SUM(F22:H22)</f>
        <v>9768.3634375000001</v>
      </c>
      <c r="P22" s="165">
        <v>6.89</v>
      </c>
    </row>
    <row r="23" spans="2:36" ht="15" customHeight="1">
      <c r="G23" s="165"/>
      <c r="P23" t="s">
        <v>8</v>
      </c>
    </row>
    <row r="24" spans="2:36" ht="15" customHeight="1">
      <c r="P24">
        <v>5.5</v>
      </c>
    </row>
    <row r="25" spans="2:36" ht="14.45">
      <c r="B25" s="1" t="s">
        <v>196</v>
      </c>
      <c r="P25" s="165" t="s">
        <v>12</v>
      </c>
      <c r="U25" s="165">
        <v>1</v>
      </c>
      <c r="V25" s="165">
        <v>2</v>
      </c>
      <c r="W25" s="165">
        <v>3</v>
      </c>
      <c r="X25" s="165">
        <v>4</v>
      </c>
      <c r="Y25" s="165">
        <v>5</v>
      </c>
      <c r="Z25" s="165">
        <v>6</v>
      </c>
      <c r="AA25" s="165">
        <v>7</v>
      </c>
      <c r="AB25" s="165">
        <v>8</v>
      </c>
      <c r="AC25" s="165">
        <v>9</v>
      </c>
      <c r="AD25" s="165">
        <v>10</v>
      </c>
      <c r="AE25" s="165">
        <v>11</v>
      </c>
      <c r="AF25" s="165">
        <v>12</v>
      </c>
      <c r="AG25" s="165">
        <v>13</v>
      </c>
      <c r="AH25" s="165">
        <v>14</v>
      </c>
      <c r="AI25" s="165">
        <v>15</v>
      </c>
      <c r="AJ25" s="165">
        <v>16</v>
      </c>
    </row>
    <row r="26" spans="2:36" ht="14.45">
      <c r="C26" s="165" t="s">
        <v>9</v>
      </c>
      <c r="E26" s="1" t="s">
        <v>26</v>
      </c>
      <c r="F26" s="165" t="s">
        <v>71</v>
      </c>
      <c r="P26" s="165">
        <v>0.12</v>
      </c>
      <c r="Q26" s="165" t="s">
        <v>14</v>
      </c>
      <c r="U26" s="1" t="s">
        <v>252</v>
      </c>
    </row>
    <row r="27" spans="2:36" ht="14.45">
      <c r="B27" s="165" t="s">
        <v>10</v>
      </c>
      <c r="C27" s="165">
        <f>0.093*907.185/2000</f>
        <v>4.2184102499999994E-2</v>
      </c>
      <c r="P27" s="225" t="s">
        <v>17</v>
      </c>
      <c r="Q27" s="225"/>
      <c r="R27" s="225" t="s">
        <v>18</v>
      </c>
      <c r="S27" s="165" t="s">
        <v>19</v>
      </c>
      <c r="U27" s="165" t="s">
        <v>253</v>
      </c>
    </row>
    <row r="28" spans="2:36" ht="14.45">
      <c r="B28" s="165" t="s">
        <v>13</v>
      </c>
      <c r="C28" s="165">
        <f>250/25/2000</f>
        <v>5.0000000000000001E-3</v>
      </c>
      <c r="E28" s="165" t="s">
        <v>73</v>
      </c>
      <c r="F28" s="165" t="s">
        <v>10</v>
      </c>
      <c r="G28" s="165" t="s">
        <v>13</v>
      </c>
      <c r="H28" s="165" t="s">
        <v>15</v>
      </c>
      <c r="I28" s="165" t="s">
        <v>20</v>
      </c>
      <c r="J28" s="165" t="s">
        <v>74</v>
      </c>
      <c r="K28" s="165" t="s">
        <v>75</v>
      </c>
      <c r="L28" s="165" t="s">
        <v>64</v>
      </c>
      <c r="M28" s="165"/>
      <c r="N28" s="165"/>
      <c r="P28" s="225">
        <f>S28*R28/4</f>
        <v>1360</v>
      </c>
      <c r="Q28" s="225"/>
      <c r="R28" s="225">
        <v>16</v>
      </c>
      <c r="S28" s="165">
        <v>340</v>
      </c>
      <c r="T28" s="165" t="s">
        <v>32</v>
      </c>
      <c r="U28" s="199">
        <f t="shared" ref="U28:U34" si="8">P40</f>
        <v>27218.626291255991</v>
      </c>
      <c r="V28" s="199">
        <f t="shared" ref="V28:AJ28" si="9">U28*(1+$S$40)</f>
        <v>28035.185079993669</v>
      </c>
      <c r="W28" s="199">
        <f t="shared" si="9"/>
        <v>28876.240632393481</v>
      </c>
      <c r="X28" s="199">
        <f t="shared" si="9"/>
        <v>29742.527851365285</v>
      </c>
      <c r="Y28" s="199">
        <f t="shared" si="9"/>
        <v>30634.803686906245</v>
      </c>
      <c r="Z28" s="199">
        <f t="shared" si="9"/>
        <v>31553.847797513434</v>
      </c>
      <c r="AA28" s="199">
        <f t="shared" si="9"/>
        <v>32500.463231438836</v>
      </c>
      <c r="AB28" s="199">
        <f t="shared" si="9"/>
        <v>33475.477128382001</v>
      </c>
      <c r="AC28" s="199">
        <f t="shared" si="9"/>
        <v>34479.741442233462</v>
      </c>
      <c r="AD28" s="199">
        <f t="shared" si="9"/>
        <v>35514.13368550047</v>
      </c>
      <c r="AE28" s="199">
        <f t="shared" si="9"/>
        <v>36579.557696065487</v>
      </c>
      <c r="AF28" s="199">
        <f t="shared" si="9"/>
        <v>37676.944426947455</v>
      </c>
      <c r="AG28" s="199">
        <f t="shared" si="9"/>
        <v>38807.25275975588</v>
      </c>
      <c r="AH28" s="199">
        <f t="shared" si="9"/>
        <v>39971.470342548557</v>
      </c>
      <c r="AI28" s="199">
        <f t="shared" si="9"/>
        <v>41170.614452825015</v>
      </c>
      <c r="AJ28" s="199">
        <f t="shared" si="9"/>
        <v>42405.732886409765</v>
      </c>
    </row>
    <row r="29" spans="2:36" ht="14.45">
      <c r="B29" s="165" t="s">
        <v>15</v>
      </c>
      <c r="C29" s="165">
        <f>0.04</f>
        <v>0.04</v>
      </c>
      <c r="E29" s="165" t="s">
        <v>32</v>
      </c>
      <c r="F29" s="204">
        <v>0.8</v>
      </c>
      <c r="G29" s="204">
        <v>0.2</v>
      </c>
      <c r="H29" s="204">
        <v>0</v>
      </c>
      <c r="I29" s="204">
        <v>0</v>
      </c>
      <c r="J29" s="165">
        <f t="shared" ref="J29:J35" si="10">SUM(F29:I29)</f>
        <v>1</v>
      </c>
      <c r="K29" s="204">
        <v>2</v>
      </c>
      <c r="L29" s="204">
        <v>0.4</v>
      </c>
      <c r="M29" s="165"/>
      <c r="N29" s="165"/>
      <c r="P29" s="165" t="s">
        <v>22</v>
      </c>
      <c r="T29" s="165" t="s">
        <v>33</v>
      </c>
      <c r="U29" s="199">
        <f t="shared" si="8"/>
        <v>11421.908552017267</v>
      </c>
      <c r="V29" s="199">
        <f t="shared" ref="V29:AJ29" si="11">U29*(1+$S$41)</f>
        <v>11878.784894097958</v>
      </c>
      <c r="W29" s="199">
        <f t="shared" si="11"/>
        <v>12353.936289861877</v>
      </c>
      <c r="X29" s="199">
        <f t="shared" si="11"/>
        <v>12848.093741456352</v>
      </c>
      <c r="Y29" s="199">
        <f t="shared" si="11"/>
        <v>13362.017491114606</v>
      </c>
      <c r="Z29" s="199">
        <f t="shared" si="11"/>
        <v>13896.49819075919</v>
      </c>
      <c r="AA29" s="199">
        <f t="shared" si="11"/>
        <v>14452.358118389559</v>
      </c>
      <c r="AB29" s="199">
        <f t="shared" si="11"/>
        <v>15030.452443125141</v>
      </c>
      <c r="AC29" s="199">
        <f t="shared" si="11"/>
        <v>15631.670540850148</v>
      </c>
      <c r="AD29" s="199">
        <f t="shared" si="11"/>
        <v>16256.937362484154</v>
      </c>
      <c r="AE29" s="199">
        <f t="shared" si="11"/>
        <v>16907.214856983519</v>
      </c>
      <c r="AF29" s="199">
        <f t="shared" si="11"/>
        <v>17583.503451262859</v>
      </c>
      <c r="AG29" s="199">
        <f t="shared" si="11"/>
        <v>18286.843589313376</v>
      </c>
      <c r="AH29" s="199">
        <f t="shared" si="11"/>
        <v>19018.317332885912</v>
      </c>
      <c r="AI29" s="199">
        <f t="shared" si="11"/>
        <v>19779.050026201348</v>
      </c>
      <c r="AJ29" s="199">
        <f t="shared" si="11"/>
        <v>20570.212027249403</v>
      </c>
    </row>
    <row r="30" spans="2:36" ht="14.45">
      <c r="B30" s="165" t="s">
        <v>20</v>
      </c>
      <c r="C30" s="165">
        <f>100/2000</f>
        <v>0.05</v>
      </c>
      <c r="E30" s="165" t="s">
        <v>33</v>
      </c>
      <c r="F30" s="204">
        <v>0.75</v>
      </c>
      <c r="G30" s="204">
        <v>0.15</v>
      </c>
      <c r="H30" s="204">
        <v>0.1</v>
      </c>
      <c r="I30" s="204">
        <v>0</v>
      </c>
      <c r="J30" s="165">
        <f t="shared" si="10"/>
        <v>1</v>
      </c>
      <c r="K30" s="204">
        <v>1.5</v>
      </c>
      <c r="L30" s="204">
        <v>0.2</v>
      </c>
      <c r="M30" s="165"/>
      <c r="N30" s="165"/>
      <c r="P30" s="200">
        <f>SUMPRODUCT(C52:C60,D52:D60)</f>
        <v>152</v>
      </c>
      <c r="T30" s="165" t="s">
        <v>34</v>
      </c>
      <c r="U30" s="199">
        <f t="shared" si="8"/>
        <v>5098.4564937527948</v>
      </c>
      <c r="V30" s="199">
        <f t="shared" ref="V30:AJ30" si="12">U30*(1+$S$42)</f>
        <v>5200.4256236278507</v>
      </c>
      <c r="W30" s="199">
        <f t="shared" si="12"/>
        <v>5304.4341361004081</v>
      </c>
      <c r="X30" s="199">
        <f t="shared" si="12"/>
        <v>5410.5228188224164</v>
      </c>
      <c r="Y30" s="199">
        <f t="shared" si="12"/>
        <v>5518.7332751988652</v>
      </c>
      <c r="Z30" s="199">
        <f t="shared" si="12"/>
        <v>5629.1079407028428</v>
      </c>
      <c r="AA30" s="199">
        <f t="shared" si="12"/>
        <v>5741.6900995168999</v>
      </c>
      <c r="AB30" s="199">
        <f t="shared" si="12"/>
        <v>5856.5239015072384</v>
      </c>
      <c r="AC30" s="199">
        <f t="shared" si="12"/>
        <v>5973.6543795373836</v>
      </c>
      <c r="AD30" s="199">
        <f t="shared" si="12"/>
        <v>6093.1274671281317</v>
      </c>
      <c r="AE30" s="199">
        <f t="shared" si="12"/>
        <v>6214.9900164706942</v>
      </c>
      <c r="AF30" s="199">
        <f t="shared" si="12"/>
        <v>6339.2898168001084</v>
      </c>
      <c r="AG30" s="199">
        <f t="shared" si="12"/>
        <v>6466.0756131361104</v>
      </c>
      <c r="AH30" s="199">
        <f t="shared" si="12"/>
        <v>6595.3971253988329</v>
      </c>
      <c r="AI30" s="199">
        <f t="shared" si="12"/>
        <v>6727.3050679068101</v>
      </c>
      <c r="AJ30" s="199">
        <f t="shared" si="12"/>
        <v>6861.8511692649463</v>
      </c>
    </row>
    <row r="31" spans="2:36" ht="14.45">
      <c r="E31" s="165" t="s">
        <v>34</v>
      </c>
      <c r="F31" s="204">
        <v>0.7</v>
      </c>
      <c r="G31" s="204">
        <v>0.15</v>
      </c>
      <c r="H31" s="204">
        <v>0.1</v>
      </c>
      <c r="I31" s="204">
        <v>0.05</v>
      </c>
      <c r="J31" s="165">
        <f t="shared" si="10"/>
        <v>1</v>
      </c>
      <c r="K31" s="204">
        <v>0.5</v>
      </c>
      <c r="L31" s="204">
        <v>0.1</v>
      </c>
      <c r="M31" s="165"/>
      <c r="N31" s="165"/>
      <c r="T31" s="165" t="s">
        <v>35</v>
      </c>
      <c r="U31" s="199">
        <f t="shared" si="8"/>
        <v>5366.1680238983463</v>
      </c>
      <c r="V31" s="199">
        <f t="shared" ref="V31:AJ31" si="13">U31*(1+$S$43)</f>
        <v>5741.799785571231</v>
      </c>
      <c r="W31" s="199">
        <f t="shared" si="13"/>
        <v>6143.7257705612174</v>
      </c>
      <c r="X31" s="199">
        <f t="shared" si="13"/>
        <v>6573.7865745005029</v>
      </c>
      <c r="Y31" s="199">
        <f t="shared" si="13"/>
        <v>7033.9516347155386</v>
      </c>
      <c r="Z31" s="199">
        <f t="shared" si="13"/>
        <v>7526.3282491456266</v>
      </c>
      <c r="AA31" s="199">
        <f t="shared" si="13"/>
        <v>8053.1712265858214</v>
      </c>
      <c r="AB31" s="199">
        <f t="shared" si="13"/>
        <v>8616.8932124468301</v>
      </c>
      <c r="AC31" s="199">
        <f t="shared" si="13"/>
        <v>9220.0757373181095</v>
      </c>
      <c r="AD31" s="199">
        <f t="shared" si="13"/>
        <v>9865.4810389303784</v>
      </c>
      <c r="AE31" s="199">
        <f t="shared" si="13"/>
        <v>10556.064711655505</v>
      </c>
      <c r="AF31" s="199">
        <f t="shared" si="13"/>
        <v>11294.98924147139</v>
      </c>
      <c r="AG31" s="199">
        <f t="shared" si="13"/>
        <v>12085.638488374389</v>
      </c>
      <c r="AH31" s="199">
        <f t="shared" si="13"/>
        <v>12931.633182560596</v>
      </c>
      <c r="AI31" s="199">
        <f t="shared" si="13"/>
        <v>13836.847505339838</v>
      </c>
      <c r="AJ31" s="199">
        <f t="shared" si="13"/>
        <v>14805.426830713628</v>
      </c>
    </row>
    <row r="32" spans="2:36" ht="14.45">
      <c r="E32" s="165" t="s">
        <v>35</v>
      </c>
      <c r="F32" s="204">
        <v>0.85</v>
      </c>
      <c r="G32" s="204">
        <v>0.1</v>
      </c>
      <c r="H32" s="204">
        <v>0.05</v>
      </c>
      <c r="I32" s="204">
        <v>0</v>
      </c>
      <c r="J32" s="165">
        <f t="shared" si="10"/>
        <v>1</v>
      </c>
      <c r="K32" s="204">
        <v>1</v>
      </c>
      <c r="L32" s="204">
        <v>0.1</v>
      </c>
      <c r="M32" s="165"/>
      <c r="N32" s="165"/>
      <c r="P32" s="165" t="s">
        <v>254</v>
      </c>
      <c r="T32" s="165" t="s">
        <v>36</v>
      </c>
      <c r="U32" s="199">
        <f t="shared" si="8"/>
        <v>4424.0016182661475</v>
      </c>
      <c r="V32" s="199">
        <f t="shared" ref="V32:AJ32" si="14">U32*(1+$S$44)</f>
        <v>4468.2416344488092</v>
      </c>
      <c r="W32" s="199">
        <f t="shared" si="14"/>
        <v>4512.9240507932973</v>
      </c>
      <c r="X32" s="199">
        <f t="shared" si="14"/>
        <v>4558.0532913012303</v>
      </c>
      <c r="Y32" s="199">
        <f t="shared" si="14"/>
        <v>4603.6338242142428</v>
      </c>
      <c r="Z32" s="199">
        <f t="shared" si="14"/>
        <v>4649.6701624563857</v>
      </c>
      <c r="AA32" s="199">
        <f t="shared" si="14"/>
        <v>4696.1668640809494</v>
      </c>
      <c r="AB32" s="199">
        <f t="shared" si="14"/>
        <v>4743.1285327217593</v>
      </c>
      <c r="AC32" s="199">
        <f t="shared" si="14"/>
        <v>4790.5598180489769</v>
      </c>
      <c r="AD32" s="199">
        <f t="shared" si="14"/>
        <v>4838.4654162294664</v>
      </c>
      <c r="AE32" s="199">
        <f t="shared" si="14"/>
        <v>4886.8500703917607</v>
      </c>
      <c r="AF32" s="199">
        <f t="shared" si="14"/>
        <v>4935.7185710956783</v>
      </c>
      <c r="AG32" s="199">
        <f t="shared" si="14"/>
        <v>4985.0757568066347</v>
      </c>
      <c r="AH32" s="199">
        <f t="shared" si="14"/>
        <v>5034.9265143747007</v>
      </c>
      <c r="AI32" s="199">
        <f t="shared" si="14"/>
        <v>5085.275779518448</v>
      </c>
      <c r="AJ32" s="199">
        <f t="shared" si="14"/>
        <v>5136.1285373136325</v>
      </c>
    </row>
    <row r="33" spans="3:36" ht="14.45">
      <c r="E33" s="165" t="s">
        <v>36</v>
      </c>
      <c r="F33" s="204">
        <v>0.6</v>
      </c>
      <c r="G33" s="204">
        <v>0.1</v>
      </c>
      <c r="H33" s="204">
        <v>0.15</v>
      </c>
      <c r="I33" s="204">
        <v>0.15</v>
      </c>
      <c r="J33" s="165">
        <f t="shared" si="10"/>
        <v>1</v>
      </c>
      <c r="K33" s="204">
        <v>0.75</v>
      </c>
      <c r="L33" s="204">
        <v>0.05</v>
      </c>
      <c r="M33" s="165"/>
      <c r="N33" s="165"/>
      <c r="P33" s="217">
        <v>500</v>
      </c>
      <c r="Q33" s="165" t="s">
        <v>255</v>
      </c>
      <c r="T33" s="165" t="s">
        <v>37</v>
      </c>
      <c r="U33" s="199">
        <f t="shared" si="8"/>
        <v>4993.5730572472585</v>
      </c>
      <c r="V33" s="199">
        <f t="shared" ref="V33:AJ33" si="15">U33*(1+$S$45)</f>
        <v>5193.3159795371494</v>
      </c>
      <c r="W33" s="199">
        <f t="shared" si="15"/>
        <v>5401.0486187186352</v>
      </c>
      <c r="X33" s="199">
        <f t="shared" si="15"/>
        <v>5617.0905634673809</v>
      </c>
      <c r="Y33" s="199">
        <f t="shared" si="15"/>
        <v>5841.774186006076</v>
      </c>
      <c r="Z33" s="199">
        <f t="shared" si="15"/>
        <v>6075.4451534463196</v>
      </c>
      <c r="AA33" s="199">
        <f t="shared" si="15"/>
        <v>6318.4629595841725</v>
      </c>
      <c r="AB33" s="199">
        <f t="shared" si="15"/>
        <v>6571.2014779675392</v>
      </c>
      <c r="AC33" s="199">
        <f t="shared" si="15"/>
        <v>6834.0495370862409</v>
      </c>
      <c r="AD33" s="199">
        <f t="shared" si="15"/>
        <v>7107.411518569691</v>
      </c>
      <c r="AE33" s="199">
        <f t="shared" si="15"/>
        <v>7391.7079793124785</v>
      </c>
      <c r="AF33" s="199">
        <f t="shared" si="15"/>
        <v>7687.3762984849782</v>
      </c>
      <c r="AG33" s="199">
        <f t="shared" si="15"/>
        <v>7994.8713504243779</v>
      </c>
      <c r="AH33" s="199">
        <f t="shared" si="15"/>
        <v>8314.6662044413533</v>
      </c>
      <c r="AI33" s="199">
        <f t="shared" si="15"/>
        <v>8647.2528526190072</v>
      </c>
      <c r="AJ33" s="199">
        <f t="shared" si="15"/>
        <v>8993.142966723768</v>
      </c>
    </row>
    <row r="34" spans="3:36" ht="14.45">
      <c r="E34" s="165" t="s">
        <v>37</v>
      </c>
      <c r="F34" s="204">
        <v>0.9</v>
      </c>
      <c r="G34" s="204">
        <v>0</v>
      </c>
      <c r="H34" s="204">
        <v>0.1</v>
      </c>
      <c r="I34" s="204">
        <v>0</v>
      </c>
      <c r="J34" s="165">
        <f t="shared" si="10"/>
        <v>1</v>
      </c>
      <c r="K34" s="204">
        <v>0.5</v>
      </c>
      <c r="L34" s="204">
        <v>0.1</v>
      </c>
      <c r="M34" s="165"/>
      <c r="N34" s="165"/>
      <c r="T34" s="165" t="s">
        <v>38</v>
      </c>
      <c r="U34" s="199">
        <f t="shared" si="8"/>
        <v>2429.6968756248443</v>
      </c>
      <c r="V34" s="199">
        <f t="shared" ref="V34:AJ34" si="16">U34*(1+$S$46)</f>
        <v>2502.5877818935896</v>
      </c>
      <c r="W34" s="199">
        <f t="shared" si="16"/>
        <v>2577.6654153503973</v>
      </c>
      <c r="X34" s="199">
        <f t="shared" si="16"/>
        <v>2654.9953778109093</v>
      </c>
      <c r="Y34" s="199">
        <f t="shared" si="16"/>
        <v>2734.6452391452367</v>
      </c>
      <c r="Z34" s="199">
        <f t="shared" si="16"/>
        <v>2816.6845963195938</v>
      </c>
      <c r="AA34" s="199">
        <f t="shared" si="16"/>
        <v>2901.1851342091818</v>
      </c>
      <c r="AB34" s="199">
        <f t="shared" si="16"/>
        <v>2988.2206882354571</v>
      </c>
      <c r="AC34" s="199">
        <f t="shared" si="16"/>
        <v>3077.8673088825208</v>
      </c>
      <c r="AD34" s="199">
        <f t="shared" si="16"/>
        <v>3170.2033281489967</v>
      </c>
      <c r="AE34" s="199">
        <f t="shared" si="16"/>
        <v>3265.3094279934667</v>
      </c>
      <c r="AF34" s="199">
        <f t="shared" si="16"/>
        <v>3363.2687108332707</v>
      </c>
      <c r="AG34" s="199">
        <f t="shared" si="16"/>
        <v>3464.1667721582689</v>
      </c>
      <c r="AH34" s="199">
        <f t="shared" si="16"/>
        <v>3568.0917753230169</v>
      </c>
      <c r="AI34" s="199">
        <f t="shared" si="16"/>
        <v>3675.1345285827074</v>
      </c>
      <c r="AJ34" s="199">
        <f t="shared" si="16"/>
        <v>3785.3885644401889</v>
      </c>
    </row>
    <row r="35" spans="3:36" ht="14.45">
      <c r="E35" s="165" t="s">
        <v>38</v>
      </c>
      <c r="F35" s="204">
        <v>0.8</v>
      </c>
      <c r="G35" s="204">
        <v>0.1</v>
      </c>
      <c r="H35" s="204">
        <v>0</v>
      </c>
      <c r="I35" s="204">
        <v>0.1</v>
      </c>
      <c r="J35" s="165">
        <f t="shared" si="10"/>
        <v>1</v>
      </c>
      <c r="K35" s="204">
        <v>0.75</v>
      </c>
      <c r="L35" s="204">
        <v>0.05</v>
      </c>
      <c r="M35" s="165"/>
      <c r="N35" s="165"/>
      <c r="U35" s="165">
        <f>Q49</f>
        <v>0</v>
      </c>
    </row>
    <row r="36" spans="3:36" ht="14.45">
      <c r="K36" s="165" t="s">
        <v>97</v>
      </c>
      <c r="L36" s="165">
        <f>SUM(L29:L35)</f>
        <v>1</v>
      </c>
      <c r="M36" s="165"/>
      <c r="N36" s="165"/>
    </row>
    <row r="37" spans="3:36" ht="15" customHeight="1">
      <c r="O37" t="s">
        <v>104</v>
      </c>
      <c r="U37" s="1" t="s">
        <v>256</v>
      </c>
    </row>
    <row r="38" spans="3:36" ht="14.45">
      <c r="E38" s="1" t="s">
        <v>53</v>
      </c>
      <c r="F38" s="165" t="s">
        <v>79</v>
      </c>
      <c r="H38" s="200" t="s">
        <v>80</v>
      </c>
      <c r="N38" s="1" t="s">
        <v>51</v>
      </c>
      <c r="Q38" s="237"/>
      <c r="R38" s="237"/>
      <c r="U38" s="165" t="s">
        <v>82</v>
      </c>
      <c r="V38" s="1" t="s">
        <v>257</v>
      </c>
    </row>
    <row r="39" spans="3:36" ht="14.45">
      <c r="C39" s="2" t="s">
        <v>158</v>
      </c>
      <c r="D39" s="165" t="s">
        <v>157</v>
      </c>
      <c r="E39" s="165" t="s">
        <v>84</v>
      </c>
      <c r="F39" s="165" t="s">
        <v>85</v>
      </c>
      <c r="G39" s="22" t="s">
        <v>258</v>
      </c>
      <c r="H39" s="165" t="s">
        <v>86</v>
      </c>
      <c r="I39" s="165" t="s">
        <v>87</v>
      </c>
      <c r="J39" s="165" t="s">
        <v>88</v>
      </c>
      <c r="K39" s="165" t="s">
        <v>89</v>
      </c>
      <c r="L39" t="s">
        <v>90</v>
      </c>
      <c r="N39" s="33" t="s">
        <v>107</v>
      </c>
      <c r="O39" s="32" t="s">
        <v>108</v>
      </c>
      <c r="P39" s="33" t="s">
        <v>109</v>
      </c>
      <c r="Q39" s="36" t="s">
        <v>259</v>
      </c>
      <c r="R39" s="33" t="s">
        <v>110</v>
      </c>
      <c r="S39" s="33" t="s">
        <v>190</v>
      </c>
      <c r="T39" t="s">
        <v>65</v>
      </c>
      <c r="U39">
        <v>0</v>
      </c>
      <c r="V39">
        <v>1</v>
      </c>
      <c r="W39">
        <v>2</v>
      </c>
      <c r="X39">
        <v>3</v>
      </c>
      <c r="Y39">
        <v>4</v>
      </c>
      <c r="Z39">
        <v>5</v>
      </c>
      <c r="AA39">
        <v>6</v>
      </c>
      <c r="AB39">
        <v>7</v>
      </c>
      <c r="AC39">
        <v>8</v>
      </c>
      <c r="AD39">
        <v>9</v>
      </c>
      <c r="AE39">
        <v>10</v>
      </c>
      <c r="AF39">
        <v>11</v>
      </c>
      <c r="AG39">
        <v>12</v>
      </c>
      <c r="AH39">
        <v>13</v>
      </c>
      <c r="AI39">
        <v>14</v>
      </c>
      <c r="AJ39">
        <v>15</v>
      </c>
    </row>
    <row r="40" spans="3:36" ht="14.45">
      <c r="C40" s="18">
        <v>0.25</v>
      </c>
      <c r="D40" s="204">
        <v>0.03</v>
      </c>
      <c r="E40" s="165" t="s">
        <v>32</v>
      </c>
      <c r="F40" s="199">
        <f>((F91/60)*$F$52)+((F92/60)*$F$53)+((F93/60)*$F$54)+((F94/60)*$F$55)+((F95/60)*$F$56)+((F96/60)*$F$57)</f>
        <v>10.375</v>
      </c>
      <c r="G40" s="23">
        <f>((F91/60)*$G$52)+((F92/60)*$G$53)+((F93/60)*$G$54)+((F94/60)*$G$55)+((F95/60)*$G$56)+((F96/60)*$G$57)</f>
        <v>1.0759999999999998</v>
      </c>
      <c r="H40" s="199">
        <f>1.75*K29</f>
        <v>3.5</v>
      </c>
      <c r="I40" s="213">
        <f t="shared" ref="I40:I46" si="17">(F29*$C$27+G29*$C$28+H29*$C$29+I29*$C$30)*K29</f>
        <v>6.9494563999999995E-2</v>
      </c>
      <c r="J40" s="199">
        <f>D40*(F40+G40+H40+I40)</f>
        <v>0.45061483691999998</v>
      </c>
      <c r="K40" s="213">
        <f t="shared" ref="K40:K46" si="18">I40/8</f>
        <v>8.6868204999999993E-3</v>
      </c>
      <c r="L40" s="21">
        <f>(F40+SUM(H40:K40))*(1+$L$47)</f>
        <v>15.844175843562002</v>
      </c>
      <c r="N40" s="34">
        <f>($P$28*(60/F97))</f>
        <v>4294.7368421052633</v>
      </c>
      <c r="O40" s="34">
        <f t="shared" ref="O40:O46" si="19">N40*L29</f>
        <v>1717.8947368421054</v>
      </c>
      <c r="P40" s="21">
        <f t="shared" ref="P40:P46" si="20">L40*O40</f>
        <v>27218.626291255991</v>
      </c>
      <c r="Q40" s="36">
        <f>ROUNDDOWN(O40*(1-D40), 0)</f>
        <v>1666</v>
      </c>
      <c r="R40" s="21">
        <f>L40*(1+$R$47)</f>
        <v>19.013011012274401</v>
      </c>
      <c r="S40" s="33">
        <v>0.03</v>
      </c>
      <c r="T40" s="165" t="s">
        <v>32</v>
      </c>
      <c r="U40" s="199">
        <f>(U75*R40)*(1+$S40)</f>
        <v>25223.420929323711</v>
      </c>
      <c r="V40" s="199">
        <f>(V75*$R40)*(EXP(1)^($S40*V$39))</f>
        <v>26841.099460337635</v>
      </c>
      <c r="W40" s="199">
        <f t="shared" ref="W40:AJ40" si="21">(W75*$R40)*(EXP(1)^($S40*W$39))</f>
        <v>28990.987492080567</v>
      </c>
      <c r="X40" s="199">
        <f t="shared" si="21"/>
        <v>30976.482533392151</v>
      </c>
      <c r="Y40" s="199">
        <f t="shared" si="21"/>
        <v>32863.08971490273</v>
      </c>
      <c r="Z40" s="199">
        <f t="shared" si="21"/>
        <v>34637.068650242763</v>
      </c>
      <c r="AA40" s="199">
        <f t="shared" si="21"/>
        <v>36329.280226957271</v>
      </c>
      <c r="AB40" s="199">
        <f t="shared" si="21"/>
        <v>37975.158019545823</v>
      </c>
      <c r="AC40" s="199">
        <f t="shared" si="21"/>
        <v>39590.90896663595</v>
      </c>
      <c r="AD40" s="199">
        <f t="shared" si="21"/>
        <v>41170.227175923144</v>
      </c>
      <c r="AE40" s="199">
        <f t="shared" si="21"/>
        <v>42732.025821807802</v>
      </c>
      <c r="AF40" s="199">
        <f t="shared" si="21"/>
        <v>44297.874676542655</v>
      </c>
      <c r="AG40" s="199">
        <f t="shared" si="21"/>
        <v>45864.961068494071</v>
      </c>
      <c r="AH40" s="199">
        <f t="shared" si="21"/>
        <v>47458.330047324322</v>
      </c>
      <c r="AI40" s="199">
        <f t="shared" si="21"/>
        <v>49048.336730213938</v>
      </c>
      <c r="AJ40" s="199">
        <f t="shared" si="21"/>
        <v>50661.354313941403</v>
      </c>
    </row>
    <row r="41" spans="3:36" ht="14.45">
      <c r="C41" s="18">
        <v>0.18</v>
      </c>
      <c r="D41" s="204">
        <v>0.01</v>
      </c>
      <c r="E41" s="165" t="s">
        <v>33</v>
      </c>
      <c r="F41" s="199">
        <f>((G91/60)*$F$52)+((G92/60)*$F$53)+((G93/60)*$F$54)+((G94/60)*$F$55)+((G95/60)*$F$56)+((G96/60)*$F$57)</f>
        <v>18.899999999999999</v>
      </c>
      <c r="G41" s="23">
        <f>((G91/60)*$G$52)+((G92/60)*$G$53)+((G93/60)*$G$54)+((G94/60)*$G$55)+((G95/60)*$G$56)+((G96/60)*$G$57)</f>
        <v>2.1075999999999997</v>
      </c>
      <c r="H41" s="199">
        <f>1.75*K30</f>
        <v>2.625</v>
      </c>
      <c r="I41" s="213">
        <f t="shared" si="17"/>
        <v>5.4582115312499992E-2</v>
      </c>
      <c r="J41" s="199">
        <f t="shared" ref="J41:J46" si="22">D41*(F41+G41+H41+I41)</f>
        <v>0.23687182115312497</v>
      </c>
      <c r="K41" s="213">
        <f t="shared" si="18"/>
        <v>6.822764414062499E-3</v>
      </c>
      <c r="L41" s="21">
        <f t="shared" ref="L41:L46" si="23">(F41+SUM(H41:K41))*(1+$L$47)</f>
        <v>24.005604370967657</v>
      </c>
      <c r="N41" s="34">
        <f>($P$28*(60/G97))</f>
        <v>2379.0087463556856</v>
      </c>
      <c r="O41" s="34">
        <f t="shared" si="19"/>
        <v>475.80174927113717</v>
      </c>
      <c r="P41" s="21">
        <f t="shared" si="20"/>
        <v>11421.908552017267</v>
      </c>
      <c r="Q41" s="36">
        <f t="shared" ref="Q41:Q46" si="24">ROUNDDOWN(O41*(1-D41), 0)</f>
        <v>471</v>
      </c>
      <c r="R41" s="21">
        <f t="shared" ref="R41:R46" si="25">L41*(1+$R$47)</f>
        <v>28.806725245161186</v>
      </c>
      <c r="S41" s="33">
        <v>0.04</v>
      </c>
      <c r="T41" s="165" t="s">
        <v>33</v>
      </c>
      <c r="U41" s="199">
        <f t="shared" ref="U41:U45" si="26">(U76*R41)*(1+$S41)</f>
        <v>11684.007759437378</v>
      </c>
      <c r="V41" s="199">
        <f t="shared" ref="V41:AJ46" si="27">(V76*$R41)*(EXP(1)^($S41*V$39))</f>
        <v>12172.834101771632</v>
      </c>
      <c r="W41" s="199">
        <f t="shared" si="27"/>
        <v>13075.294273542375</v>
      </c>
      <c r="X41" s="199">
        <f t="shared" si="27"/>
        <v>13966.181567839483</v>
      </c>
      <c r="Y41" s="199">
        <f t="shared" si="27"/>
        <v>14806.592291997442</v>
      </c>
      <c r="Z41" s="199">
        <f t="shared" si="27"/>
        <v>15657.15308226092</v>
      </c>
      <c r="AA41" s="199">
        <f t="shared" si="27"/>
        <v>16515.856771145445</v>
      </c>
      <c r="AB41" s="199">
        <f t="shared" si="27"/>
        <v>17380.456857264919</v>
      </c>
      <c r="AC41" s="199">
        <f t="shared" si="27"/>
        <v>18208.778380831431</v>
      </c>
      <c r="AD41" s="199">
        <f t="shared" si="27"/>
        <v>19075.761303543924</v>
      </c>
      <c r="AE41" s="199">
        <f t="shared" si="27"/>
        <v>19983.181643187447</v>
      </c>
      <c r="AF41" s="199">
        <f t="shared" si="27"/>
        <v>20888.167577332715</v>
      </c>
      <c r="AG41" s="199">
        <f t="shared" si="27"/>
        <v>21787.183678903715</v>
      </c>
      <c r="AH41" s="199">
        <f t="shared" si="27"/>
        <v>22773.242929030821</v>
      </c>
      <c r="AI41" s="199">
        <f t="shared" si="27"/>
        <v>23753.067745546192</v>
      </c>
      <c r="AJ41" s="199">
        <f t="shared" si="27"/>
        <v>24774.938105333065</v>
      </c>
    </row>
    <row r="42" spans="3:36" ht="14.45">
      <c r="C42" s="18">
        <v>0.1</v>
      </c>
      <c r="D42" s="204">
        <v>5.0000000000000001E-3</v>
      </c>
      <c r="E42" s="165" t="s">
        <v>34</v>
      </c>
      <c r="F42" s="199">
        <f>((H91/60)*$F$52)+((H92/60)*$F$53)+((H93/60)*$F$54)+((H94/60)*$F$55)+((H95/60)*$F$56)+((H96/60)*$F$57)</f>
        <v>18.875</v>
      </c>
      <c r="G42" s="23">
        <f>((H91/60)*$G$52)+((H92/60)*$G$53)+((H93/60)*$G$54)+((H94/60)*$G$55)+((H95/60)*$G$56)+((H96/60)*$G$57)</f>
        <v>2.1629999999999998</v>
      </c>
      <c r="H42" s="199">
        <f t="shared" ref="H42:H46" si="28">1.75*K31</f>
        <v>0.875</v>
      </c>
      <c r="I42" s="213">
        <f t="shared" si="17"/>
        <v>1.8389435874999999E-2</v>
      </c>
      <c r="J42" s="199">
        <f t="shared" si="22"/>
        <v>0.10965694717937501</v>
      </c>
      <c r="K42" s="213">
        <f t="shared" si="18"/>
        <v>2.2986794843749998E-3</v>
      </c>
      <c r="L42" s="21">
        <f t="shared" si="23"/>
        <v>21.868379568792626</v>
      </c>
      <c r="N42" s="34">
        <f>($P$28*(60/SUM(H91:H96)))</f>
        <v>2331.4285714285711</v>
      </c>
      <c r="O42" s="34">
        <f t="shared" si="19"/>
        <v>233.14285714285711</v>
      </c>
      <c r="P42" s="21">
        <f t="shared" si="20"/>
        <v>5098.4564937527948</v>
      </c>
      <c r="Q42" s="36">
        <f t="shared" si="24"/>
        <v>231</v>
      </c>
      <c r="R42" s="21">
        <f t="shared" si="25"/>
        <v>26.242055482551152</v>
      </c>
      <c r="S42" s="33">
        <v>0.02</v>
      </c>
      <c r="T42" s="165" t="s">
        <v>34</v>
      </c>
      <c r="U42" s="199">
        <f t="shared" si="26"/>
        <v>5594.2813877702547</v>
      </c>
      <c r="V42" s="199">
        <f t="shared" si="27"/>
        <v>5729.2465560280034</v>
      </c>
      <c r="W42" s="199">
        <f t="shared" si="27"/>
        <v>5926.9240560530261</v>
      </c>
      <c r="X42" s="199">
        <f t="shared" si="27"/>
        <v>6130.2501849256441</v>
      </c>
      <c r="Y42" s="199">
        <f t="shared" si="27"/>
        <v>6339.3724913607793</v>
      </c>
      <c r="Z42" s="199">
        <f t="shared" si="27"/>
        <v>6525.440223714706</v>
      </c>
      <c r="AA42" s="199">
        <f t="shared" si="27"/>
        <v>6686.8506954337845</v>
      </c>
      <c r="AB42" s="199">
        <f t="shared" si="27"/>
        <v>6852.1195888901275</v>
      </c>
      <c r="AC42" s="199">
        <f t="shared" si="27"/>
        <v>7021.3369239952344</v>
      </c>
      <c r="AD42" s="199">
        <f t="shared" si="27"/>
        <v>7194.5947831069943</v>
      </c>
      <c r="AE42" s="199">
        <f t="shared" si="27"/>
        <v>7371.9873576214422</v>
      </c>
      <c r="AF42" s="199">
        <f t="shared" si="27"/>
        <v>7520.911380905698</v>
      </c>
      <c r="AG42" s="199">
        <f t="shared" si="27"/>
        <v>7706.2040597573523</v>
      </c>
      <c r="AH42" s="199">
        <f t="shared" si="27"/>
        <v>7861.8797082840765</v>
      </c>
      <c r="AI42" s="199">
        <f t="shared" si="27"/>
        <v>8020.7002135205739</v>
      </c>
      <c r="AJ42" s="199">
        <f t="shared" si="27"/>
        <v>8218.1521755085978</v>
      </c>
    </row>
    <row r="43" spans="3:36" ht="14.45">
      <c r="C43" s="18">
        <v>0.14000000000000001</v>
      </c>
      <c r="D43" s="204">
        <v>0.01</v>
      </c>
      <c r="E43" s="165" t="s">
        <v>35</v>
      </c>
      <c r="F43" s="199">
        <f>((I91/60)*$F$52)+((I92/60)*$F$53)+((I93/60)*$F$54)+((I94/60)*$F$55)+((I95/60)*$F$56)+((I96/60)*$F$57)</f>
        <v>18.725000000000001</v>
      </c>
      <c r="G43" s="23">
        <f>((I91/60)*$G$52)+((I92/60)*$G$53)+((I93/60)*$G$54)+((I94/60)*$G$55)+((I95/60)*$G$56)+((I96/60)*$G$57)</f>
        <v>2.1593999999999998</v>
      </c>
      <c r="H43" s="199">
        <f t="shared" si="28"/>
        <v>1.75</v>
      </c>
      <c r="I43" s="213">
        <f t="shared" si="17"/>
        <v>3.8356487124999998E-2</v>
      </c>
      <c r="J43" s="199">
        <f t="shared" si="22"/>
        <v>0.22672756487125001</v>
      </c>
      <c r="K43" s="213">
        <f t="shared" si="18"/>
        <v>4.7945608906249998E-3</v>
      </c>
      <c r="L43" s="21">
        <f t="shared" si="23"/>
        <v>22.819366474175563</v>
      </c>
      <c r="N43" s="34">
        <f>($P$28*(60/SUM(I91:I96)))</f>
        <v>2351.5850144092219</v>
      </c>
      <c r="O43" s="34">
        <f t="shared" si="19"/>
        <v>235.15850144092221</v>
      </c>
      <c r="P43" s="21">
        <f t="shared" si="20"/>
        <v>5366.1680238983463</v>
      </c>
      <c r="Q43" s="36">
        <f t="shared" si="24"/>
        <v>232</v>
      </c>
      <c r="R43" s="21">
        <f t="shared" si="25"/>
        <v>27.383239769010675</v>
      </c>
      <c r="S43" s="33">
        <v>7.0000000000000007E-2</v>
      </c>
      <c r="T43" s="165" t="s">
        <v>35</v>
      </c>
      <c r="U43" s="199">
        <f t="shared" si="26"/>
        <v>5918.6134436739676</v>
      </c>
      <c r="V43" s="199">
        <f t="shared" si="27"/>
        <v>6108.6997257540334</v>
      </c>
      <c r="W43" s="199">
        <f t="shared" si="27"/>
        <v>6709.1215488671796</v>
      </c>
      <c r="X43" s="199">
        <f t="shared" si="27"/>
        <v>7330.716158643263</v>
      </c>
      <c r="Y43" s="199">
        <f t="shared" si="27"/>
        <v>7970.9477972876693</v>
      </c>
      <c r="Z43" s="199">
        <f t="shared" si="27"/>
        <v>8665.4827257359557</v>
      </c>
      <c r="AA43" s="199">
        <f t="shared" si="27"/>
        <v>9377.153594262345</v>
      </c>
      <c r="AB43" s="199">
        <f t="shared" si="27"/>
        <v>10146.470159583512</v>
      </c>
      <c r="AC43" s="199">
        <f t="shared" si="27"/>
        <v>10978.050426670336</v>
      </c>
      <c r="AD43" s="199">
        <f t="shared" si="27"/>
        <v>11825.463957510105</v>
      </c>
      <c r="AE43" s="199">
        <f t="shared" si="27"/>
        <v>12738.049914780608</v>
      </c>
      <c r="AF43" s="199">
        <f t="shared" si="27"/>
        <v>13661.662746826776</v>
      </c>
      <c r="AG43" s="199">
        <f t="shared" si="27"/>
        <v>14715.674697825885</v>
      </c>
      <c r="AH43" s="199">
        <f t="shared" si="27"/>
        <v>15850.710305689165</v>
      </c>
      <c r="AI43" s="199">
        <f t="shared" si="27"/>
        <v>17000.016481542152</v>
      </c>
      <c r="AJ43" s="199">
        <f t="shared" si="27"/>
        <v>18232.656757910478</v>
      </c>
    </row>
    <row r="44" spans="3:36" ht="14.45">
      <c r="C44" s="18">
        <v>0.17</v>
      </c>
      <c r="D44" s="204">
        <v>0.02</v>
      </c>
      <c r="E44" s="165" t="s">
        <v>36</v>
      </c>
      <c r="F44" s="199">
        <f>((J91/60)*$F$52)+((J92/60)*$F$53)+((J93/60)*$F$54)+((J94/60)*$F$55)+((J95/60)*$F$56)+((J96/60)*$F$57)</f>
        <v>23.5</v>
      </c>
      <c r="G44" s="23">
        <f>((J91/60)*$G$52)+((J92/60)*$G$53)+((J93/60)*$G$54)+((J94/60)*$G$55)+((J95/60)*$G$56)+((J96/60)*$G$57)</f>
        <v>2.0150000000000001</v>
      </c>
      <c r="H44" s="199">
        <f t="shared" si="28"/>
        <v>1.3125</v>
      </c>
      <c r="I44" s="213">
        <f t="shared" si="17"/>
        <v>2.9482846124999997E-2</v>
      </c>
      <c r="J44" s="199">
        <f t="shared" si="22"/>
        <v>0.53713965692249999</v>
      </c>
      <c r="K44" s="213">
        <f t="shared" si="18"/>
        <v>3.6853557656249996E-3</v>
      </c>
      <c r="L44" s="21">
        <f t="shared" si="23"/>
        <v>27.921088644694439</v>
      </c>
      <c r="N44" s="34">
        <f>($P$28*(60/SUM(J91:J96)))</f>
        <v>3168.9320388349511</v>
      </c>
      <c r="O44" s="34">
        <f t="shared" si="19"/>
        <v>158.44660194174756</v>
      </c>
      <c r="P44" s="21">
        <f t="shared" si="20"/>
        <v>4424.0016182661475</v>
      </c>
      <c r="Q44" s="36">
        <f t="shared" si="24"/>
        <v>155</v>
      </c>
      <c r="R44" s="21">
        <f t="shared" si="25"/>
        <v>33.505306373633324</v>
      </c>
      <c r="S44" s="33">
        <v>0.01</v>
      </c>
      <c r="T44" s="165" t="s">
        <v>36</v>
      </c>
      <c r="U44" s="199">
        <f t="shared" si="26"/>
        <v>4433.0870862954243</v>
      </c>
      <c r="V44" s="199">
        <f t="shared" si="27"/>
        <v>4602.5174809216624</v>
      </c>
      <c r="W44" s="199">
        <f t="shared" si="27"/>
        <v>4785.5021844542807</v>
      </c>
      <c r="X44" s="199">
        <f t="shared" si="27"/>
        <v>4971.7000604465466</v>
      </c>
      <c r="Y44" s="199">
        <f t="shared" si="27"/>
        <v>5091.411844478991</v>
      </c>
      <c r="Z44" s="199">
        <f t="shared" si="27"/>
        <v>5248.2508647077893</v>
      </c>
      <c r="AA44" s="199">
        <f t="shared" si="27"/>
        <v>5336.5738216084555</v>
      </c>
      <c r="AB44" s="199">
        <f t="shared" si="27"/>
        <v>5462.0767105749192</v>
      </c>
      <c r="AC44" s="199">
        <f t="shared" si="27"/>
        <v>5553.2673592357851</v>
      </c>
      <c r="AD44" s="199">
        <f t="shared" si="27"/>
        <v>5645.7392686608546</v>
      </c>
      <c r="AE44" s="199">
        <f t="shared" si="27"/>
        <v>5739.5089818298993</v>
      </c>
      <c r="AF44" s="199">
        <f t="shared" si="27"/>
        <v>5797.1920060783723</v>
      </c>
      <c r="AG44" s="199">
        <f t="shared" si="27"/>
        <v>5893.2318818059384</v>
      </c>
      <c r="AH44" s="199">
        <f t="shared" si="27"/>
        <v>5952.459846883834</v>
      </c>
      <c r="AI44" s="199">
        <f t="shared" si="27"/>
        <v>6050.8233389510933</v>
      </c>
      <c r="AJ44" s="199">
        <f t="shared" si="27"/>
        <v>6111.6351245043343</v>
      </c>
    </row>
    <row r="45" spans="3:36" ht="14.45">
      <c r="C45" s="18">
        <v>0.22</v>
      </c>
      <c r="D45" s="204">
        <v>0.01</v>
      </c>
      <c r="E45" s="165" t="s">
        <v>37</v>
      </c>
      <c r="F45" s="199">
        <f>((K91/60)*$F$52)+((K92/60)*$F$53)+((K93/60)*$F$54)+((K94/60)*$F$55)+((K95/60)*$F$56)+((K96/60)*$F$57)</f>
        <v>24</v>
      </c>
      <c r="G45" s="23">
        <f>((K91/60)*$G$52)+((K92/60)*$G$53)+((K93/60)*$G$54)+((K94/60)*$G$55)+((K95/60)*$G$56)+((K96/60)*$G$57)</f>
        <v>2.6139999999999999</v>
      </c>
      <c r="H45" s="199">
        <f t="shared" si="28"/>
        <v>0.875</v>
      </c>
      <c r="I45" s="213">
        <f t="shared" si="17"/>
        <v>2.0982846124999996E-2</v>
      </c>
      <c r="J45" s="199">
        <f t="shared" si="22"/>
        <v>0.27509982846125003</v>
      </c>
      <c r="K45" s="213">
        <f t="shared" si="18"/>
        <v>2.6228557656249995E-3</v>
      </c>
      <c r="L45" s="21">
        <f t="shared" si="23"/>
        <v>27.691076083387063</v>
      </c>
      <c r="N45" s="34">
        <f>($P$28*(60/SUM(K91:K96)))</f>
        <v>1803.3149171270718</v>
      </c>
      <c r="O45" s="34">
        <f t="shared" si="19"/>
        <v>180.33149171270719</v>
      </c>
      <c r="P45" s="21">
        <f t="shared" si="20"/>
        <v>4993.5730572472585</v>
      </c>
      <c r="Q45" s="36">
        <f t="shared" si="24"/>
        <v>178</v>
      </c>
      <c r="R45" s="21">
        <f t="shared" si="25"/>
        <v>33.229291300064475</v>
      </c>
      <c r="S45" s="33">
        <v>0.04</v>
      </c>
      <c r="T45" s="165" t="s">
        <v>37</v>
      </c>
      <c r="U45" s="199">
        <f t="shared" si="26"/>
        <v>4838.1848132893874</v>
      </c>
      <c r="V45" s="199">
        <f t="shared" si="27"/>
        <v>5118.6398517749049</v>
      </c>
      <c r="W45" s="199">
        <f t="shared" si="27"/>
        <v>5543.5166761380342</v>
      </c>
      <c r="X45" s="199">
        <f t="shared" si="27"/>
        <v>5957.0814900448258</v>
      </c>
      <c r="Y45" s="199">
        <f t="shared" si="27"/>
        <v>6356.174335884617</v>
      </c>
      <c r="Z45" s="199">
        <f t="shared" si="27"/>
        <v>6737.3337755706762</v>
      </c>
      <c r="AA45" s="199">
        <f t="shared" si="27"/>
        <v>7139.0177079372097</v>
      </c>
      <c r="AB45" s="199">
        <f t="shared" si="27"/>
        <v>7518.2998794952173</v>
      </c>
      <c r="AC45" s="199">
        <f t="shared" si="27"/>
        <v>7870.8884978264832</v>
      </c>
      <c r="AD45" s="199">
        <f t="shared" si="27"/>
        <v>8287.3625922954961</v>
      </c>
      <c r="AE45" s="199">
        <f t="shared" si="27"/>
        <v>8675.148553146666</v>
      </c>
      <c r="AF45" s="199">
        <f t="shared" si="27"/>
        <v>9080.783442302185</v>
      </c>
      <c r="AG45" s="199">
        <f t="shared" si="27"/>
        <v>9505.0782519290024</v>
      </c>
      <c r="AH45" s="199">
        <f t="shared" si="27"/>
        <v>9892.9878541494581</v>
      </c>
      <c r="AI45" s="199">
        <f t="shared" si="27"/>
        <v>10354.901954036541</v>
      </c>
      <c r="AJ45" s="199">
        <f t="shared" si="27"/>
        <v>10777.493519467045</v>
      </c>
    </row>
    <row r="46" spans="3:36" ht="14.45">
      <c r="C46" s="204">
        <v>0.2</v>
      </c>
      <c r="D46" s="204">
        <v>5.0000000000000001E-3</v>
      </c>
      <c r="E46" s="165" t="s">
        <v>38</v>
      </c>
      <c r="F46" s="199">
        <f>((L91/60)*$F$52)+((L92/60)*$F$53)+((L93/60)*$F$54)+((L94/60)*$F$55)+((L95/60)*$F$56)+((L96/60)*$F$57)</f>
        <v>17.5</v>
      </c>
      <c r="G46" s="23">
        <f>((L91/60)*$G$52)+((L92/60)*$G$53)+((L93/60)*$G$54)+((L94/60)*$G$55)+((L95/60)*$G$56)+((L96/60)*$G$57)</f>
        <v>1.6692500000000001</v>
      </c>
      <c r="H46" s="199">
        <f t="shared" si="28"/>
        <v>1.3125</v>
      </c>
      <c r="I46" s="213">
        <f t="shared" si="17"/>
        <v>2.9435461499999996E-2</v>
      </c>
      <c r="J46" s="199">
        <f t="shared" si="22"/>
        <v>0.10255592730750002</v>
      </c>
      <c r="K46" s="213">
        <f t="shared" si="18"/>
        <v>3.6794326874999995E-3</v>
      </c>
      <c r="L46" s="21">
        <f t="shared" si="23"/>
        <v>20.842987903644502</v>
      </c>
      <c r="N46" s="34">
        <f>($P$28*(60/SUM(L91:L96)))</f>
        <v>2331.4285714285711</v>
      </c>
      <c r="O46" s="34">
        <f t="shared" si="19"/>
        <v>116.57142857142856</v>
      </c>
      <c r="P46" s="21">
        <f t="shared" si="20"/>
        <v>2429.6968756248443</v>
      </c>
      <c r="Q46" s="36">
        <f t="shared" si="24"/>
        <v>115</v>
      </c>
      <c r="R46" s="21">
        <f t="shared" si="25"/>
        <v>25.011585484373402</v>
      </c>
      <c r="S46" s="33">
        <v>0.03</v>
      </c>
      <c r="T46" s="165" t="s">
        <v>38</v>
      </c>
      <c r="U46" s="199">
        <f>(U81*R46)*(1+$S46)</f>
        <v>2395.8597735481285</v>
      </c>
      <c r="V46" s="199">
        <f t="shared" si="27"/>
        <v>2500.0102613826389</v>
      </c>
      <c r="W46" s="199">
        <f t="shared" si="27"/>
        <v>2682.3797709894607</v>
      </c>
      <c r="X46" s="199">
        <f t="shared" si="27"/>
        <v>2846.171497696374</v>
      </c>
      <c r="Y46" s="199">
        <f t="shared" si="27"/>
        <v>2989.2512919837791</v>
      </c>
      <c r="Z46" s="199">
        <f t="shared" si="27"/>
        <v>3138.4061799124343</v>
      </c>
      <c r="AA46" s="199">
        <f t="shared" si="27"/>
        <v>3263.9291818996021</v>
      </c>
      <c r="AB46" s="199">
        <f t="shared" si="27"/>
        <v>3425.043112505246</v>
      </c>
      <c r="AC46" s="199">
        <f t="shared" si="27"/>
        <v>3561.1471610624972</v>
      </c>
      <c r="AD46" s="199">
        <f t="shared" si="27"/>
        <v>3702.3645260335497</v>
      </c>
      <c r="AE46" s="199">
        <f t="shared" si="27"/>
        <v>3815.1183121999352</v>
      </c>
      <c r="AF46" s="199">
        <f t="shared" si="27"/>
        <v>3966.0962806266225</v>
      </c>
      <c r="AG46" s="199">
        <f t="shared" si="27"/>
        <v>4086.8818944678828</v>
      </c>
      <c r="AH46" s="199">
        <f t="shared" si="27"/>
        <v>4248.2876092719425</v>
      </c>
      <c r="AI46" s="199">
        <f t="shared" si="27"/>
        <v>4377.6672285128188</v>
      </c>
      <c r="AJ46" s="199">
        <f t="shared" si="27"/>
        <v>4510.9870437607606</v>
      </c>
    </row>
    <row r="47" spans="3:36" ht="14.45">
      <c r="K47" t="s">
        <v>98</v>
      </c>
      <c r="L47" s="30">
        <v>0.1</v>
      </c>
      <c r="O47" s="20"/>
      <c r="P47" s="20"/>
      <c r="Q47" s="33" t="s">
        <v>117</v>
      </c>
      <c r="R47" s="35">
        <v>0.2</v>
      </c>
      <c r="S47" s="20"/>
    </row>
    <row r="48" spans="3:36" ht="15" customHeight="1">
      <c r="Q48" s="33"/>
      <c r="R48" s="33"/>
    </row>
    <row r="49" spans="1:36" ht="14.45">
      <c r="I49" s="165" t="s">
        <v>123</v>
      </c>
    </row>
    <row r="50" spans="1:36" ht="14.45">
      <c r="C50" s="165" t="s">
        <v>122</v>
      </c>
      <c r="D50" s="165">
        <v>30</v>
      </c>
      <c r="E50" s="1" t="s">
        <v>42</v>
      </c>
      <c r="F50" s="165" t="s">
        <v>121</v>
      </c>
      <c r="I50" s="238">
        <f>7*R28</f>
        <v>112</v>
      </c>
      <c r="J50" s="237" t="s">
        <v>260</v>
      </c>
      <c r="U50" s="1" t="s">
        <v>261</v>
      </c>
    </row>
    <row r="51" spans="1:36" ht="14.45">
      <c r="B51" s="165" t="s">
        <v>126</v>
      </c>
      <c r="C51" s="165" t="s">
        <v>127</v>
      </c>
      <c r="D51" s="165" t="s">
        <v>262</v>
      </c>
      <c r="E51" s="165" t="s">
        <v>125</v>
      </c>
      <c r="F51" s="165" t="s">
        <v>129</v>
      </c>
      <c r="G51" s="165" t="s">
        <v>263</v>
      </c>
      <c r="H51" s="165" t="s">
        <v>264</v>
      </c>
      <c r="I51" s="165" t="s">
        <v>131</v>
      </c>
      <c r="J51" s="165" t="s">
        <v>132</v>
      </c>
      <c r="K51" s="165" t="s">
        <v>133</v>
      </c>
      <c r="M51" s="165" t="s">
        <v>134</v>
      </c>
      <c r="O51" s="165" t="s">
        <v>135</v>
      </c>
      <c r="U51" s="165" t="s">
        <v>265</v>
      </c>
    </row>
    <row r="52" spans="1:36" ht="14.45">
      <c r="B52" s="165">
        <v>8</v>
      </c>
      <c r="C52" s="217">
        <v>4</v>
      </c>
      <c r="D52" s="217">
        <v>1</v>
      </c>
      <c r="E52" s="165" t="s">
        <v>102</v>
      </c>
      <c r="F52" s="206">
        <f t="shared" ref="F52:F60" si="29">$D$50*D52</f>
        <v>30</v>
      </c>
      <c r="G52" s="218">
        <f>C52*$P$26*B52</f>
        <v>3.84</v>
      </c>
      <c r="H52" s="218">
        <f>F52+G52</f>
        <v>33.840000000000003</v>
      </c>
      <c r="I52" s="206">
        <v>40</v>
      </c>
      <c r="J52" s="218">
        <f>((F52+G52)*$I$50)+I52</f>
        <v>3830.0800000000004</v>
      </c>
      <c r="K52" s="219">
        <v>413000</v>
      </c>
      <c r="M52" s="220">
        <v>0.03</v>
      </c>
      <c r="O52" s="220">
        <v>0.01</v>
      </c>
      <c r="U52" s="199">
        <f t="shared" ref="U52:U60" si="30">K52*M52*B52</f>
        <v>99120</v>
      </c>
      <c r="V52" s="199">
        <f t="shared" ref="V52:V60" si="31">U52*(1+O52)</f>
        <v>100111.2</v>
      </c>
      <c r="W52" s="199">
        <f t="shared" ref="W52:AJ52" si="32">V52*(1+$O$52)</f>
        <v>101112.31199999999</v>
      </c>
      <c r="X52" s="199">
        <f t="shared" si="32"/>
        <v>102123.43511999999</v>
      </c>
      <c r="Y52" s="199">
        <f t="shared" si="32"/>
        <v>103144.6694712</v>
      </c>
      <c r="Z52" s="199">
        <f t="shared" si="32"/>
        <v>104176.116165912</v>
      </c>
      <c r="AA52" s="199">
        <f t="shared" si="32"/>
        <v>105217.87732757111</v>
      </c>
      <c r="AB52" s="199">
        <f t="shared" si="32"/>
        <v>106270.05610084682</v>
      </c>
      <c r="AC52" s="199">
        <f t="shared" si="32"/>
        <v>107332.7566618553</v>
      </c>
      <c r="AD52" s="199">
        <f t="shared" si="32"/>
        <v>108406.08422847385</v>
      </c>
      <c r="AE52" s="199">
        <f t="shared" si="32"/>
        <v>109490.14507075859</v>
      </c>
      <c r="AF52" s="199">
        <f t="shared" si="32"/>
        <v>110585.04652146618</v>
      </c>
      <c r="AG52" s="199">
        <f t="shared" si="32"/>
        <v>111690.89698668085</v>
      </c>
      <c r="AH52" s="199">
        <f t="shared" si="32"/>
        <v>112807.80595654766</v>
      </c>
      <c r="AI52" s="199">
        <f t="shared" si="32"/>
        <v>113935.88401611314</v>
      </c>
      <c r="AJ52" s="199">
        <f t="shared" si="32"/>
        <v>115075.24285627427</v>
      </c>
    </row>
    <row r="53" spans="1:36" ht="14.45">
      <c r="B53" s="165">
        <v>8</v>
      </c>
      <c r="C53" s="217">
        <v>5.5</v>
      </c>
      <c r="D53" s="217">
        <v>2</v>
      </c>
      <c r="E53" s="165" t="s">
        <v>106</v>
      </c>
      <c r="F53" s="206">
        <f>$D$50*D53</f>
        <v>60</v>
      </c>
      <c r="G53" s="218">
        <f>C53*$P$26*B53</f>
        <v>5.2799999999999994</v>
      </c>
      <c r="H53" s="218">
        <f t="shared" ref="H53:H60" si="33">F53+G53</f>
        <v>65.28</v>
      </c>
      <c r="I53" s="206">
        <v>38</v>
      </c>
      <c r="J53" s="218">
        <f t="shared" ref="J53:J60" si="34">((F53+G53)*$I$50)+I53</f>
        <v>7349.3600000000006</v>
      </c>
      <c r="K53" s="219">
        <v>400000</v>
      </c>
      <c r="M53" s="220">
        <v>0.03</v>
      </c>
      <c r="O53" s="220">
        <v>0.01</v>
      </c>
      <c r="U53" s="199">
        <f t="shared" si="30"/>
        <v>96000</v>
      </c>
      <c r="V53" s="199">
        <f t="shared" si="31"/>
        <v>96960</v>
      </c>
      <c r="W53" s="199">
        <f t="shared" ref="W53:AJ53" si="35">V53*(1+$O$53)</f>
        <v>97929.600000000006</v>
      </c>
      <c r="X53" s="199">
        <f t="shared" si="35"/>
        <v>98908.896000000008</v>
      </c>
      <c r="Y53" s="199">
        <f t="shared" si="35"/>
        <v>99897.984960000016</v>
      </c>
      <c r="Z53" s="199">
        <f t="shared" si="35"/>
        <v>100896.96480960002</v>
      </c>
      <c r="AA53" s="199">
        <f t="shared" si="35"/>
        <v>101905.93445769601</v>
      </c>
      <c r="AB53" s="199">
        <f t="shared" si="35"/>
        <v>102924.99380227298</v>
      </c>
      <c r="AC53" s="199">
        <f t="shared" si="35"/>
        <v>103954.2437402957</v>
      </c>
      <c r="AD53" s="199">
        <f t="shared" si="35"/>
        <v>104993.78617769865</v>
      </c>
      <c r="AE53" s="199">
        <f t="shared" si="35"/>
        <v>106043.72403947564</v>
      </c>
      <c r="AF53" s="199">
        <f t="shared" si="35"/>
        <v>107104.1612798704</v>
      </c>
      <c r="AG53" s="199">
        <f t="shared" si="35"/>
        <v>108175.20289266911</v>
      </c>
      <c r="AH53" s="199">
        <f t="shared" si="35"/>
        <v>109256.95492159581</v>
      </c>
      <c r="AI53" s="199">
        <f t="shared" si="35"/>
        <v>110349.52447081177</v>
      </c>
      <c r="AJ53" s="199">
        <f t="shared" si="35"/>
        <v>111453.01971551988</v>
      </c>
    </row>
    <row r="54" spans="1:36" ht="14.45">
      <c r="B54" s="165">
        <v>6</v>
      </c>
      <c r="C54" s="217">
        <v>1</v>
      </c>
      <c r="D54" s="217">
        <v>1</v>
      </c>
      <c r="E54" s="165" t="s">
        <v>112</v>
      </c>
      <c r="F54" s="206">
        <f t="shared" si="29"/>
        <v>30</v>
      </c>
      <c r="G54" s="218">
        <f t="shared" ref="G54:G60" si="36">C54*$P$26*B54</f>
        <v>0.72</v>
      </c>
      <c r="H54" s="218">
        <f t="shared" si="33"/>
        <v>30.72</v>
      </c>
      <c r="I54" s="206">
        <v>16</v>
      </c>
      <c r="J54" s="218">
        <f t="shared" si="34"/>
        <v>3456.64</v>
      </c>
      <c r="K54" s="219">
        <v>35000</v>
      </c>
      <c r="M54" s="220">
        <v>0.03</v>
      </c>
      <c r="O54" s="220">
        <v>0.01</v>
      </c>
      <c r="U54" s="199">
        <f t="shared" si="30"/>
        <v>6300</v>
      </c>
      <c r="V54" s="199">
        <f t="shared" si="31"/>
        <v>6363</v>
      </c>
      <c r="W54" s="199">
        <f t="shared" ref="W54:AJ54" si="37">V54*(1+$O$54)</f>
        <v>6426.63</v>
      </c>
      <c r="X54" s="199">
        <f t="shared" si="37"/>
        <v>6490.8963000000003</v>
      </c>
      <c r="Y54" s="199">
        <f t="shared" si="37"/>
        <v>6555.8052630000002</v>
      </c>
      <c r="Z54" s="199">
        <f t="shared" si="37"/>
        <v>6621.3633156300002</v>
      </c>
      <c r="AA54" s="199">
        <f t="shared" si="37"/>
        <v>6687.5769487862999</v>
      </c>
      <c r="AB54" s="199">
        <f t="shared" si="37"/>
        <v>6754.4527182741631</v>
      </c>
      <c r="AC54" s="199">
        <f t="shared" si="37"/>
        <v>6821.9972454569051</v>
      </c>
      <c r="AD54" s="199">
        <f t="shared" si="37"/>
        <v>6890.2172179114741</v>
      </c>
      <c r="AE54" s="199">
        <f t="shared" si="37"/>
        <v>6959.1193900905891</v>
      </c>
      <c r="AF54" s="199">
        <f t="shared" si="37"/>
        <v>7028.7105839914948</v>
      </c>
      <c r="AG54" s="199">
        <f t="shared" si="37"/>
        <v>7098.9976898314098</v>
      </c>
      <c r="AH54" s="199">
        <f t="shared" si="37"/>
        <v>7169.987666729724</v>
      </c>
      <c r="AI54" s="199">
        <f t="shared" si="37"/>
        <v>7241.6875433970217</v>
      </c>
      <c r="AJ54" s="199">
        <f t="shared" si="37"/>
        <v>7314.1044188309916</v>
      </c>
    </row>
    <row r="55" spans="1:36" ht="14.45">
      <c r="B55" s="165">
        <v>1</v>
      </c>
      <c r="C55" s="217">
        <v>0.5</v>
      </c>
      <c r="D55" s="217">
        <v>1</v>
      </c>
      <c r="E55" s="165" t="s">
        <v>113</v>
      </c>
      <c r="F55" s="206">
        <f t="shared" si="29"/>
        <v>30</v>
      </c>
      <c r="G55" s="218">
        <f t="shared" si="36"/>
        <v>0.06</v>
      </c>
      <c r="H55" s="218">
        <f t="shared" si="33"/>
        <v>30.06</v>
      </c>
      <c r="I55" s="206">
        <v>12</v>
      </c>
      <c r="J55" s="218">
        <f t="shared" si="34"/>
        <v>3378.72</v>
      </c>
      <c r="K55" s="219">
        <v>46000</v>
      </c>
      <c r="M55" s="220">
        <v>0.03</v>
      </c>
      <c r="O55" s="220">
        <v>0.01</v>
      </c>
      <c r="U55" s="199">
        <f t="shared" si="30"/>
        <v>1380</v>
      </c>
      <c r="V55" s="199">
        <f t="shared" si="31"/>
        <v>1393.8</v>
      </c>
      <c r="W55" s="199">
        <f t="shared" ref="W55:AJ55" si="38">V55*(1+$O$55)</f>
        <v>1407.7380000000001</v>
      </c>
      <c r="X55" s="199">
        <f t="shared" si="38"/>
        <v>1421.81538</v>
      </c>
      <c r="Y55" s="199">
        <f t="shared" si="38"/>
        <v>1436.0335338</v>
      </c>
      <c r="Z55" s="199">
        <f t="shared" si="38"/>
        <v>1450.3938691379999</v>
      </c>
      <c r="AA55" s="199">
        <f t="shared" si="38"/>
        <v>1464.8978078293799</v>
      </c>
      <c r="AB55" s="199">
        <f t="shared" si="38"/>
        <v>1479.5467859076737</v>
      </c>
      <c r="AC55" s="199">
        <f t="shared" si="38"/>
        <v>1494.3422537667504</v>
      </c>
      <c r="AD55" s="199">
        <f t="shared" si="38"/>
        <v>1509.2856763044181</v>
      </c>
      <c r="AE55" s="199">
        <f t="shared" si="38"/>
        <v>1524.3785330674623</v>
      </c>
      <c r="AF55" s="199">
        <f t="shared" si="38"/>
        <v>1539.6223183981369</v>
      </c>
      <c r="AG55" s="199">
        <f t="shared" si="38"/>
        <v>1555.0185415821184</v>
      </c>
      <c r="AH55" s="199">
        <f t="shared" si="38"/>
        <v>1570.5687269979396</v>
      </c>
      <c r="AI55" s="199">
        <f t="shared" si="38"/>
        <v>1586.2744142679189</v>
      </c>
      <c r="AJ55" s="199">
        <f t="shared" si="38"/>
        <v>1602.1371584105982</v>
      </c>
    </row>
    <row r="56" spans="1:36" ht="14.45">
      <c r="B56" s="165">
        <v>2</v>
      </c>
      <c r="C56" s="217">
        <v>11</v>
      </c>
      <c r="D56" s="217">
        <v>1</v>
      </c>
      <c r="E56" s="165" t="s">
        <v>114</v>
      </c>
      <c r="F56" s="206">
        <f t="shared" si="29"/>
        <v>30</v>
      </c>
      <c r="G56" s="218">
        <f t="shared" si="36"/>
        <v>2.6399999999999997</v>
      </c>
      <c r="H56" s="218">
        <f t="shared" si="33"/>
        <v>32.64</v>
      </c>
      <c r="I56" s="206">
        <v>36</v>
      </c>
      <c r="J56" s="218">
        <f t="shared" si="34"/>
        <v>3691.6800000000003</v>
      </c>
      <c r="K56" s="219">
        <v>400000</v>
      </c>
      <c r="M56" s="220">
        <v>0.03</v>
      </c>
      <c r="O56" s="220">
        <v>0.01</v>
      </c>
      <c r="U56" s="199">
        <f t="shared" si="30"/>
        <v>24000</v>
      </c>
      <c r="V56" s="199">
        <f t="shared" si="31"/>
        <v>24240</v>
      </c>
      <c r="W56" s="199">
        <f t="shared" ref="W56:AJ56" si="39">V56*(1+$O$56)</f>
        <v>24482.400000000001</v>
      </c>
      <c r="X56" s="199">
        <f t="shared" si="39"/>
        <v>24727.224000000002</v>
      </c>
      <c r="Y56" s="199">
        <f t="shared" si="39"/>
        <v>24974.496240000004</v>
      </c>
      <c r="Z56" s="199">
        <f t="shared" si="39"/>
        <v>25224.241202400004</v>
      </c>
      <c r="AA56" s="199">
        <f t="shared" si="39"/>
        <v>25476.483614424003</v>
      </c>
      <c r="AB56" s="199">
        <f t="shared" si="39"/>
        <v>25731.248450568244</v>
      </c>
      <c r="AC56" s="199">
        <f t="shared" si="39"/>
        <v>25988.560935073925</v>
      </c>
      <c r="AD56" s="199">
        <f t="shared" si="39"/>
        <v>26248.446544424663</v>
      </c>
      <c r="AE56" s="199">
        <f t="shared" si="39"/>
        <v>26510.931009868909</v>
      </c>
      <c r="AF56" s="199">
        <f t="shared" si="39"/>
        <v>26776.0403199676</v>
      </c>
      <c r="AG56" s="199">
        <f t="shared" si="39"/>
        <v>27043.800723167278</v>
      </c>
      <c r="AH56" s="199">
        <f t="shared" si="39"/>
        <v>27314.238730398953</v>
      </c>
      <c r="AI56" s="199">
        <f t="shared" si="39"/>
        <v>27587.381117702942</v>
      </c>
      <c r="AJ56" s="199">
        <f t="shared" si="39"/>
        <v>27863.254928879971</v>
      </c>
    </row>
    <row r="57" spans="1:36" ht="14.45">
      <c r="B57" s="165">
        <v>6</v>
      </c>
      <c r="C57" s="217">
        <v>4.5</v>
      </c>
      <c r="D57" s="217">
        <v>1</v>
      </c>
      <c r="E57" s="165" t="s">
        <v>115</v>
      </c>
      <c r="F57" s="206">
        <f t="shared" si="29"/>
        <v>30</v>
      </c>
      <c r="G57" s="218">
        <f t="shared" si="36"/>
        <v>3.24</v>
      </c>
      <c r="H57" s="218">
        <f t="shared" si="33"/>
        <v>33.24</v>
      </c>
      <c r="I57" s="206">
        <v>44</v>
      </c>
      <c r="J57" s="218">
        <f t="shared" si="34"/>
        <v>3766.88</v>
      </c>
      <c r="K57" s="219">
        <v>28000</v>
      </c>
      <c r="M57" s="220">
        <v>0.03</v>
      </c>
      <c r="O57" s="220">
        <v>0.01</v>
      </c>
      <c r="U57" s="199">
        <f t="shared" si="30"/>
        <v>5040</v>
      </c>
      <c r="V57" s="199">
        <f t="shared" si="31"/>
        <v>5090.3999999999996</v>
      </c>
      <c r="W57" s="199">
        <f t="shared" ref="W57:AJ57" si="40">V57*(1+$O$57)</f>
        <v>5141.3040000000001</v>
      </c>
      <c r="X57" s="199">
        <f t="shared" si="40"/>
        <v>5192.7170400000005</v>
      </c>
      <c r="Y57" s="199">
        <f t="shared" si="40"/>
        <v>5244.6442104000007</v>
      </c>
      <c r="Z57" s="199">
        <f t="shared" si="40"/>
        <v>5297.0906525040009</v>
      </c>
      <c r="AA57" s="199">
        <f t="shared" si="40"/>
        <v>5350.0615590290408</v>
      </c>
      <c r="AB57" s="199">
        <f t="shared" si="40"/>
        <v>5403.562174619331</v>
      </c>
      <c r="AC57" s="199">
        <f t="shared" si="40"/>
        <v>5457.5977963655241</v>
      </c>
      <c r="AD57" s="199">
        <f t="shared" si="40"/>
        <v>5512.1737743291797</v>
      </c>
      <c r="AE57" s="199">
        <f t="shared" si="40"/>
        <v>5567.2955120724719</v>
      </c>
      <c r="AF57" s="199">
        <f t="shared" si="40"/>
        <v>5622.9684671931964</v>
      </c>
      <c r="AG57" s="199">
        <f t="shared" si="40"/>
        <v>5679.1981518651282</v>
      </c>
      <c r="AH57" s="199">
        <f t="shared" si="40"/>
        <v>5735.9901333837797</v>
      </c>
      <c r="AI57" s="199">
        <f t="shared" si="40"/>
        <v>5793.3500347176177</v>
      </c>
      <c r="AJ57" s="199">
        <f t="shared" si="40"/>
        <v>5851.2835350647938</v>
      </c>
    </row>
    <row r="58" spans="1:36" ht="14.45">
      <c r="B58" s="165">
        <v>1</v>
      </c>
      <c r="C58" s="217">
        <v>10</v>
      </c>
      <c r="D58" s="217">
        <v>2</v>
      </c>
      <c r="E58" s="165" t="s">
        <v>151</v>
      </c>
      <c r="F58" s="206">
        <f t="shared" si="29"/>
        <v>60</v>
      </c>
      <c r="G58" s="218">
        <f t="shared" si="36"/>
        <v>1.2</v>
      </c>
      <c r="H58" s="218">
        <f t="shared" si="33"/>
        <v>61.2</v>
      </c>
      <c r="I58" s="206">
        <v>65</v>
      </c>
      <c r="J58" s="218">
        <f t="shared" si="34"/>
        <v>6919.4000000000005</v>
      </c>
      <c r="K58" s="219">
        <v>30000</v>
      </c>
      <c r="M58" s="220">
        <v>0.03</v>
      </c>
      <c r="O58" s="220">
        <v>0.01</v>
      </c>
      <c r="U58" s="199">
        <f t="shared" si="30"/>
        <v>900</v>
      </c>
      <c r="V58" s="199">
        <f t="shared" si="31"/>
        <v>909</v>
      </c>
      <c r="W58" s="199">
        <f t="shared" ref="W58:AJ58" si="41">V58*(1+$O$58)</f>
        <v>918.09</v>
      </c>
      <c r="X58" s="199">
        <f t="shared" si="41"/>
        <v>927.2709000000001</v>
      </c>
      <c r="Y58" s="199">
        <f t="shared" si="41"/>
        <v>936.54360900000006</v>
      </c>
      <c r="Z58" s="199">
        <f t="shared" si="41"/>
        <v>945.90904509000006</v>
      </c>
      <c r="AA58" s="199">
        <f t="shared" si="41"/>
        <v>955.36813554090008</v>
      </c>
      <c r="AB58" s="199">
        <f t="shared" si="41"/>
        <v>964.92181689630911</v>
      </c>
      <c r="AC58" s="199">
        <f t="shared" si="41"/>
        <v>974.57103506527221</v>
      </c>
      <c r="AD58" s="199">
        <f t="shared" si="41"/>
        <v>984.31674541592497</v>
      </c>
      <c r="AE58" s="199">
        <f t="shared" si="41"/>
        <v>994.15991287008421</v>
      </c>
      <c r="AF58" s="199">
        <f t="shared" si="41"/>
        <v>1004.1015119987851</v>
      </c>
      <c r="AG58" s="199">
        <f t="shared" si="41"/>
        <v>1014.1425271187729</v>
      </c>
      <c r="AH58" s="199">
        <f t="shared" si="41"/>
        <v>1024.2839523899606</v>
      </c>
      <c r="AI58" s="199">
        <f t="shared" si="41"/>
        <v>1034.5267919138603</v>
      </c>
      <c r="AJ58" s="199">
        <f t="shared" si="41"/>
        <v>1044.872059832999</v>
      </c>
    </row>
    <row r="59" spans="1:36" ht="14.45">
      <c r="B59" s="165">
        <v>1</v>
      </c>
      <c r="C59" s="217">
        <v>30</v>
      </c>
      <c r="D59" s="217">
        <v>2</v>
      </c>
      <c r="E59" s="165" t="s">
        <v>41</v>
      </c>
      <c r="F59" s="206">
        <f t="shared" si="29"/>
        <v>60</v>
      </c>
      <c r="G59" s="218">
        <f t="shared" si="36"/>
        <v>3.5999999999999996</v>
      </c>
      <c r="H59" s="218">
        <f t="shared" si="33"/>
        <v>63.6</v>
      </c>
      <c r="I59" s="206">
        <v>35</v>
      </c>
      <c r="J59" s="218">
        <f t="shared" si="34"/>
        <v>7158.2</v>
      </c>
      <c r="K59" s="219">
        <v>2000000</v>
      </c>
      <c r="M59" s="220">
        <v>0.03</v>
      </c>
      <c r="O59" s="220">
        <v>0.01</v>
      </c>
      <c r="U59" s="199">
        <f t="shared" si="30"/>
        <v>60000</v>
      </c>
      <c r="V59" s="199">
        <f t="shared" si="31"/>
        <v>60600</v>
      </c>
      <c r="W59" s="199">
        <f t="shared" ref="W59:AJ59" si="42">V59*(1+$O$59)</f>
        <v>61206</v>
      </c>
      <c r="X59" s="199">
        <f t="shared" si="42"/>
        <v>61818.06</v>
      </c>
      <c r="Y59" s="199">
        <f t="shared" si="42"/>
        <v>62436.240599999997</v>
      </c>
      <c r="Z59" s="199">
        <f t="shared" si="42"/>
        <v>63060.603005999998</v>
      </c>
      <c r="AA59" s="199">
        <f t="shared" si="42"/>
        <v>63691.209036059998</v>
      </c>
      <c r="AB59" s="199">
        <f t="shared" si="42"/>
        <v>64328.121126420599</v>
      </c>
      <c r="AC59" s="199">
        <f t="shared" si="42"/>
        <v>64971.402337684805</v>
      </c>
      <c r="AD59" s="199">
        <f t="shared" si="42"/>
        <v>65621.11636106165</v>
      </c>
      <c r="AE59" s="199">
        <f t="shared" si="42"/>
        <v>66277.327524672262</v>
      </c>
      <c r="AF59" s="199">
        <f t="shared" si="42"/>
        <v>66940.10079991899</v>
      </c>
      <c r="AG59" s="199">
        <f t="shared" si="42"/>
        <v>67609.501807918175</v>
      </c>
      <c r="AH59" s="199">
        <f t="shared" si="42"/>
        <v>68285.59682599736</v>
      </c>
      <c r="AI59" s="199">
        <f t="shared" si="42"/>
        <v>68968.452794257333</v>
      </c>
      <c r="AJ59" s="199">
        <f t="shared" si="42"/>
        <v>69658.137322199909</v>
      </c>
    </row>
    <row r="60" spans="1:36" ht="14.45">
      <c r="B60" s="165">
        <v>1</v>
      </c>
      <c r="C60" s="217">
        <v>20</v>
      </c>
      <c r="D60" s="217">
        <v>2</v>
      </c>
      <c r="E60" s="165" t="s">
        <v>44</v>
      </c>
      <c r="F60" s="206">
        <f t="shared" si="29"/>
        <v>60</v>
      </c>
      <c r="G60" s="218">
        <f t="shared" si="36"/>
        <v>2.4</v>
      </c>
      <c r="H60" s="218">
        <f t="shared" si="33"/>
        <v>62.4</v>
      </c>
      <c r="I60" s="206">
        <v>25</v>
      </c>
      <c r="J60" s="218">
        <f t="shared" si="34"/>
        <v>7013.8</v>
      </c>
      <c r="K60" s="219">
        <v>60000</v>
      </c>
      <c r="M60" s="220">
        <v>0.03</v>
      </c>
      <c r="O60" s="220">
        <v>0.01</v>
      </c>
      <c r="U60" s="199">
        <f t="shared" si="30"/>
        <v>1800</v>
      </c>
      <c r="V60" s="199">
        <f t="shared" si="31"/>
        <v>1818</v>
      </c>
      <c r="W60" s="199">
        <f t="shared" ref="W60:AJ60" si="43">V60*(1+$O$60)</f>
        <v>1836.18</v>
      </c>
      <c r="X60" s="199">
        <f t="shared" si="43"/>
        <v>1854.5418000000002</v>
      </c>
      <c r="Y60" s="199">
        <f t="shared" si="43"/>
        <v>1873.0872180000001</v>
      </c>
      <c r="Z60" s="199">
        <f t="shared" si="43"/>
        <v>1891.8180901800001</v>
      </c>
      <c r="AA60" s="199">
        <f t="shared" si="43"/>
        <v>1910.7362710818002</v>
      </c>
      <c r="AB60" s="199">
        <f t="shared" si="43"/>
        <v>1929.8436337926182</v>
      </c>
      <c r="AC60" s="199">
        <f t="shared" si="43"/>
        <v>1949.1420701305444</v>
      </c>
      <c r="AD60" s="199">
        <f t="shared" si="43"/>
        <v>1968.6334908318499</v>
      </c>
      <c r="AE60" s="199">
        <f t="shared" si="43"/>
        <v>1988.3198257401684</v>
      </c>
      <c r="AF60" s="199">
        <f t="shared" si="43"/>
        <v>2008.2030239975702</v>
      </c>
      <c r="AG60" s="199">
        <f t="shared" si="43"/>
        <v>2028.2850542375459</v>
      </c>
      <c r="AH60" s="199">
        <f t="shared" si="43"/>
        <v>2048.5679047799213</v>
      </c>
      <c r="AI60" s="199">
        <f t="shared" si="43"/>
        <v>2069.0535838277206</v>
      </c>
      <c r="AJ60" s="199">
        <f t="shared" si="43"/>
        <v>2089.7441196659979</v>
      </c>
    </row>
    <row r="61" spans="1:36" ht="14.45">
      <c r="A61" t="s">
        <v>97</v>
      </c>
      <c r="B61" s="165">
        <f>SUM(B39:B60)</f>
        <v>34</v>
      </c>
      <c r="C61">
        <f>SUMPRODUCT(C52:C60,B52:B60)</f>
        <v>191.5</v>
      </c>
      <c r="D61">
        <f>SUMPRODUCT(D52:D60,B52:B60)</f>
        <v>45</v>
      </c>
      <c r="L61" s="16"/>
    </row>
    <row r="62" spans="1:36" ht="14.45">
      <c r="R62" s="1" t="s">
        <v>266</v>
      </c>
    </row>
    <row r="63" spans="1:36" ht="14.45">
      <c r="I63" s="1" t="s">
        <v>267</v>
      </c>
      <c r="J63" s="165" t="s">
        <v>27</v>
      </c>
      <c r="S63" s="165" t="s">
        <v>268</v>
      </c>
      <c r="T63" s="165" t="s">
        <v>269</v>
      </c>
      <c r="U63" s="165" t="s">
        <v>67</v>
      </c>
    </row>
    <row r="64" spans="1:36" ht="14.45">
      <c r="I64" s="165" t="s">
        <v>28</v>
      </c>
      <c r="J64" s="165" t="s">
        <v>29</v>
      </c>
      <c r="K64" s="165" t="s">
        <v>30</v>
      </c>
      <c r="L64" s="165" t="s">
        <v>31</v>
      </c>
      <c r="M64" s="165"/>
      <c r="N64" s="165"/>
      <c r="R64" s="2" t="s">
        <v>158</v>
      </c>
      <c r="S64" s="2"/>
      <c r="T64" s="2" t="s">
        <v>57</v>
      </c>
      <c r="U64" s="3">
        <v>1</v>
      </c>
      <c r="V64" s="165">
        <v>2</v>
      </c>
      <c r="W64" s="165">
        <v>3</v>
      </c>
      <c r="X64" s="165">
        <v>4</v>
      </c>
      <c r="Y64" s="165">
        <v>5</v>
      </c>
      <c r="Z64" s="165">
        <v>6</v>
      </c>
      <c r="AA64" s="165">
        <v>7</v>
      </c>
      <c r="AB64" s="165">
        <v>8</v>
      </c>
      <c r="AC64" s="165">
        <v>9</v>
      </c>
      <c r="AD64" s="165">
        <v>10</v>
      </c>
      <c r="AE64" s="165">
        <v>11</v>
      </c>
      <c r="AF64" s="165">
        <v>12</v>
      </c>
      <c r="AG64" s="165">
        <v>13</v>
      </c>
      <c r="AH64" s="165">
        <v>14</v>
      </c>
      <c r="AI64" s="165">
        <v>15</v>
      </c>
      <c r="AJ64" s="165">
        <v>16</v>
      </c>
    </row>
    <row r="65" spans="2:36" ht="14.45">
      <c r="I65" s="165" t="s">
        <v>32</v>
      </c>
      <c r="J65" s="204">
        <v>8.5</v>
      </c>
      <c r="K65" s="204">
        <v>30</v>
      </c>
      <c r="L65" s="165">
        <f t="shared" ref="L65:L71" si="44">J65*K65</f>
        <v>255</v>
      </c>
      <c r="M65" s="165"/>
      <c r="N65" s="165"/>
      <c r="R65" s="3">
        <f t="shared" ref="R65:S71" si="45">C40</f>
        <v>0.25</v>
      </c>
      <c r="S65" s="4">
        <f t="shared" si="45"/>
        <v>0.03</v>
      </c>
      <c r="T65" s="5" t="s">
        <v>32</v>
      </c>
      <c r="U65" s="25">
        <v>0.25</v>
      </c>
      <c r="V65" s="27">
        <f t="shared" ref="V65:AJ65" si="46">U65*0.9^2</f>
        <v>0.20250000000000001</v>
      </c>
      <c r="W65" s="27">
        <f t="shared" si="46"/>
        <v>0.16402500000000003</v>
      </c>
      <c r="X65" s="27">
        <f t="shared" si="46"/>
        <v>0.13286025000000004</v>
      </c>
      <c r="Y65" s="27">
        <f t="shared" si="46"/>
        <v>0.10761680250000004</v>
      </c>
      <c r="Z65" s="27">
        <f t="shared" si="46"/>
        <v>8.7169610025000038E-2</v>
      </c>
      <c r="AA65" s="27">
        <f t="shared" si="46"/>
        <v>7.0607384120250041E-2</v>
      </c>
      <c r="AB65" s="27">
        <f t="shared" si="46"/>
        <v>5.7191981137402537E-2</v>
      </c>
      <c r="AC65" s="27">
        <f t="shared" si="46"/>
        <v>4.6325504721296061E-2</v>
      </c>
      <c r="AD65" s="27">
        <f t="shared" si="46"/>
        <v>3.7523658824249809E-2</v>
      </c>
      <c r="AE65" s="27">
        <f t="shared" si="46"/>
        <v>3.0394163647642348E-2</v>
      </c>
      <c r="AF65" s="27">
        <f t="shared" si="46"/>
        <v>2.4619272554590302E-2</v>
      </c>
      <c r="AG65" s="27">
        <f t="shared" si="46"/>
        <v>1.9941610769218146E-2</v>
      </c>
      <c r="AH65" s="27">
        <f t="shared" si="46"/>
        <v>1.6152704723066701E-2</v>
      </c>
      <c r="AI65" s="27">
        <f t="shared" si="46"/>
        <v>1.3083690825684028E-2</v>
      </c>
      <c r="AJ65" s="27">
        <f t="shared" si="46"/>
        <v>1.0597789568804064E-2</v>
      </c>
    </row>
    <row r="66" spans="2:36" ht="14.45">
      <c r="I66" s="165" t="s">
        <v>33</v>
      </c>
      <c r="J66" s="204">
        <v>8.5</v>
      </c>
      <c r="K66" s="204">
        <v>45</v>
      </c>
      <c r="L66" s="165">
        <f t="shared" si="44"/>
        <v>382.5</v>
      </c>
      <c r="M66" s="165"/>
      <c r="N66" s="165"/>
      <c r="R66" s="3">
        <f t="shared" si="45"/>
        <v>0.18</v>
      </c>
      <c r="S66" s="4">
        <f t="shared" si="45"/>
        <v>0.01</v>
      </c>
      <c r="T66" s="5" t="s">
        <v>33</v>
      </c>
      <c r="U66" s="25">
        <v>0.18</v>
      </c>
      <c r="V66" s="27">
        <f t="shared" ref="V66:AJ66" si="47">U66*0.9^2</f>
        <v>0.14580000000000001</v>
      </c>
      <c r="W66" s="27">
        <f t="shared" si="47"/>
        <v>0.11809800000000002</v>
      </c>
      <c r="X66" s="27">
        <f t="shared" si="47"/>
        <v>9.565938000000003E-2</v>
      </c>
      <c r="Y66" s="27">
        <f t="shared" si="47"/>
        <v>7.7484097800000026E-2</v>
      </c>
      <c r="Z66" s="27">
        <f t="shared" si="47"/>
        <v>6.2762119218000026E-2</v>
      </c>
      <c r="AA66" s="27">
        <f t="shared" si="47"/>
        <v>5.0837316566580026E-2</v>
      </c>
      <c r="AB66" s="27">
        <f t="shared" si="47"/>
        <v>4.1178226418929827E-2</v>
      </c>
      <c r="AC66" s="27">
        <f t="shared" si="47"/>
        <v>3.3354363399333162E-2</v>
      </c>
      <c r="AD66" s="27">
        <f t="shared" si="47"/>
        <v>2.7017034353459864E-2</v>
      </c>
      <c r="AE66" s="27">
        <f t="shared" si="47"/>
        <v>2.1883797826302492E-2</v>
      </c>
      <c r="AF66" s="27">
        <f t="shared" si="47"/>
        <v>1.7725876239305018E-2</v>
      </c>
      <c r="AG66" s="27">
        <f t="shared" si="47"/>
        <v>1.4357959753837066E-2</v>
      </c>
      <c r="AH66" s="27">
        <f t="shared" si="47"/>
        <v>1.1629947400608024E-2</v>
      </c>
      <c r="AI66" s="27">
        <f t="shared" si="47"/>
        <v>9.4202573944925008E-3</v>
      </c>
      <c r="AJ66" s="27">
        <f t="shared" si="47"/>
        <v>7.6304084895389259E-3</v>
      </c>
    </row>
    <row r="67" spans="2:36" ht="14.45">
      <c r="I67" s="165" t="s">
        <v>34</v>
      </c>
      <c r="J67" s="204">
        <v>8.5</v>
      </c>
      <c r="K67" s="204">
        <v>35</v>
      </c>
      <c r="L67" s="165">
        <f t="shared" si="44"/>
        <v>297.5</v>
      </c>
      <c r="M67" s="165"/>
      <c r="N67" s="165"/>
      <c r="R67" s="3">
        <f t="shared" si="45"/>
        <v>0.1</v>
      </c>
      <c r="S67" s="4">
        <f t="shared" si="45"/>
        <v>5.0000000000000001E-3</v>
      </c>
      <c r="T67" s="5" t="s">
        <v>34</v>
      </c>
      <c r="U67" s="25">
        <v>0.1</v>
      </c>
      <c r="V67" s="27">
        <f t="shared" ref="V67:AJ67" si="48">U67*0.9^2</f>
        <v>8.1000000000000016E-2</v>
      </c>
      <c r="W67" s="27">
        <f t="shared" si="48"/>
        <v>6.5610000000000016E-2</v>
      </c>
      <c r="X67" s="27">
        <f t="shared" si="48"/>
        <v>5.3144100000000014E-2</v>
      </c>
      <c r="Y67" s="27">
        <f t="shared" si="48"/>
        <v>4.3046721000000017E-2</v>
      </c>
      <c r="Z67" s="27">
        <f t="shared" si="48"/>
        <v>3.4867844010000017E-2</v>
      </c>
      <c r="AA67" s="27">
        <f t="shared" si="48"/>
        <v>2.8242953648100016E-2</v>
      </c>
      <c r="AB67" s="27">
        <f t="shared" si="48"/>
        <v>2.2876792454961013E-2</v>
      </c>
      <c r="AC67" s="27">
        <f t="shared" si="48"/>
        <v>1.8530201888518422E-2</v>
      </c>
      <c r="AD67" s="27">
        <f t="shared" si="48"/>
        <v>1.5009463529699922E-2</v>
      </c>
      <c r="AE67" s="27">
        <f t="shared" si="48"/>
        <v>1.2157665459056938E-2</v>
      </c>
      <c r="AF67" s="27">
        <f t="shared" si="48"/>
        <v>9.8477090218361211E-3</v>
      </c>
      <c r="AG67" s="27">
        <f t="shared" si="48"/>
        <v>7.9766443076872591E-3</v>
      </c>
      <c r="AH67" s="27">
        <f t="shared" si="48"/>
        <v>6.4610818892266806E-3</v>
      </c>
      <c r="AI67" s="27">
        <f t="shared" si="48"/>
        <v>5.2334763302736113E-3</v>
      </c>
      <c r="AJ67" s="27">
        <f t="shared" si="48"/>
        <v>4.2391158275216258E-3</v>
      </c>
    </row>
    <row r="68" spans="2:36" ht="14.45">
      <c r="I68" s="165" t="s">
        <v>35</v>
      </c>
      <c r="J68" s="204">
        <v>8.5</v>
      </c>
      <c r="K68" s="204">
        <v>30</v>
      </c>
      <c r="L68" s="165">
        <f t="shared" si="44"/>
        <v>255</v>
      </c>
      <c r="M68" s="165"/>
      <c r="N68" s="165"/>
      <c r="R68" s="3">
        <f t="shared" si="45"/>
        <v>0.14000000000000001</v>
      </c>
      <c r="S68" s="4">
        <f t="shared" si="45"/>
        <v>0.01</v>
      </c>
      <c r="T68" s="5" t="s">
        <v>35</v>
      </c>
      <c r="U68" s="25">
        <v>0.14000000000000001</v>
      </c>
      <c r="V68" s="27">
        <f t="shared" ref="V68:AJ68" si="49">U68*0.9^2</f>
        <v>0.11340000000000001</v>
      </c>
      <c r="W68" s="27">
        <f t="shared" si="49"/>
        <v>9.1854000000000019E-2</v>
      </c>
      <c r="X68" s="27">
        <f t="shared" si="49"/>
        <v>7.4401740000000022E-2</v>
      </c>
      <c r="Y68" s="27">
        <f t="shared" si="49"/>
        <v>6.0265409400000018E-2</v>
      </c>
      <c r="Z68" s="27">
        <f t="shared" si="49"/>
        <v>4.8814981614000018E-2</v>
      </c>
      <c r="AA68" s="27">
        <f t="shared" si="49"/>
        <v>3.9540135107340016E-2</v>
      </c>
      <c r="AB68" s="27">
        <f t="shared" si="49"/>
        <v>3.2027509436945413E-2</v>
      </c>
      <c r="AC68" s="27">
        <f t="shared" si="49"/>
        <v>2.5942282643925785E-2</v>
      </c>
      <c r="AD68" s="27">
        <f t="shared" si="49"/>
        <v>2.1013248941579889E-2</v>
      </c>
      <c r="AE68" s="27">
        <f t="shared" si="49"/>
        <v>1.7020731642679712E-2</v>
      </c>
      <c r="AF68" s="27">
        <f t="shared" si="49"/>
        <v>1.3786792630570567E-2</v>
      </c>
      <c r="AG68" s="27">
        <f t="shared" si="49"/>
        <v>1.1167302030762161E-2</v>
      </c>
      <c r="AH68" s="27">
        <f t="shared" si="49"/>
        <v>9.0455146449173515E-3</v>
      </c>
      <c r="AI68" s="27">
        <f t="shared" si="49"/>
        <v>7.3268668623830552E-3</v>
      </c>
      <c r="AJ68" s="27">
        <f t="shared" si="49"/>
        <v>5.9347621585302754E-3</v>
      </c>
    </row>
    <row r="69" spans="2:36" ht="14.45">
      <c r="I69" s="165" t="s">
        <v>36</v>
      </c>
      <c r="J69" s="204">
        <v>8.5</v>
      </c>
      <c r="K69" s="204">
        <v>30</v>
      </c>
      <c r="L69" s="165">
        <f t="shared" si="44"/>
        <v>255</v>
      </c>
      <c r="M69" s="165"/>
      <c r="N69" s="165"/>
      <c r="R69" s="3">
        <f t="shared" si="45"/>
        <v>0.17</v>
      </c>
      <c r="S69" s="4">
        <f t="shared" si="45"/>
        <v>0.02</v>
      </c>
      <c r="T69" s="5" t="s">
        <v>36</v>
      </c>
      <c r="U69" s="25">
        <v>0.17</v>
      </c>
      <c r="V69" s="27">
        <f t="shared" ref="V69:AJ69" si="50">U69*0.9^2</f>
        <v>0.13770000000000002</v>
      </c>
      <c r="W69" s="27">
        <f t="shared" si="50"/>
        <v>0.11153700000000003</v>
      </c>
      <c r="X69" s="27">
        <f t="shared" si="50"/>
        <v>9.0344970000000024E-2</v>
      </c>
      <c r="Y69" s="27">
        <f t="shared" si="50"/>
        <v>7.3179425700000023E-2</v>
      </c>
      <c r="Z69" s="27">
        <f t="shared" si="50"/>
        <v>5.9275334817000022E-2</v>
      </c>
      <c r="AA69" s="27">
        <f t="shared" si="50"/>
        <v>4.801302120177002E-2</v>
      </c>
      <c r="AB69" s="27">
        <f t="shared" si="50"/>
        <v>3.8890547173433716E-2</v>
      </c>
      <c r="AC69" s="27">
        <f t="shared" si="50"/>
        <v>3.1501343210481314E-2</v>
      </c>
      <c r="AD69" s="27">
        <f t="shared" si="50"/>
        <v>2.5516088000489864E-2</v>
      </c>
      <c r="AE69" s="27">
        <f t="shared" si="50"/>
        <v>2.0668031280396792E-2</v>
      </c>
      <c r="AF69" s="27">
        <f t="shared" si="50"/>
        <v>1.6741105337121403E-2</v>
      </c>
      <c r="AG69" s="27">
        <f t="shared" si="50"/>
        <v>1.3560295323068338E-2</v>
      </c>
      <c r="AH69" s="27">
        <f t="shared" si="50"/>
        <v>1.0983839211685354E-2</v>
      </c>
      <c r="AI69" s="27">
        <f t="shared" si="50"/>
        <v>8.8969097614651372E-3</v>
      </c>
      <c r="AJ69" s="27">
        <f t="shared" si="50"/>
        <v>7.2064969067867617E-3</v>
      </c>
    </row>
    <row r="70" spans="2:36" ht="14.45">
      <c r="I70" s="165" t="s">
        <v>37</v>
      </c>
      <c r="J70" s="204">
        <v>8.5</v>
      </c>
      <c r="K70" s="204">
        <v>40</v>
      </c>
      <c r="L70" s="165">
        <f t="shared" si="44"/>
        <v>340</v>
      </c>
      <c r="M70" s="165"/>
      <c r="N70" s="165"/>
      <c r="R70" s="3">
        <f t="shared" si="45"/>
        <v>0.22</v>
      </c>
      <c r="S70" s="4">
        <f t="shared" si="45"/>
        <v>0.01</v>
      </c>
      <c r="T70" s="5" t="s">
        <v>37</v>
      </c>
      <c r="U70" s="25">
        <v>0.22</v>
      </c>
      <c r="V70" s="27">
        <f t="shared" ref="V70:AJ70" si="51">U70*0.9^2</f>
        <v>0.17820000000000003</v>
      </c>
      <c r="W70" s="27">
        <f t="shared" si="51"/>
        <v>0.14434200000000003</v>
      </c>
      <c r="X70" s="27">
        <f t="shared" si="51"/>
        <v>0.11691702000000002</v>
      </c>
      <c r="Y70" s="27">
        <f t="shared" si="51"/>
        <v>9.4702786200000028E-2</v>
      </c>
      <c r="Z70" s="27">
        <f t="shared" si="51"/>
        <v>7.6709256822000027E-2</v>
      </c>
      <c r="AA70" s="27">
        <f t="shared" si="51"/>
        <v>6.2134498025820023E-2</v>
      </c>
      <c r="AB70" s="27">
        <f t="shared" si="51"/>
        <v>5.0328943400914219E-2</v>
      </c>
      <c r="AC70" s="27">
        <f t="shared" si="51"/>
        <v>4.0766444154740518E-2</v>
      </c>
      <c r="AD70" s="27">
        <f t="shared" si="51"/>
        <v>3.3020819765339819E-2</v>
      </c>
      <c r="AE70" s="27">
        <f t="shared" si="51"/>
        <v>2.6746864009925254E-2</v>
      </c>
      <c r="AF70" s="27">
        <f t="shared" si="51"/>
        <v>2.1664959848039456E-2</v>
      </c>
      <c r="AG70" s="27">
        <f t="shared" si="51"/>
        <v>1.754861747691196E-2</v>
      </c>
      <c r="AH70" s="27">
        <f t="shared" si="51"/>
        <v>1.4214380156298688E-2</v>
      </c>
      <c r="AI70" s="27">
        <f t="shared" si="51"/>
        <v>1.1513647926601938E-2</v>
      </c>
      <c r="AJ70" s="27">
        <f t="shared" si="51"/>
        <v>9.3260548205475694E-3</v>
      </c>
    </row>
    <row r="71" spans="2:36" ht="14.45">
      <c r="I71" s="165" t="s">
        <v>38</v>
      </c>
      <c r="J71" s="204">
        <v>8.5</v>
      </c>
      <c r="K71" s="204">
        <v>25</v>
      </c>
      <c r="L71" s="165">
        <f t="shared" si="44"/>
        <v>212.5</v>
      </c>
      <c r="M71" s="165"/>
      <c r="N71" s="165"/>
      <c r="R71" s="3">
        <f t="shared" si="45"/>
        <v>0.2</v>
      </c>
      <c r="S71" s="4">
        <f t="shared" si="45"/>
        <v>5.0000000000000001E-3</v>
      </c>
      <c r="T71" s="5" t="s">
        <v>38</v>
      </c>
      <c r="U71" s="228">
        <v>0.2</v>
      </c>
      <c r="V71" s="27">
        <f t="shared" ref="V71:AJ71" si="52">U71*0.9^2</f>
        <v>0.16200000000000003</v>
      </c>
      <c r="W71" s="27">
        <f t="shared" si="52"/>
        <v>0.13122000000000003</v>
      </c>
      <c r="X71" s="27">
        <f t="shared" si="52"/>
        <v>0.10628820000000003</v>
      </c>
      <c r="Y71" s="27">
        <f t="shared" si="52"/>
        <v>8.6093442000000034E-2</v>
      </c>
      <c r="Z71" s="27">
        <f t="shared" si="52"/>
        <v>6.9735688020000033E-2</v>
      </c>
      <c r="AA71" s="27">
        <f t="shared" si="52"/>
        <v>5.6485907296200032E-2</v>
      </c>
      <c r="AB71" s="27">
        <f t="shared" si="52"/>
        <v>4.5753584909922027E-2</v>
      </c>
      <c r="AC71" s="27">
        <f t="shared" si="52"/>
        <v>3.7060403777036843E-2</v>
      </c>
      <c r="AD71" s="27">
        <f t="shared" si="52"/>
        <v>3.0018927059399843E-2</v>
      </c>
      <c r="AE71" s="27">
        <f t="shared" si="52"/>
        <v>2.4315330918113876E-2</v>
      </c>
      <c r="AF71" s="27">
        <f t="shared" si="52"/>
        <v>1.9695418043672242E-2</v>
      </c>
      <c r="AG71" s="27">
        <f t="shared" si="52"/>
        <v>1.5953288615374518E-2</v>
      </c>
      <c r="AH71" s="27">
        <f t="shared" si="52"/>
        <v>1.2922163778453361E-2</v>
      </c>
      <c r="AI71" s="27">
        <f t="shared" si="52"/>
        <v>1.0466952660547223E-2</v>
      </c>
      <c r="AJ71" s="27">
        <f t="shared" si="52"/>
        <v>8.4782316550432515E-3</v>
      </c>
    </row>
    <row r="72" spans="2:36" ht="14.45">
      <c r="I72" s="165" t="s">
        <v>39</v>
      </c>
      <c r="L72" s="165">
        <f>SUM(L65:L71)*0.45</f>
        <v>898.875</v>
      </c>
      <c r="M72" s="165"/>
      <c r="N72" s="165"/>
      <c r="R72" s="1" t="s">
        <v>270</v>
      </c>
    </row>
    <row r="73" spans="2:36" ht="14.45">
      <c r="I73" s="165" t="s">
        <v>41</v>
      </c>
      <c r="L73" s="165">
        <v>300</v>
      </c>
      <c r="M73" s="165"/>
      <c r="N73" s="165"/>
      <c r="R73" s="1" t="s">
        <v>162</v>
      </c>
    </row>
    <row r="74" spans="2:36" ht="14.45">
      <c r="I74" s="165" t="s">
        <v>44</v>
      </c>
      <c r="L74" s="165">
        <v>400</v>
      </c>
      <c r="M74" s="165"/>
      <c r="N74" s="165"/>
      <c r="S74" s="165" t="s">
        <v>271</v>
      </c>
      <c r="T74" s="165" t="s">
        <v>57</v>
      </c>
      <c r="U74">
        <v>1</v>
      </c>
      <c r="V74">
        <v>2</v>
      </c>
      <c r="W74">
        <v>3</v>
      </c>
      <c r="X74">
        <v>4</v>
      </c>
      <c r="Y74">
        <v>5</v>
      </c>
      <c r="Z74">
        <v>6</v>
      </c>
      <c r="AA74">
        <v>7</v>
      </c>
      <c r="AB74">
        <v>8</v>
      </c>
      <c r="AC74">
        <v>9</v>
      </c>
      <c r="AD74">
        <v>10</v>
      </c>
      <c r="AE74">
        <v>11</v>
      </c>
      <c r="AF74">
        <v>12</v>
      </c>
      <c r="AG74">
        <v>13</v>
      </c>
      <c r="AH74">
        <v>14</v>
      </c>
      <c r="AI74">
        <v>15</v>
      </c>
      <c r="AJ74">
        <v>16</v>
      </c>
    </row>
    <row r="75" spans="2:36" ht="14.45">
      <c r="K75" s="165" t="s">
        <v>50</v>
      </c>
      <c r="L75" s="165">
        <f>SUM(L65:L74)</f>
        <v>3596.375</v>
      </c>
      <c r="M75" s="165"/>
      <c r="N75" s="165"/>
      <c r="S75" s="229">
        <f t="shared" ref="S75:S81" si="53">O40</f>
        <v>1717.8947368421054</v>
      </c>
      <c r="T75" s="165" t="s">
        <v>32</v>
      </c>
      <c r="U75">
        <f t="shared" ref="U75:AJ75" si="54">ROUNDDOWN($S75*(1-U65), 0)</f>
        <v>1288</v>
      </c>
      <c r="V75">
        <f t="shared" si="54"/>
        <v>1370</v>
      </c>
      <c r="W75">
        <f t="shared" si="54"/>
        <v>1436</v>
      </c>
      <c r="X75">
        <f t="shared" si="54"/>
        <v>1489</v>
      </c>
      <c r="Y75">
        <f t="shared" si="54"/>
        <v>1533</v>
      </c>
      <c r="Z75">
        <f t="shared" si="54"/>
        <v>1568</v>
      </c>
      <c r="AA75">
        <f t="shared" si="54"/>
        <v>1596</v>
      </c>
      <c r="AB75">
        <f t="shared" si="54"/>
        <v>1619</v>
      </c>
      <c r="AC75">
        <f t="shared" si="54"/>
        <v>1638</v>
      </c>
      <c r="AD75">
        <f t="shared" si="54"/>
        <v>1653</v>
      </c>
      <c r="AE75">
        <f t="shared" si="54"/>
        <v>1665</v>
      </c>
      <c r="AF75">
        <f t="shared" si="54"/>
        <v>1675</v>
      </c>
      <c r="AG75">
        <f t="shared" si="54"/>
        <v>1683</v>
      </c>
      <c r="AH75">
        <f t="shared" si="54"/>
        <v>1690</v>
      </c>
      <c r="AI75">
        <f t="shared" si="54"/>
        <v>1695</v>
      </c>
      <c r="AJ75">
        <f t="shared" si="54"/>
        <v>1699</v>
      </c>
    </row>
    <row r="76" spans="2:36" ht="14.45">
      <c r="C76" s="1" t="s">
        <v>272</v>
      </c>
      <c r="E76" s="1" t="s">
        <v>273</v>
      </c>
      <c r="S76" s="229">
        <f t="shared" si="53"/>
        <v>475.80174927113717</v>
      </c>
      <c r="T76" s="165" t="s">
        <v>33</v>
      </c>
      <c r="U76">
        <f t="shared" ref="U76:AJ76" si="55">ROUNDDOWN($S76*(1-U66), 0)</f>
        <v>390</v>
      </c>
      <c r="V76">
        <f t="shared" si="55"/>
        <v>406</v>
      </c>
      <c r="W76">
        <f t="shared" si="55"/>
        <v>419</v>
      </c>
      <c r="X76">
        <f t="shared" si="55"/>
        <v>430</v>
      </c>
      <c r="Y76">
        <f t="shared" si="55"/>
        <v>438</v>
      </c>
      <c r="Z76">
        <f t="shared" si="55"/>
        <v>445</v>
      </c>
      <c r="AA76">
        <f t="shared" si="55"/>
        <v>451</v>
      </c>
      <c r="AB76">
        <f t="shared" si="55"/>
        <v>456</v>
      </c>
      <c r="AC76">
        <f t="shared" si="55"/>
        <v>459</v>
      </c>
      <c r="AD76">
        <f t="shared" si="55"/>
        <v>462</v>
      </c>
      <c r="AE76">
        <f t="shared" si="55"/>
        <v>465</v>
      </c>
      <c r="AF76">
        <f t="shared" si="55"/>
        <v>467</v>
      </c>
      <c r="AG76">
        <f t="shared" si="55"/>
        <v>468</v>
      </c>
      <c r="AH76">
        <f t="shared" si="55"/>
        <v>470</v>
      </c>
      <c r="AI76">
        <f t="shared" si="55"/>
        <v>471</v>
      </c>
      <c r="AJ76">
        <f t="shared" si="55"/>
        <v>472</v>
      </c>
    </row>
    <row r="77" spans="2:36" ht="14.45">
      <c r="E77" s="165" t="s">
        <v>52</v>
      </c>
      <c r="S77" s="229">
        <f t="shared" si="53"/>
        <v>233.14285714285711</v>
      </c>
      <c r="T77" s="165" t="s">
        <v>34</v>
      </c>
      <c r="U77">
        <f t="shared" ref="U77:AJ77" si="56">ROUNDDOWN($S77*(1-U67), 0)</f>
        <v>209</v>
      </c>
      <c r="V77">
        <f t="shared" si="56"/>
        <v>214</v>
      </c>
      <c r="W77">
        <f t="shared" si="56"/>
        <v>217</v>
      </c>
      <c r="X77">
        <f t="shared" si="56"/>
        <v>220</v>
      </c>
      <c r="Y77">
        <f t="shared" si="56"/>
        <v>223</v>
      </c>
      <c r="Z77">
        <f t="shared" si="56"/>
        <v>225</v>
      </c>
      <c r="AA77">
        <f t="shared" si="56"/>
        <v>226</v>
      </c>
      <c r="AB77">
        <f t="shared" si="56"/>
        <v>227</v>
      </c>
      <c r="AC77">
        <f t="shared" si="56"/>
        <v>228</v>
      </c>
      <c r="AD77">
        <f t="shared" si="56"/>
        <v>229</v>
      </c>
      <c r="AE77">
        <f t="shared" si="56"/>
        <v>230</v>
      </c>
      <c r="AF77">
        <f t="shared" si="56"/>
        <v>230</v>
      </c>
      <c r="AG77">
        <f t="shared" si="56"/>
        <v>231</v>
      </c>
      <c r="AH77">
        <f t="shared" si="56"/>
        <v>231</v>
      </c>
      <c r="AI77">
        <f t="shared" si="56"/>
        <v>231</v>
      </c>
      <c r="AJ77">
        <f t="shared" si="56"/>
        <v>232</v>
      </c>
    </row>
    <row r="78" spans="2:36" ht="14.45">
      <c r="B78" s="1" t="s">
        <v>274</v>
      </c>
      <c r="C78" s="165" t="s">
        <v>54</v>
      </c>
      <c r="E78" s="165" t="s">
        <v>55</v>
      </c>
      <c r="F78" s="249" t="s">
        <v>56</v>
      </c>
      <c r="G78" s="250"/>
      <c r="H78" s="250"/>
      <c r="I78" s="250"/>
      <c r="S78" s="229">
        <f t="shared" si="53"/>
        <v>235.15850144092221</v>
      </c>
      <c r="T78" s="165" t="s">
        <v>35</v>
      </c>
      <c r="U78">
        <f t="shared" ref="U78:AJ78" si="57">ROUNDDOWN($S78*(1-U68), 0)</f>
        <v>202</v>
      </c>
      <c r="V78">
        <f t="shared" si="57"/>
        <v>208</v>
      </c>
      <c r="W78">
        <f t="shared" si="57"/>
        <v>213</v>
      </c>
      <c r="X78">
        <f t="shared" si="57"/>
        <v>217</v>
      </c>
      <c r="Y78">
        <f t="shared" si="57"/>
        <v>220</v>
      </c>
      <c r="Z78">
        <f t="shared" si="57"/>
        <v>223</v>
      </c>
      <c r="AA78">
        <f t="shared" si="57"/>
        <v>225</v>
      </c>
      <c r="AB78">
        <f t="shared" si="57"/>
        <v>227</v>
      </c>
      <c r="AC78">
        <f t="shared" si="57"/>
        <v>229</v>
      </c>
      <c r="AD78">
        <f t="shared" si="57"/>
        <v>230</v>
      </c>
      <c r="AE78">
        <f t="shared" si="57"/>
        <v>231</v>
      </c>
      <c r="AF78">
        <f t="shared" si="57"/>
        <v>231</v>
      </c>
      <c r="AG78">
        <f t="shared" si="57"/>
        <v>232</v>
      </c>
      <c r="AH78">
        <f t="shared" si="57"/>
        <v>233</v>
      </c>
      <c r="AI78">
        <f t="shared" si="57"/>
        <v>233</v>
      </c>
      <c r="AJ78">
        <f t="shared" si="57"/>
        <v>233</v>
      </c>
    </row>
    <row r="79" spans="2:36" ht="14.45">
      <c r="B79" s="165" t="s">
        <v>57</v>
      </c>
      <c r="C79" s="165" t="s">
        <v>58</v>
      </c>
      <c r="D79" s="165" t="s">
        <v>59</v>
      </c>
      <c r="E79" s="165" t="s">
        <v>60</v>
      </c>
      <c r="F79" s="165" t="s">
        <v>32</v>
      </c>
      <c r="G79" s="165" t="s">
        <v>33</v>
      </c>
      <c r="H79" s="165" t="s">
        <v>34</v>
      </c>
      <c r="I79" s="165" t="s">
        <v>35</v>
      </c>
      <c r="J79" s="165" t="s">
        <v>36</v>
      </c>
      <c r="K79" s="165" t="s">
        <v>37</v>
      </c>
      <c r="L79" s="165" t="s">
        <v>38</v>
      </c>
      <c r="M79" s="165"/>
      <c r="N79" s="165"/>
      <c r="S79" s="229">
        <f t="shared" si="53"/>
        <v>158.44660194174756</v>
      </c>
      <c r="T79" s="165" t="s">
        <v>36</v>
      </c>
      <c r="U79">
        <f t="shared" ref="U79:AJ79" si="58">ROUNDDOWN($S79*(1-U69), 0)</f>
        <v>131</v>
      </c>
      <c r="V79">
        <f t="shared" si="58"/>
        <v>136</v>
      </c>
      <c r="W79">
        <f t="shared" si="58"/>
        <v>140</v>
      </c>
      <c r="X79">
        <f t="shared" si="58"/>
        <v>144</v>
      </c>
      <c r="Y79">
        <f t="shared" si="58"/>
        <v>146</v>
      </c>
      <c r="Z79">
        <f t="shared" si="58"/>
        <v>149</v>
      </c>
      <c r="AA79">
        <f t="shared" si="58"/>
        <v>150</v>
      </c>
      <c r="AB79">
        <f t="shared" si="58"/>
        <v>152</v>
      </c>
      <c r="AC79">
        <f t="shared" si="58"/>
        <v>153</v>
      </c>
      <c r="AD79">
        <f t="shared" si="58"/>
        <v>154</v>
      </c>
      <c r="AE79">
        <f t="shared" si="58"/>
        <v>155</v>
      </c>
      <c r="AF79">
        <f t="shared" si="58"/>
        <v>155</v>
      </c>
      <c r="AG79">
        <f t="shared" si="58"/>
        <v>156</v>
      </c>
      <c r="AH79">
        <f t="shared" si="58"/>
        <v>156</v>
      </c>
      <c r="AI79">
        <f t="shared" si="58"/>
        <v>157</v>
      </c>
      <c r="AJ79">
        <f t="shared" si="58"/>
        <v>157</v>
      </c>
    </row>
    <row r="80" spans="2:36" ht="14.45">
      <c r="B80" s="165" t="s">
        <v>32</v>
      </c>
      <c r="C80" s="206">
        <v>1200</v>
      </c>
      <c r="D80" s="206">
        <v>1400</v>
      </c>
      <c r="E80" s="165" t="s">
        <v>32</v>
      </c>
      <c r="F80" s="206" t="s">
        <v>61</v>
      </c>
      <c r="G80" s="206">
        <f>C80+D81</f>
        <v>3100</v>
      </c>
      <c r="H80" s="206">
        <f>C80+D82</f>
        <v>2200</v>
      </c>
      <c r="I80" s="206">
        <f>C80+D83</f>
        <v>2000</v>
      </c>
      <c r="J80" s="206">
        <f>C80+D84</f>
        <v>2200</v>
      </c>
      <c r="K80" s="206">
        <f>C80+D85</f>
        <v>3250</v>
      </c>
      <c r="L80" s="206">
        <f>C80+D86</f>
        <v>2200</v>
      </c>
      <c r="M80" s="165"/>
      <c r="N80" s="165"/>
      <c r="S80" s="229">
        <f t="shared" si="53"/>
        <v>180.33149171270719</v>
      </c>
      <c r="T80" s="165" t="s">
        <v>37</v>
      </c>
      <c r="U80">
        <f t="shared" ref="U80:AJ80" si="59">ROUNDDOWN($S80*(1-U70), 0)</f>
        <v>140</v>
      </c>
      <c r="V80">
        <f t="shared" si="59"/>
        <v>148</v>
      </c>
      <c r="W80">
        <f t="shared" si="59"/>
        <v>154</v>
      </c>
      <c r="X80">
        <f t="shared" si="59"/>
        <v>159</v>
      </c>
      <c r="Y80">
        <f t="shared" si="59"/>
        <v>163</v>
      </c>
      <c r="Z80">
        <f t="shared" si="59"/>
        <v>166</v>
      </c>
      <c r="AA80">
        <f t="shared" si="59"/>
        <v>169</v>
      </c>
      <c r="AB80">
        <f t="shared" si="59"/>
        <v>171</v>
      </c>
      <c r="AC80">
        <f t="shared" si="59"/>
        <v>172</v>
      </c>
      <c r="AD80">
        <f t="shared" si="59"/>
        <v>174</v>
      </c>
      <c r="AE80">
        <f t="shared" si="59"/>
        <v>175</v>
      </c>
      <c r="AF80">
        <f t="shared" si="59"/>
        <v>176</v>
      </c>
      <c r="AG80">
        <f t="shared" si="59"/>
        <v>177</v>
      </c>
      <c r="AH80">
        <f t="shared" si="59"/>
        <v>177</v>
      </c>
      <c r="AI80">
        <f t="shared" si="59"/>
        <v>178</v>
      </c>
      <c r="AJ80">
        <f t="shared" si="59"/>
        <v>178</v>
      </c>
    </row>
    <row r="81" spans="2:36" ht="14.45">
      <c r="B81" s="165" t="s">
        <v>33</v>
      </c>
      <c r="C81" s="206">
        <v>1350</v>
      </c>
      <c r="D81" s="206">
        <v>1900</v>
      </c>
      <c r="E81" s="165" t="s">
        <v>33</v>
      </c>
      <c r="F81" s="206">
        <f>C81+D80</f>
        <v>2750</v>
      </c>
      <c r="G81" s="206" t="s">
        <v>61</v>
      </c>
      <c r="H81" s="206">
        <f>C81+D82</f>
        <v>2350</v>
      </c>
      <c r="I81" s="206">
        <f>C81+D83</f>
        <v>2150</v>
      </c>
      <c r="J81" s="206">
        <f>C81+D84</f>
        <v>2350</v>
      </c>
      <c r="K81" s="206">
        <f>C81+D85</f>
        <v>3400</v>
      </c>
      <c r="L81" s="206">
        <f>C81+D86</f>
        <v>2350</v>
      </c>
      <c r="M81" s="165"/>
      <c r="N81" s="165"/>
      <c r="S81" s="229">
        <f t="shared" si="53"/>
        <v>116.57142857142856</v>
      </c>
      <c r="T81" s="165" t="s">
        <v>38</v>
      </c>
      <c r="U81">
        <f t="shared" ref="U81:AJ81" si="60">ROUNDDOWN($S81*(1-U71), 0)</f>
        <v>93</v>
      </c>
      <c r="V81">
        <f t="shared" si="60"/>
        <v>97</v>
      </c>
      <c r="W81">
        <f t="shared" si="60"/>
        <v>101</v>
      </c>
      <c r="X81">
        <f t="shared" si="60"/>
        <v>104</v>
      </c>
      <c r="Y81">
        <f t="shared" si="60"/>
        <v>106</v>
      </c>
      <c r="Z81">
        <f t="shared" si="60"/>
        <v>108</v>
      </c>
      <c r="AA81">
        <f t="shared" si="60"/>
        <v>109</v>
      </c>
      <c r="AB81">
        <f t="shared" si="60"/>
        <v>111</v>
      </c>
      <c r="AC81">
        <f t="shared" si="60"/>
        <v>112</v>
      </c>
      <c r="AD81">
        <f t="shared" si="60"/>
        <v>113</v>
      </c>
      <c r="AE81">
        <f t="shared" si="60"/>
        <v>113</v>
      </c>
      <c r="AF81">
        <f t="shared" si="60"/>
        <v>114</v>
      </c>
      <c r="AG81">
        <f t="shared" si="60"/>
        <v>114</v>
      </c>
      <c r="AH81">
        <f t="shared" si="60"/>
        <v>115</v>
      </c>
      <c r="AI81">
        <f t="shared" si="60"/>
        <v>115</v>
      </c>
      <c r="AJ81">
        <f t="shared" si="60"/>
        <v>115</v>
      </c>
    </row>
    <row r="82" spans="2:36" ht="14.45">
      <c r="B82" s="165" t="s">
        <v>34</v>
      </c>
      <c r="C82" s="206">
        <v>850</v>
      </c>
      <c r="D82" s="206">
        <v>1000</v>
      </c>
      <c r="E82" s="165" t="s">
        <v>34</v>
      </c>
      <c r="F82" s="206">
        <f>C82+D80</f>
        <v>2250</v>
      </c>
      <c r="G82" s="206">
        <f>C82+D81</f>
        <v>2750</v>
      </c>
      <c r="H82" s="206" t="s">
        <v>61</v>
      </c>
      <c r="I82" s="206">
        <f>C82+D83</f>
        <v>1650</v>
      </c>
      <c r="J82" s="206">
        <f>C82+D84</f>
        <v>1850</v>
      </c>
      <c r="K82" s="206">
        <f>C82+D85</f>
        <v>2900</v>
      </c>
      <c r="L82" s="206">
        <f>C82+D86</f>
        <v>1850</v>
      </c>
      <c r="M82" s="165"/>
      <c r="N82" s="165"/>
      <c r="S82" s="1" t="s">
        <v>275</v>
      </c>
      <c r="T82" s="1" t="s">
        <v>276</v>
      </c>
      <c r="U82" s="1"/>
      <c r="V82" s="1"/>
      <c r="W82" s="1"/>
      <c r="X82" s="1"/>
      <c r="Y82" s="1"/>
      <c r="Z82" s="1"/>
      <c r="AA82" s="1"/>
    </row>
    <row r="83" spans="2:36" ht="14.45">
      <c r="B83" s="165" t="s">
        <v>35</v>
      </c>
      <c r="C83" s="206">
        <v>575</v>
      </c>
      <c r="D83" s="206">
        <v>800</v>
      </c>
      <c r="E83" s="165" t="s">
        <v>35</v>
      </c>
      <c r="F83" s="206">
        <f>C83+D80</f>
        <v>1975</v>
      </c>
      <c r="G83" s="206">
        <f>C83+D81</f>
        <v>2475</v>
      </c>
      <c r="H83" s="206">
        <f>C83+D82</f>
        <v>1575</v>
      </c>
      <c r="I83" s="206" t="s">
        <v>61</v>
      </c>
      <c r="J83" s="206">
        <f>C83+D84</f>
        <v>1575</v>
      </c>
      <c r="K83" s="206">
        <f>C83+D85</f>
        <v>2625</v>
      </c>
      <c r="L83" s="206">
        <f>C83+D86</f>
        <v>1575</v>
      </c>
      <c r="M83" s="165"/>
      <c r="N83" s="165"/>
      <c r="T83" t="s">
        <v>32</v>
      </c>
      <c r="U83" s="26">
        <f>(U40*U$91)+(1-U$91)*(U40/2)</f>
        <v>22070.493313158247</v>
      </c>
      <c r="V83" s="26">
        <f t="shared" ref="V83:W83" si="61">(V40*V$91)+(1-V$91)*(V40/2)</f>
        <v>23485.962027795431</v>
      </c>
      <c r="W83" s="26">
        <f t="shared" si="61"/>
        <v>25367.114055570495</v>
      </c>
      <c r="X83" s="26">
        <f t="shared" ref="X83:AJ83" si="62">(X40*X$91)+(1-X$91)*(X40/2)</f>
        <v>27104.422216718132</v>
      </c>
      <c r="Y83" s="26">
        <f t="shared" si="62"/>
        <v>28755.203500539887</v>
      </c>
      <c r="Z83" s="26">
        <f t="shared" si="62"/>
        <v>30307.435068962419</v>
      </c>
      <c r="AA83" s="26">
        <f t="shared" si="62"/>
        <v>31788.120198587611</v>
      </c>
      <c r="AB83" s="26">
        <f t="shared" si="62"/>
        <v>33228.263267102593</v>
      </c>
      <c r="AC83" s="26">
        <f t="shared" si="62"/>
        <v>34642.045345806458</v>
      </c>
      <c r="AD83" s="26">
        <f t="shared" si="62"/>
        <v>36023.948778932747</v>
      </c>
      <c r="AE83" s="26">
        <f t="shared" si="62"/>
        <v>37390.522594081827</v>
      </c>
      <c r="AF83" s="26">
        <f t="shared" si="62"/>
        <v>38760.640341974824</v>
      </c>
      <c r="AG83" s="26">
        <f t="shared" si="62"/>
        <v>40131.840934932312</v>
      </c>
      <c r="AH83" s="26">
        <f t="shared" si="62"/>
        <v>41526.038791408777</v>
      </c>
      <c r="AI83" s="26">
        <f t="shared" si="62"/>
        <v>42917.294638937194</v>
      </c>
      <c r="AJ83" s="26">
        <f t="shared" si="62"/>
        <v>44328.685024698723</v>
      </c>
    </row>
    <row r="84" spans="2:36" ht="14.45">
      <c r="B84" s="165" t="s">
        <v>36</v>
      </c>
      <c r="C84" s="206">
        <v>750</v>
      </c>
      <c r="D84" s="206">
        <v>1000</v>
      </c>
      <c r="E84" s="165" t="s">
        <v>36</v>
      </c>
      <c r="F84" s="206">
        <f>C84+D80</f>
        <v>2150</v>
      </c>
      <c r="G84" s="206">
        <f>C84+D81</f>
        <v>2650</v>
      </c>
      <c r="H84" s="206">
        <f>C84+D82</f>
        <v>1750</v>
      </c>
      <c r="I84" s="206">
        <f>C84+D83</f>
        <v>1550</v>
      </c>
      <c r="J84" s="206" t="s">
        <v>61</v>
      </c>
      <c r="K84" s="206">
        <f>C84+D85</f>
        <v>2800</v>
      </c>
      <c r="L84" s="206">
        <f>C84+D86</f>
        <v>1750</v>
      </c>
      <c r="M84" s="165"/>
      <c r="N84" s="165"/>
      <c r="T84" t="s">
        <v>33</v>
      </c>
      <c r="U84" s="26">
        <f t="shared" ref="U84:W87" si="63">(U41*U$91)+(1-U$91)*(U41/2)</f>
        <v>10223.506789507705</v>
      </c>
      <c r="V84" s="26">
        <f t="shared" si="63"/>
        <v>10651.229839050178</v>
      </c>
      <c r="W84" s="26">
        <f t="shared" si="63"/>
        <v>11440.882489349578</v>
      </c>
      <c r="X84" s="26">
        <f t="shared" ref="X84:AJ84" si="64">(X41*X$91)+(1-X$91)*(X41/2)</f>
        <v>12220.408871859547</v>
      </c>
      <c r="Y84" s="26">
        <f t="shared" si="64"/>
        <v>12955.768255497762</v>
      </c>
      <c r="Z84" s="26">
        <f t="shared" si="64"/>
        <v>13700.008946978305</v>
      </c>
      <c r="AA84" s="26">
        <f t="shared" si="64"/>
        <v>14451.374674752264</v>
      </c>
      <c r="AB84" s="26">
        <f t="shared" si="64"/>
        <v>15207.899750106804</v>
      </c>
      <c r="AC84" s="26">
        <f t="shared" si="64"/>
        <v>15932.681083227502</v>
      </c>
      <c r="AD84" s="26">
        <f t="shared" si="64"/>
        <v>16691.291140600933</v>
      </c>
      <c r="AE84" s="26">
        <f t="shared" si="64"/>
        <v>17485.283937789016</v>
      </c>
      <c r="AF84" s="26">
        <f t="shared" si="64"/>
        <v>18277.146630166128</v>
      </c>
      <c r="AG84" s="26">
        <f t="shared" si="64"/>
        <v>19063.785719040749</v>
      </c>
      <c r="AH84" s="26">
        <f t="shared" si="64"/>
        <v>19926.587562901968</v>
      </c>
      <c r="AI84" s="26">
        <f t="shared" si="64"/>
        <v>20783.934277352917</v>
      </c>
      <c r="AJ84" s="26">
        <f t="shared" si="64"/>
        <v>21678.070842166431</v>
      </c>
    </row>
    <row r="85" spans="2:36" ht="14.45">
      <c r="B85" s="165" t="s">
        <v>37</v>
      </c>
      <c r="C85" s="206">
        <v>1400</v>
      </c>
      <c r="D85" s="206">
        <v>2050</v>
      </c>
      <c r="E85" s="165" t="s">
        <v>37</v>
      </c>
      <c r="F85" s="206">
        <f>C85+D80</f>
        <v>2800</v>
      </c>
      <c r="G85" s="206">
        <f>C85+D81</f>
        <v>3300</v>
      </c>
      <c r="H85" s="206">
        <f>C85+D82</f>
        <v>2400</v>
      </c>
      <c r="I85" s="206">
        <f>C85+D83</f>
        <v>2200</v>
      </c>
      <c r="J85" s="206">
        <f>C85+D84</f>
        <v>2400</v>
      </c>
      <c r="K85" s="206" t="s">
        <v>61</v>
      </c>
      <c r="L85" s="206">
        <f>C85+D86</f>
        <v>2400</v>
      </c>
      <c r="M85" s="165"/>
      <c r="N85" s="165"/>
      <c r="T85" t="s">
        <v>34</v>
      </c>
      <c r="U85" s="26">
        <f t="shared" si="63"/>
        <v>4894.9962142989734</v>
      </c>
      <c r="V85" s="26">
        <f t="shared" si="63"/>
        <v>5013.090736524503</v>
      </c>
      <c r="W85" s="26">
        <f t="shared" si="63"/>
        <v>5186.0585490463973</v>
      </c>
      <c r="X85" s="26">
        <f t="shared" ref="X85:AJ85" si="65">(X42*X$91)+(1-X$91)*(X42/2)</f>
        <v>5363.9689118099386</v>
      </c>
      <c r="Y85" s="26">
        <f t="shared" si="65"/>
        <v>5546.9509299406818</v>
      </c>
      <c r="Z85" s="26">
        <f t="shared" si="65"/>
        <v>5709.7601957503675</v>
      </c>
      <c r="AA85" s="26">
        <f t="shared" si="65"/>
        <v>5850.9943585045612</v>
      </c>
      <c r="AB85" s="26">
        <f t="shared" si="65"/>
        <v>5995.6046402788616</v>
      </c>
      <c r="AC85" s="26">
        <f t="shared" si="65"/>
        <v>6143.6698084958307</v>
      </c>
      <c r="AD85" s="26">
        <f t="shared" si="65"/>
        <v>6295.2704352186202</v>
      </c>
      <c r="AE85" s="26">
        <f t="shared" si="65"/>
        <v>6450.4889379187625</v>
      </c>
      <c r="AF85" s="26">
        <f t="shared" si="65"/>
        <v>6580.7974582924853</v>
      </c>
      <c r="AG85" s="26">
        <f t="shared" si="65"/>
        <v>6742.9285522876835</v>
      </c>
      <c r="AH85" s="26">
        <f t="shared" si="65"/>
        <v>6879.1447447485671</v>
      </c>
      <c r="AI85" s="26">
        <f t="shared" si="65"/>
        <v>7018.1126868305028</v>
      </c>
      <c r="AJ85" s="26">
        <f t="shared" si="65"/>
        <v>7190.8831535700228</v>
      </c>
    </row>
    <row r="86" spans="2:36" ht="14.45">
      <c r="B86" s="165" t="s">
        <v>38</v>
      </c>
      <c r="C86" s="206">
        <v>1200</v>
      </c>
      <c r="D86" s="206">
        <v>1000</v>
      </c>
      <c r="E86" s="165" t="s">
        <v>38</v>
      </c>
      <c r="F86" s="206">
        <f>C86+D80</f>
        <v>2600</v>
      </c>
      <c r="G86" s="206">
        <f>C86+D81</f>
        <v>3100</v>
      </c>
      <c r="H86" s="206">
        <f>C86+D82</f>
        <v>2200</v>
      </c>
      <c r="I86" s="206">
        <f>C86+D83</f>
        <v>2000</v>
      </c>
      <c r="J86" s="206">
        <f>C86+D84</f>
        <v>2200</v>
      </c>
      <c r="K86" s="206">
        <f>C86+D85</f>
        <v>3250</v>
      </c>
      <c r="L86" s="206" t="s">
        <v>61</v>
      </c>
      <c r="M86" s="165"/>
      <c r="N86" s="165"/>
      <c r="T86" t="s">
        <v>35</v>
      </c>
      <c r="U86" s="26">
        <f t="shared" si="63"/>
        <v>5178.7867632147218</v>
      </c>
      <c r="V86" s="26">
        <f t="shared" si="63"/>
        <v>5345.112260034779</v>
      </c>
      <c r="W86" s="26">
        <f t="shared" si="63"/>
        <v>5870.4813552587821</v>
      </c>
      <c r="X86" s="26">
        <f t="shared" ref="X86:AJ86" si="66">(X43*X$91)+(1-X$91)*(X43/2)</f>
        <v>6414.3766388128552</v>
      </c>
      <c r="Y86" s="26">
        <f t="shared" si="66"/>
        <v>6974.5793226267106</v>
      </c>
      <c r="Z86" s="26">
        <f t="shared" si="66"/>
        <v>7582.297385018961</v>
      </c>
      <c r="AA86" s="26">
        <f t="shared" si="66"/>
        <v>8205.0093949795519</v>
      </c>
      <c r="AB86" s="26">
        <f t="shared" si="66"/>
        <v>8878.161389635572</v>
      </c>
      <c r="AC86" s="26">
        <f t="shared" si="66"/>
        <v>9605.7941233365436</v>
      </c>
      <c r="AD86" s="26">
        <f t="shared" si="66"/>
        <v>10347.280962821342</v>
      </c>
      <c r="AE86" s="26">
        <f t="shared" si="66"/>
        <v>11145.793675433031</v>
      </c>
      <c r="AF86" s="26">
        <f t="shared" si="66"/>
        <v>11953.95490347343</v>
      </c>
      <c r="AG86" s="26">
        <f t="shared" si="66"/>
        <v>12876.215360597649</v>
      </c>
      <c r="AH86" s="26">
        <f t="shared" si="66"/>
        <v>13869.371517478019</v>
      </c>
      <c r="AI86" s="26">
        <f t="shared" si="66"/>
        <v>14875.014421349384</v>
      </c>
      <c r="AJ86" s="26">
        <f t="shared" si="66"/>
        <v>15953.574663171668</v>
      </c>
    </row>
    <row r="87" spans="2:36" ht="14.45">
      <c r="T87" t="s">
        <v>36</v>
      </c>
      <c r="U87" s="26">
        <f t="shared" si="63"/>
        <v>3878.9512005084962</v>
      </c>
      <c r="V87" s="26">
        <f t="shared" si="63"/>
        <v>4027.2027958064546</v>
      </c>
      <c r="W87" s="26">
        <f t="shared" si="63"/>
        <v>4187.3144113974959</v>
      </c>
      <c r="X87" s="26">
        <f t="shared" ref="X87:AJ87" si="67">(X44*X$91)+(1-X$91)*(X44/2)</f>
        <v>4350.2375528907287</v>
      </c>
      <c r="Y87" s="26">
        <f t="shared" si="67"/>
        <v>4454.9853639191169</v>
      </c>
      <c r="Z87" s="26">
        <f t="shared" si="67"/>
        <v>4592.2195066193162</v>
      </c>
      <c r="AA87" s="26">
        <f t="shared" si="67"/>
        <v>4669.5020939073984</v>
      </c>
      <c r="AB87" s="26">
        <f t="shared" si="67"/>
        <v>4779.3171217530544</v>
      </c>
      <c r="AC87" s="26">
        <f t="shared" si="67"/>
        <v>4859.1089393313114</v>
      </c>
      <c r="AD87" s="26">
        <f t="shared" si="67"/>
        <v>4940.0218600782482</v>
      </c>
      <c r="AE87" s="26">
        <f t="shared" si="67"/>
        <v>5022.0703591011625</v>
      </c>
      <c r="AF87" s="26">
        <f t="shared" si="67"/>
        <v>5072.5430053185755</v>
      </c>
      <c r="AG87" s="26">
        <f t="shared" si="67"/>
        <v>5156.5778965801956</v>
      </c>
      <c r="AH87" s="26">
        <f t="shared" si="67"/>
        <v>5208.4023660233543</v>
      </c>
      <c r="AI87" s="26">
        <f t="shared" si="67"/>
        <v>5294.4704215822067</v>
      </c>
      <c r="AJ87" s="26">
        <f t="shared" si="67"/>
        <v>5347.6807339412926</v>
      </c>
    </row>
    <row r="88" spans="2:36" ht="14.45">
      <c r="E88" s="1" t="s">
        <v>277</v>
      </c>
      <c r="T88" t="s">
        <v>37</v>
      </c>
      <c r="U88" s="26">
        <f>(U45*U$91)+(1-U$91)*(U45/2)</f>
        <v>4233.4117116282141</v>
      </c>
      <c r="V88" s="26">
        <f t="shared" ref="V88:W88" si="68">(V45*V$91)+(1-V$91)*(V45/2)</f>
        <v>4478.8098703030419</v>
      </c>
      <c r="W88" s="26">
        <f t="shared" si="68"/>
        <v>4850.5770916207794</v>
      </c>
      <c r="X88" s="26">
        <f t="shared" ref="X88:AJ88" si="69">(X45*X$91)+(1-X$91)*(X45/2)</f>
        <v>5212.4463037892228</v>
      </c>
      <c r="Y88" s="26">
        <f t="shared" si="69"/>
        <v>5561.6525438990393</v>
      </c>
      <c r="Z88" s="26">
        <f t="shared" si="69"/>
        <v>5895.1670536243419</v>
      </c>
      <c r="AA88" s="26">
        <f t="shared" si="69"/>
        <v>6246.6404944450587</v>
      </c>
      <c r="AB88" s="26">
        <f t="shared" si="69"/>
        <v>6578.5123945583146</v>
      </c>
      <c r="AC88" s="26">
        <f t="shared" si="69"/>
        <v>6887.0274355981728</v>
      </c>
      <c r="AD88" s="26">
        <f t="shared" si="69"/>
        <v>7251.4422682585591</v>
      </c>
      <c r="AE88" s="26">
        <f t="shared" si="69"/>
        <v>7590.7549840033325</v>
      </c>
      <c r="AF88" s="26">
        <f t="shared" si="69"/>
        <v>7945.6855120144119</v>
      </c>
      <c r="AG88" s="26">
        <f t="shared" si="69"/>
        <v>8316.9434704378782</v>
      </c>
      <c r="AH88" s="26">
        <f t="shared" si="69"/>
        <v>8656.3643723807763</v>
      </c>
      <c r="AI88" s="26">
        <f t="shared" si="69"/>
        <v>9060.5392097819731</v>
      </c>
      <c r="AJ88" s="26">
        <f t="shared" si="69"/>
        <v>9430.3068295336634</v>
      </c>
    </row>
    <row r="89" spans="2:36" ht="14.45">
      <c r="C89" s="24" t="s">
        <v>278</v>
      </c>
      <c r="D89" s="24" t="s">
        <v>279</v>
      </c>
      <c r="F89" s="165" t="s">
        <v>100</v>
      </c>
      <c r="T89" t="s">
        <v>38</v>
      </c>
      <c r="U89" s="26">
        <f>(U46*U$91)+(1-U$91)*(U46/2)</f>
        <v>2096.3773018546121</v>
      </c>
      <c r="V89" s="26">
        <f t="shared" ref="V89:W89" si="70">(V46*V$91)+(1-V$91)*(V46/2)</f>
        <v>2187.5089787098091</v>
      </c>
      <c r="W89" s="26">
        <f t="shared" si="70"/>
        <v>2347.0822996157781</v>
      </c>
      <c r="X89" s="26">
        <f t="shared" ref="X89:AJ89" si="71">(X46*X$91)+(1-X$91)*(X46/2)</f>
        <v>2490.4000604843272</v>
      </c>
      <c r="Y89" s="26">
        <f t="shared" si="71"/>
        <v>2615.5948804858067</v>
      </c>
      <c r="Z89" s="26">
        <f t="shared" si="71"/>
        <v>2746.1054074233803</v>
      </c>
      <c r="AA89" s="26">
        <f t="shared" si="71"/>
        <v>2855.9380341621518</v>
      </c>
      <c r="AB89" s="26">
        <f t="shared" si="71"/>
        <v>2996.9127234420903</v>
      </c>
      <c r="AC89" s="26">
        <f t="shared" si="71"/>
        <v>3116.003765929685</v>
      </c>
      <c r="AD89" s="26">
        <f t="shared" si="71"/>
        <v>3239.5689602793559</v>
      </c>
      <c r="AE89" s="26">
        <f t="shared" si="71"/>
        <v>3338.2285231749433</v>
      </c>
      <c r="AF89" s="26">
        <f t="shared" si="71"/>
        <v>3470.3342455482948</v>
      </c>
      <c r="AG89" s="26">
        <f t="shared" si="71"/>
        <v>3576.0216576593975</v>
      </c>
      <c r="AH89" s="26">
        <f t="shared" si="71"/>
        <v>3717.2516581129498</v>
      </c>
      <c r="AI89" s="26">
        <f t="shared" si="71"/>
        <v>3830.4588249487165</v>
      </c>
      <c r="AJ89" s="26">
        <f t="shared" si="71"/>
        <v>3947.1136632906655</v>
      </c>
    </row>
    <row r="90" spans="2:36" ht="14.45">
      <c r="C90" s="24">
        <v>0</v>
      </c>
      <c r="D90" s="24">
        <v>0</v>
      </c>
      <c r="E90" s="165" t="s">
        <v>84</v>
      </c>
      <c r="F90" s="165" t="s">
        <v>32</v>
      </c>
      <c r="G90" s="165" t="s">
        <v>33</v>
      </c>
      <c r="H90" s="165" t="s">
        <v>34</v>
      </c>
      <c r="I90" s="165" t="s">
        <v>35</v>
      </c>
      <c r="J90" s="165" t="s">
        <v>36</v>
      </c>
      <c r="K90" s="165" t="s">
        <v>37</v>
      </c>
      <c r="L90" s="165" t="s">
        <v>38</v>
      </c>
      <c r="M90" s="165"/>
      <c r="N90" s="165"/>
      <c r="T90" t="s">
        <v>166</v>
      </c>
      <c r="U90" s="31">
        <f>SUM(U83:U89)</f>
        <v>52576.523294170976</v>
      </c>
      <c r="V90" s="31">
        <f t="shared" ref="V90:AJ90" si="72">SUM(V83:V89)</f>
        <v>55188.916508224196</v>
      </c>
      <c r="W90" s="31">
        <f t="shared" si="72"/>
        <v>59249.510251859312</v>
      </c>
      <c r="X90" s="31">
        <f t="shared" si="72"/>
        <v>63156.260556364752</v>
      </c>
      <c r="Y90" s="31">
        <f t="shared" si="72"/>
        <v>66864.73479690899</v>
      </c>
      <c r="Z90" s="31">
        <f t="shared" si="72"/>
        <v>70532.993564377088</v>
      </c>
      <c r="AA90" s="31">
        <f t="shared" si="72"/>
        <v>74067.579249338611</v>
      </c>
      <c r="AB90" s="31">
        <f t="shared" si="72"/>
        <v>77664.671286877288</v>
      </c>
      <c r="AC90" s="31">
        <f t="shared" si="72"/>
        <v>81186.330501725504</v>
      </c>
      <c r="AD90" s="31">
        <f t="shared" si="72"/>
        <v>84788.8244061898</v>
      </c>
      <c r="AE90" s="31">
        <f t="shared" si="72"/>
        <v>88423.143011502063</v>
      </c>
      <c r="AF90" s="31">
        <f t="shared" si="72"/>
        <v>92061.102096788149</v>
      </c>
      <c r="AG90" s="31">
        <f t="shared" si="72"/>
        <v>95864.313591535873</v>
      </c>
      <c r="AH90" s="31">
        <f t="shared" si="72"/>
        <v>99783.161013054414</v>
      </c>
      <c r="AI90" s="31">
        <f t="shared" si="72"/>
        <v>103779.8244807829</v>
      </c>
      <c r="AJ90" s="31">
        <f t="shared" si="72"/>
        <v>107876.31491037247</v>
      </c>
    </row>
    <row r="91" spans="2:36" ht="14.45">
      <c r="C91" s="24">
        <v>15</v>
      </c>
      <c r="D91" s="24">
        <v>0.25</v>
      </c>
      <c r="E91" s="165" t="s">
        <v>102</v>
      </c>
      <c r="F91" s="204">
        <v>13.75</v>
      </c>
      <c r="G91" s="204">
        <f>13.75+13.75</f>
        <v>27.5</v>
      </c>
      <c r="H91" s="204">
        <f t="shared" ref="H91:I91" si="73">18.5+11</f>
        <v>29.5</v>
      </c>
      <c r="I91" s="204">
        <f t="shared" si="73"/>
        <v>29.5</v>
      </c>
      <c r="J91" s="204">
        <v>1.75</v>
      </c>
      <c r="K91" s="204">
        <f>18.5+11</f>
        <v>29.5</v>
      </c>
      <c r="L91" s="204">
        <v>11</v>
      </c>
      <c r="M91" s="165"/>
      <c r="N91" s="165"/>
      <c r="T91" t="s">
        <v>167</v>
      </c>
      <c r="U91">
        <v>0.75</v>
      </c>
      <c r="V91">
        <v>0.75</v>
      </c>
      <c r="W91">
        <v>0.75</v>
      </c>
      <c r="X91">
        <v>0.75</v>
      </c>
      <c r="Y91">
        <v>0.75</v>
      </c>
      <c r="Z91">
        <v>0.75</v>
      </c>
      <c r="AA91">
        <v>0.75</v>
      </c>
      <c r="AB91">
        <v>0.75</v>
      </c>
      <c r="AC91">
        <v>0.75</v>
      </c>
      <c r="AD91">
        <v>0.75</v>
      </c>
      <c r="AE91">
        <v>0.75</v>
      </c>
      <c r="AF91">
        <v>0.75</v>
      </c>
      <c r="AG91">
        <v>0.75</v>
      </c>
      <c r="AH91">
        <v>0.75</v>
      </c>
      <c r="AI91">
        <v>0.75</v>
      </c>
      <c r="AJ91">
        <v>0.75</v>
      </c>
    </row>
    <row r="92" spans="2:36" ht="14.45">
      <c r="C92" s="24">
        <v>30</v>
      </c>
      <c r="D92" s="24">
        <v>0.5</v>
      </c>
      <c r="E92" s="165" t="s">
        <v>106</v>
      </c>
      <c r="F92" s="204">
        <v>1.75</v>
      </c>
      <c r="G92" s="204">
        <f>1.75+1.75</f>
        <v>3.5</v>
      </c>
      <c r="H92" s="204">
        <v>2.75</v>
      </c>
      <c r="I92" s="204">
        <v>2.75</v>
      </c>
      <c r="J92" s="204">
        <f>10.25+11</f>
        <v>21.25</v>
      </c>
      <c r="K92" s="204">
        <v>2.75</v>
      </c>
      <c r="L92" s="14"/>
      <c r="Q92" s="6" t="s">
        <v>170</v>
      </c>
    </row>
    <row r="93" spans="2:36" ht="14.45">
      <c r="C93" s="24">
        <v>45</v>
      </c>
      <c r="D93" s="24">
        <v>0.75</v>
      </c>
      <c r="E93" s="165" t="s">
        <v>112</v>
      </c>
      <c r="F93" s="204">
        <v>3.5</v>
      </c>
      <c r="G93" s="204">
        <v>3.3</v>
      </c>
      <c r="H93" s="204">
        <v>2.75</v>
      </c>
      <c r="I93" s="204">
        <v>2.4500000000000002</v>
      </c>
      <c r="J93" s="204">
        <v>2.75</v>
      </c>
      <c r="K93" s="204">
        <v>2.75</v>
      </c>
      <c r="L93" s="14"/>
      <c r="R93" s="1" t="s">
        <v>171</v>
      </c>
    </row>
    <row r="94" spans="2:36" ht="14.45">
      <c r="C94" s="24">
        <v>60</v>
      </c>
      <c r="D94" s="24">
        <v>1</v>
      </c>
      <c r="E94" s="165" t="s">
        <v>113</v>
      </c>
      <c r="F94" s="14"/>
      <c r="G94" s="14"/>
      <c r="H94" s="14"/>
      <c r="I94" s="14"/>
      <c r="J94" s="14"/>
      <c r="K94" s="14"/>
      <c r="L94" s="204">
        <v>2.75</v>
      </c>
      <c r="M94" s="165"/>
      <c r="N94" s="165"/>
      <c r="R94" s="165" t="s">
        <v>172</v>
      </c>
      <c r="S94" s="165">
        <v>1</v>
      </c>
      <c r="T94" s="165">
        <v>2</v>
      </c>
      <c r="U94" s="165">
        <v>3</v>
      </c>
      <c r="V94" s="165">
        <v>4</v>
      </c>
      <c r="W94" s="165">
        <v>5</v>
      </c>
      <c r="X94" s="165">
        <v>6</v>
      </c>
      <c r="Y94" s="165">
        <v>7</v>
      </c>
      <c r="Z94" s="165">
        <v>8</v>
      </c>
    </row>
    <row r="95" spans="2:36" ht="14.45">
      <c r="E95" s="165" t="s">
        <v>114</v>
      </c>
      <c r="F95" s="14"/>
      <c r="G95" s="14"/>
      <c r="H95" s="14"/>
      <c r="I95" s="14"/>
      <c r="J95" s="14"/>
      <c r="K95" s="204">
        <v>10.25</v>
      </c>
      <c r="L95" s="204">
        <v>18.5</v>
      </c>
      <c r="M95" s="165"/>
      <c r="N95" s="165"/>
      <c r="Q95" s="165" t="s">
        <v>173</v>
      </c>
      <c r="R95" s="165" t="s">
        <v>174</v>
      </c>
      <c r="S95" s="165">
        <v>500</v>
      </c>
      <c r="T95" s="165">
        <v>600</v>
      </c>
      <c r="U95" s="165">
        <v>700</v>
      </c>
      <c r="V95" s="165">
        <v>300</v>
      </c>
      <c r="W95" s="165">
        <v>300</v>
      </c>
    </row>
    <row r="96" spans="2:36" ht="14.45">
      <c r="E96" s="165" t="s">
        <v>115</v>
      </c>
      <c r="F96" s="14"/>
      <c r="G96" s="14"/>
      <c r="H96" s="14"/>
      <c r="I96" s="14"/>
      <c r="J96" s="14"/>
      <c r="K96" s="14"/>
      <c r="L96" s="204">
        <v>2.75</v>
      </c>
      <c r="M96" s="165"/>
      <c r="N96" s="165"/>
      <c r="Q96" s="165" t="s">
        <v>175</v>
      </c>
      <c r="R96" s="165" t="s">
        <v>176</v>
      </c>
      <c r="S96" s="165">
        <v>400</v>
      </c>
      <c r="T96" s="165">
        <v>500</v>
      </c>
      <c r="U96" s="165">
        <v>600</v>
      </c>
      <c r="V96" s="165">
        <v>700</v>
      </c>
      <c r="W96" s="165">
        <v>0</v>
      </c>
    </row>
    <row r="97" spans="5:34" ht="15" customHeight="1">
      <c r="E97" t="s">
        <v>116</v>
      </c>
      <c r="F97" s="10">
        <f>SUM(F91:F96)</f>
        <v>19</v>
      </c>
      <c r="G97" s="10">
        <f t="shared" ref="G97:L97" si="74">SUM(G91:G96)</f>
        <v>34.299999999999997</v>
      </c>
      <c r="H97" s="10">
        <f t="shared" si="74"/>
        <v>35</v>
      </c>
      <c r="I97" s="10">
        <f t="shared" si="74"/>
        <v>34.700000000000003</v>
      </c>
      <c r="J97" s="10">
        <f t="shared" si="74"/>
        <v>25.75</v>
      </c>
      <c r="K97" s="10">
        <f t="shared" si="74"/>
        <v>45.25</v>
      </c>
      <c r="L97" s="10">
        <f t="shared" si="74"/>
        <v>35</v>
      </c>
      <c r="Q97" s="165"/>
      <c r="R97" s="165"/>
      <c r="S97" s="165"/>
      <c r="T97" s="165"/>
      <c r="U97" s="165"/>
      <c r="V97" s="165"/>
    </row>
    <row r="98" spans="5:34" ht="14.45">
      <c r="P98" s="13" t="s">
        <v>177</v>
      </c>
      <c r="R98" s="165" t="s">
        <v>178</v>
      </c>
      <c r="S98">
        <v>1</v>
      </c>
      <c r="T98">
        <v>1</v>
      </c>
      <c r="U98">
        <v>1</v>
      </c>
      <c r="V98">
        <v>0.75</v>
      </c>
      <c r="W98" s="165">
        <v>0.9</v>
      </c>
      <c r="X98" s="165">
        <v>1</v>
      </c>
      <c r="Y98" s="165">
        <v>1.1000000000000001</v>
      </c>
      <c r="Z98" s="165">
        <v>1.1000000000000001</v>
      </c>
      <c r="AA98" s="165">
        <v>1.2</v>
      </c>
      <c r="AB98" s="165">
        <v>1</v>
      </c>
      <c r="AC98" s="165">
        <v>1</v>
      </c>
      <c r="AD98" s="165">
        <v>1.2</v>
      </c>
      <c r="AE98" s="165">
        <v>0.9</v>
      </c>
      <c r="AF98" s="165">
        <v>1</v>
      </c>
      <c r="AG98" s="165">
        <v>1</v>
      </c>
      <c r="AH98" s="165">
        <v>1</v>
      </c>
    </row>
    <row r="99" spans="5:34" ht="14.45">
      <c r="E99" s="1" t="s">
        <v>280</v>
      </c>
      <c r="F99" s="165" t="s">
        <v>281</v>
      </c>
      <c r="Q99" s="165" t="s">
        <v>77</v>
      </c>
      <c r="R99" s="165" t="s">
        <v>179</v>
      </c>
      <c r="S99">
        <v>1</v>
      </c>
      <c r="T99">
        <v>2</v>
      </c>
      <c r="U99">
        <v>3</v>
      </c>
      <c r="V99">
        <v>4</v>
      </c>
      <c r="W99">
        <v>5</v>
      </c>
      <c r="X99">
        <v>6</v>
      </c>
      <c r="Y99">
        <v>7</v>
      </c>
      <c r="Z99">
        <v>8</v>
      </c>
      <c r="AA99">
        <v>9</v>
      </c>
      <c r="AB99">
        <v>10</v>
      </c>
      <c r="AC99">
        <v>11</v>
      </c>
      <c r="AD99">
        <v>12</v>
      </c>
      <c r="AE99">
        <v>13</v>
      </c>
      <c r="AF99">
        <v>14</v>
      </c>
      <c r="AG99">
        <v>15</v>
      </c>
      <c r="AH99">
        <v>16</v>
      </c>
    </row>
    <row r="100" spans="5:34" ht="14.45">
      <c r="Q100" s="11">
        <f t="shared" ref="Q100:Q106" si="75">L40</f>
        <v>15.844175843562002</v>
      </c>
      <c r="R100" s="165" t="s">
        <v>180</v>
      </c>
      <c r="S100" s="10">
        <f>$Q100*S$98</f>
        <v>15.844175843562002</v>
      </c>
      <c r="T100" s="10">
        <f t="shared" ref="T100:AH100" si="76">$Q100*T$98</f>
        <v>15.844175843562002</v>
      </c>
      <c r="U100" s="10">
        <f t="shared" si="76"/>
        <v>15.844175843562002</v>
      </c>
      <c r="V100" s="10">
        <f t="shared" si="76"/>
        <v>11.883131882671503</v>
      </c>
      <c r="W100" s="10">
        <f t="shared" si="76"/>
        <v>14.259758259205803</v>
      </c>
      <c r="X100" s="10">
        <f t="shared" si="76"/>
        <v>15.844175843562002</v>
      </c>
      <c r="Y100" s="10">
        <f t="shared" si="76"/>
        <v>17.428593427918205</v>
      </c>
      <c r="Z100" s="10">
        <f t="shared" si="76"/>
        <v>17.428593427918205</v>
      </c>
      <c r="AA100" s="10">
        <f t="shared" si="76"/>
        <v>19.013011012274401</v>
      </c>
      <c r="AB100" s="10">
        <f t="shared" si="76"/>
        <v>15.844175843562002</v>
      </c>
      <c r="AC100" s="10">
        <f t="shared" si="76"/>
        <v>15.844175843562002</v>
      </c>
      <c r="AD100" s="10">
        <f t="shared" si="76"/>
        <v>19.013011012274401</v>
      </c>
      <c r="AE100" s="10">
        <f t="shared" si="76"/>
        <v>14.259758259205803</v>
      </c>
      <c r="AF100" s="10">
        <f t="shared" si="76"/>
        <v>15.844175843562002</v>
      </c>
      <c r="AG100" s="10">
        <f t="shared" si="76"/>
        <v>15.844175843562002</v>
      </c>
      <c r="AH100" s="10">
        <f t="shared" si="76"/>
        <v>15.844175843562002</v>
      </c>
    </row>
    <row r="101" spans="5:34" ht="14.45">
      <c r="E101" s="165" t="s">
        <v>282</v>
      </c>
      <c r="F101" s="165" t="s">
        <v>283</v>
      </c>
      <c r="G101" s="165" t="s">
        <v>284</v>
      </c>
      <c r="H101" s="165" t="s">
        <v>285</v>
      </c>
      <c r="I101" s="165" t="s">
        <v>286</v>
      </c>
      <c r="J101" s="165" t="s">
        <v>287</v>
      </c>
      <c r="Q101" s="11">
        <f t="shared" si="75"/>
        <v>24.005604370967657</v>
      </c>
      <c r="R101" s="165" t="s">
        <v>181</v>
      </c>
      <c r="S101" s="10">
        <f t="shared" ref="S101:AH106" si="77">$Q101*S$98</f>
        <v>24.005604370967657</v>
      </c>
      <c r="T101" s="10">
        <f t="shared" si="77"/>
        <v>24.005604370967657</v>
      </c>
      <c r="U101" s="10">
        <f t="shared" si="77"/>
        <v>24.005604370967657</v>
      </c>
      <c r="V101" s="10">
        <f t="shared" si="77"/>
        <v>18.004203278225742</v>
      </c>
      <c r="W101" s="10">
        <f t="shared" si="77"/>
        <v>21.605043933870892</v>
      </c>
      <c r="X101" s="10">
        <f t="shared" si="77"/>
        <v>24.005604370967657</v>
      </c>
      <c r="Y101" s="10">
        <f t="shared" si="77"/>
        <v>26.406164808064425</v>
      </c>
      <c r="Z101" s="10">
        <f t="shared" si="77"/>
        <v>26.406164808064425</v>
      </c>
      <c r="AA101" s="10">
        <f t="shared" si="77"/>
        <v>28.806725245161186</v>
      </c>
      <c r="AB101" s="10">
        <f t="shared" si="77"/>
        <v>24.005604370967657</v>
      </c>
      <c r="AC101" s="10">
        <f t="shared" si="77"/>
        <v>24.005604370967657</v>
      </c>
      <c r="AD101" s="10">
        <f t="shared" si="77"/>
        <v>28.806725245161186</v>
      </c>
      <c r="AE101" s="10">
        <f t="shared" si="77"/>
        <v>21.605043933870892</v>
      </c>
      <c r="AF101" s="10">
        <f t="shared" si="77"/>
        <v>24.005604370967657</v>
      </c>
      <c r="AG101" s="10">
        <f t="shared" si="77"/>
        <v>24.005604370967657</v>
      </c>
      <c r="AH101" s="10">
        <f t="shared" si="77"/>
        <v>24.005604370967657</v>
      </c>
    </row>
    <row r="102" spans="5:34" ht="14.45">
      <c r="E102" s="217">
        <f>P33/52</f>
        <v>9.615384615384615</v>
      </c>
      <c r="F102" s="204">
        <v>0.5</v>
      </c>
      <c r="G102" s="204">
        <v>100</v>
      </c>
      <c r="H102" s="204">
        <v>0.5</v>
      </c>
      <c r="I102" s="204">
        <v>150</v>
      </c>
      <c r="J102" s="218">
        <f>E102*2000*F102+G102*H102</f>
        <v>9665.3846153846152</v>
      </c>
      <c r="Q102" s="11">
        <f t="shared" si="75"/>
        <v>21.868379568792626</v>
      </c>
      <c r="R102" s="165" t="s">
        <v>182</v>
      </c>
      <c r="S102" s="10">
        <f t="shared" si="77"/>
        <v>21.868379568792626</v>
      </c>
      <c r="T102" s="10">
        <f t="shared" si="77"/>
        <v>21.868379568792626</v>
      </c>
      <c r="U102" s="10">
        <f t="shared" si="77"/>
        <v>21.868379568792626</v>
      </c>
      <c r="V102" s="10">
        <f t="shared" si="77"/>
        <v>16.401284676594472</v>
      </c>
      <c r="W102" s="10">
        <f t="shared" si="77"/>
        <v>19.681541611913364</v>
      </c>
      <c r="X102" s="10">
        <f t="shared" si="77"/>
        <v>21.868379568792626</v>
      </c>
      <c r="Y102" s="10">
        <f t="shared" si="77"/>
        <v>24.055217525671893</v>
      </c>
      <c r="Z102" s="10">
        <f t="shared" si="77"/>
        <v>24.055217525671893</v>
      </c>
      <c r="AA102" s="10">
        <f t="shared" si="77"/>
        <v>26.242055482551152</v>
      </c>
      <c r="AB102" s="10">
        <f t="shared" si="77"/>
        <v>21.868379568792626</v>
      </c>
      <c r="AC102" s="10">
        <f t="shared" si="77"/>
        <v>21.868379568792626</v>
      </c>
      <c r="AD102" s="10">
        <f t="shared" si="77"/>
        <v>26.242055482551152</v>
      </c>
      <c r="AE102" s="10">
        <f t="shared" si="77"/>
        <v>19.681541611913364</v>
      </c>
      <c r="AF102" s="10">
        <f t="shared" si="77"/>
        <v>21.868379568792626</v>
      </c>
      <c r="AG102" s="10">
        <f t="shared" si="77"/>
        <v>21.868379568792626</v>
      </c>
      <c r="AH102" s="10">
        <f t="shared" si="77"/>
        <v>21.868379568792626</v>
      </c>
    </row>
    <row r="103" spans="5:34" ht="14.45">
      <c r="Q103" s="11">
        <f t="shared" si="75"/>
        <v>22.819366474175563</v>
      </c>
      <c r="R103" s="165" t="s">
        <v>183</v>
      </c>
      <c r="S103" s="10">
        <f t="shared" si="77"/>
        <v>22.819366474175563</v>
      </c>
      <c r="T103" s="10">
        <f t="shared" si="77"/>
        <v>22.819366474175563</v>
      </c>
      <c r="U103" s="10">
        <f t="shared" si="77"/>
        <v>22.819366474175563</v>
      </c>
      <c r="V103" s="10">
        <f t="shared" si="77"/>
        <v>17.114524855631672</v>
      </c>
      <c r="W103" s="10">
        <f t="shared" si="77"/>
        <v>20.537429826758007</v>
      </c>
      <c r="X103" s="10">
        <f t="shared" si="77"/>
        <v>22.819366474175563</v>
      </c>
      <c r="Y103" s="10">
        <f t="shared" si="77"/>
        <v>25.101303121593123</v>
      </c>
      <c r="Z103" s="10">
        <f t="shared" si="77"/>
        <v>25.101303121593123</v>
      </c>
      <c r="AA103" s="10">
        <f t="shared" si="77"/>
        <v>27.383239769010675</v>
      </c>
      <c r="AB103" s="10">
        <f t="shared" si="77"/>
        <v>22.819366474175563</v>
      </c>
      <c r="AC103" s="10">
        <f t="shared" si="77"/>
        <v>22.819366474175563</v>
      </c>
      <c r="AD103" s="10">
        <f t="shared" si="77"/>
        <v>27.383239769010675</v>
      </c>
      <c r="AE103" s="10">
        <f t="shared" si="77"/>
        <v>20.537429826758007</v>
      </c>
      <c r="AF103" s="10">
        <f t="shared" si="77"/>
        <v>22.819366474175563</v>
      </c>
      <c r="AG103" s="10">
        <f t="shared" si="77"/>
        <v>22.819366474175563</v>
      </c>
      <c r="AH103" s="10">
        <f t="shared" si="77"/>
        <v>22.819366474175563</v>
      </c>
    </row>
    <row r="104" spans="5:34" ht="14.45">
      <c r="E104" s="1" t="s">
        <v>288</v>
      </c>
      <c r="F104" s="165" t="s">
        <v>289</v>
      </c>
      <c r="Q104" s="11">
        <f t="shared" si="75"/>
        <v>27.921088644694439</v>
      </c>
      <c r="R104" s="165" t="s">
        <v>184</v>
      </c>
      <c r="S104" s="10">
        <f t="shared" si="77"/>
        <v>27.921088644694439</v>
      </c>
      <c r="T104" s="10">
        <f t="shared" si="77"/>
        <v>27.921088644694439</v>
      </c>
      <c r="U104" s="10">
        <f t="shared" si="77"/>
        <v>27.921088644694439</v>
      </c>
      <c r="V104" s="10">
        <f t="shared" si="77"/>
        <v>20.94081648352083</v>
      </c>
      <c r="W104" s="10">
        <f t="shared" si="77"/>
        <v>25.128979780224995</v>
      </c>
      <c r="X104" s="10">
        <f t="shared" si="77"/>
        <v>27.921088644694439</v>
      </c>
      <c r="Y104" s="10">
        <f t="shared" si="77"/>
        <v>30.713197509163887</v>
      </c>
      <c r="Z104" s="10">
        <f t="shared" si="77"/>
        <v>30.713197509163887</v>
      </c>
      <c r="AA104" s="10">
        <f t="shared" si="77"/>
        <v>33.505306373633324</v>
      </c>
      <c r="AB104" s="10">
        <f t="shared" si="77"/>
        <v>27.921088644694439</v>
      </c>
      <c r="AC104" s="10">
        <f t="shared" si="77"/>
        <v>27.921088644694439</v>
      </c>
      <c r="AD104" s="10">
        <f t="shared" si="77"/>
        <v>33.505306373633324</v>
      </c>
      <c r="AE104" s="10">
        <f t="shared" si="77"/>
        <v>25.128979780224995</v>
      </c>
      <c r="AF104" s="10">
        <f t="shared" si="77"/>
        <v>27.921088644694439</v>
      </c>
      <c r="AG104" s="10">
        <f t="shared" si="77"/>
        <v>27.921088644694439</v>
      </c>
      <c r="AH104" s="10">
        <f t="shared" si="77"/>
        <v>27.921088644694439</v>
      </c>
    </row>
    <row r="105" spans="5:34" ht="14.45">
      <c r="Q105" s="11">
        <f t="shared" si="75"/>
        <v>27.691076083387063</v>
      </c>
      <c r="R105" s="165" t="s">
        <v>185</v>
      </c>
      <c r="S105" s="10">
        <f t="shared" si="77"/>
        <v>27.691076083387063</v>
      </c>
      <c r="T105" s="10">
        <f t="shared" si="77"/>
        <v>27.691076083387063</v>
      </c>
      <c r="U105" s="10">
        <f t="shared" si="77"/>
        <v>27.691076083387063</v>
      </c>
      <c r="V105" s="10">
        <f t="shared" si="77"/>
        <v>20.768307062540298</v>
      </c>
      <c r="W105" s="10">
        <f t="shared" si="77"/>
        <v>24.921968475048356</v>
      </c>
      <c r="X105" s="10">
        <f t="shared" si="77"/>
        <v>27.691076083387063</v>
      </c>
      <c r="Y105" s="10">
        <f t="shared" si="77"/>
        <v>30.460183691725771</v>
      </c>
      <c r="Z105" s="10">
        <f t="shared" si="77"/>
        <v>30.460183691725771</v>
      </c>
      <c r="AA105" s="10">
        <f t="shared" si="77"/>
        <v>33.229291300064475</v>
      </c>
      <c r="AB105" s="10">
        <f t="shared" si="77"/>
        <v>27.691076083387063</v>
      </c>
      <c r="AC105" s="10">
        <f t="shared" si="77"/>
        <v>27.691076083387063</v>
      </c>
      <c r="AD105" s="10">
        <f t="shared" si="77"/>
        <v>33.229291300064475</v>
      </c>
      <c r="AE105" s="10">
        <f t="shared" si="77"/>
        <v>24.921968475048356</v>
      </c>
      <c r="AF105" s="10">
        <f t="shared" si="77"/>
        <v>27.691076083387063</v>
      </c>
      <c r="AG105" s="10">
        <f t="shared" si="77"/>
        <v>27.691076083387063</v>
      </c>
      <c r="AH105" s="10">
        <f t="shared" si="77"/>
        <v>27.691076083387063</v>
      </c>
    </row>
    <row r="106" spans="5:34" ht="14.45">
      <c r="E106" s="165" t="s">
        <v>282</v>
      </c>
      <c r="F106" s="165" t="s">
        <v>283</v>
      </c>
      <c r="G106" s="165" t="s">
        <v>290</v>
      </c>
      <c r="H106" s="165" t="s">
        <v>285</v>
      </c>
      <c r="I106" s="165" t="s">
        <v>286</v>
      </c>
      <c r="J106" s="165" t="s">
        <v>287</v>
      </c>
      <c r="Q106" s="11">
        <f t="shared" si="75"/>
        <v>20.842987903644502</v>
      </c>
      <c r="R106" s="165" t="s">
        <v>186</v>
      </c>
      <c r="S106" s="10">
        <f t="shared" si="77"/>
        <v>20.842987903644502</v>
      </c>
      <c r="T106" s="10">
        <f t="shared" si="77"/>
        <v>20.842987903644502</v>
      </c>
      <c r="U106" s="10">
        <f t="shared" si="77"/>
        <v>20.842987903644502</v>
      </c>
      <c r="V106" s="10">
        <f t="shared" si="77"/>
        <v>15.632240927733378</v>
      </c>
      <c r="W106" s="10">
        <f t="shared" si="77"/>
        <v>18.758689113280052</v>
      </c>
      <c r="X106" s="10">
        <f t="shared" si="77"/>
        <v>20.842987903644502</v>
      </c>
      <c r="Y106" s="10">
        <f t="shared" si="77"/>
        <v>22.927286694008956</v>
      </c>
      <c r="Z106" s="10">
        <f t="shared" si="77"/>
        <v>22.927286694008956</v>
      </c>
      <c r="AA106" s="10">
        <f t="shared" si="77"/>
        <v>25.011585484373402</v>
      </c>
      <c r="AB106" s="10">
        <f t="shared" si="77"/>
        <v>20.842987903644502</v>
      </c>
      <c r="AC106" s="10">
        <f t="shared" si="77"/>
        <v>20.842987903644502</v>
      </c>
      <c r="AD106" s="10">
        <f t="shared" si="77"/>
        <v>25.011585484373402</v>
      </c>
      <c r="AE106" s="10">
        <f t="shared" si="77"/>
        <v>18.758689113280052</v>
      </c>
      <c r="AF106" s="10">
        <f t="shared" si="77"/>
        <v>20.842987903644502</v>
      </c>
      <c r="AG106" s="10">
        <f t="shared" si="77"/>
        <v>20.842987903644502</v>
      </c>
      <c r="AH106" s="10">
        <f t="shared" si="77"/>
        <v>20.842987903644502</v>
      </c>
    </row>
    <row r="107" spans="5:34" ht="14.45">
      <c r="E107" s="217">
        <f t="shared" ref="E107:F107" si="78">E102</f>
        <v>9.615384615384615</v>
      </c>
      <c r="F107" s="204">
        <f t="shared" si="78"/>
        <v>0.5</v>
      </c>
      <c r="G107" s="204">
        <v>50</v>
      </c>
      <c r="H107" s="204">
        <v>0.3</v>
      </c>
      <c r="I107" s="204">
        <v>150</v>
      </c>
      <c r="J107" s="218">
        <f>E107*2000*F107+G107*H107</f>
        <v>9630.3846153846152</v>
      </c>
    </row>
    <row r="108" spans="5:34" ht="14.45">
      <c r="R108" s="165" t="s">
        <v>167</v>
      </c>
      <c r="S108" s="165">
        <v>0.85</v>
      </c>
      <c r="T108" s="165">
        <v>0.85</v>
      </c>
      <c r="U108" s="165">
        <v>0.85</v>
      </c>
      <c r="V108" s="165">
        <v>0.5</v>
      </c>
    </row>
    <row r="109" spans="5:34" ht="15" customHeight="1">
      <c r="R109" s="1" t="s">
        <v>187</v>
      </c>
      <c r="S109" s="165" t="e">
        <f>SUMPRODUCT(S75:S81,S98:S98)*S108</f>
        <v>#VALUE!</v>
      </c>
      <c r="T109" s="165" t="e">
        <f>SUMPRODUCT(T100:T106,T98:T98)*T108</f>
        <v>#VALUE!</v>
      </c>
      <c r="U109" s="165" t="e">
        <f>SUMPRODUCT(U100:U106,U98:U98)*U108</f>
        <v>#VALUE!</v>
      </c>
      <c r="V109" s="165" t="e">
        <f>SUMPRODUCT(V100:V106,V98:V98)*V108</f>
        <v>#VALUE!</v>
      </c>
    </row>
    <row r="112" spans="5:34" ht="15" customHeight="1">
      <c r="Q112" s="165" t="s">
        <v>291</v>
      </c>
    </row>
    <row r="113" spans="17:26" ht="15" customHeight="1">
      <c r="R113" s="1" t="s">
        <v>292</v>
      </c>
    </row>
    <row r="114" spans="17:26" ht="15" customHeight="1">
      <c r="R114" s="165" t="s">
        <v>293</v>
      </c>
    </row>
    <row r="115" spans="17:26" ht="15" customHeight="1">
      <c r="Q115" s="1" t="s">
        <v>73</v>
      </c>
      <c r="R115" s="1" t="s">
        <v>216</v>
      </c>
      <c r="S115" s="165" t="s">
        <v>294</v>
      </c>
      <c r="T115" s="1" t="s">
        <v>217</v>
      </c>
      <c r="U115" s="165" t="s">
        <v>295</v>
      </c>
      <c r="W115" s="165" t="s">
        <v>296</v>
      </c>
      <c r="X115" s="165" t="s">
        <v>297</v>
      </c>
      <c r="Y115" s="165" t="s">
        <v>298</v>
      </c>
      <c r="Z115" s="165" t="s">
        <v>299</v>
      </c>
    </row>
    <row r="116" spans="17:26" ht="15" customHeight="1">
      <c r="Q116" s="165" t="s">
        <v>32</v>
      </c>
      <c r="R116" s="165">
        <v>15</v>
      </c>
      <c r="S116" s="239">
        <v>0.85</v>
      </c>
      <c r="T116" s="165">
        <f t="shared" ref="T116:T122" si="79">R116*S116</f>
        <v>12.75</v>
      </c>
      <c r="U116" s="165">
        <v>1</v>
      </c>
      <c r="W116" s="165">
        <v>90</v>
      </c>
      <c r="X116" s="165">
        <v>120</v>
      </c>
      <c r="Y116" s="165">
        <f t="shared" ref="Y116:Y122" si="80">U116*R116</f>
        <v>15</v>
      </c>
      <c r="Z116" s="165">
        <f t="shared" ref="Z116:Z122" si="81">T116*U116</f>
        <v>12.75</v>
      </c>
    </row>
    <row r="117" spans="17:26" ht="15" customHeight="1">
      <c r="Q117" s="165" t="s">
        <v>33</v>
      </c>
      <c r="R117" s="165">
        <v>17</v>
      </c>
      <c r="S117" s="239">
        <v>0.85</v>
      </c>
      <c r="T117" s="165">
        <f t="shared" si="79"/>
        <v>14.45</v>
      </c>
      <c r="U117" s="165">
        <v>1</v>
      </c>
      <c r="W117" s="165">
        <v>90</v>
      </c>
      <c r="X117" s="165">
        <v>120</v>
      </c>
      <c r="Y117" s="165">
        <f t="shared" si="80"/>
        <v>17</v>
      </c>
      <c r="Z117" s="165">
        <f t="shared" si="81"/>
        <v>14.45</v>
      </c>
    </row>
    <row r="118" spans="17:26" ht="15" customHeight="1">
      <c r="Q118" s="165" t="s">
        <v>34</v>
      </c>
      <c r="R118" s="165">
        <v>22</v>
      </c>
      <c r="S118" s="239">
        <v>0.85</v>
      </c>
      <c r="T118" s="165">
        <f t="shared" si="79"/>
        <v>18.7</v>
      </c>
      <c r="U118" s="165">
        <v>0</v>
      </c>
      <c r="W118" s="165">
        <v>90</v>
      </c>
      <c r="X118" s="165">
        <v>120</v>
      </c>
      <c r="Y118" s="165">
        <f t="shared" si="80"/>
        <v>0</v>
      </c>
      <c r="Z118" s="165">
        <f t="shared" si="81"/>
        <v>0</v>
      </c>
    </row>
    <row r="119" spans="17:26" ht="15" customHeight="1">
      <c r="Q119" s="165" t="s">
        <v>35</v>
      </c>
      <c r="R119" s="165">
        <v>28</v>
      </c>
      <c r="S119" s="239">
        <v>0.85</v>
      </c>
      <c r="T119" s="165">
        <f t="shared" si="79"/>
        <v>23.8</v>
      </c>
      <c r="U119" s="165">
        <v>0</v>
      </c>
      <c r="W119" s="165">
        <v>90</v>
      </c>
      <c r="X119" s="165">
        <v>120</v>
      </c>
      <c r="Y119" s="165">
        <f t="shared" si="80"/>
        <v>0</v>
      </c>
      <c r="Z119" s="165">
        <f t="shared" si="81"/>
        <v>0</v>
      </c>
    </row>
    <row r="120" spans="17:26" ht="15" customHeight="1">
      <c r="Q120" s="165" t="s">
        <v>36</v>
      </c>
      <c r="R120" s="165">
        <v>34</v>
      </c>
      <c r="S120" s="239">
        <v>0.85</v>
      </c>
      <c r="T120" s="165">
        <f t="shared" si="79"/>
        <v>28.9</v>
      </c>
      <c r="U120" s="165">
        <v>1</v>
      </c>
      <c r="W120" s="165">
        <v>90</v>
      </c>
      <c r="X120" s="165">
        <v>120</v>
      </c>
      <c r="Y120" s="165">
        <f t="shared" si="80"/>
        <v>34</v>
      </c>
      <c r="Z120" s="165">
        <f t="shared" si="81"/>
        <v>28.9</v>
      </c>
    </row>
    <row r="121" spans="17:26" ht="15" customHeight="1">
      <c r="Q121" s="165" t="s">
        <v>37</v>
      </c>
      <c r="R121" s="165">
        <v>16</v>
      </c>
      <c r="S121" s="239">
        <v>0.85</v>
      </c>
      <c r="T121" s="165">
        <f t="shared" si="79"/>
        <v>13.6</v>
      </c>
      <c r="U121" s="165">
        <v>2</v>
      </c>
      <c r="W121" s="165">
        <v>90</v>
      </c>
      <c r="X121" s="165">
        <v>120</v>
      </c>
      <c r="Y121" s="165">
        <f t="shared" si="80"/>
        <v>32</v>
      </c>
      <c r="Z121" s="165">
        <f t="shared" si="81"/>
        <v>27.2</v>
      </c>
    </row>
    <row r="122" spans="17:26" ht="15" customHeight="1">
      <c r="Q122" s="165" t="s">
        <v>38</v>
      </c>
      <c r="R122" s="165">
        <v>43</v>
      </c>
      <c r="S122" s="239">
        <v>0.85</v>
      </c>
      <c r="T122" s="165">
        <f t="shared" si="79"/>
        <v>36.549999999999997</v>
      </c>
      <c r="U122" s="165">
        <v>1</v>
      </c>
      <c r="W122" s="165">
        <v>90</v>
      </c>
      <c r="X122" s="165">
        <v>120</v>
      </c>
      <c r="Y122" s="165">
        <f t="shared" si="80"/>
        <v>43</v>
      </c>
      <c r="Z122" s="165">
        <f t="shared" si="81"/>
        <v>36.549999999999997</v>
      </c>
    </row>
    <row r="124" spans="17:26" ht="15" customHeight="1">
      <c r="R124" s="165">
        <f>SUM(R116:R122)</f>
        <v>175</v>
      </c>
      <c r="X124" s="165" t="s">
        <v>300</v>
      </c>
      <c r="Y124" s="165">
        <f t="shared" ref="Y124:Z124" si="82">SUM(Y116:Y122)</f>
        <v>141</v>
      </c>
      <c r="Z124" s="165">
        <f t="shared" si="82"/>
        <v>119.85</v>
      </c>
    </row>
  </sheetData>
  <mergeCells count="3">
    <mergeCell ref="Q5:T5"/>
    <mergeCell ref="Q6:T6"/>
    <mergeCell ref="F78:I7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00"/>
  <sheetViews>
    <sheetView topLeftCell="B1" workbookViewId="0">
      <selection activeCell="B2" sqref="B2"/>
    </sheetView>
  </sheetViews>
  <sheetFormatPr defaultColWidth="14.42578125" defaultRowHeight="15" customHeight="1"/>
  <cols>
    <col min="1" max="1" width="8.7109375" customWidth="1"/>
    <col min="2" max="2" width="26.140625" customWidth="1"/>
    <col min="3" max="3" width="25" customWidth="1"/>
    <col min="4" max="26" width="8.7109375" customWidth="1"/>
  </cols>
  <sheetData>
    <row r="1" spans="2:4" ht="14.25" customHeight="1"/>
    <row r="2" spans="2:4" ht="14.25" customHeight="1">
      <c r="B2" s="104" t="s">
        <v>301</v>
      </c>
    </row>
    <row r="3" spans="2:4" ht="14.25" customHeight="1"/>
    <row r="4" spans="2:4" ht="14.25" customHeight="1">
      <c r="B4" s="7" t="s">
        <v>242</v>
      </c>
    </row>
    <row r="5" spans="2:4" ht="14.25" customHeight="1">
      <c r="B5" s="7"/>
    </row>
    <row r="6" spans="2:4" ht="14.25" customHeight="1">
      <c r="B6" s="7" t="s">
        <v>244</v>
      </c>
      <c r="C6" s="165" t="s">
        <v>302</v>
      </c>
    </row>
    <row r="7" spans="2:4" ht="14.25" customHeight="1">
      <c r="B7" s="7"/>
    </row>
    <row r="8" spans="2:4" ht="14.25" customHeight="1">
      <c r="B8" s="7" t="s">
        <v>246</v>
      </c>
      <c r="C8" s="165" t="s">
        <v>303</v>
      </c>
    </row>
    <row r="9" spans="2:4" ht="14.25" customHeight="1">
      <c r="B9" s="7"/>
    </row>
    <row r="10" spans="2:4" ht="14.25" customHeight="1">
      <c r="B10" s="7" t="s">
        <v>248</v>
      </c>
      <c r="C10" s="165" t="s">
        <v>304</v>
      </c>
    </row>
    <row r="11" spans="2:4" ht="14.25" customHeight="1">
      <c r="B11" s="7"/>
    </row>
    <row r="12" spans="2:4" ht="14.25" customHeight="1">
      <c r="B12" s="7" t="s">
        <v>249</v>
      </c>
      <c r="C12" s="165" t="s">
        <v>305</v>
      </c>
      <c r="D12" s="165" t="s">
        <v>306</v>
      </c>
    </row>
    <row r="13" spans="2:4" ht="14.25" customHeight="1">
      <c r="B13" s="7"/>
    </row>
    <row r="14" spans="2:4" ht="14.25" customHeight="1">
      <c r="B14" s="7" t="s">
        <v>250</v>
      </c>
      <c r="C14" s="165" t="s">
        <v>307</v>
      </c>
      <c r="D14" s="165" t="s">
        <v>308</v>
      </c>
    </row>
    <row r="15" spans="2:4" ht="14.25" customHeight="1">
      <c r="B15" s="7"/>
    </row>
    <row r="16" spans="2:4" ht="14.25" customHeight="1">
      <c r="B16" s="7" t="s">
        <v>251</v>
      </c>
      <c r="C16" s="165" t="s">
        <v>309</v>
      </c>
      <c r="D16" s="165" t="s">
        <v>310</v>
      </c>
    </row>
    <row r="17" spans="2:6" ht="14.25" customHeight="1">
      <c r="B17" s="7"/>
    </row>
    <row r="18" spans="2:6" ht="14.25" customHeight="1">
      <c r="B18" s="7" t="s">
        <v>311</v>
      </c>
      <c r="C18" s="165" t="s">
        <v>312</v>
      </c>
    </row>
    <row r="19" spans="2:6" ht="14.25" customHeight="1">
      <c r="B19" s="7"/>
    </row>
    <row r="20" spans="2:6" ht="14.25" customHeight="1">
      <c r="B20" s="7" t="s">
        <v>313</v>
      </c>
      <c r="C20" s="165" t="s">
        <v>314</v>
      </c>
    </row>
    <row r="21" spans="2:6" ht="14.25" customHeight="1"/>
    <row r="22" spans="2:6" ht="14.25" customHeight="1"/>
    <row r="23" spans="2:6" ht="14.25" customHeight="1"/>
    <row r="24" spans="2:6" ht="14.25" customHeight="1">
      <c r="B24" s="8" t="s">
        <v>315</v>
      </c>
      <c r="D24" s="8" t="s">
        <v>316</v>
      </c>
      <c r="E24" s="8" t="s">
        <v>317</v>
      </c>
      <c r="F24" s="8" t="s">
        <v>318</v>
      </c>
    </row>
    <row r="25" spans="2:6" ht="14.25" customHeight="1">
      <c r="B25" s="7" t="s">
        <v>319</v>
      </c>
      <c r="D25" s="9">
        <v>0.25</v>
      </c>
      <c r="F25" s="9">
        <v>-0.15</v>
      </c>
    </row>
    <row r="26" spans="2:6" ht="14.25" customHeight="1">
      <c r="B26" s="165" t="s">
        <v>320</v>
      </c>
      <c r="F26" s="9">
        <v>-0.25</v>
      </c>
    </row>
    <row r="27" spans="2:6" ht="14.25" customHeight="1">
      <c r="B27" s="165" t="s">
        <v>321</v>
      </c>
    </row>
    <row r="28" spans="2:6" ht="14.25" customHeight="1">
      <c r="B28" s="165" t="s">
        <v>322</v>
      </c>
    </row>
    <row r="29" spans="2:6" ht="14.25" customHeight="1">
      <c r="B29" s="7" t="s">
        <v>323</v>
      </c>
    </row>
    <row r="30" spans="2:6" ht="14.25" customHeight="1">
      <c r="B30" s="165" t="s">
        <v>324</v>
      </c>
      <c r="D30" s="9">
        <v>0.25</v>
      </c>
      <c r="F30" s="165">
        <v>0</v>
      </c>
    </row>
    <row r="31" spans="2:6" ht="14.25" customHeight="1">
      <c r="B31" s="165" t="s">
        <v>321</v>
      </c>
      <c r="D31" s="9">
        <v>0.25</v>
      </c>
      <c r="F31" s="9">
        <v>-0.25</v>
      </c>
    </row>
    <row r="32" spans="2:6" ht="14.25" customHeight="1">
      <c r="B32" s="165" t="s">
        <v>325</v>
      </c>
      <c r="D32" s="9">
        <v>0.25</v>
      </c>
      <c r="F32" s="9">
        <v>-0.25</v>
      </c>
    </row>
    <row r="33" spans="1:6" ht="14.25" customHeight="1">
      <c r="B33" s="165" t="s">
        <v>326</v>
      </c>
      <c r="D33" s="9">
        <v>0.25</v>
      </c>
      <c r="F33" s="9">
        <v>-0.25</v>
      </c>
    </row>
    <row r="34" spans="1:6" ht="14.25" customHeight="1">
      <c r="A34" s="165" t="s">
        <v>327</v>
      </c>
      <c r="B34" s="165" t="s">
        <v>328</v>
      </c>
      <c r="D34" s="9">
        <v>0</v>
      </c>
      <c r="F34" s="9">
        <v>0</v>
      </c>
    </row>
    <row r="35" spans="1:6" ht="14.25" customHeight="1">
      <c r="A35" s="165" t="s">
        <v>327</v>
      </c>
      <c r="B35" s="165" t="s">
        <v>329</v>
      </c>
      <c r="D35" s="9">
        <v>0</v>
      </c>
      <c r="F35" s="9">
        <v>0</v>
      </c>
    </row>
    <row r="36" spans="1:6" ht="14.25" customHeight="1">
      <c r="B36" s="165" t="s">
        <v>330</v>
      </c>
      <c r="D36" s="9">
        <v>-0.25</v>
      </c>
      <c r="F36" s="9">
        <v>0.25</v>
      </c>
    </row>
    <row r="37" spans="1:6" ht="14.25" customHeight="1">
      <c r="B37" s="7" t="s">
        <v>248</v>
      </c>
    </row>
    <row r="38" spans="1:6" ht="14.25" customHeight="1">
      <c r="B38" s="165" t="s">
        <v>331</v>
      </c>
      <c r="D38" s="9">
        <v>0</v>
      </c>
      <c r="F38" s="9">
        <v>0</v>
      </c>
    </row>
    <row r="39" spans="1:6" ht="14.25" customHeight="1">
      <c r="B39" s="165" t="s">
        <v>332</v>
      </c>
      <c r="D39" s="9">
        <v>0.25</v>
      </c>
      <c r="F39" s="9">
        <v>0</v>
      </c>
    </row>
    <row r="40" spans="1:6" ht="14.25" customHeight="1">
      <c r="B40" s="7" t="s">
        <v>92</v>
      </c>
    </row>
    <row r="41" spans="1:6" ht="14.25" customHeight="1">
      <c r="B41" s="165" t="s">
        <v>333</v>
      </c>
      <c r="D41" s="9">
        <v>-0.25</v>
      </c>
      <c r="F41" s="9">
        <v>0.25</v>
      </c>
    </row>
    <row r="42" spans="1:6" ht="14.25" customHeight="1">
      <c r="B42" s="165" t="s">
        <v>334</v>
      </c>
      <c r="D42" s="9">
        <v>-0.25</v>
      </c>
      <c r="F42" s="9">
        <v>0.25</v>
      </c>
    </row>
    <row r="43" spans="1:6" ht="14.25" customHeight="1">
      <c r="B43" s="165" t="s">
        <v>335</v>
      </c>
    </row>
    <row r="44" spans="1:6" ht="14.25" customHeight="1"/>
    <row r="45" spans="1:6" ht="14.25" customHeight="1"/>
    <row r="46" spans="1:6" ht="14.25" customHeight="1">
      <c r="B46" s="8" t="s">
        <v>336</v>
      </c>
    </row>
    <row r="47" spans="1:6" ht="14.25" customHeight="1">
      <c r="B47" s="7" t="s">
        <v>337</v>
      </c>
      <c r="C47" s="165">
        <f>(C40-C37-C29-C25)*C43</f>
        <v>0</v>
      </c>
    </row>
    <row r="48" spans="1:6" ht="14.25" customHeight="1">
      <c r="B48" s="165" t="s">
        <v>94</v>
      </c>
      <c r="C48" s="165">
        <f>C47-C25</f>
        <v>0</v>
      </c>
    </row>
    <row r="49" spans="2:2" ht="14.25" customHeight="1">
      <c r="B49" s="165" t="s">
        <v>338</v>
      </c>
    </row>
    <row r="50" spans="2:2" ht="14.25" customHeight="1"/>
    <row r="51" spans="2:2" ht="14.25" customHeight="1"/>
    <row r="52" spans="2:2" ht="14.25" customHeight="1"/>
    <row r="53" spans="2:2" ht="14.25" customHeight="1"/>
    <row r="54" spans="2:2" ht="14.25" customHeight="1"/>
    <row r="55" spans="2:2" ht="14.25" customHeight="1"/>
    <row r="56" spans="2:2" ht="14.25" customHeight="1"/>
    <row r="57" spans="2:2" ht="14.25" customHeight="1"/>
    <row r="58" spans="2:2" ht="14.25" customHeight="1"/>
    <row r="59" spans="2:2" ht="14.25" customHeight="1"/>
    <row r="60" spans="2:2" ht="14.25" customHeight="1"/>
    <row r="61" spans="2:2" ht="14.25" customHeight="1"/>
    <row r="62" spans="2:2" ht="14.25" customHeight="1"/>
    <row r="63" spans="2:2" ht="14.25" customHeight="1"/>
    <row r="64" spans="2:2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ref="B2" r:id="rId1" xr:uid="{50741B94-C131-4FA8-A69F-E9EA929AE412}"/>
  </hyperlinks>
  <pageMargins left="0.7" right="0.7" top="0.75" bottom="0.75" header="0" footer="0"/>
  <pageSetup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012A-FE59-4712-8BF9-2AD02569CD45}">
  <dimension ref="A1:AA1006"/>
  <sheetViews>
    <sheetView workbookViewId="0">
      <selection activeCell="H37" sqref="H37"/>
    </sheetView>
  </sheetViews>
  <sheetFormatPr defaultColWidth="14.42578125" defaultRowHeight="15" customHeight="1"/>
  <cols>
    <col min="1" max="1" width="8.7109375" customWidth="1"/>
    <col min="2" max="2" width="26.140625" customWidth="1"/>
    <col min="3" max="3" width="36" customWidth="1"/>
    <col min="4" max="7" width="8.7109375" customWidth="1"/>
    <col min="8" max="8" width="13.5703125" customWidth="1"/>
    <col min="9" max="26" width="8.7109375" customWidth="1"/>
  </cols>
  <sheetData>
    <row r="1" spans="2:4" ht="14.25" customHeight="1"/>
    <row r="2" spans="2:4" ht="14.25" customHeight="1"/>
    <row r="3" spans="2:4" ht="14.25" customHeight="1"/>
    <row r="4" spans="2:4" ht="14.25" customHeight="1">
      <c r="B4" s="7" t="s">
        <v>242</v>
      </c>
    </row>
    <row r="5" spans="2:4" ht="14.25" customHeight="1">
      <c r="B5" s="7"/>
    </row>
    <row r="6" spans="2:4" ht="14.25" customHeight="1">
      <c r="B6" s="7" t="s">
        <v>244</v>
      </c>
      <c r="C6" s="165" t="s">
        <v>302</v>
      </c>
    </row>
    <row r="7" spans="2:4" ht="14.25" customHeight="1">
      <c r="B7" s="7"/>
    </row>
    <row r="8" spans="2:4" ht="14.25" customHeight="1">
      <c r="B8" s="7" t="s">
        <v>246</v>
      </c>
      <c r="C8" s="165" t="s">
        <v>339</v>
      </c>
      <c r="D8" s="165" t="s">
        <v>308</v>
      </c>
    </row>
    <row r="9" spans="2:4" ht="14.25" customHeight="1">
      <c r="B9" s="7"/>
    </row>
    <row r="10" spans="2:4" ht="14.25" customHeight="1">
      <c r="B10" s="7" t="s">
        <v>248</v>
      </c>
      <c r="C10" s="165" t="s">
        <v>304</v>
      </c>
    </row>
    <row r="11" spans="2:4" ht="14.25" customHeight="1">
      <c r="B11" s="7"/>
    </row>
    <row r="12" spans="2:4" ht="14.25" customHeight="1">
      <c r="B12" s="7" t="s">
        <v>249</v>
      </c>
      <c r="C12" s="165" t="s">
        <v>305</v>
      </c>
      <c r="D12" s="165" t="s">
        <v>306</v>
      </c>
    </row>
    <row r="13" spans="2:4" ht="14.25" customHeight="1">
      <c r="B13" s="7"/>
    </row>
    <row r="14" spans="2:4" ht="14.25" customHeight="1">
      <c r="B14" s="7" t="s">
        <v>250</v>
      </c>
      <c r="C14" s="165" t="s">
        <v>340</v>
      </c>
    </row>
    <row r="15" spans="2:4" ht="14.25" customHeight="1">
      <c r="B15" s="7"/>
    </row>
    <row r="16" spans="2:4" ht="14.25" customHeight="1">
      <c r="B16" s="7" t="s">
        <v>251</v>
      </c>
      <c r="C16" s="165" t="s">
        <v>309</v>
      </c>
      <c r="D16" s="165" t="s">
        <v>310</v>
      </c>
    </row>
    <row r="17" spans="2:15" ht="14.25" customHeight="1">
      <c r="B17" s="7"/>
    </row>
    <row r="18" spans="2:15" ht="14.25" customHeight="1">
      <c r="B18" s="7" t="s">
        <v>311</v>
      </c>
      <c r="C18" s="165" t="s">
        <v>312</v>
      </c>
    </row>
    <row r="19" spans="2:15" ht="14.25" customHeight="1">
      <c r="B19" s="7"/>
    </row>
    <row r="20" spans="2:15" ht="14.25" customHeight="1">
      <c r="B20" s="7" t="s">
        <v>313</v>
      </c>
      <c r="C20" s="165" t="s">
        <v>314</v>
      </c>
    </row>
    <row r="21" spans="2:15" ht="14.25" customHeight="1"/>
    <row r="22" spans="2:15" ht="14.25" customHeight="1"/>
    <row r="23" spans="2:15" ht="14.25" customHeight="1"/>
    <row r="24" spans="2:15" ht="14.25" customHeight="1">
      <c r="B24" s="8" t="s">
        <v>315</v>
      </c>
      <c r="D24" s="8" t="s">
        <v>316</v>
      </c>
      <c r="E24" s="8" t="s">
        <v>317</v>
      </c>
      <c r="F24" s="8" t="s">
        <v>318</v>
      </c>
      <c r="H24" s="8" t="s">
        <v>341</v>
      </c>
    </row>
    <row r="25" spans="2:15" ht="14.25" customHeight="1">
      <c r="B25" s="7" t="s">
        <v>319</v>
      </c>
      <c r="D25" s="9"/>
      <c r="E25" s="1">
        <f>SUM(E26:E28)</f>
        <v>7394.7559375000001</v>
      </c>
      <c r="F25" s="9"/>
      <c r="H25" s="1" t="e">
        <f ca="1">SUM(H26:H28)</f>
        <v>#NAME?</v>
      </c>
      <c r="I25" s="165" t="s">
        <v>342</v>
      </c>
    </row>
    <row r="26" spans="2:15" ht="14.25" customHeight="1">
      <c r="B26" s="165" t="s">
        <v>320</v>
      </c>
      <c r="E26">
        <f>'Updated P&amp;L'!F22</f>
        <v>6194.7559375000001</v>
      </c>
      <c r="F26" s="9"/>
      <c r="H26" t="e">
        <f ca="1">_xll.RiskVary(E26,-10,10,0,10,"Normal")</f>
        <v>#NAME?</v>
      </c>
    </row>
    <row r="27" spans="2:15" ht="14.25" customHeight="1">
      <c r="B27" s="165" t="s">
        <v>321</v>
      </c>
      <c r="E27">
        <f>'Updated P&amp;L'!G23</f>
        <v>0</v>
      </c>
      <c r="H27" t="e">
        <f ca="1">_xll.RiskVary(E27,-10,10,0,10,"Normal")</f>
        <v>#NAME?</v>
      </c>
    </row>
    <row r="28" spans="2:15" ht="14.25" customHeight="1">
      <c r="B28" s="165" t="s">
        <v>322</v>
      </c>
      <c r="E28">
        <f>'Updated P&amp;L'!H22</f>
        <v>1200</v>
      </c>
      <c r="H28" t="e">
        <f ca="1">_xll.RiskVary(E28,-10,10,0,10,"Normal")</f>
        <v>#NAME?</v>
      </c>
      <c r="L28" s="165" t="s">
        <v>343</v>
      </c>
      <c r="O28" s="165" t="s">
        <v>344</v>
      </c>
    </row>
    <row r="29" spans="2:15" ht="14.25" customHeight="1">
      <c r="B29" s="7" t="s">
        <v>323</v>
      </c>
      <c r="E29" s="1">
        <f>SUM('Updated P&amp;L'!$P40:$P46)</f>
        <v>60952.430912062657</v>
      </c>
      <c r="L29" s="7" t="s">
        <v>323</v>
      </c>
      <c r="O29" s="1">
        <f>SUM('Updated P&amp;L'!$P40:$P46)</f>
        <v>60952.430912062657</v>
      </c>
    </row>
    <row r="30" spans="2:15" ht="14.25" customHeight="1">
      <c r="B30" s="165" t="s">
        <v>324</v>
      </c>
      <c r="D30" s="9"/>
      <c r="E30">
        <f>SUM('Updated P&amp;L'!$F40:$F46)</f>
        <v>131.875</v>
      </c>
      <c r="F30" s="165"/>
      <c r="H30" t="e">
        <f ca="1">_xll.RiskVary(E30,-10,10,0,10,"Normal")</f>
        <v>#NAME?</v>
      </c>
      <c r="L30" s="165" t="s">
        <v>324</v>
      </c>
      <c r="N30" s="9"/>
      <c r="O30">
        <f>SUM('Updated P&amp;L'!$F40:$F46)</f>
        <v>131.875</v>
      </c>
    </row>
    <row r="31" spans="2:15" ht="14.25" customHeight="1">
      <c r="B31" s="165" t="s">
        <v>321</v>
      </c>
      <c r="D31" s="9"/>
      <c r="E31">
        <f>SUM('Updated P&amp;L'!$G40:$G46)</f>
        <v>13.804249999999998</v>
      </c>
      <c r="F31" s="9"/>
      <c r="H31" t="e">
        <f ca="1">_xll.RiskVary(E31,-10,10,0,10,"Normal")</f>
        <v>#NAME?</v>
      </c>
      <c r="L31" s="165" t="s">
        <v>321</v>
      </c>
      <c r="N31" s="9"/>
      <c r="O31">
        <f>SUM('Updated P&amp;L'!$G40:$G46)</f>
        <v>13.804249999999998</v>
      </c>
    </row>
    <row r="32" spans="2:15" ht="14.25" customHeight="1">
      <c r="B32" s="165" t="s">
        <v>325</v>
      </c>
      <c r="D32" s="9"/>
      <c r="E32">
        <f>SUM('Updated P&amp;L'!$H40:$H46)</f>
        <v>12.25</v>
      </c>
      <c r="F32" s="9"/>
      <c r="H32" t="e">
        <f ca="1">_xll.RiskVary(E32,-20,20,0,10,"Normal")</f>
        <v>#NAME?</v>
      </c>
      <c r="L32" s="165" t="s">
        <v>325</v>
      </c>
      <c r="N32" s="9"/>
      <c r="O32">
        <f>SUM('Updated P&amp;L'!$H40:$H46)</f>
        <v>12.25</v>
      </c>
    </row>
    <row r="33" spans="1:27" ht="14.25" customHeight="1">
      <c r="B33" s="165" t="s">
        <v>326</v>
      </c>
      <c r="D33" s="9"/>
      <c r="E33">
        <f>SUM('Updated P&amp;L'!$I40:$I46)</f>
        <v>0.26072375606249998</v>
      </c>
      <c r="F33" s="9"/>
      <c r="H33" t="e">
        <f ca="1">_xll.RiskVary(E33,-20,20,0,10,"Normal")</f>
        <v>#NAME?</v>
      </c>
      <c r="L33" s="165" t="s">
        <v>326</v>
      </c>
      <c r="N33" s="9"/>
      <c r="O33">
        <f>SUM('Updated P&amp;L'!$I40:$I46)</f>
        <v>0.26072375606249998</v>
      </c>
    </row>
    <row r="34" spans="1:27" ht="14.25" customHeight="1">
      <c r="A34" s="165" t="s">
        <v>327</v>
      </c>
      <c r="B34" s="165" t="s">
        <v>328</v>
      </c>
      <c r="D34" s="9"/>
      <c r="E34">
        <f>SUM('Updated P&amp;L'!$J40:$J46)</f>
        <v>1.938666582815</v>
      </c>
      <c r="F34" s="9"/>
      <c r="H34" t="e">
        <f ca="1">_xll.RiskVary(E34,-10,10,0,10,"Normal")</f>
        <v>#NAME?</v>
      </c>
      <c r="L34" s="165" t="s">
        <v>328</v>
      </c>
      <c r="N34" s="9"/>
      <c r="O34">
        <f>SUM('Updated P&amp;L'!$J40:$J46)</f>
        <v>1.938666582815</v>
      </c>
    </row>
    <row r="35" spans="1:27" ht="14.25" customHeight="1">
      <c r="A35" s="165" t="s">
        <v>327</v>
      </c>
      <c r="B35" s="165" t="s">
        <v>329</v>
      </c>
      <c r="D35" s="9"/>
      <c r="E35">
        <f>SUM('Updated P&amp;L'!$K40:$K46)</f>
        <v>3.2590469507812497E-2</v>
      </c>
      <c r="F35" s="9"/>
      <c r="H35" t="e">
        <f ca="1">_xll.RiskVary(E35,-10,10,0,10,"Normal")</f>
        <v>#NAME?</v>
      </c>
      <c r="L35" s="165" t="s">
        <v>329</v>
      </c>
      <c r="N35" s="9"/>
      <c r="O35">
        <f>SUM('Updated P&amp;L'!$K40:$K46)</f>
        <v>3.2590469507812497E-2</v>
      </c>
    </row>
    <row r="36" spans="1:27" ht="14.25" customHeight="1">
      <c r="B36" s="1" t="s">
        <v>345</v>
      </c>
      <c r="D36" s="9"/>
      <c r="F36" s="9"/>
      <c r="K36" s="165" t="s">
        <v>346</v>
      </c>
      <c r="L36" s="165" t="s">
        <v>347</v>
      </c>
    </row>
    <row r="37" spans="1:27" ht="14.25" customHeight="1">
      <c r="B37" s="165" t="s">
        <v>32</v>
      </c>
      <c r="D37" s="9"/>
      <c r="E37" s="12">
        <f>'Updated P&amp;L'!L40*Models!L37</f>
        <v>27218.626291255991</v>
      </c>
      <c r="H37" t="e">
        <f ca="1">_xll.RiskVary(E37,-10,10,0,10,"Normal")</f>
        <v>#NAME?</v>
      </c>
      <c r="K37" t="str">
        <f>'Updated P&amp;L'!T75</f>
        <v>A</v>
      </c>
      <c r="L37" s="10">
        <f>'Updated P&amp;L'!S75</f>
        <v>1717.8947368421054</v>
      </c>
    </row>
    <row r="38" spans="1:27" ht="14.25" customHeight="1">
      <c r="B38" s="165" t="s">
        <v>33</v>
      </c>
      <c r="D38" s="9"/>
      <c r="E38" s="12">
        <f>'Updated P&amp;L'!L41*Models!L38</f>
        <v>11421.908552017267</v>
      </c>
      <c r="F38" s="9"/>
      <c r="H38" t="e">
        <f ca="1">_xll.RiskVary(E38,-10,10,0,10,"Normal")</f>
        <v>#NAME?</v>
      </c>
      <c r="K38" t="str">
        <f>'Updated P&amp;L'!T76</f>
        <v>B</v>
      </c>
      <c r="L38" s="10">
        <f>'Updated P&amp;L'!S76</f>
        <v>475.80174927113717</v>
      </c>
    </row>
    <row r="39" spans="1:27" ht="14.25" customHeight="1">
      <c r="B39" s="165" t="s">
        <v>34</v>
      </c>
      <c r="D39" s="9"/>
      <c r="E39" s="12">
        <f>'Updated P&amp;L'!L42*Models!L39</f>
        <v>5098.4564937527948</v>
      </c>
      <c r="F39" s="9"/>
      <c r="H39" t="e">
        <f ca="1">_xll.RiskVary(E39,-10,10,0,10,"Normal")</f>
        <v>#NAME?</v>
      </c>
      <c r="K39" t="str">
        <f>'Updated P&amp;L'!T77</f>
        <v>C</v>
      </c>
      <c r="L39" s="10">
        <f>'Updated P&amp;L'!S77</f>
        <v>233.14285714285711</v>
      </c>
    </row>
    <row r="40" spans="1:27" ht="14.25" customHeight="1">
      <c r="B40" s="165" t="s">
        <v>35</v>
      </c>
      <c r="D40" s="9"/>
      <c r="E40" s="12">
        <f>'Updated P&amp;L'!L43*Models!L40</f>
        <v>5366.1680238983463</v>
      </c>
      <c r="F40" s="9"/>
      <c r="H40" t="e">
        <f ca="1">_xll.RiskVary(E40,-10,10,0,10,"Normal")</f>
        <v>#NAME?</v>
      </c>
      <c r="K40" t="str">
        <f>'Updated P&amp;L'!T78</f>
        <v>D1</v>
      </c>
      <c r="L40" s="10">
        <f>'Updated P&amp;L'!S78</f>
        <v>235.15850144092221</v>
      </c>
    </row>
    <row r="41" spans="1:27" ht="14.25" customHeight="1">
      <c r="B41" s="165" t="s">
        <v>36</v>
      </c>
      <c r="E41" s="12">
        <f>'Updated P&amp;L'!L44*Models!L41</f>
        <v>4424.0016182661475</v>
      </c>
      <c r="H41" t="e">
        <f ca="1">_xll.RiskVary(E41,-10,10,0,10,"Normal")</f>
        <v>#NAME?</v>
      </c>
      <c r="K41" t="str">
        <f>'Updated P&amp;L'!T79</f>
        <v>D2</v>
      </c>
      <c r="L41" s="10">
        <f>'Updated P&amp;L'!S79</f>
        <v>158.44660194174756</v>
      </c>
    </row>
    <row r="42" spans="1:27" ht="14.25" customHeight="1">
      <c r="B42" s="165" t="s">
        <v>37</v>
      </c>
      <c r="E42" s="12">
        <f>'Updated P&amp;L'!L45*Models!L42</f>
        <v>4993.5730572472585</v>
      </c>
      <c r="H42" t="e">
        <f ca="1">_xll.RiskVary(E42,-10,10,0,10,"Normal")</f>
        <v>#NAME?</v>
      </c>
      <c r="K42" t="str">
        <f>'Updated P&amp;L'!T80</f>
        <v>E</v>
      </c>
      <c r="L42" s="10">
        <f>'Updated P&amp;L'!S80</f>
        <v>180.33149171270719</v>
      </c>
    </row>
    <row r="43" spans="1:27" ht="14.25" customHeight="1">
      <c r="B43" s="165" t="s">
        <v>38</v>
      </c>
      <c r="E43" s="12">
        <f>'Updated P&amp;L'!L46*Models!L43</f>
        <v>2429.6968756248443</v>
      </c>
      <c r="H43" t="e">
        <f ca="1">_xll.RiskVary(E43,-10,10,0,10,"Normal")</f>
        <v>#NAME?</v>
      </c>
      <c r="K43" t="str">
        <f>'Updated P&amp;L'!T81</f>
        <v>F</v>
      </c>
      <c r="L43" s="10">
        <f>'Updated P&amp;L'!S81</f>
        <v>116.57142857142856</v>
      </c>
    </row>
    <row r="44" spans="1:27" ht="14.25" customHeight="1">
      <c r="B44" s="165" t="s">
        <v>348</v>
      </c>
      <c r="D44" s="9"/>
      <c r="E44" s="1">
        <f>SUM(E37:E42)</f>
        <v>58522.734036437811</v>
      </c>
      <c r="F44" s="9"/>
      <c r="H44" s="1" t="e">
        <f ca="1">SUM(H37:H43)</f>
        <v>#NAME?</v>
      </c>
    </row>
    <row r="45" spans="1:27" ht="14.25" customHeight="1">
      <c r="B45" s="7" t="s">
        <v>248</v>
      </c>
      <c r="D45" s="9"/>
      <c r="E45">
        <f>E46</f>
        <v>3412000</v>
      </c>
      <c r="F45" s="9"/>
      <c r="H45" t="e">
        <f ca="1">_xll.RiskVary(E45,-10,10,0,5,"Uniform")</f>
        <v>#NAME?</v>
      </c>
    </row>
    <row r="46" spans="1:27" ht="14.25" customHeight="1">
      <c r="A46" s="165" t="s">
        <v>349</v>
      </c>
      <c r="B46" s="165" t="s">
        <v>331</v>
      </c>
      <c r="E46">
        <f>SUM('Updated P&amp;L'!K52:K60)</f>
        <v>3412000</v>
      </c>
    </row>
    <row r="47" spans="1:27" ht="14.25" customHeight="1">
      <c r="B47" s="165" t="s">
        <v>332</v>
      </c>
      <c r="D47" s="9"/>
      <c r="E47">
        <f>'Updated P&amp;L'!O52</f>
        <v>0.01</v>
      </c>
      <c r="F47" s="9"/>
      <c r="K47" s="165" t="s">
        <v>350</v>
      </c>
    </row>
    <row r="48" spans="1:27" ht="14.25" customHeight="1">
      <c r="B48" s="7" t="s">
        <v>92</v>
      </c>
      <c r="D48" s="9"/>
      <c r="E48">
        <f>SUMPRODUCT(L60:L66,L70:L76)*E51</f>
        <v>36316.724016010849</v>
      </c>
      <c r="F48" s="9"/>
      <c r="H48" s="1" t="e">
        <f ca="1">_xll.RiskVary(E48,-5,10,0,10,"Normal")</f>
        <v>#NAME?</v>
      </c>
      <c r="J48" s="165" t="s">
        <v>351</v>
      </c>
      <c r="K48" s="165" t="s">
        <v>352</v>
      </c>
      <c r="L48">
        <v>1</v>
      </c>
      <c r="M48">
        <v>2</v>
      </c>
      <c r="N48">
        <v>3</v>
      </c>
      <c r="O48">
        <v>4</v>
      </c>
      <c r="P48">
        <v>5</v>
      </c>
      <c r="Q48">
        <v>6</v>
      </c>
      <c r="R48">
        <v>7</v>
      </c>
      <c r="S48">
        <v>8</v>
      </c>
      <c r="T48">
        <v>9</v>
      </c>
      <c r="U48">
        <v>10</v>
      </c>
      <c r="V48">
        <v>11</v>
      </c>
      <c r="W48">
        <v>12</v>
      </c>
      <c r="X48">
        <v>13</v>
      </c>
      <c r="Y48">
        <v>14</v>
      </c>
      <c r="Z48">
        <v>15</v>
      </c>
      <c r="AA48">
        <v>16</v>
      </c>
    </row>
    <row r="49" spans="2:27" ht="14.25" customHeight="1">
      <c r="B49" s="165" t="s">
        <v>333</v>
      </c>
      <c r="J49">
        <v>0.03</v>
      </c>
      <c r="K49" t="str">
        <f>'Updated P&amp;L'!R100</f>
        <v>a</v>
      </c>
      <c r="L49">
        <v>500</v>
      </c>
      <c r="M49">
        <f>ROUNDDOWN((1+$J49)*L49,0)</f>
        <v>515</v>
      </c>
      <c r="N49">
        <f t="shared" ref="N49:AA49" si="0">ROUNDDOWN((1+$J49)*M49,0)</f>
        <v>530</v>
      </c>
      <c r="O49">
        <f t="shared" si="0"/>
        <v>545</v>
      </c>
      <c r="P49">
        <f t="shared" si="0"/>
        <v>561</v>
      </c>
      <c r="Q49">
        <f t="shared" si="0"/>
        <v>577</v>
      </c>
      <c r="R49">
        <f t="shared" si="0"/>
        <v>594</v>
      </c>
      <c r="S49">
        <f t="shared" si="0"/>
        <v>611</v>
      </c>
      <c r="T49">
        <f t="shared" si="0"/>
        <v>629</v>
      </c>
      <c r="U49">
        <f t="shared" si="0"/>
        <v>647</v>
      </c>
      <c r="V49">
        <f t="shared" si="0"/>
        <v>666</v>
      </c>
      <c r="W49">
        <f t="shared" si="0"/>
        <v>685</v>
      </c>
      <c r="X49">
        <f t="shared" si="0"/>
        <v>705</v>
      </c>
      <c r="Y49">
        <f t="shared" si="0"/>
        <v>726</v>
      </c>
      <c r="Z49">
        <f t="shared" si="0"/>
        <v>747</v>
      </c>
      <c r="AA49">
        <f t="shared" si="0"/>
        <v>769</v>
      </c>
    </row>
    <row r="50" spans="2:27" ht="14.25" customHeight="1">
      <c r="B50" s="165" t="s">
        <v>334</v>
      </c>
      <c r="J50">
        <v>0.02</v>
      </c>
      <c r="K50" t="str">
        <f>'Updated P&amp;L'!R101</f>
        <v>b</v>
      </c>
      <c r="L50">
        <v>400</v>
      </c>
      <c r="M50">
        <f t="shared" ref="M50:AA55" si="1">ROUNDDOWN((1+$J50)*L50,0)</f>
        <v>408</v>
      </c>
      <c r="N50">
        <f t="shared" si="1"/>
        <v>416</v>
      </c>
      <c r="O50">
        <f t="shared" si="1"/>
        <v>424</v>
      </c>
      <c r="P50">
        <f t="shared" si="1"/>
        <v>432</v>
      </c>
      <c r="Q50">
        <f t="shared" si="1"/>
        <v>440</v>
      </c>
      <c r="R50">
        <f t="shared" si="1"/>
        <v>448</v>
      </c>
      <c r="S50">
        <f t="shared" si="1"/>
        <v>456</v>
      </c>
      <c r="T50">
        <f t="shared" si="1"/>
        <v>465</v>
      </c>
      <c r="U50">
        <f t="shared" si="1"/>
        <v>474</v>
      </c>
      <c r="V50">
        <f t="shared" si="1"/>
        <v>483</v>
      </c>
      <c r="W50">
        <f t="shared" si="1"/>
        <v>492</v>
      </c>
      <c r="X50">
        <f t="shared" si="1"/>
        <v>501</v>
      </c>
      <c r="Y50">
        <f t="shared" si="1"/>
        <v>511</v>
      </c>
      <c r="Z50">
        <f t="shared" si="1"/>
        <v>521</v>
      </c>
      <c r="AA50">
        <f t="shared" si="1"/>
        <v>531</v>
      </c>
    </row>
    <row r="51" spans="2:27" ht="14.25" customHeight="1">
      <c r="B51" s="165" t="s">
        <v>335</v>
      </c>
      <c r="E51">
        <f>'Updated P&amp;L'!I10</f>
        <v>0.75</v>
      </c>
      <c r="H51">
        <f>E51</f>
        <v>0.75</v>
      </c>
      <c r="J51">
        <v>0.05</v>
      </c>
      <c r="K51" t="str">
        <f>'Updated P&amp;L'!R102</f>
        <v>c</v>
      </c>
      <c r="L51">
        <v>355</v>
      </c>
      <c r="M51">
        <f t="shared" si="1"/>
        <v>372</v>
      </c>
      <c r="N51">
        <f t="shared" si="1"/>
        <v>390</v>
      </c>
      <c r="O51">
        <f t="shared" si="1"/>
        <v>409</v>
      </c>
      <c r="P51">
        <f t="shared" si="1"/>
        <v>429</v>
      </c>
      <c r="Q51">
        <f t="shared" si="1"/>
        <v>450</v>
      </c>
      <c r="R51">
        <f t="shared" si="1"/>
        <v>472</v>
      </c>
      <c r="S51">
        <f t="shared" si="1"/>
        <v>495</v>
      </c>
      <c r="T51">
        <f t="shared" si="1"/>
        <v>519</v>
      </c>
      <c r="U51">
        <f t="shared" si="1"/>
        <v>544</v>
      </c>
      <c r="V51">
        <f t="shared" si="1"/>
        <v>571</v>
      </c>
      <c r="W51">
        <f t="shared" si="1"/>
        <v>599</v>
      </c>
      <c r="X51">
        <f t="shared" si="1"/>
        <v>628</v>
      </c>
      <c r="Y51">
        <f t="shared" si="1"/>
        <v>659</v>
      </c>
      <c r="Z51">
        <f t="shared" si="1"/>
        <v>691</v>
      </c>
      <c r="AA51">
        <f t="shared" si="1"/>
        <v>725</v>
      </c>
    </row>
    <row r="52" spans="2:27" ht="14.25" customHeight="1">
      <c r="J52">
        <v>8.0000000000000002E-3</v>
      </c>
      <c r="K52" t="str">
        <f>'Updated P&amp;L'!R103</f>
        <v>d1</v>
      </c>
      <c r="L52">
        <v>640</v>
      </c>
      <c r="M52">
        <f t="shared" si="1"/>
        <v>645</v>
      </c>
      <c r="N52">
        <f t="shared" si="1"/>
        <v>650</v>
      </c>
      <c r="O52">
        <f t="shared" si="1"/>
        <v>655</v>
      </c>
      <c r="P52">
        <f t="shared" si="1"/>
        <v>660</v>
      </c>
      <c r="Q52">
        <f t="shared" si="1"/>
        <v>665</v>
      </c>
      <c r="R52">
        <f t="shared" si="1"/>
        <v>670</v>
      </c>
      <c r="S52">
        <f t="shared" si="1"/>
        <v>675</v>
      </c>
      <c r="T52">
        <f t="shared" si="1"/>
        <v>680</v>
      </c>
      <c r="U52">
        <f t="shared" si="1"/>
        <v>685</v>
      </c>
      <c r="V52">
        <f t="shared" si="1"/>
        <v>690</v>
      </c>
      <c r="W52">
        <f t="shared" si="1"/>
        <v>695</v>
      </c>
      <c r="X52">
        <f t="shared" si="1"/>
        <v>700</v>
      </c>
      <c r="Y52">
        <f t="shared" si="1"/>
        <v>705</v>
      </c>
      <c r="Z52">
        <f t="shared" si="1"/>
        <v>710</v>
      </c>
      <c r="AA52">
        <f t="shared" si="1"/>
        <v>715</v>
      </c>
    </row>
    <row r="53" spans="2:27" ht="14.25" customHeight="1">
      <c r="C53" s="165">
        <f>(C46-C41-C29-C25)*C49</f>
        <v>0</v>
      </c>
      <c r="J53">
        <v>8.0000000000000002E-3</v>
      </c>
      <c r="K53" t="str">
        <f>'Updated P&amp;L'!R104</f>
        <v>d2</v>
      </c>
      <c r="L53">
        <v>640</v>
      </c>
      <c r="M53">
        <f t="shared" si="1"/>
        <v>645</v>
      </c>
      <c r="N53">
        <f t="shared" si="1"/>
        <v>650</v>
      </c>
      <c r="O53">
        <f t="shared" si="1"/>
        <v>655</v>
      </c>
      <c r="P53">
        <f t="shared" si="1"/>
        <v>660</v>
      </c>
      <c r="Q53">
        <f t="shared" si="1"/>
        <v>665</v>
      </c>
      <c r="R53">
        <f t="shared" si="1"/>
        <v>670</v>
      </c>
      <c r="S53">
        <f t="shared" si="1"/>
        <v>675</v>
      </c>
      <c r="T53">
        <f t="shared" si="1"/>
        <v>680</v>
      </c>
      <c r="U53">
        <f t="shared" si="1"/>
        <v>685</v>
      </c>
      <c r="V53">
        <f t="shared" si="1"/>
        <v>690</v>
      </c>
      <c r="W53">
        <f t="shared" si="1"/>
        <v>695</v>
      </c>
      <c r="X53">
        <f t="shared" si="1"/>
        <v>700</v>
      </c>
      <c r="Y53">
        <f t="shared" si="1"/>
        <v>705</v>
      </c>
      <c r="Z53">
        <f t="shared" si="1"/>
        <v>710</v>
      </c>
      <c r="AA53">
        <f t="shared" si="1"/>
        <v>715</v>
      </c>
    </row>
    <row r="54" spans="2:27" ht="14.25" customHeight="1">
      <c r="B54" s="8" t="s">
        <v>336</v>
      </c>
      <c r="C54" s="165">
        <f>C53-C25</f>
        <v>0</v>
      </c>
      <c r="J54">
        <v>0.02</v>
      </c>
      <c r="K54" t="str">
        <f>'Updated P&amp;L'!R105</f>
        <v>e</v>
      </c>
      <c r="L54">
        <v>200</v>
      </c>
      <c r="M54">
        <f t="shared" si="1"/>
        <v>204</v>
      </c>
      <c r="N54">
        <f t="shared" si="1"/>
        <v>208</v>
      </c>
      <c r="O54">
        <f t="shared" si="1"/>
        <v>212</v>
      </c>
      <c r="P54">
        <f t="shared" si="1"/>
        <v>216</v>
      </c>
      <c r="Q54">
        <f t="shared" si="1"/>
        <v>220</v>
      </c>
      <c r="R54">
        <f t="shared" si="1"/>
        <v>224</v>
      </c>
      <c r="S54">
        <f t="shared" si="1"/>
        <v>228</v>
      </c>
      <c r="T54">
        <f t="shared" si="1"/>
        <v>232</v>
      </c>
      <c r="U54">
        <f t="shared" si="1"/>
        <v>236</v>
      </c>
      <c r="V54">
        <f t="shared" si="1"/>
        <v>240</v>
      </c>
      <c r="W54">
        <f t="shared" si="1"/>
        <v>244</v>
      </c>
      <c r="X54">
        <f t="shared" si="1"/>
        <v>248</v>
      </c>
      <c r="Y54">
        <f t="shared" si="1"/>
        <v>252</v>
      </c>
      <c r="Z54">
        <f t="shared" si="1"/>
        <v>257</v>
      </c>
      <c r="AA54">
        <f t="shared" si="1"/>
        <v>262</v>
      </c>
    </row>
    <row r="55" spans="2:27" ht="14.25" customHeight="1">
      <c r="B55" s="7" t="s">
        <v>337</v>
      </c>
      <c r="E55">
        <f>E48-(E44+E45)</f>
        <v>-3434206.0100204269</v>
      </c>
      <c r="H55" s="1" t="e">
        <f ca="1">H48-(H44+H45)</f>
        <v>#NAME?</v>
      </c>
      <c r="J55">
        <v>3.5000000000000003E-2</v>
      </c>
      <c r="K55" t="str">
        <f>'Updated P&amp;L'!R106</f>
        <v>f</v>
      </c>
      <c r="L55">
        <v>380</v>
      </c>
      <c r="M55">
        <f t="shared" si="1"/>
        <v>393</v>
      </c>
      <c r="N55">
        <f t="shared" si="1"/>
        <v>406</v>
      </c>
      <c r="O55">
        <f t="shared" si="1"/>
        <v>420</v>
      </c>
      <c r="P55">
        <f t="shared" si="1"/>
        <v>434</v>
      </c>
      <c r="Q55">
        <f t="shared" si="1"/>
        <v>449</v>
      </c>
      <c r="R55">
        <f t="shared" si="1"/>
        <v>464</v>
      </c>
      <c r="S55">
        <f t="shared" si="1"/>
        <v>480</v>
      </c>
      <c r="T55">
        <f t="shared" si="1"/>
        <v>496</v>
      </c>
      <c r="U55">
        <f t="shared" si="1"/>
        <v>513</v>
      </c>
      <c r="V55">
        <f t="shared" si="1"/>
        <v>530</v>
      </c>
      <c r="W55">
        <f t="shared" si="1"/>
        <v>548</v>
      </c>
      <c r="X55">
        <f t="shared" si="1"/>
        <v>567</v>
      </c>
      <c r="Y55">
        <f t="shared" si="1"/>
        <v>586</v>
      </c>
      <c r="Z55">
        <f t="shared" si="1"/>
        <v>606</v>
      </c>
      <c r="AA55">
        <f t="shared" si="1"/>
        <v>627</v>
      </c>
    </row>
    <row r="56" spans="2:27" ht="14.25" customHeight="1">
      <c r="B56" s="165" t="s">
        <v>94</v>
      </c>
      <c r="E56" t="e">
        <f ca="1">H55-E25</f>
        <v>#NAME?</v>
      </c>
      <c r="H56" s="1" t="e">
        <f ca="1">_xll.RiskOutput()+H55-H25</f>
        <v>#NAME?</v>
      </c>
    </row>
    <row r="57" spans="2:27" ht="14.25" customHeight="1">
      <c r="B57" s="165" t="s">
        <v>338</v>
      </c>
    </row>
    <row r="58" spans="2:27" ht="14.25" customHeight="1">
      <c r="K58" s="165" t="s">
        <v>353</v>
      </c>
    </row>
    <row r="59" spans="2:27" ht="14.25" customHeight="1">
      <c r="J59" s="165" t="s">
        <v>351</v>
      </c>
      <c r="K59" s="165" t="s">
        <v>354</v>
      </c>
      <c r="L59">
        <v>1</v>
      </c>
      <c r="M59">
        <v>2</v>
      </c>
      <c r="N59">
        <v>3</v>
      </c>
      <c r="O59">
        <v>4</v>
      </c>
      <c r="P59">
        <v>5</v>
      </c>
      <c r="Q59">
        <v>6</v>
      </c>
      <c r="R59">
        <v>7</v>
      </c>
      <c r="S59">
        <v>8</v>
      </c>
      <c r="T59">
        <v>9</v>
      </c>
      <c r="U59">
        <v>10</v>
      </c>
      <c r="V59">
        <v>11</v>
      </c>
      <c r="W59">
        <v>12</v>
      </c>
      <c r="X59">
        <v>13</v>
      </c>
      <c r="Y59">
        <v>14</v>
      </c>
      <c r="Z59">
        <v>15</v>
      </c>
      <c r="AA59">
        <v>16</v>
      </c>
    </row>
    <row r="60" spans="2:27" ht="14.25" customHeight="1">
      <c r="J60">
        <v>0.03</v>
      </c>
      <c r="K60" t="str">
        <f>'Updated P&amp;L'!R100</f>
        <v>a</v>
      </c>
      <c r="L60">
        <f>'Updated P&amp;L'!S100</f>
        <v>15.844175843562002</v>
      </c>
      <c r="M60">
        <f>'Updated P&amp;L'!T100</f>
        <v>15.844175843562002</v>
      </c>
      <c r="N60">
        <f>'Updated P&amp;L'!U100</f>
        <v>15.844175843562002</v>
      </c>
      <c r="O60">
        <f>'Updated P&amp;L'!V100</f>
        <v>11.883131882671503</v>
      </c>
      <c r="P60">
        <f>'Updated P&amp;L'!W100</f>
        <v>14.259758259205803</v>
      </c>
      <c r="Q60">
        <f>'Updated P&amp;L'!X100</f>
        <v>15.844175843562002</v>
      </c>
      <c r="R60">
        <f>'Updated P&amp;L'!Y100</f>
        <v>17.428593427918205</v>
      </c>
      <c r="S60">
        <f>'Updated P&amp;L'!Z100</f>
        <v>17.428593427918205</v>
      </c>
      <c r="T60">
        <f>'Updated P&amp;L'!AA100</f>
        <v>19.013011012274401</v>
      </c>
      <c r="U60">
        <f>'Updated P&amp;L'!AB100</f>
        <v>15.844175843562002</v>
      </c>
      <c r="V60">
        <f>'Updated P&amp;L'!AC100</f>
        <v>15.844175843562002</v>
      </c>
      <c r="W60">
        <f>'Updated P&amp;L'!AD100</f>
        <v>19.013011012274401</v>
      </c>
      <c r="X60">
        <f>'Updated P&amp;L'!AE100</f>
        <v>14.259758259205803</v>
      </c>
      <c r="Y60">
        <f>'Updated P&amp;L'!AF100</f>
        <v>15.844175843562002</v>
      </c>
      <c r="Z60">
        <f>'Updated P&amp;L'!AG100</f>
        <v>15.844175843562002</v>
      </c>
      <c r="AA60">
        <f>'Updated P&amp;L'!AH100</f>
        <v>15.844175843562002</v>
      </c>
    </row>
    <row r="61" spans="2:27" ht="14.25" customHeight="1">
      <c r="J61">
        <v>0.02</v>
      </c>
      <c r="K61" t="str">
        <f>'Updated P&amp;L'!R101</f>
        <v>b</v>
      </c>
      <c r="L61">
        <f>'Updated P&amp;L'!S101</f>
        <v>24.005604370967657</v>
      </c>
      <c r="M61">
        <f>'Updated P&amp;L'!T101</f>
        <v>24.005604370967657</v>
      </c>
      <c r="N61">
        <f>'Updated P&amp;L'!U101</f>
        <v>24.005604370967657</v>
      </c>
      <c r="O61">
        <f>'Updated P&amp;L'!V101</f>
        <v>18.004203278225742</v>
      </c>
      <c r="P61">
        <f>'Updated P&amp;L'!W101</f>
        <v>21.605043933870892</v>
      </c>
      <c r="Q61">
        <f>'Updated P&amp;L'!X101</f>
        <v>24.005604370967657</v>
      </c>
      <c r="R61">
        <f>'Updated P&amp;L'!Y101</f>
        <v>26.406164808064425</v>
      </c>
      <c r="S61">
        <f>'Updated P&amp;L'!Z101</f>
        <v>26.406164808064425</v>
      </c>
      <c r="T61">
        <f>'Updated P&amp;L'!AA101</f>
        <v>28.806725245161186</v>
      </c>
      <c r="U61">
        <f>'Updated P&amp;L'!AB101</f>
        <v>24.005604370967657</v>
      </c>
      <c r="V61">
        <f>'Updated P&amp;L'!AC101</f>
        <v>24.005604370967657</v>
      </c>
      <c r="W61">
        <f>'Updated P&amp;L'!AD101</f>
        <v>28.806725245161186</v>
      </c>
      <c r="X61">
        <f>'Updated P&amp;L'!AE101</f>
        <v>21.605043933870892</v>
      </c>
      <c r="Y61">
        <f>'Updated P&amp;L'!AF101</f>
        <v>24.005604370967657</v>
      </c>
      <c r="Z61">
        <f>'Updated P&amp;L'!AG101</f>
        <v>24.005604370967657</v>
      </c>
      <c r="AA61">
        <f>'Updated P&amp;L'!AH101</f>
        <v>24.005604370967657</v>
      </c>
    </row>
    <row r="62" spans="2:27" ht="14.25" customHeight="1">
      <c r="J62">
        <v>0.05</v>
      </c>
      <c r="K62" t="str">
        <f>'Updated P&amp;L'!R102</f>
        <v>c</v>
      </c>
      <c r="L62">
        <f>'Updated P&amp;L'!S102</f>
        <v>21.868379568792626</v>
      </c>
      <c r="M62">
        <f>'Updated P&amp;L'!T102</f>
        <v>21.868379568792626</v>
      </c>
      <c r="N62">
        <f>'Updated P&amp;L'!U102</f>
        <v>21.868379568792626</v>
      </c>
      <c r="O62">
        <f>'Updated P&amp;L'!V102</f>
        <v>16.401284676594472</v>
      </c>
      <c r="P62">
        <f>'Updated P&amp;L'!W102</f>
        <v>19.681541611913364</v>
      </c>
      <c r="Q62">
        <f>'Updated P&amp;L'!X102</f>
        <v>21.868379568792626</v>
      </c>
      <c r="R62">
        <f>'Updated P&amp;L'!Y102</f>
        <v>24.055217525671893</v>
      </c>
      <c r="S62">
        <f>'Updated P&amp;L'!Z102</f>
        <v>24.055217525671893</v>
      </c>
      <c r="T62">
        <f>'Updated P&amp;L'!AA102</f>
        <v>26.242055482551152</v>
      </c>
      <c r="U62">
        <f>'Updated P&amp;L'!AB102</f>
        <v>21.868379568792626</v>
      </c>
      <c r="V62">
        <f>'Updated P&amp;L'!AC102</f>
        <v>21.868379568792626</v>
      </c>
      <c r="W62">
        <f>'Updated P&amp;L'!AD102</f>
        <v>26.242055482551152</v>
      </c>
      <c r="X62">
        <f>'Updated P&amp;L'!AE102</f>
        <v>19.681541611913364</v>
      </c>
      <c r="Y62">
        <f>'Updated P&amp;L'!AF102</f>
        <v>21.868379568792626</v>
      </c>
      <c r="Z62">
        <f>'Updated P&amp;L'!AG102</f>
        <v>21.868379568792626</v>
      </c>
      <c r="AA62">
        <f>'Updated P&amp;L'!AH102</f>
        <v>21.868379568792626</v>
      </c>
    </row>
    <row r="63" spans="2:27" ht="14.25" customHeight="1">
      <c r="J63">
        <v>8.0000000000000002E-3</v>
      </c>
      <c r="K63" t="str">
        <f>'Updated P&amp;L'!R103</f>
        <v>d1</v>
      </c>
      <c r="L63">
        <f>'Updated P&amp;L'!S103</f>
        <v>22.819366474175563</v>
      </c>
      <c r="M63">
        <f>'Updated P&amp;L'!T103</f>
        <v>22.819366474175563</v>
      </c>
      <c r="N63">
        <f>'Updated P&amp;L'!U103</f>
        <v>22.819366474175563</v>
      </c>
      <c r="O63">
        <f>'Updated P&amp;L'!V103</f>
        <v>17.114524855631672</v>
      </c>
      <c r="P63">
        <f>'Updated P&amp;L'!W103</f>
        <v>20.537429826758007</v>
      </c>
      <c r="Q63">
        <f>'Updated P&amp;L'!X103</f>
        <v>22.819366474175563</v>
      </c>
      <c r="R63">
        <f>'Updated P&amp;L'!Y103</f>
        <v>25.101303121593123</v>
      </c>
      <c r="S63">
        <f>'Updated P&amp;L'!Z103</f>
        <v>25.101303121593123</v>
      </c>
      <c r="T63">
        <f>'Updated P&amp;L'!AA103</f>
        <v>27.383239769010675</v>
      </c>
      <c r="U63">
        <f>'Updated P&amp;L'!AB103</f>
        <v>22.819366474175563</v>
      </c>
      <c r="V63">
        <f>'Updated P&amp;L'!AC103</f>
        <v>22.819366474175563</v>
      </c>
      <c r="W63">
        <f>'Updated P&amp;L'!AD103</f>
        <v>27.383239769010675</v>
      </c>
      <c r="X63">
        <f>'Updated P&amp;L'!AE103</f>
        <v>20.537429826758007</v>
      </c>
      <c r="Y63">
        <f>'Updated P&amp;L'!AF103</f>
        <v>22.819366474175563</v>
      </c>
      <c r="Z63">
        <f>'Updated P&amp;L'!AG103</f>
        <v>22.819366474175563</v>
      </c>
      <c r="AA63">
        <f>'Updated P&amp;L'!AH103</f>
        <v>22.819366474175563</v>
      </c>
    </row>
    <row r="64" spans="2:27" ht="14.25" customHeight="1">
      <c r="J64">
        <v>8.0000000000000002E-3</v>
      </c>
      <c r="K64" t="str">
        <f>'Updated P&amp;L'!R104</f>
        <v>d2</v>
      </c>
      <c r="L64">
        <f>'Updated P&amp;L'!S104</f>
        <v>27.921088644694439</v>
      </c>
      <c r="M64">
        <f>'Updated P&amp;L'!T104</f>
        <v>27.921088644694439</v>
      </c>
      <c r="N64">
        <f>'Updated P&amp;L'!U104</f>
        <v>27.921088644694439</v>
      </c>
      <c r="O64">
        <f>'Updated P&amp;L'!V104</f>
        <v>20.94081648352083</v>
      </c>
      <c r="P64">
        <f>'Updated P&amp;L'!W104</f>
        <v>25.128979780224995</v>
      </c>
      <c r="Q64">
        <f>'Updated P&amp;L'!X104</f>
        <v>27.921088644694439</v>
      </c>
      <c r="R64">
        <f>'Updated P&amp;L'!Y104</f>
        <v>30.713197509163887</v>
      </c>
      <c r="S64">
        <f>'Updated P&amp;L'!Z104</f>
        <v>30.713197509163887</v>
      </c>
      <c r="T64">
        <f>'Updated P&amp;L'!AA104</f>
        <v>33.505306373633324</v>
      </c>
      <c r="U64">
        <f>'Updated P&amp;L'!AB104</f>
        <v>27.921088644694439</v>
      </c>
      <c r="V64">
        <f>'Updated P&amp;L'!AC104</f>
        <v>27.921088644694439</v>
      </c>
      <c r="W64">
        <f>'Updated P&amp;L'!AD104</f>
        <v>33.505306373633324</v>
      </c>
      <c r="X64">
        <f>'Updated P&amp;L'!AE104</f>
        <v>25.128979780224995</v>
      </c>
      <c r="Y64">
        <f>'Updated P&amp;L'!AF104</f>
        <v>27.921088644694439</v>
      </c>
      <c r="Z64">
        <f>'Updated P&amp;L'!AG104</f>
        <v>27.921088644694439</v>
      </c>
      <c r="AA64">
        <f>'Updated P&amp;L'!AH104</f>
        <v>27.921088644694439</v>
      </c>
    </row>
    <row r="65" spans="10:27" ht="14.25" customHeight="1">
      <c r="J65">
        <v>0.02</v>
      </c>
      <c r="K65" t="str">
        <f>'Updated P&amp;L'!R105</f>
        <v>e</v>
      </c>
      <c r="L65">
        <f>'Updated P&amp;L'!S105</f>
        <v>27.691076083387063</v>
      </c>
      <c r="M65">
        <f>'Updated P&amp;L'!T105</f>
        <v>27.691076083387063</v>
      </c>
      <c r="N65">
        <f>'Updated P&amp;L'!U105</f>
        <v>27.691076083387063</v>
      </c>
      <c r="O65">
        <f>'Updated P&amp;L'!V105</f>
        <v>20.768307062540298</v>
      </c>
      <c r="P65">
        <f>'Updated P&amp;L'!W105</f>
        <v>24.921968475048356</v>
      </c>
      <c r="Q65">
        <f>'Updated P&amp;L'!X105</f>
        <v>27.691076083387063</v>
      </c>
      <c r="R65">
        <f>'Updated P&amp;L'!Y105</f>
        <v>30.460183691725771</v>
      </c>
      <c r="S65">
        <f>'Updated P&amp;L'!Z105</f>
        <v>30.460183691725771</v>
      </c>
      <c r="T65">
        <f>'Updated P&amp;L'!AA105</f>
        <v>33.229291300064475</v>
      </c>
      <c r="U65">
        <f>'Updated P&amp;L'!AB105</f>
        <v>27.691076083387063</v>
      </c>
      <c r="V65">
        <f>'Updated P&amp;L'!AC105</f>
        <v>27.691076083387063</v>
      </c>
      <c r="W65">
        <f>'Updated P&amp;L'!AD105</f>
        <v>33.229291300064475</v>
      </c>
      <c r="X65">
        <f>'Updated P&amp;L'!AE105</f>
        <v>24.921968475048356</v>
      </c>
      <c r="Y65">
        <f>'Updated P&amp;L'!AF105</f>
        <v>27.691076083387063</v>
      </c>
      <c r="Z65">
        <f>'Updated P&amp;L'!AG105</f>
        <v>27.691076083387063</v>
      </c>
      <c r="AA65">
        <f>'Updated P&amp;L'!AH105</f>
        <v>27.691076083387063</v>
      </c>
    </row>
    <row r="66" spans="10:27" ht="14.25" customHeight="1">
      <c r="J66">
        <v>3.5000000000000003E-2</v>
      </c>
      <c r="K66" t="str">
        <f>'Updated P&amp;L'!R106</f>
        <v>f</v>
      </c>
      <c r="L66">
        <f>'Updated P&amp;L'!S106</f>
        <v>20.842987903644502</v>
      </c>
      <c r="M66">
        <f>'Updated P&amp;L'!T106</f>
        <v>20.842987903644502</v>
      </c>
      <c r="N66">
        <f>'Updated P&amp;L'!U106</f>
        <v>20.842987903644502</v>
      </c>
      <c r="O66">
        <f>'Updated P&amp;L'!V106</f>
        <v>15.632240927733378</v>
      </c>
      <c r="P66">
        <f>'Updated P&amp;L'!W106</f>
        <v>18.758689113280052</v>
      </c>
      <c r="Q66">
        <f>'Updated P&amp;L'!X106</f>
        <v>20.842987903644502</v>
      </c>
      <c r="R66">
        <f>'Updated P&amp;L'!Y106</f>
        <v>22.927286694008956</v>
      </c>
      <c r="S66">
        <f>'Updated P&amp;L'!Z106</f>
        <v>22.927286694008956</v>
      </c>
      <c r="T66">
        <f>'Updated P&amp;L'!AA106</f>
        <v>25.011585484373402</v>
      </c>
      <c r="U66">
        <f>'Updated P&amp;L'!AB106</f>
        <v>20.842987903644502</v>
      </c>
      <c r="V66">
        <f>'Updated P&amp;L'!AC106</f>
        <v>20.842987903644502</v>
      </c>
      <c r="W66">
        <f>'Updated P&amp;L'!AD106</f>
        <v>25.011585484373402</v>
      </c>
      <c r="X66">
        <f>'Updated P&amp;L'!AE106</f>
        <v>18.758689113280052</v>
      </c>
      <c r="Y66">
        <f>'Updated P&amp;L'!AF106</f>
        <v>20.842987903644502</v>
      </c>
      <c r="Z66">
        <f>'Updated P&amp;L'!AG106</f>
        <v>20.842987903644502</v>
      </c>
      <c r="AA66">
        <f>'Updated P&amp;L'!AH106</f>
        <v>20.842987903644502</v>
      </c>
    </row>
    <row r="67" spans="10:27" ht="14.25" customHeight="1"/>
    <row r="68" spans="10:27" ht="14.25" customHeight="1"/>
    <row r="69" spans="10:27" ht="14.25" customHeight="1">
      <c r="K69" s="165" t="s">
        <v>346</v>
      </c>
      <c r="L69">
        <v>1</v>
      </c>
      <c r="M69">
        <v>2</v>
      </c>
      <c r="N69">
        <v>3</v>
      </c>
      <c r="O69">
        <v>4</v>
      </c>
      <c r="P69">
        <v>5</v>
      </c>
      <c r="Q69">
        <v>6</v>
      </c>
      <c r="R69">
        <v>7</v>
      </c>
      <c r="S69">
        <v>8</v>
      </c>
      <c r="T69">
        <v>9</v>
      </c>
      <c r="U69">
        <v>10</v>
      </c>
      <c r="V69">
        <v>11</v>
      </c>
      <c r="W69">
        <v>12</v>
      </c>
      <c r="X69">
        <v>13</v>
      </c>
      <c r="Y69">
        <v>14</v>
      </c>
      <c r="Z69">
        <v>15</v>
      </c>
      <c r="AA69">
        <v>16</v>
      </c>
    </row>
    <row r="70" spans="10:27" ht="14.25" customHeight="1">
      <c r="K70" t="str">
        <f>'Updated P&amp;L'!T75</f>
        <v>A</v>
      </c>
      <c r="L70">
        <f>'Updated P&amp;L'!U75</f>
        <v>1288</v>
      </c>
      <c r="M70">
        <f>'Updated P&amp;L'!V75</f>
        <v>1370</v>
      </c>
      <c r="N70">
        <f>'Updated P&amp;L'!W75</f>
        <v>1436</v>
      </c>
      <c r="O70">
        <f>'Updated P&amp;L'!X75</f>
        <v>1489</v>
      </c>
      <c r="P70">
        <f>'Updated P&amp;L'!Y75</f>
        <v>1533</v>
      </c>
      <c r="Q70">
        <f>'Updated P&amp;L'!Z75</f>
        <v>1568</v>
      </c>
      <c r="R70">
        <f>'Updated P&amp;L'!AA75</f>
        <v>1596</v>
      </c>
      <c r="S70">
        <f>'Updated P&amp;L'!AB75</f>
        <v>1619</v>
      </c>
      <c r="T70">
        <f>'Updated P&amp;L'!AC75</f>
        <v>1638</v>
      </c>
      <c r="U70">
        <f>'Updated P&amp;L'!AD75</f>
        <v>1653</v>
      </c>
      <c r="V70">
        <f>'Updated P&amp;L'!AE75</f>
        <v>1665</v>
      </c>
      <c r="W70">
        <f>'Updated P&amp;L'!AF75</f>
        <v>1675</v>
      </c>
      <c r="X70">
        <f>'Updated P&amp;L'!AG75</f>
        <v>1683</v>
      </c>
      <c r="Y70">
        <f>'Updated P&amp;L'!AH75</f>
        <v>1690</v>
      </c>
      <c r="Z70">
        <f>'Updated P&amp;L'!AI75</f>
        <v>1695</v>
      </c>
      <c r="AA70">
        <f>'Updated P&amp;L'!AJ75</f>
        <v>1699</v>
      </c>
    </row>
    <row r="71" spans="10:27" ht="14.25" customHeight="1">
      <c r="K71" t="str">
        <f>'Updated P&amp;L'!T76</f>
        <v>B</v>
      </c>
      <c r="L71">
        <f>'Updated P&amp;L'!U76</f>
        <v>390</v>
      </c>
      <c r="M71">
        <f>'Updated P&amp;L'!V76</f>
        <v>406</v>
      </c>
      <c r="N71">
        <f>'Updated P&amp;L'!W76</f>
        <v>419</v>
      </c>
      <c r="O71">
        <f>'Updated P&amp;L'!X76</f>
        <v>430</v>
      </c>
      <c r="P71">
        <f>'Updated P&amp;L'!Y76</f>
        <v>438</v>
      </c>
      <c r="Q71">
        <f>'Updated P&amp;L'!Z76</f>
        <v>445</v>
      </c>
      <c r="R71">
        <f>'Updated P&amp;L'!AA76</f>
        <v>451</v>
      </c>
      <c r="S71">
        <f>'Updated P&amp;L'!AB76</f>
        <v>456</v>
      </c>
      <c r="T71">
        <f>'Updated P&amp;L'!AC76</f>
        <v>459</v>
      </c>
      <c r="U71">
        <f>'Updated P&amp;L'!AD76</f>
        <v>462</v>
      </c>
      <c r="V71">
        <f>'Updated P&amp;L'!AE76</f>
        <v>465</v>
      </c>
      <c r="W71">
        <f>'Updated P&amp;L'!AF76</f>
        <v>467</v>
      </c>
      <c r="X71">
        <f>'Updated P&amp;L'!AG76</f>
        <v>468</v>
      </c>
      <c r="Y71">
        <f>'Updated P&amp;L'!AH76</f>
        <v>470</v>
      </c>
      <c r="Z71">
        <f>'Updated P&amp;L'!AI76</f>
        <v>471</v>
      </c>
      <c r="AA71">
        <f>'Updated P&amp;L'!AJ76</f>
        <v>472</v>
      </c>
    </row>
    <row r="72" spans="10:27" ht="14.25" customHeight="1">
      <c r="K72" t="str">
        <f>'Updated P&amp;L'!T77</f>
        <v>C</v>
      </c>
      <c r="L72">
        <f>'Updated P&amp;L'!U77</f>
        <v>209</v>
      </c>
      <c r="M72">
        <f>'Updated P&amp;L'!V77</f>
        <v>214</v>
      </c>
      <c r="N72">
        <f>'Updated P&amp;L'!W77</f>
        <v>217</v>
      </c>
      <c r="O72">
        <f>'Updated P&amp;L'!X77</f>
        <v>220</v>
      </c>
      <c r="P72">
        <f>'Updated P&amp;L'!Y77</f>
        <v>223</v>
      </c>
      <c r="Q72">
        <f>'Updated P&amp;L'!Z77</f>
        <v>225</v>
      </c>
      <c r="R72">
        <f>'Updated P&amp;L'!AA77</f>
        <v>226</v>
      </c>
      <c r="S72">
        <f>'Updated P&amp;L'!AB77</f>
        <v>227</v>
      </c>
      <c r="T72">
        <f>'Updated P&amp;L'!AC77</f>
        <v>228</v>
      </c>
      <c r="U72">
        <f>'Updated P&amp;L'!AD77</f>
        <v>229</v>
      </c>
      <c r="V72">
        <f>'Updated P&amp;L'!AE77</f>
        <v>230</v>
      </c>
      <c r="W72">
        <f>'Updated P&amp;L'!AF77</f>
        <v>230</v>
      </c>
      <c r="X72">
        <f>'Updated P&amp;L'!AG77</f>
        <v>231</v>
      </c>
      <c r="Y72">
        <f>'Updated P&amp;L'!AH77</f>
        <v>231</v>
      </c>
      <c r="Z72">
        <f>'Updated P&amp;L'!AI77</f>
        <v>231</v>
      </c>
      <c r="AA72">
        <f>'Updated P&amp;L'!AJ77</f>
        <v>232</v>
      </c>
    </row>
    <row r="73" spans="10:27" ht="14.25" customHeight="1">
      <c r="K73" t="str">
        <f>'Updated P&amp;L'!T78</f>
        <v>D1</v>
      </c>
      <c r="L73">
        <f>'Updated P&amp;L'!U78</f>
        <v>202</v>
      </c>
      <c r="M73">
        <f>'Updated P&amp;L'!V78</f>
        <v>208</v>
      </c>
      <c r="N73">
        <f>'Updated P&amp;L'!W78</f>
        <v>213</v>
      </c>
      <c r="O73">
        <f>'Updated P&amp;L'!X78</f>
        <v>217</v>
      </c>
      <c r="P73">
        <f>'Updated P&amp;L'!Y78</f>
        <v>220</v>
      </c>
      <c r="Q73">
        <f>'Updated P&amp;L'!Z78</f>
        <v>223</v>
      </c>
      <c r="R73">
        <f>'Updated P&amp;L'!AA78</f>
        <v>225</v>
      </c>
      <c r="S73">
        <f>'Updated P&amp;L'!AB78</f>
        <v>227</v>
      </c>
      <c r="T73">
        <f>'Updated P&amp;L'!AC78</f>
        <v>229</v>
      </c>
      <c r="U73">
        <f>'Updated P&amp;L'!AD78</f>
        <v>230</v>
      </c>
      <c r="V73">
        <f>'Updated P&amp;L'!AE78</f>
        <v>231</v>
      </c>
      <c r="W73">
        <f>'Updated P&amp;L'!AF78</f>
        <v>231</v>
      </c>
      <c r="X73">
        <f>'Updated P&amp;L'!AG78</f>
        <v>232</v>
      </c>
      <c r="Y73">
        <f>'Updated P&amp;L'!AH78</f>
        <v>233</v>
      </c>
      <c r="Z73">
        <f>'Updated P&amp;L'!AI78</f>
        <v>233</v>
      </c>
      <c r="AA73">
        <f>'Updated P&amp;L'!AJ78</f>
        <v>233</v>
      </c>
    </row>
    <row r="74" spans="10:27" ht="14.25" customHeight="1">
      <c r="K74" t="str">
        <f>'Updated P&amp;L'!T79</f>
        <v>D2</v>
      </c>
      <c r="L74">
        <f>'Updated P&amp;L'!U79</f>
        <v>131</v>
      </c>
      <c r="M74">
        <f>'Updated P&amp;L'!V79</f>
        <v>136</v>
      </c>
      <c r="N74">
        <f>'Updated P&amp;L'!W79</f>
        <v>140</v>
      </c>
      <c r="O74">
        <f>'Updated P&amp;L'!X79</f>
        <v>144</v>
      </c>
      <c r="P74">
        <f>'Updated P&amp;L'!Y79</f>
        <v>146</v>
      </c>
      <c r="Q74">
        <f>'Updated P&amp;L'!Z79</f>
        <v>149</v>
      </c>
      <c r="R74">
        <f>'Updated P&amp;L'!AA79</f>
        <v>150</v>
      </c>
      <c r="S74">
        <f>'Updated P&amp;L'!AB79</f>
        <v>152</v>
      </c>
      <c r="T74">
        <f>'Updated P&amp;L'!AC79</f>
        <v>153</v>
      </c>
      <c r="U74">
        <f>'Updated P&amp;L'!AD79</f>
        <v>154</v>
      </c>
      <c r="V74">
        <f>'Updated P&amp;L'!AE79</f>
        <v>155</v>
      </c>
      <c r="W74">
        <f>'Updated P&amp;L'!AF79</f>
        <v>155</v>
      </c>
      <c r="X74">
        <f>'Updated P&amp;L'!AG79</f>
        <v>156</v>
      </c>
      <c r="Y74">
        <f>'Updated P&amp;L'!AH79</f>
        <v>156</v>
      </c>
      <c r="Z74">
        <f>'Updated P&amp;L'!AI79</f>
        <v>157</v>
      </c>
      <c r="AA74">
        <f>'Updated P&amp;L'!AJ79</f>
        <v>157</v>
      </c>
    </row>
    <row r="75" spans="10:27" ht="14.25" customHeight="1">
      <c r="K75" t="str">
        <f>'Updated P&amp;L'!T80</f>
        <v>E</v>
      </c>
      <c r="L75">
        <f>'Updated P&amp;L'!U80</f>
        <v>140</v>
      </c>
      <c r="M75">
        <f>'Updated P&amp;L'!V80</f>
        <v>148</v>
      </c>
      <c r="N75">
        <f>'Updated P&amp;L'!W80</f>
        <v>154</v>
      </c>
      <c r="O75">
        <f>'Updated P&amp;L'!X80</f>
        <v>159</v>
      </c>
      <c r="P75">
        <f>'Updated P&amp;L'!Y80</f>
        <v>163</v>
      </c>
      <c r="Q75">
        <f>'Updated P&amp;L'!Z80</f>
        <v>166</v>
      </c>
      <c r="R75">
        <f>'Updated P&amp;L'!AA80</f>
        <v>169</v>
      </c>
      <c r="S75">
        <f>'Updated P&amp;L'!AB80</f>
        <v>171</v>
      </c>
      <c r="T75">
        <f>'Updated P&amp;L'!AC80</f>
        <v>172</v>
      </c>
      <c r="U75">
        <f>'Updated P&amp;L'!AD80</f>
        <v>174</v>
      </c>
      <c r="V75">
        <f>'Updated P&amp;L'!AE80</f>
        <v>175</v>
      </c>
      <c r="W75">
        <f>'Updated P&amp;L'!AF80</f>
        <v>176</v>
      </c>
      <c r="X75">
        <f>'Updated P&amp;L'!AG80</f>
        <v>177</v>
      </c>
      <c r="Y75">
        <f>'Updated P&amp;L'!AH80</f>
        <v>177</v>
      </c>
      <c r="Z75">
        <f>'Updated P&amp;L'!AI80</f>
        <v>178</v>
      </c>
      <c r="AA75">
        <f>'Updated P&amp;L'!AJ80</f>
        <v>178</v>
      </c>
    </row>
    <row r="76" spans="10:27" ht="14.25" customHeight="1">
      <c r="K76" t="str">
        <f>'Updated P&amp;L'!T81</f>
        <v>F</v>
      </c>
      <c r="L76">
        <f>'Updated P&amp;L'!U81</f>
        <v>93</v>
      </c>
      <c r="M76">
        <f>'Updated P&amp;L'!V81</f>
        <v>97</v>
      </c>
      <c r="N76">
        <f>'Updated P&amp;L'!W81</f>
        <v>101</v>
      </c>
      <c r="O76">
        <f>'Updated P&amp;L'!X81</f>
        <v>104</v>
      </c>
      <c r="P76">
        <f>'Updated P&amp;L'!Y81</f>
        <v>106</v>
      </c>
      <c r="Q76">
        <f>'Updated P&amp;L'!Z81</f>
        <v>108</v>
      </c>
      <c r="R76">
        <f>'Updated P&amp;L'!AA81</f>
        <v>109</v>
      </c>
      <c r="S76">
        <f>'Updated P&amp;L'!AB81</f>
        <v>111</v>
      </c>
      <c r="T76">
        <f>'Updated P&amp;L'!AC81</f>
        <v>112</v>
      </c>
      <c r="U76">
        <f>'Updated P&amp;L'!AD81</f>
        <v>113</v>
      </c>
      <c r="V76">
        <f>'Updated P&amp;L'!AE81</f>
        <v>113</v>
      </c>
      <c r="W76">
        <f>'Updated P&amp;L'!AF81</f>
        <v>114</v>
      </c>
      <c r="X76">
        <f>'Updated P&amp;L'!AG81</f>
        <v>114</v>
      </c>
      <c r="Y76">
        <f>'Updated P&amp;L'!AH81</f>
        <v>115</v>
      </c>
      <c r="Z76">
        <f>'Updated P&amp;L'!AI81</f>
        <v>115</v>
      </c>
      <c r="AA76">
        <f>'Updated P&amp;L'!AJ81</f>
        <v>115</v>
      </c>
    </row>
    <row r="77" spans="10:27" ht="14.25" customHeight="1"/>
    <row r="78" spans="10:27" ht="14.25" customHeight="1"/>
    <row r="79" spans="10:27" ht="14.25" customHeight="1"/>
    <row r="80" spans="10:27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</sheetData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C21B0-2FA3-4996-AC98-211EB6A2F76A}">
  <dimension ref="A1:CK1"/>
  <sheetViews>
    <sheetView workbookViewId="0"/>
  </sheetViews>
  <sheetFormatPr defaultRowHeight="14.45"/>
  <sheetData>
    <row r="1" spans="1:89">
      <c r="A1" s="190" t="s">
        <v>355</v>
      </c>
      <c r="B1" s="190" t="s">
        <v>356</v>
      </c>
      <c r="C1" s="190" t="s">
        <v>357</v>
      </c>
      <c r="D1" s="190" t="s">
        <v>358</v>
      </c>
      <c r="E1" s="190" t="s">
        <v>359</v>
      </c>
      <c r="F1" s="190" t="s">
        <v>360</v>
      </c>
      <c r="G1" s="190" t="s">
        <v>361</v>
      </c>
      <c r="H1" s="190" t="s">
        <v>362</v>
      </c>
      <c r="I1" s="190" t="s">
        <v>363</v>
      </c>
      <c r="J1" s="190" t="s">
        <v>364</v>
      </c>
      <c r="K1" s="190" t="s">
        <v>365</v>
      </c>
      <c r="L1" s="190" t="s">
        <v>366</v>
      </c>
      <c r="M1" s="190" t="s">
        <v>367</v>
      </c>
      <c r="N1" s="190" t="s">
        <v>368</v>
      </c>
      <c r="O1" s="190" t="s">
        <v>369</v>
      </c>
      <c r="P1" s="190" t="s">
        <v>370</v>
      </c>
      <c r="Q1" s="190" t="s">
        <v>371</v>
      </c>
      <c r="R1" s="190" t="s">
        <v>372</v>
      </c>
      <c r="S1" s="190" t="s">
        <v>373</v>
      </c>
      <c r="T1" s="190" t="s">
        <v>374</v>
      </c>
      <c r="U1" s="190" t="s">
        <v>375</v>
      </c>
      <c r="V1" s="190" t="s">
        <v>376</v>
      </c>
      <c r="W1" s="190" t="s">
        <v>377</v>
      </c>
      <c r="X1" s="190" t="s">
        <v>378</v>
      </c>
      <c r="Y1" s="190" t="s">
        <v>379</v>
      </c>
      <c r="Z1" s="190" t="s">
        <v>380</v>
      </c>
      <c r="AA1" s="190" t="s">
        <v>381</v>
      </c>
      <c r="AB1" s="190" t="s">
        <v>382</v>
      </c>
      <c r="AC1" s="190" t="s">
        <v>383</v>
      </c>
      <c r="AD1" s="190" t="s">
        <v>384</v>
      </c>
      <c r="AE1" s="190" t="s">
        <v>385</v>
      </c>
      <c r="AF1" s="190" t="s">
        <v>386</v>
      </c>
      <c r="AG1" s="190" t="s">
        <v>387</v>
      </c>
      <c r="AH1" s="190" t="s">
        <v>388</v>
      </c>
      <c r="AI1" s="190" t="s">
        <v>389</v>
      </c>
      <c r="AJ1" s="190" t="s">
        <v>390</v>
      </c>
      <c r="AK1" s="190" t="s">
        <v>391</v>
      </c>
      <c r="AL1" s="190" t="s">
        <v>392</v>
      </c>
      <c r="AM1" s="190" t="s">
        <v>393</v>
      </c>
      <c r="AN1" s="190" t="s">
        <v>394</v>
      </c>
      <c r="AO1" s="190" t="s">
        <v>395</v>
      </c>
      <c r="AP1" s="190" t="s">
        <v>396</v>
      </c>
      <c r="AQ1" s="190" t="s">
        <v>397</v>
      </c>
      <c r="AR1" s="190" t="s">
        <v>398</v>
      </c>
      <c r="AS1" s="190" t="s">
        <v>399</v>
      </c>
      <c r="AT1" s="190" t="s">
        <v>400</v>
      </c>
      <c r="AU1" s="190" t="s">
        <v>401</v>
      </c>
      <c r="AV1" s="190" t="s">
        <v>402</v>
      </c>
      <c r="AW1" s="190" t="s">
        <v>403</v>
      </c>
      <c r="AX1" s="190" t="s">
        <v>404</v>
      </c>
      <c r="AY1" s="190" t="s">
        <v>405</v>
      </c>
      <c r="AZ1" s="190" t="s">
        <v>406</v>
      </c>
      <c r="BA1" s="190" t="s">
        <v>407</v>
      </c>
      <c r="BB1" s="190" t="s">
        <v>408</v>
      </c>
      <c r="BC1" s="190" t="s">
        <v>409</v>
      </c>
      <c r="BD1" s="190" t="s">
        <v>410</v>
      </c>
      <c r="BE1" s="190" t="s">
        <v>411</v>
      </c>
      <c r="BF1" s="190" t="s">
        <v>412</v>
      </c>
      <c r="BG1" s="190" t="s">
        <v>413</v>
      </c>
      <c r="BH1" s="190" t="s">
        <v>414</v>
      </c>
      <c r="BI1" s="190" t="s">
        <v>415</v>
      </c>
      <c r="BJ1" s="190" t="s">
        <v>416</v>
      </c>
      <c r="BK1" s="190" t="s">
        <v>417</v>
      </c>
      <c r="BL1" s="190" t="s">
        <v>418</v>
      </c>
      <c r="BM1" s="190" t="s">
        <v>419</v>
      </c>
      <c r="BN1" s="190" t="s">
        <v>420</v>
      </c>
      <c r="BO1" s="190" t="s">
        <v>421</v>
      </c>
      <c r="BP1" s="190" t="s">
        <v>422</v>
      </c>
      <c r="BQ1" s="190" t="s">
        <v>423</v>
      </c>
      <c r="BR1" s="190" t="s">
        <v>424</v>
      </c>
      <c r="BS1" s="190" t="s">
        <v>425</v>
      </c>
      <c r="BT1" s="190" t="s">
        <v>426</v>
      </c>
      <c r="BU1" s="190" t="s">
        <v>427</v>
      </c>
      <c r="BV1" s="190" t="s">
        <v>428</v>
      </c>
      <c r="BW1" s="190" t="s">
        <v>429</v>
      </c>
      <c r="BX1" s="190" t="s">
        <v>430</v>
      </c>
      <c r="BY1" s="190" t="s">
        <v>431</v>
      </c>
      <c r="BZ1" s="190" t="s">
        <v>432</v>
      </c>
      <c r="CA1" s="190" t="s">
        <v>433</v>
      </c>
      <c r="CB1" s="190" t="s">
        <v>434</v>
      </c>
      <c r="CC1" s="190" t="s">
        <v>435</v>
      </c>
      <c r="CD1" s="190" t="s">
        <v>436</v>
      </c>
      <c r="CE1" s="190" t="s">
        <v>437</v>
      </c>
      <c r="CF1" s="190" t="s">
        <v>438</v>
      </c>
      <c r="CG1" s="190" t="s">
        <v>439</v>
      </c>
      <c r="CH1" s="190" t="s">
        <v>440</v>
      </c>
      <c r="CI1" s="190" t="s">
        <v>441</v>
      </c>
      <c r="CJ1" s="190" t="s">
        <v>442</v>
      </c>
      <c r="CK1" s="190" t="s">
        <v>443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55B2-EFEE-45A4-AFB1-4E64E387BDF8}">
  <dimension ref="A1:X26"/>
  <sheetViews>
    <sheetView workbookViewId="0"/>
  </sheetViews>
  <sheetFormatPr defaultColWidth="25.7109375" defaultRowHeight="14.45"/>
  <sheetData>
    <row r="1" spans="1:24">
      <c r="A1" t="s">
        <v>444</v>
      </c>
      <c r="B1" t="s">
        <v>445</v>
      </c>
    </row>
    <row r="2" spans="1:24">
      <c r="A2" t="s">
        <v>446</v>
      </c>
      <c r="B2">
        <v>4</v>
      </c>
    </row>
    <row r="3" spans="1:24">
      <c r="A3" t="s">
        <v>447</v>
      </c>
      <c r="B3">
        <v>0</v>
      </c>
    </row>
    <row r="5" spans="1:24">
      <c r="A5" t="s">
        <v>448</v>
      </c>
      <c r="B5" t="s">
        <v>449</v>
      </c>
      <c r="C5" t="s">
        <v>450</v>
      </c>
      <c r="D5" t="s">
        <v>451</v>
      </c>
      <c r="E5" t="s">
        <v>452</v>
      </c>
      <c r="F5" t="s">
        <v>453</v>
      </c>
      <c r="J5" t="s">
        <v>454</v>
      </c>
      <c r="K5" t="s">
        <v>455</v>
      </c>
      <c r="L5" t="s">
        <v>456</v>
      </c>
      <c r="N5" t="s">
        <v>457</v>
      </c>
      <c r="O5" t="s">
        <v>458</v>
      </c>
      <c r="P5" t="s">
        <v>459</v>
      </c>
      <c r="R5" t="s">
        <v>460</v>
      </c>
      <c r="S5" t="s">
        <v>461</v>
      </c>
      <c r="T5" t="s">
        <v>462</v>
      </c>
      <c r="V5" t="s">
        <v>463</v>
      </c>
      <c r="W5" t="s">
        <v>464</v>
      </c>
      <c r="X5" t="s">
        <v>465</v>
      </c>
    </row>
    <row r="6" spans="1:24">
      <c r="A6" t="e">
        <f ca="1">ModelRef('Monte Carlo'!$AU$84,1,0,0)</f>
        <v>#NAME?</v>
      </c>
      <c r="B6">
        <v>0</v>
      </c>
      <c r="C6">
        <v>3</v>
      </c>
      <c r="D6" t="s">
        <v>466</v>
      </c>
      <c r="F6">
        <v>0</v>
      </c>
      <c r="J6" t="b">
        <v>1</v>
      </c>
      <c r="K6" t="s">
        <v>467</v>
      </c>
      <c r="L6" t="e">
        <f ca="1">ModelRef('Monte Carlo'!$AU$84,1,0,0)</f>
        <v>#NAME?</v>
      </c>
      <c r="V6" t="s">
        <v>466</v>
      </c>
      <c r="W6" t="s">
        <v>468</v>
      </c>
    </row>
    <row r="7" spans="1:24">
      <c r="A7" t="e">
        <f ca="1">ModelRef('Monte Carlo'!$AU$83,1,0,0)</f>
        <v>#NAME?</v>
      </c>
      <c r="B7">
        <v>0</v>
      </c>
      <c r="C7">
        <v>3</v>
      </c>
      <c r="F7">
        <v>0</v>
      </c>
      <c r="J7" t="b">
        <v>1</v>
      </c>
      <c r="K7" t="s">
        <v>469</v>
      </c>
      <c r="L7" t="e">
        <f ca="1">ModelRef('Monte Carlo'!$AU$83,1,0,0)</f>
        <v>#NAME?</v>
      </c>
    </row>
    <row r="8" spans="1:24">
      <c r="A8" t="e">
        <f ca="1">ModelRef('Monte Carlo'!$AU$82,1,0,0)</f>
        <v>#NAME?</v>
      </c>
      <c r="B8">
        <v>0</v>
      </c>
      <c r="C8">
        <v>5</v>
      </c>
      <c r="F8">
        <v>0</v>
      </c>
      <c r="J8" t="b">
        <v>1</v>
      </c>
      <c r="K8" t="s">
        <v>470</v>
      </c>
      <c r="L8" t="e">
        <f ca="1">ModelRef('Monte Carlo'!$AU$82,1,0,0)</f>
        <v>#NAME?</v>
      </c>
      <c r="N8" t="s">
        <v>471</v>
      </c>
      <c r="O8" t="s">
        <v>472</v>
      </c>
      <c r="P8" t="e">
        <f ca="1">ModelRef('Monte Carlo'!$AU$82,1,0,0)</f>
        <v>#NAME?</v>
      </c>
    </row>
    <row r="9" spans="1:24">
      <c r="A9" t="e">
        <f ca="1">ModelRef('Monte Carlo'!$AU$80,1,0,0)</f>
        <v>#NAME?</v>
      </c>
      <c r="B9">
        <v>0</v>
      </c>
      <c r="C9">
        <v>3</v>
      </c>
      <c r="F9">
        <v>2</v>
      </c>
      <c r="J9" t="b">
        <v>1</v>
      </c>
      <c r="K9" t="s">
        <v>473</v>
      </c>
      <c r="L9" t="e">
        <f ca="1">ModelRef('Monte Carlo'!$AU$80,1,0,0)</f>
        <v>#NAME?</v>
      </c>
      <c r="N9" t="s">
        <v>471</v>
      </c>
      <c r="O9" t="s">
        <v>474</v>
      </c>
      <c r="P9" t="e">
        <f ca="1">ModelRef('Monte Carlo'!$AU$80,1,0,0)</f>
        <v>#NAME?</v>
      </c>
      <c r="R9" t="s">
        <v>475</v>
      </c>
      <c r="S9" t="s">
        <v>476</v>
      </c>
      <c r="T9" t="e">
        <f ca="1">ModelRef('Monte Carlo'!$AU$80,1,0,0)</f>
        <v>#NAME?</v>
      </c>
      <c r="V9" t="s">
        <v>471</v>
      </c>
      <c r="W9" t="s">
        <v>477</v>
      </c>
    </row>
    <row r="10" spans="1:24">
      <c r="A10" t="e">
        <f ca="1">ModelRef(Models!$H$26,2,0,0)</f>
        <v>#NAME?</v>
      </c>
      <c r="B10">
        <v>0</v>
      </c>
      <c r="C10">
        <v>3</v>
      </c>
      <c r="F10">
        <v>0</v>
      </c>
      <c r="J10" t="b">
        <v>1</v>
      </c>
      <c r="K10" t="s">
        <v>478</v>
      </c>
      <c r="L10" t="e">
        <f ca="1">ModelRef(Models!$H$26,2,0,0)+ModelRef(Models!$H$26,3,0,-1)</f>
        <v>#NAME?</v>
      </c>
    </row>
    <row r="12" spans="1:24">
      <c r="A12" t="s">
        <v>479</v>
      </c>
      <c r="C12" t="s">
        <v>480</v>
      </c>
      <c r="D12" t="s">
        <v>481</v>
      </c>
      <c r="E12" t="s">
        <v>482</v>
      </c>
    </row>
    <row r="13" spans="1:24">
      <c r="A13" s="185" t="e">
        <f ca="1">'Monte Carlo'!$I$77</f>
        <v>#NAME?</v>
      </c>
      <c r="D13">
        <v>1</v>
      </c>
      <c r="E13" t="s">
        <v>483</v>
      </c>
      <c r="F13">
        <v>0</v>
      </c>
      <c r="G13" t="s">
        <v>484</v>
      </c>
      <c r="H13" t="s">
        <v>480</v>
      </c>
      <c r="I13">
        <v>0</v>
      </c>
    </row>
    <row r="14" spans="1:24">
      <c r="A14" t="e">
        <f ca="1">'Monte Carlo'!$F$126</f>
        <v>#NAME?</v>
      </c>
      <c r="D14">
        <v>1</v>
      </c>
      <c r="E14" t="s">
        <v>485</v>
      </c>
      <c r="F14">
        <v>0</v>
      </c>
      <c r="G14" t="s">
        <v>486</v>
      </c>
      <c r="H14" t="s">
        <v>480</v>
      </c>
      <c r="I14">
        <v>0</v>
      </c>
    </row>
    <row r="15" spans="1:24">
      <c r="A15" s="184" t="e">
        <f ca="1">'Monte Carlo'!$T$74</f>
        <v>#NAME?</v>
      </c>
      <c r="D15">
        <v>1</v>
      </c>
      <c r="E15" t="s">
        <v>487</v>
      </c>
      <c r="F15">
        <v>0</v>
      </c>
      <c r="G15" t="s">
        <v>488</v>
      </c>
      <c r="H15" t="s">
        <v>480</v>
      </c>
      <c r="I15">
        <v>0</v>
      </c>
    </row>
    <row r="16" spans="1:24">
      <c r="A16" s="30" t="e">
        <f ca="1">'Monte Carlo'!$U$60</f>
        <v>#NAME?</v>
      </c>
      <c r="D16">
        <v>1</v>
      </c>
      <c r="E16" t="s">
        <v>489</v>
      </c>
      <c r="F16">
        <v>0</v>
      </c>
      <c r="G16" t="s">
        <v>490</v>
      </c>
      <c r="H16" t="s">
        <v>480</v>
      </c>
      <c r="I16">
        <v>0</v>
      </c>
    </row>
    <row r="17" spans="1:9">
      <c r="A17" s="10" t="e">
        <f ca="1">'Monte Carlo'!$D$70</f>
        <v>#NAME?</v>
      </c>
      <c r="D17">
        <v>1</v>
      </c>
      <c r="E17" t="s">
        <v>491</v>
      </c>
      <c r="F17">
        <v>0</v>
      </c>
      <c r="G17" t="s">
        <v>492</v>
      </c>
      <c r="H17" t="s">
        <v>480</v>
      </c>
      <c r="I17">
        <v>0</v>
      </c>
    </row>
    <row r="18" spans="1:9">
      <c r="A18" t="e">
        <f ca="1">'Monte Carlo'!$J$51</f>
        <v>#NAME?</v>
      </c>
      <c r="D18">
        <v>1</v>
      </c>
      <c r="E18" t="s">
        <v>493</v>
      </c>
      <c r="F18">
        <v>0</v>
      </c>
      <c r="G18" t="s">
        <v>494</v>
      </c>
      <c r="H18" t="s">
        <v>480</v>
      </c>
      <c r="I18">
        <v>0</v>
      </c>
    </row>
    <row r="19" spans="1:9">
      <c r="A19" t="e">
        <f ca="1">'Monte Carlo'!$P$6</f>
        <v>#NAME?</v>
      </c>
      <c r="D19">
        <v>1</v>
      </c>
      <c r="E19" t="s">
        <v>495</v>
      </c>
      <c r="F19">
        <v>0</v>
      </c>
      <c r="G19" t="s">
        <v>496</v>
      </c>
      <c r="H19" t="s">
        <v>480</v>
      </c>
      <c r="I19">
        <v>0</v>
      </c>
    </row>
    <row r="20" spans="1:9">
      <c r="A20" t="e">
        <f ca="1">'Monte Carlo'!$J$10</f>
        <v>#NAME?</v>
      </c>
      <c r="D20">
        <v>1</v>
      </c>
      <c r="E20" t="s">
        <v>497</v>
      </c>
      <c r="F20">
        <v>0</v>
      </c>
      <c r="G20" t="s">
        <v>498</v>
      </c>
      <c r="H20" t="s">
        <v>480</v>
      </c>
      <c r="I20">
        <v>0</v>
      </c>
    </row>
    <row r="21" spans="1:9">
      <c r="A21" t="e">
        <f ca="1">Models!$H$27</f>
        <v>#NAME?</v>
      </c>
      <c r="D21">
        <v>1</v>
      </c>
      <c r="E21" t="s">
        <v>499</v>
      </c>
      <c r="F21">
        <v>0</v>
      </c>
      <c r="G21" t="s">
        <v>500</v>
      </c>
      <c r="H21" t="s">
        <v>480</v>
      </c>
      <c r="I21">
        <v>0</v>
      </c>
    </row>
    <row r="22" spans="1:9">
      <c r="A22" t="e">
        <f ca="1">Models!$H$45</f>
        <v>#NAME?</v>
      </c>
      <c r="D22">
        <v>1</v>
      </c>
      <c r="E22" t="s">
        <v>501</v>
      </c>
      <c r="F22">
        <v>0</v>
      </c>
      <c r="G22" t="s">
        <v>502</v>
      </c>
      <c r="H22" t="s">
        <v>480</v>
      </c>
      <c r="I22">
        <v>0</v>
      </c>
    </row>
    <row r="23" spans="1:9">
      <c r="A23" t="e">
        <f ca="1">Models!$H$30</f>
        <v>#NAME?</v>
      </c>
      <c r="D23">
        <v>1</v>
      </c>
      <c r="E23" t="s">
        <v>503</v>
      </c>
      <c r="F23">
        <v>0</v>
      </c>
      <c r="G23" t="s">
        <v>504</v>
      </c>
      <c r="H23" t="s">
        <v>480</v>
      </c>
      <c r="I23">
        <v>0</v>
      </c>
    </row>
    <row r="24" spans="1:9">
      <c r="A24" t="e">
        <f ca="1">Models!$H$26</f>
        <v>#NAME?</v>
      </c>
      <c r="D24">
        <v>1</v>
      </c>
      <c r="E24" t="s">
        <v>505</v>
      </c>
      <c r="F24">
        <v>0</v>
      </c>
      <c r="G24" t="s">
        <v>506</v>
      </c>
      <c r="H24" t="s">
        <v>480</v>
      </c>
      <c r="I24">
        <v>0</v>
      </c>
    </row>
    <row r="25" spans="1:9">
      <c r="A25" t="str">
        <f>Models!$I$25</f>
        <v>RiskVary(E25,E25-1500,E25+1500,1,5,"Normal")</v>
      </c>
      <c r="D25">
        <v>1</v>
      </c>
      <c r="E25" t="s">
        <v>507</v>
      </c>
      <c r="F25">
        <v>0</v>
      </c>
      <c r="G25" t="s">
        <v>508</v>
      </c>
      <c r="H25" t="s">
        <v>480</v>
      </c>
      <c r="I25">
        <v>0</v>
      </c>
    </row>
    <row r="26" spans="1:9">
      <c r="A26" t="e">
        <f ca="1">Scenarios!$R$8</f>
        <v>#NAME?</v>
      </c>
      <c r="D26">
        <v>1</v>
      </c>
      <c r="E26" t="s">
        <v>509</v>
      </c>
      <c r="F26">
        <v>0</v>
      </c>
      <c r="G26" t="s">
        <v>510</v>
      </c>
      <c r="H26" t="s">
        <v>480</v>
      </c>
      <c r="I26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89AA8-83DA-4E54-8F62-E72B6FB6FD29}">
  <sheetPr>
    <outlinePr summaryBelow="0" summaryRight="0"/>
  </sheetPr>
  <dimension ref="A2:BU186"/>
  <sheetViews>
    <sheetView topLeftCell="A58" zoomScale="60" zoomScaleNormal="60" workbookViewId="0">
      <selection activeCell="N131" sqref="N131"/>
    </sheetView>
  </sheetViews>
  <sheetFormatPr defaultColWidth="14.42578125" defaultRowHeight="15" customHeight="1"/>
  <cols>
    <col min="6" max="21" width="18.7109375" customWidth="1"/>
    <col min="22" max="23" width="14.42578125" customWidth="1"/>
    <col min="24" max="24" width="28.7109375" bestFit="1" customWidth="1"/>
    <col min="25" max="25" width="18.42578125" bestFit="1" customWidth="1"/>
    <col min="26" max="26" width="18.140625" bestFit="1" customWidth="1"/>
    <col min="27" max="28" width="18.7109375" bestFit="1" customWidth="1"/>
    <col min="29" max="29" width="18.42578125" bestFit="1" customWidth="1"/>
    <col min="30" max="30" width="18.7109375" bestFit="1" customWidth="1"/>
    <col min="31" max="31" width="18.42578125" bestFit="1" customWidth="1"/>
    <col min="32" max="35" width="18.7109375" bestFit="1" customWidth="1"/>
    <col min="36" max="36" width="18.42578125" bestFit="1" customWidth="1"/>
    <col min="37" max="37" width="18.7109375" bestFit="1" customWidth="1"/>
    <col min="38" max="39" width="18.42578125" bestFit="1" customWidth="1"/>
    <col min="40" max="64" width="14.42578125" customWidth="1"/>
  </cols>
  <sheetData>
    <row r="2" spans="2:73" ht="14.45">
      <c r="B2" s="58"/>
      <c r="C2" s="59" t="s">
        <v>0</v>
      </c>
      <c r="AP2" s="165"/>
      <c r="AU2" s="165"/>
    </row>
    <row r="3" spans="2:73" ht="15" customHeight="1">
      <c r="B3" s="60"/>
      <c r="C3" s="61" t="s">
        <v>1</v>
      </c>
      <c r="J3" s="37" t="s">
        <v>2</v>
      </c>
      <c r="K3" s="38"/>
      <c r="L3" s="38"/>
      <c r="M3" s="38"/>
      <c r="N3" s="38"/>
      <c r="O3" s="38"/>
      <c r="P3" s="39"/>
    </row>
    <row r="4" spans="2:73" ht="14.45">
      <c r="B4" s="62"/>
      <c r="C4" s="61" t="s">
        <v>3</v>
      </c>
      <c r="J4" s="195" t="s">
        <v>4</v>
      </c>
      <c r="P4" s="44"/>
      <c r="AP4" s="165"/>
    </row>
    <row r="5" spans="2:73" ht="14.45">
      <c r="B5" s="63"/>
      <c r="C5" s="61" t="s">
        <v>5</v>
      </c>
      <c r="J5" s="195" t="s">
        <v>6</v>
      </c>
      <c r="O5" s="20"/>
      <c r="P5" s="157"/>
      <c r="AP5" s="165"/>
      <c r="AS5" s="165"/>
      <c r="BA5" s="165"/>
    </row>
    <row r="6" spans="2:73" ht="14.45">
      <c r="B6" s="91"/>
      <c r="C6" s="64"/>
      <c r="J6" s="240">
        <v>6.89</v>
      </c>
      <c r="O6" t="s">
        <v>7</v>
      </c>
      <c r="P6" s="130">
        <v>0.03</v>
      </c>
      <c r="BA6" s="165"/>
    </row>
    <row r="7" spans="2:73" ht="14.45">
      <c r="B7" s="20"/>
      <c r="J7" s="51" t="s">
        <v>8</v>
      </c>
      <c r="O7" s="1"/>
      <c r="P7" s="197" t="s">
        <v>9</v>
      </c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</row>
    <row r="8" spans="2:73" ht="14.45">
      <c r="J8" s="106">
        <v>5.5</v>
      </c>
      <c r="O8" s="165" t="s">
        <v>10</v>
      </c>
      <c r="P8" s="198">
        <f>0.093*907.185/2000</f>
        <v>4.2184102499999994E-2</v>
      </c>
      <c r="AP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</row>
    <row r="9" spans="2:73" ht="14.45">
      <c r="B9" s="129" t="s">
        <v>11</v>
      </c>
      <c r="J9" s="195" t="s">
        <v>12</v>
      </c>
      <c r="O9" s="165" t="s">
        <v>13</v>
      </c>
      <c r="P9" s="198">
        <f>250/25/2000</f>
        <v>5.0000000000000001E-3</v>
      </c>
      <c r="AP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</row>
    <row r="10" spans="2:73" ht="14.45">
      <c r="J10" s="240">
        <v>0.12</v>
      </c>
      <c r="K10" s="165" t="s">
        <v>14</v>
      </c>
      <c r="O10" s="165" t="s">
        <v>15</v>
      </c>
      <c r="P10" s="198">
        <f>0.04</f>
        <v>0.04</v>
      </c>
      <c r="AW10" s="165"/>
      <c r="AX10" s="165"/>
      <c r="BA10" s="26"/>
      <c r="BB10" s="26"/>
      <c r="BC10" s="26"/>
      <c r="BD10" s="26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65"/>
    </row>
    <row r="11" spans="2:73" ht="14.45">
      <c r="B11" s="128" t="s">
        <v>16</v>
      </c>
      <c r="J11" s="195" t="s">
        <v>17</v>
      </c>
      <c r="K11" s="165"/>
      <c r="L11" s="165" t="s">
        <v>18</v>
      </c>
      <c r="M11" s="165" t="s">
        <v>19</v>
      </c>
      <c r="O11" s="165" t="s">
        <v>20</v>
      </c>
      <c r="P11" s="198">
        <f>100/2000</f>
        <v>0.05</v>
      </c>
      <c r="AW11" s="165"/>
      <c r="AX11" s="165"/>
      <c r="BA11" s="26"/>
      <c r="BB11" s="26"/>
      <c r="BC11" s="26"/>
      <c r="BD11" s="26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65"/>
    </row>
    <row r="12" spans="2:73" ht="14.45">
      <c r="J12" s="196">
        <f>M12*L12/4</f>
        <v>1360</v>
      </c>
      <c r="K12" s="165"/>
      <c r="L12" s="200">
        <v>16</v>
      </c>
      <c r="M12" s="200">
        <v>340</v>
      </c>
      <c r="P12" s="44"/>
      <c r="AW12" s="165"/>
      <c r="AX12" s="165"/>
      <c r="BA12" s="26"/>
      <c r="BB12" s="26"/>
      <c r="BC12" s="26"/>
      <c r="BD12" s="26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65"/>
    </row>
    <row r="13" spans="2:73" ht="14.45">
      <c r="B13" s="131" t="s">
        <v>21</v>
      </c>
      <c r="J13" s="195" t="s">
        <v>22</v>
      </c>
      <c r="P13" s="44"/>
      <c r="AW13" s="165"/>
      <c r="AX13" s="165"/>
      <c r="BA13" s="26"/>
      <c r="BB13" s="26"/>
      <c r="BC13" s="26"/>
      <c r="BD13" s="26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65"/>
    </row>
    <row r="14" spans="2:73" ht="14.45">
      <c r="J14" s="196">
        <f>SUMPRODUCT(D77:D85,E77:E85,F77:F85)</f>
        <v>216</v>
      </c>
      <c r="P14" s="44"/>
      <c r="AW14" s="165"/>
      <c r="AX14" s="165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65"/>
    </row>
    <row r="15" spans="2:73" ht="14.45">
      <c r="J15" s="51"/>
      <c r="P15" s="44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65"/>
    </row>
    <row r="16" spans="2:73" ht="14.45">
      <c r="J16" s="195" t="s">
        <v>23</v>
      </c>
      <c r="K16" s="1" t="s">
        <v>24</v>
      </c>
      <c r="P16" s="44"/>
      <c r="BA16" s="26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65"/>
    </row>
    <row r="17" spans="2:50" ht="15" customHeight="1">
      <c r="J17" s="201">
        <v>28</v>
      </c>
      <c r="K17" s="202">
        <f>J17*J12</f>
        <v>38080</v>
      </c>
      <c r="L17" s="41"/>
      <c r="M17" s="41"/>
      <c r="N17" s="41"/>
      <c r="O17" s="41"/>
      <c r="P17" s="45"/>
    </row>
    <row r="19" spans="2:50" ht="15" customHeight="1">
      <c r="B19" t="s">
        <v>25</v>
      </c>
      <c r="C19" s="37" t="s">
        <v>26</v>
      </c>
      <c r="D19" s="203" t="s">
        <v>27</v>
      </c>
      <c r="E19" s="38"/>
      <c r="F19" s="39"/>
    </row>
    <row r="20" spans="2:50" ht="14.45">
      <c r="C20" s="195" t="s">
        <v>28</v>
      </c>
      <c r="D20" s="165" t="s">
        <v>29</v>
      </c>
      <c r="E20" s="165" t="s">
        <v>30</v>
      </c>
      <c r="F20" s="197" t="s">
        <v>31</v>
      </c>
    </row>
    <row r="21" spans="2:50" ht="14.45">
      <c r="C21" s="195" t="s">
        <v>32</v>
      </c>
      <c r="D21" s="204">
        <v>8.5</v>
      </c>
      <c r="E21" s="204">
        <v>30</v>
      </c>
      <c r="F21" s="197">
        <f t="shared" ref="F21:F27" si="0">D21*E21</f>
        <v>255</v>
      </c>
    </row>
    <row r="22" spans="2:50" ht="14.45">
      <c r="C22" s="195" t="s">
        <v>33</v>
      </c>
      <c r="D22" s="204">
        <v>8.5</v>
      </c>
      <c r="E22" s="204">
        <v>45</v>
      </c>
      <c r="F22" s="197">
        <f t="shared" si="0"/>
        <v>382.5</v>
      </c>
    </row>
    <row r="23" spans="2:50" ht="15" customHeight="1">
      <c r="C23" s="195" t="s">
        <v>34</v>
      </c>
      <c r="D23" s="204">
        <v>8.5</v>
      </c>
      <c r="E23" s="204">
        <v>35</v>
      </c>
      <c r="F23" s="197">
        <f t="shared" si="0"/>
        <v>297.5</v>
      </c>
      <c r="AQ23" s="165"/>
    </row>
    <row r="24" spans="2:50" ht="15" customHeight="1">
      <c r="C24" s="195" t="s">
        <v>35</v>
      </c>
      <c r="D24" s="204">
        <v>8.5</v>
      </c>
      <c r="E24" s="204">
        <v>30</v>
      </c>
      <c r="F24" s="197">
        <f t="shared" si="0"/>
        <v>255</v>
      </c>
    </row>
    <row r="25" spans="2:50" ht="14.45">
      <c r="C25" s="195" t="s">
        <v>36</v>
      </c>
      <c r="D25" s="204">
        <v>8.5</v>
      </c>
      <c r="E25" s="204">
        <v>30</v>
      </c>
      <c r="F25" s="197">
        <f t="shared" si="0"/>
        <v>255</v>
      </c>
    </row>
    <row r="26" spans="2:50" ht="14.45">
      <c r="C26" s="195" t="s">
        <v>37</v>
      </c>
      <c r="D26" s="204">
        <v>8.5</v>
      </c>
      <c r="E26" s="204">
        <v>40</v>
      </c>
      <c r="F26" s="197">
        <f t="shared" si="0"/>
        <v>340</v>
      </c>
    </row>
    <row r="27" spans="2:50" ht="14.45">
      <c r="C27" s="195" t="s">
        <v>38</v>
      </c>
      <c r="D27" s="204">
        <v>8.5</v>
      </c>
      <c r="E27" s="204">
        <v>25</v>
      </c>
      <c r="F27" s="197">
        <f t="shared" si="0"/>
        <v>212.5</v>
      </c>
    </row>
    <row r="28" spans="2:50" ht="14.45">
      <c r="C28" s="195" t="s">
        <v>39</v>
      </c>
      <c r="F28" s="197">
        <f>SUM(F21:F27)*0.45</f>
        <v>898.875</v>
      </c>
      <c r="G28" t="s">
        <v>40</v>
      </c>
      <c r="AW28" s="165"/>
      <c r="AX28" s="165"/>
    </row>
    <row r="29" spans="2:50" ht="14.45">
      <c r="C29" s="195" t="s">
        <v>41</v>
      </c>
      <c r="F29" s="197">
        <v>300</v>
      </c>
      <c r="H29" s="37" t="s">
        <v>42</v>
      </c>
      <c r="I29" s="203" t="s">
        <v>43</v>
      </c>
      <c r="J29" s="38"/>
      <c r="K29" s="38"/>
      <c r="L29" s="39"/>
      <c r="AW29" s="165"/>
      <c r="AX29" s="165"/>
    </row>
    <row r="30" spans="2:50" ht="14.45">
      <c r="C30" s="195" t="s">
        <v>44</v>
      </c>
      <c r="F30" s="197">
        <v>400</v>
      </c>
      <c r="H30" s="195" t="s">
        <v>45</v>
      </c>
      <c r="I30" s="165" t="s">
        <v>46</v>
      </c>
      <c r="J30" s="165" t="s">
        <v>47</v>
      </c>
      <c r="K30" s="165" t="s">
        <v>48</v>
      </c>
      <c r="L30" s="96" t="s">
        <v>49</v>
      </c>
      <c r="AW30" s="165"/>
      <c r="AX30" s="165"/>
    </row>
    <row r="31" spans="2:50" ht="14.45">
      <c r="C31" s="40"/>
      <c r="D31" s="41"/>
      <c r="E31" s="202" t="s">
        <v>50</v>
      </c>
      <c r="F31" s="205">
        <f>SUM(F21:F30)</f>
        <v>3596.375</v>
      </c>
      <c r="H31" s="246">
        <f>F31</f>
        <v>3596.375</v>
      </c>
      <c r="I31" s="132">
        <f>H31*J6/4</f>
        <v>6194.7559375000001</v>
      </c>
      <c r="J31" s="132">
        <f>J8*H31*J10</f>
        <v>2373.6075000000001</v>
      </c>
      <c r="K31" s="43">
        <v>1200</v>
      </c>
      <c r="L31" s="133">
        <f>SUM(I31:K31)</f>
        <v>9768.3634375000001</v>
      </c>
      <c r="AW31" s="165"/>
      <c r="AX31" s="165"/>
    </row>
    <row r="32" spans="2:50" ht="14.45">
      <c r="AW32" s="165"/>
      <c r="AX32" s="165"/>
    </row>
    <row r="33" spans="3:59" ht="14.45">
      <c r="AW33" s="165"/>
      <c r="AX33" s="165"/>
    </row>
    <row r="34" spans="3:59" ht="14.45">
      <c r="H34">
        <v>5.0999999999999996</v>
      </c>
      <c r="AW34" s="165"/>
      <c r="AX34" s="165"/>
    </row>
    <row r="35" spans="3:59" ht="14.45">
      <c r="C35">
        <v>5</v>
      </c>
      <c r="H35" s="37" t="s">
        <v>51</v>
      </c>
      <c r="I35" s="203" t="s">
        <v>52</v>
      </c>
      <c r="J35" s="38"/>
      <c r="K35" s="38"/>
      <c r="L35" s="38"/>
      <c r="M35" s="38"/>
      <c r="N35" s="38"/>
      <c r="O35" s="39"/>
      <c r="AW35" s="165"/>
      <c r="AX35" s="165"/>
      <c r="BE35" s="165"/>
    </row>
    <row r="36" spans="3:59" ht="14.45">
      <c r="C36" s="37" t="s">
        <v>53</v>
      </c>
      <c r="D36" s="203" t="s">
        <v>54</v>
      </c>
      <c r="E36" s="39"/>
      <c r="H36" s="195" t="s">
        <v>55</v>
      </c>
      <c r="I36" s="165" t="s">
        <v>56</v>
      </c>
      <c r="O36" s="44"/>
      <c r="AW36" s="165"/>
      <c r="AX36" s="165"/>
    </row>
    <row r="37" spans="3:59" ht="15" customHeight="1">
      <c r="C37" s="195" t="s">
        <v>57</v>
      </c>
      <c r="D37" s="165" t="s">
        <v>58</v>
      </c>
      <c r="E37" s="197" t="s">
        <v>59</v>
      </c>
      <c r="H37" s="195" t="s">
        <v>60</v>
      </c>
      <c r="I37" s="165" t="s">
        <v>32</v>
      </c>
      <c r="J37" s="165" t="s">
        <v>33</v>
      </c>
      <c r="K37" s="165" t="s">
        <v>34</v>
      </c>
      <c r="L37" s="165" t="s">
        <v>35</v>
      </c>
      <c r="M37" s="165" t="s">
        <v>36</v>
      </c>
      <c r="N37" s="165" t="s">
        <v>37</v>
      </c>
      <c r="O37" s="197" t="s">
        <v>38</v>
      </c>
    </row>
    <row r="38" spans="3:59" ht="14.45">
      <c r="C38" s="195" t="s">
        <v>32</v>
      </c>
      <c r="D38" s="206">
        <v>1200</v>
      </c>
      <c r="E38" s="207">
        <v>1400</v>
      </c>
      <c r="H38" s="195" t="s">
        <v>32</v>
      </c>
      <c r="I38" s="206" t="s">
        <v>61</v>
      </c>
      <c r="J38" s="206">
        <f>D38+E39</f>
        <v>3100</v>
      </c>
      <c r="K38" s="206">
        <f>D38+E40</f>
        <v>2200</v>
      </c>
      <c r="L38" s="206">
        <f>D38+E41</f>
        <v>2000</v>
      </c>
      <c r="M38" s="206">
        <f>D38+E42</f>
        <v>2200</v>
      </c>
      <c r="N38" s="206">
        <f>D38+E43</f>
        <v>3250</v>
      </c>
      <c r="O38" s="207">
        <f>D38+E44</f>
        <v>2200</v>
      </c>
      <c r="Q38" s="26"/>
      <c r="W38" t="s">
        <v>62</v>
      </c>
    </row>
    <row r="39" spans="3:59" ht="14.45">
      <c r="C39" s="195" t="s">
        <v>33</v>
      </c>
      <c r="D39" s="206">
        <v>1350</v>
      </c>
      <c r="E39" s="207">
        <v>1900</v>
      </c>
      <c r="H39" s="195" t="s">
        <v>33</v>
      </c>
      <c r="I39" s="206">
        <f>D39+E38</f>
        <v>2750</v>
      </c>
      <c r="J39" s="206" t="s">
        <v>61</v>
      </c>
      <c r="K39" s="206">
        <f>D39+E40</f>
        <v>2350</v>
      </c>
      <c r="L39" s="206">
        <f>D39+E41</f>
        <v>2150</v>
      </c>
      <c r="M39" s="206">
        <f>D39+E42</f>
        <v>2350</v>
      </c>
      <c r="N39" s="206">
        <f>D39+E43</f>
        <v>3400</v>
      </c>
      <c r="O39" s="207">
        <f>D39+E44</f>
        <v>2350</v>
      </c>
      <c r="Q39" s="26"/>
      <c r="W39" s="37" t="s">
        <v>63</v>
      </c>
      <c r="X39" s="203" t="s">
        <v>64</v>
      </c>
      <c r="Y39" s="67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9"/>
      <c r="AN39" s="165"/>
    </row>
    <row r="40" spans="3:59" ht="14.45">
      <c r="C40" s="195" t="s">
        <v>34</v>
      </c>
      <c r="D40" s="206">
        <v>850</v>
      </c>
      <c r="E40" s="207">
        <v>1000</v>
      </c>
      <c r="H40" s="195" t="s">
        <v>34</v>
      </c>
      <c r="I40" s="206">
        <f>D40+E38</f>
        <v>2250</v>
      </c>
      <c r="J40" s="206">
        <f>D40+E39</f>
        <v>2750</v>
      </c>
      <c r="K40" s="206" t="s">
        <v>61</v>
      </c>
      <c r="L40" s="206">
        <f>D40+E41</f>
        <v>1650</v>
      </c>
      <c r="M40" s="206">
        <f>D40+E42</f>
        <v>1850</v>
      </c>
      <c r="N40" s="206">
        <f>D40+E43</f>
        <v>2900</v>
      </c>
      <c r="O40" s="207">
        <f>D40+E44</f>
        <v>1850</v>
      </c>
      <c r="Q40" s="26"/>
      <c r="W40" s="51" t="s">
        <v>65</v>
      </c>
      <c r="X40">
        <v>1</v>
      </c>
      <c r="Y40">
        <v>2</v>
      </c>
      <c r="Z40">
        <v>3</v>
      </c>
      <c r="AA40">
        <v>4</v>
      </c>
      <c r="AB40">
        <v>5</v>
      </c>
      <c r="AC40">
        <v>6</v>
      </c>
      <c r="AD40">
        <v>7</v>
      </c>
      <c r="AE40">
        <v>8</v>
      </c>
      <c r="AF40">
        <v>9</v>
      </c>
      <c r="AG40">
        <v>10</v>
      </c>
      <c r="AH40">
        <v>11</v>
      </c>
      <c r="AI40">
        <v>12</v>
      </c>
      <c r="AJ40">
        <v>13</v>
      </c>
      <c r="AK40">
        <v>14</v>
      </c>
      <c r="AL40">
        <v>15</v>
      </c>
      <c r="AM40" s="44">
        <v>16</v>
      </c>
    </row>
    <row r="41" spans="3:59" ht="14.45">
      <c r="C41" s="195" t="s">
        <v>35</v>
      </c>
      <c r="D41" s="206">
        <v>575</v>
      </c>
      <c r="E41" s="207">
        <v>800</v>
      </c>
      <c r="H41" s="195" t="s">
        <v>35</v>
      </c>
      <c r="I41" s="206">
        <f>D41+E38</f>
        <v>1975</v>
      </c>
      <c r="J41" s="206">
        <f>D41+E39</f>
        <v>2475</v>
      </c>
      <c r="K41" s="206">
        <f>D41+E40</f>
        <v>1575</v>
      </c>
      <c r="L41" s="206" t="s">
        <v>61</v>
      </c>
      <c r="M41" s="206">
        <f>D41+E42</f>
        <v>1575</v>
      </c>
      <c r="N41" s="206">
        <f>D41+E43</f>
        <v>2625</v>
      </c>
      <c r="O41" s="207">
        <f>D41+E44</f>
        <v>1575</v>
      </c>
      <c r="Q41" s="26"/>
      <c r="W41" s="195" t="s">
        <v>32</v>
      </c>
      <c r="X41" s="144">
        <v>0.2</v>
      </c>
      <c r="Y41" s="145">
        <v>0.2</v>
      </c>
      <c r="Z41" s="145">
        <v>0.2</v>
      </c>
      <c r="AA41" s="145">
        <v>0.2</v>
      </c>
      <c r="AB41" s="145">
        <v>0.2</v>
      </c>
      <c r="AC41" s="145">
        <v>0.2</v>
      </c>
      <c r="AD41" s="145">
        <v>0.2</v>
      </c>
      <c r="AE41" s="145">
        <v>0.2</v>
      </c>
      <c r="AF41" s="145">
        <v>0.2</v>
      </c>
      <c r="AG41" s="145">
        <v>0.2</v>
      </c>
      <c r="AH41" s="145">
        <v>0.2</v>
      </c>
      <c r="AI41" s="145">
        <v>0.2</v>
      </c>
      <c r="AJ41" s="145">
        <v>0.2</v>
      </c>
      <c r="AK41" s="145">
        <v>0.2</v>
      </c>
      <c r="AL41" s="145">
        <v>0.2</v>
      </c>
      <c r="AM41" s="145">
        <v>0.2</v>
      </c>
    </row>
    <row r="42" spans="3:59" ht="14.45">
      <c r="C42" s="195" t="s">
        <v>36</v>
      </c>
      <c r="D42" s="206">
        <v>750</v>
      </c>
      <c r="E42" s="207">
        <v>1000</v>
      </c>
      <c r="H42" s="195" t="s">
        <v>36</v>
      </c>
      <c r="I42" s="206">
        <f>D42+E38</f>
        <v>2150</v>
      </c>
      <c r="J42" s="206">
        <f>D42+E39</f>
        <v>2650</v>
      </c>
      <c r="K42" s="206">
        <f>D42+E40</f>
        <v>1750</v>
      </c>
      <c r="L42" s="206">
        <f>D42+E41</f>
        <v>1550</v>
      </c>
      <c r="M42" s="206" t="s">
        <v>61</v>
      </c>
      <c r="N42" s="206">
        <f>D42+E43</f>
        <v>2800</v>
      </c>
      <c r="O42" s="207">
        <f>D42+E44</f>
        <v>1750</v>
      </c>
      <c r="Q42" s="26"/>
      <c r="W42" s="195" t="s">
        <v>33</v>
      </c>
      <c r="X42" s="146">
        <v>0.2</v>
      </c>
      <c r="Y42" s="147">
        <v>0.2</v>
      </c>
      <c r="Z42" s="147">
        <v>0.2</v>
      </c>
      <c r="AA42" s="147">
        <v>0.2</v>
      </c>
      <c r="AB42" s="147">
        <v>0.21</v>
      </c>
      <c r="AC42" s="147">
        <v>0.22</v>
      </c>
      <c r="AD42" s="147">
        <v>0.22</v>
      </c>
      <c r="AE42" s="147">
        <v>0.2</v>
      </c>
      <c r="AF42" s="147">
        <v>0.18</v>
      </c>
      <c r="AG42" s="147">
        <v>0.22</v>
      </c>
      <c r="AH42" s="147">
        <v>0.22</v>
      </c>
      <c r="AI42" s="147">
        <v>0.18</v>
      </c>
      <c r="AJ42" s="147">
        <v>0.2</v>
      </c>
      <c r="AK42" s="147">
        <v>0.22</v>
      </c>
      <c r="AL42" s="147">
        <v>0.22</v>
      </c>
      <c r="AM42" s="148">
        <v>0.22</v>
      </c>
      <c r="AR42" s="165"/>
    </row>
    <row r="43" spans="3:59" ht="14.45">
      <c r="C43" s="195" t="s">
        <v>37</v>
      </c>
      <c r="D43" s="206">
        <v>1400</v>
      </c>
      <c r="E43" s="207">
        <v>2050</v>
      </c>
      <c r="H43" s="195" t="s">
        <v>37</v>
      </c>
      <c r="I43" s="206">
        <f>D43+E38</f>
        <v>2800</v>
      </c>
      <c r="J43" s="206">
        <f>D43+E39</f>
        <v>3300</v>
      </c>
      <c r="K43" s="206">
        <f>D43+E40</f>
        <v>2400</v>
      </c>
      <c r="L43" s="206">
        <f>D43+E41</f>
        <v>2200</v>
      </c>
      <c r="M43" s="206">
        <f>D43+E42</f>
        <v>2400</v>
      </c>
      <c r="N43" s="206" t="s">
        <v>61</v>
      </c>
      <c r="O43" s="207">
        <f>D43+E44</f>
        <v>2400</v>
      </c>
      <c r="Q43" s="26"/>
      <c r="W43" s="195" t="s">
        <v>34</v>
      </c>
      <c r="X43" s="146">
        <v>0.05</v>
      </c>
      <c r="Y43" s="147">
        <v>0.05</v>
      </c>
      <c r="Z43" s="147">
        <v>0.05</v>
      </c>
      <c r="AA43" s="147">
        <v>0.05</v>
      </c>
      <c r="AB43" s="147">
        <v>0.05</v>
      </c>
      <c r="AC43" s="147">
        <v>0.05</v>
      </c>
      <c r="AD43" s="147">
        <v>0.05</v>
      </c>
      <c r="AE43" s="147">
        <v>0.05</v>
      </c>
      <c r="AF43" s="147">
        <v>0.05</v>
      </c>
      <c r="AG43" s="147">
        <v>0.05</v>
      </c>
      <c r="AH43" s="147">
        <v>0.05</v>
      </c>
      <c r="AI43" s="147">
        <v>0.05</v>
      </c>
      <c r="AJ43" s="147">
        <v>0.05</v>
      </c>
      <c r="AK43" s="147">
        <v>0.05</v>
      </c>
      <c r="AL43" s="147">
        <v>0.05</v>
      </c>
      <c r="AM43" s="148">
        <v>0.05</v>
      </c>
    </row>
    <row r="44" spans="3:59" ht="14.45">
      <c r="C44" s="208" t="s">
        <v>38</v>
      </c>
      <c r="D44" s="209">
        <v>1200</v>
      </c>
      <c r="E44" s="210">
        <v>1000</v>
      </c>
      <c r="H44" s="208" t="s">
        <v>38</v>
      </c>
      <c r="I44" s="209">
        <f>D44+E38</f>
        <v>2600</v>
      </c>
      <c r="J44" s="209">
        <f>D44+E39</f>
        <v>3100</v>
      </c>
      <c r="K44" s="209">
        <f>D44+E40</f>
        <v>2200</v>
      </c>
      <c r="L44" s="209">
        <f>D44+E41</f>
        <v>2000</v>
      </c>
      <c r="M44" s="209">
        <f>D44+E42</f>
        <v>2200</v>
      </c>
      <c r="N44" s="209">
        <f>D44+E43</f>
        <v>3250</v>
      </c>
      <c r="O44" s="210" t="s">
        <v>61</v>
      </c>
      <c r="Q44" s="26"/>
      <c r="W44" s="195" t="s">
        <v>35</v>
      </c>
      <c r="X44" s="146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8"/>
    </row>
    <row r="45" spans="3:59" ht="14.45">
      <c r="W45" s="195" t="s">
        <v>36</v>
      </c>
      <c r="X45" s="146">
        <v>0.4</v>
      </c>
      <c r="Y45" s="147">
        <v>0.4</v>
      </c>
      <c r="Z45" s="147">
        <v>0.4</v>
      </c>
      <c r="AA45" s="147">
        <v>0.4</v>
      </c>
      <c r="AB45" s="147">
        <v>0.4</v>
      </c>
      <c r="AC45" s="147">
        <v>0.4</v>
      </c>
      <c r="AD45" s="147">
        <v>0.4</v>
      </c>
      <c r="AE45" s="147">
        <v>0.4</v>
      </c>
      <c r="AF45" s="147">
        <v>0.4</v>
      </c>
      <c r="AG45" s="147">
        <v>0.4</v>
      </c>
      <c r="AH45" s="147">
        <v>0.4</v>
      </c>
      <c r="AI45" s="147">
        <v>0.4</v>
      </c>
      <c r="AJ45" s="147">
        <v>0.4</v>
      </c>
      <c r="AK45" s="147">
        <v>0.4</v>
      </c>
      <c r="AL45" s="147">
        <v>0.4</v>
      </c>
      <c r="AM45" s="148">
        <v>0.4</v>
      </c>
    </row>
    <row r="46" spans="3:59" ht="14.45">
      <c r="W46" s="195" t="s">
        <v>37</v>
      </c>
      <c r="X46" s="146">
        <v>0.05</v>
      </c>
      <c r="Y46" s="147">
        <v>0.05</v>
      </c>
      <c r="Z46" s="147">
        <v>0.05</v>
      </c>
      <c r="AA46" s="147">
        <v>0.05</v>
      </c>
      <c r="AB46" s="147">
        <v>0.05</v>
      </c>
      <c r="AC46" s="147">
        <v>0.05</v>
      </c>
      <c r="AD46" s="147">
        <v>0.05</v>
      </c>
      <c r="AE46" s="147">
        <v>0.05</v>
      </c>
      <c r="AF46" s="147">
        <v>0.05</v>
      </c>
      <c r="AG46" s="147">
        <v>0.05</v>
      </c>
      <c r="AH46" s="147">
        <v>0.05</v>
      </c>
      <c r="AI46" s="147">
        <v>0.05</v>
      </c>
      <c r="AJ46" s="147">
        <v>0.05</v>
      </c>
      <c r="AK46" s="147">
        <v>0.05</v>
      </c>
      <c r="AL46" s="147">
        <v>0.05</v>
      </c>
      <c r="AM46" s="148">
        <v>0.05</v>
      </c>
    </row>
    <row r="47" spans="3:59" ht="14.45">
      <c r="W47" s="195" t="s">
        <v>38</v>
      </c>
      <c r="X47" s="146">
        <v>0.05</v>
      </c>
      <c r="Y47" s="147">
        <v>0.05</v>
      </c>
      <c r="Z47" s="147">
        <v>0.05</v>
      </c>
      <c r="AA47" s="147">
        <v>0.05</v>
      </c>
      <c r="AB47" s="147">
        <v>0.05</v>
      </c>
      <c r="AC47" s="147">
        <v>0.05</v>
      </c>
      <c r="AD47" s="147">
        <v>0.05</v>
      </c>
      <c r="AE47" s="147">
        <v>0.05</v>
      </c>
      <c r="AF47" s="147">
        <v>0.05</v>
      </c>
      <c r="AG47" s="147">
        <v>0.05</v>
      </c>
      <c r="AH47" s="147">
        <v>0.05</v>
      </c>
      <c r="AI47" s="147">
        <v>0.05</v>
      </c>
      <c r="AJ47" s="147">
        <v>0.05</v>
      </c>
      <c r="AK47" s="147">
        <v>0.05</v>
      </c>
      <c r="AL47" s="147">
        <v>0.05</v>
      </c>
      <c r="AM47" s="148">
        <v>0.05</v>
      </c>
      <c r="AQ47" s="1"/>
      <c r="AR47" s="70" t="s">
        <v>67</v>
      </c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</row>
    <row r="48" spans="3:59" ht="15" customHeight="1">
      <c r="C48">
        <v>2</v>
      </c>
      <c r="P48">
        <f>SUMPRODUCT(P53:P59,R66:R72)/30</f>
        <v>48953.21287527294</v>
      </c>
      <c r="W48" s="68" t="s">
        <v>68</v>
      </c>
      <c r="X48" s="149">
        <f t="shared" ref="X48:AM48" si="1">SUM(X41:X47)</f>
        <v>0.95000000000000018</v>
      </c>
      <c r="Y48" s="149">
        <f t="shared" si="1"/>
        <v>0.95000000000000018</v>
      </c>
      <c r="Z48" s="149">
        <f t="shared" si="1"/>
        <v>0.95000000000000018</v>
      </c>
      <c r="AA48" s="149">
        <f t="shared" si="1"/>
        <v>0.95000000000000018</v>
      </c>
      <c r="AB48" s="149">
        <f t="shared" si="1"/>
        <v>0.96000000000000019</v>
      </c>
      <c r="AC48" s="149">
        <f t="shared" si="1"/>
        <v>0.9700000000000002</v>
      </c>
      <c r="AD48" s="149">
        <f t="shared" si="1"/>
        <v>0.9700000000000002</v>
      </c>
      <c r="AE48" s="149">
        <f t="shared" si="1"/>
        <v>0.95000000000000018</v>
      </c>
      <c r="AF48" s="149">
        <f t="shared" si="1"/>
        <v>0.93000000000000016</v>
      </c>
      <c r="AG48" s="149">
        <f t="shared" si="1"/>
        <v>0.9700000000000002</v>
      </c>
      <c r="AH48" s="149">
        <f t="shared" si="1"/>
        <v>0.9700000000000002</v>
      </c>
      <c r="AI48" s="149">
        <f t="shared" si="1"/>
        <v>0.93000000000000016</v>
      </c>
      <c r="AJ48" s="149">
        <f t="shared" si="1"/>
        <v>0.95000000000000018</v>
      </c>
      <c r="AK48" s="149">
        <f t="shared" si="1"/>
        <v>0.9700000000000002</v>
      </c>
      <c r="AL48" s="149">
        <f t="shared" si="1"/>
        <v>0.9700000000000002</v>
      </c>
      <c r="AM48" s="149">
        <f t="shared" si="1"/>
        <v>0.9700000000000002</v>
      </c>
      <c r="AO48" s="37" t="s">
        <v>69</v>
      </c>
      <c r="AP48" s="38">
        <v>-2</v>
      </c>
      <c r="AQ48" s="67">
        <v>-1</v>
      </c>
      <c r="AR48" s="67">
        <v>1</v>
      </c>
      <c r="AS48" s="67">
        <v>2</v>
      </c>
      <c r="AT48" s="67">
        <v>3</v>
      </c>
      <c r="AU48" s="67">
        <v>4</v>
      </c>
      <c r="AV48" s="67">
        <v>5</v>
      </c>
      <c r="AW48" s="67">
        <v>6</v>
      </c>
      <c r="AX48" s="67">
        <v>7</v>
      </c>
      <c r="AY48" s="67">
        <v>8</v>
      </c>
      <c r="AZ48" s="67">
        <v>9</v>
      </c>
      <c r="BA48" s="67">
        <v>10</v>
      </c>
      <c r="BB48" s="67">
        <v>11</v>
      </c>
      <c r="BC48" s="67">
        <v>12</v>
      </c>
      <c r="BD48" s="67">
        <v>13</v>
      </c>
      <c r="BE48" s="67">
        <v>14</v>
      </c>
      <c r="BF48" s="67">
        <v>15</v>
      </c>
      <c r="BG48" s="71">
        <v>16</v>
      </c>
    </row>
    <row r="49" spans="1:59" ht="14.45">
      <c r="C49" s="37" t="s">
        <v>70</v>
      </c>
      <c r="D49" s="203" t="s">
        <v>71</v>
      </c>
      <c r="E49" s="38"/>
      <c r="F49" s="38"/>
      <c r="G49" s="38"/>
      <c r="H49" s="38"/>
      <c r="I49" s="38"/>
      <c r="J49" s="39"/>
      <c r="AO49" s="72" t="s">
        <v>72</v>
      </c>
      <c r="AP49" s="16">
        <f t="shared" ref="AP49:BG49" si="2">$L$31*(EXP(1)^($P$6*(AP48-1)))</f>
        <v>8927.6119745945034</v>
      </c>
      <c r="AQ49" s="16">
        <f t="shared" si="2"/>
        <v>9199.4982365986161</v>
      </c>
      <c r="AR49" s="16">
        <f t="shared" si="2"/>
        <v>9768.3634375000001</v>
      </c>
      <c r="AS49" s="16">
        <f t="shared" si="2"/>
        <v>10065.854393477637</v>
      </c>
      <c r="AT49" s="16">
        <f t="shared" si="2"/>
        <v>10372.405297874959</v>
      </c>
      <c r="AU49" s="16">
        <f t="shared" si="2"/>
        <v>10688.29206719873</v>
      </c>
      <c r="AV49" s="16">
        <f t="shared" si="2"/>
        <v>11013.799020864339</v>
      </c>
      <c r="AW49" s="16">
        <f t="shared" si="2"/>
        <v>11349.21913710246</v>
      </c>
      <c r="AX49" s="16">
        <f t="shared" si="2"/>
        <v>11694.854316659252</v>
      </c>
      <c r="AY49" s="16">
        <f t="shared" si="2"/>
        <v>12051.015654527384</v>
      </c>
      <c r="AZ49" s="16">
        <f t="shared" si="2"/>
        <v>12418.023719952551</v>
      </c>
      <c r="BA49" s="16">
        <f t="shared" si="2"/>
        <v>12796.208844967423</v>
      </c>
      <c r="BB49" s="16">
        <f t="shared" si="2"/>
        <v>13185.911421712777</v>
      </c>
      <c r="BC49" s="16">
        <f t="shared" si="2"/>
        <v>13587.482208813395</v>
      </c>
      <c r="BD49" s="16">
        <f t="shared" si="2"/>
        <v>14001.282647084507</v>
      </c>
      <c r="BE49" s="16">
        <f t="shared" si="2"/>
        <v>14427.685184852931</v>
      </c>
      <c r="BF49" s="16">
        <f t="shared" si="2"/>
        <v>14867.073613185685</v>
      </c>
      <c r="BG49" s="73">
        <f t="shared" si="2"/>
        <v>15319.843411327882</v>
      </c>
    </row>
    <row r="50" spans="1:59" ht="14.45">
      <c r="C50" s="195" t="s">
        <v>73</v>
      </c>
      <c r="D50" s="165" t="s">
        <v>10</v>
      </c>
      <c r="E50" s="165" t="s">
        <v>13</v>
      </c>
      <c r="F50" s="165" t="s">
        <v>15</v>
      </c>
      <c r="G50" s="165" t="s">
        <v>20</v>
      </c>
      <c r="H50" s="165" t="s">
        <v>74</v>
      </c>
      <c r="I50" s="165" t="s">
        <v>75</v>
      </c>
      <c r="J50" s="197" t="s">
        <v>64</v>
      </c>
      <c r="O50" t="s">
        <v>76</v>
      </c>
      <c r="AO50" s="72" t="s">
        <v>77</v>
      </c>
      <c r="AP50" s="16">
        <v>0</v>
      </c>
      <c r="AQ50" s="16">
        <v>0</v>
      </c>
      <c r="AR50" s="16">
        <f>X73</f>
        <v>2214180.3703760933</v>
      </c>
      <c r="AS50" s="16">
        <f t="shared" ref="AS50:BG50" si="3">Y73</f>
        <v>2265818.4776192857</v>
      </c>
      <c r="AT50" s="16">
        <f t="shared" si="3"/>
        <v>2319016.6185391606</v>
      </c>
      <c r="AU50" s="16">
        <f t="shared" si="3"/>
        <v>2373828.2269756906</v>
      </c>
      <c r="AV50" s="16">
        <f t="shared" si="3"/>
        <v>2430308.6705370466</v>
      </c>
      <c r="AW50" s="16">
        <f t="shared" si="3"/>
        <v>2488515.3225665223</v>
      </c>
      <c r="AX50" s="16">
        <f t="shared" si="3"/>
        <v>2548507.6368352352</v>
      </c>
      <c r="AY50" s="16">
        <f t="shared" si="3"/>
        <v>2610347.225065181</v>
      </c>
      <c r="AZ50" s="16">
        <f t="shared" si="3"/>
        <v>2674097.9373912383</v>
      </c>
      <c r="BA50" s="16">
        <f t="shared" si="3"/>
        <v>2739825.9458749448</v>
      </c>
      <c r="BB50" s="16">
        <f t="shared" si="3"/>
        <v>2807599.8311872338</v>
      </c>
      <c r="BC50" s="16">
        <f t="shared" si="3"/>
        <v>2877490.6725818627</v>
      </c>
      <c r="BD50" s="16">
        <f t="shared" si="3"/>
        <v>2949572.1412859857</v>
      </c>
      <c r="BE50" s="16">
        <f t="shared" si="3"/>
        <v>3023920.5974392192</v>
      </c>
      <c r="BF50" s="16">
        <f t="shared" si="3"/>
        <v>3100615.190717672</v>
      </c>
      <c r="BG50" s="73">
        <f t="shared" si="3"/>
        <v>3179737.9647846622</v>
      </c>
    </row>
    <row r="51" spans="1:59" ht="14.45">
      <c r="C51" s="195" t="s">
        <v>32</v>
      </c>
      <c r="D51" s="204">
        <v>0.8</v>
      </c>
      <c r="E51" s="204">
        <v>0.2</v>
      </c>
      <c r="F51" s="204">
        <v>0</v>
      </c>
      <c r="G51" s="204">
        <v>0</v>
      </c>
      <c r="H51" s="165">
        <f t="shared" ref="H51:H57" si="4">SUM(D51:G51)</f>
        <v>1</v>
      </c>
      <c r="I51" s="204">
        <v>2</v>
      </c>
      <c r="J51" s="98">
        <v>0.2</v>
      </c>
      <c r="O51" s="37" t="s">
        <v>78</v>
      </c>
      <c r="P51" s="203" t="s">
        <v>79</v>
      </c>
      <c r="Q51" s="212" t="s">
        <v>80</v>
      </c>
      <c r="R51" s="38"/>
      <c r="S51" s="38"/>
      <c r="T51" s="38"/>
      <c r="U51" s="39"/>
      <c r="W51" s="37" t="s">
        <v>81</v>
      </c>
      <c r="X51" s="203" t="s">
        <v>82</v>
      </c>
      <c r="Y51" s="67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9"/>
      <c r="AO51" s="72" t="s">
        <v>83</v>
      </c>
      <c r="AP51" s="16">
        <v>0</v>
      </c>
      <c r="AQ51" s="16">
        <f>X87</f>
        <v>41940</v>
      </c>
      <c r="AR51" s="16">
        <f>X87</f>
        <v>41940</v>
      </c>
      <c r="AS51" s="16">
        <f t="shared" ref="AS51:BG51" si="5">Y87</f>
        <v>42359.399999999994</v>
      </c>
      <c r="AT51" s="16">
        <f t="shared" si="5"/>
        <v>42782.993999999999</v>
      </c>
      <c r="AU51" s="16">
        <f t="shared" si="5"/>
        <v>43210.823940000002</v>
      </c>
      <c r="AV51" s="16">
        <f t="shared" si="5"/>
        <v>43642.932179400006</v>
      </c>
      <c r="AW51" s="16">
        <f t="shared" si="5"/>
        <v>44079.361501194006</v>
      </c>
      <c r="AX51" s="16">
        <f t="shared" si="5"/>
        <v>44520.155116205948</v>
      </c>
      <c r="AY51" s="16">
        <f t="shared" si="5"/>
        <v>44965.356667368003</v>
      </c>
      <c r="AZ51" s="16">
        <f t="shared" si="5"/>
        <v>45415.010234041692</v>
      </c>
      <c r="BA51" s="16">
        <f t="shared" si="5"/>
        <v>45869.160336382105</v>
      </c>
      <c r="BB51" s="16">
        <f t="shared" si="5"/>
        <v>46327.851939745917</v>
      </c>
      <c r="BC51" s="16">
        <f t="shared" si="5"/>
        <v>46791.13045914338</v>
      </c>
      <c r="BD51" s="16">
        <f t="shared" si="5"/>
        <v>47259.041763734807</v>
      </c>
      <c r="BE51" s="16">
        <f t="shared" si="5"/>
        <v>47731.632181372159</v>
      </c>
      <c r="BF51" s="16">
        <f t="shared" si="5"/>
        <v>48208.948503185886</v>
      </c>
      <c r="BG51" s="73">
        <f t="shared" si="5"/>
        <v>48691.037988217744</v>
      </c>
    </row>
    <row r="52" spans="1:59" ht="14.45">
      <c r="C52" s="195" t="s">
        <v>33</v>
      </c>
      <c r="D52" s="204">
        <v>0.75</v>
      </c>
      <c r="E52" s="204">
        <v>0.15</v>
      </c>
      <c r="F52" s="204">
        <v>0.1</v>
      </c>
      <c r="G52" s="204">
        <v>0</v>
      </c>
      <c r="H52" s="165">
        <f t="shared" si="4"/>
        <v>1</v>
      </c>
      <c r="I52" s="204">
        <v>1.5</v>
      </c>
      <c r="J52" s="100">
        <v>0.2</v>
      </c>
      <c r="O52" s="195" t="s">
        <v>84</v>
      </c>
      <c r="P52" s="165" t="s">
        <v>85</v>
      </c>
      <c r="Q52" s="165" t="s">
        <v>86</v>
      </c>
      <c r="R52" s="165" t="s">
        <v>87</v>
      </c>
      <c r="S52" s="165" t="s">
        <v>88</v>
      </c>
      <c r="T52" s="165" t="s">
        <v>89</v>
      </c>
      <c r="U52" s="44" t="s">
        <v>90</v>
      </c>
      <c r="W52" s="51" t="s">
        <v>65</v>
      </c>
      <c r="X52">
        <v>1</v>
      </c>
      <c r="Y52">
        <v>2</v>
      </c>
      <c r="Z52">
        <v>3</v>
      </c>
      <c r="AA52">
        <v>4</v>
      </c>
      <c r="AB52">
        <v>5</v>
      </c>
      <c r="AC52">
        <v>6</v>
      </c>
      <c r="AD52">
        <v>7</v>
      </c>
      <c r="AE52">
        <v>8</v>
      </c>
      <c r="AF52">
        <v>9</v>
      </c>
      <c r="AG52">
        <v>10</v>
      </c>
      <c r="AH52">
        <v>11</v>
      </c>
      <c r="AI52">
        <v>12</v>
      </c>
      <c r="AJ52">
        <v>13</v>
      </c>
      <c r="AK52">
        <v>14</v>
      </c>
      <c r="AL52">
        <v>15</v>
      </c>
      <c r="AM52" s="44">
        <v>16</v>
      </c>
      <c r="AO52" s="72" t="s">
        <v>91</v>
      </c>
      <c r="AP52" s="26">
        <v>0</v>
      </c>
      <c r="AQ52" s="26">
        <v>0</v>
      </c>
      <c r="AR52" s="26">
        <f>SUM(F106:F112)*0.75</f>
        <v>121461.75</v>
      </c>
      <c r="AS52" s="26">
        <f t="shared" ref="AS52:BG52" si="6">SUM(G106:G112)*0.75</f>
        <v>126900</v>
      </c>
      <c r="AT52" s="26">
        <f t="shared" si="6"/>
        <v>131306.25</v>
      </c>
      <c r="AU52" s="26">
        <f t="shared" si="6"/>
        <v>134873.25</v>
      </c>
      <c r="AV52" s="26">
        <f t="shared" si="6"/>
        <v>139162.5</v>
      </c>
      <c r="AW52" s="26">
        <f t="shared" si="6"/>
        <v>142947.75</v>
      </c>
      <c r="AX52" s="26">
        <f t="shared" si="6"/>
        <v>144880.5</v>
      </c>
      <c r="AY52" s="26">
        <f t="shared" si="6"/>
        <v>143538</v>
      </c>
      <c r="AZ52" s="26">
        <f t="shared" si="6"/>
        <v>141850.5</v>
      </c>
      <c r="BA52" s="26">
        <f t="shared" si="6"/>
        <v>148742.25</v>
      </c>
      <c r="BB52" s="26">
        <f t="shared" si="6"/>
        <v>149572.5</v>
      </c>
      <c r="BC52" s="26">
        <f t="shared" si="6"/>
        <v>144287.25</v>
      </c>
      <c r="BD52" s="26">
        <f t="shared" si="6"/>
        <v>147802.5</v>
      </c>
      <c r="BE52" s="26">
        <f t="shared" si="6"/>
        <v>151234.5</v>
      </c>
      <c r="BF52" s="26">
        <f t="shared" si="6"/>
        <v>151591.5</v>
      </c>
      <c r="BG52" s="73">
        <f t="shared" si="6"/>
        <v>151882.5</v>
      </c>
    </row>
    <row r="53" spans="1:59" ht="14.45">
      <c r="C53" s="195" t="s">
        <v>34</v>
      </c>
      <c r="D53" s="204">
        <v>0.7</v>
      </c>
      <c r="E53" s="204">
        <v>0.15</v>
      </c>
      <c r="F53" s="204">
        <v>0.1</v>
      </c>
      <c r="G53" s="204">
        <v>0.05</v>
      </c>
      <c r="H53" s="165">
        <f t="shared" si="4"/>
        <v>1</v>
      </c>
      <c r="I53" s="204">
        <v>0.5</v>
      </c>
      <c r="J53" s="100">
        <v>0.05</v>
      </c>
      <c r="O53" s="195" t="s">
        <v>32</v>
      </c>
      <c r="P53" s="199">
        <f>SUMPRODUCT(D64:D69,G77:G82)/60</f>
        <v>5.75</v>
      </c>
      <c r="Q53" s="199">
        <f>1.75*I51</f>
        <v>3.5</v>
      </c>
      <c r="R53" s="213">
        <f t="shared" ref="R53:R59" si="7">(D51*$P$8+E51*$P$9+F51*$P$10+G51*$P$11)*I51</f>
        <v>6.9494563999999995E-2</v>
      </c>
      <c r="S53" s="199">
        <f t="shared" ref="S53:S59" si="8">D94*(P53+Q53+R53)</f>
        <v>0.27958483691999997</v>
      </c>
      <c r="T53" s="213">
        <f t="shared" ref="T53:T59" si="9">R53/8</f>
        <v>8.6868204999999993E-3</v>
      </c>
      <c r="U53" s="138">
        <f t="shared" ref="U53:U59" si="10">SUM(P53:T53)*(1+$U$60)</f>
        <v>11.048931154632998</v>
      </c>
      <c r="W53" s="195" t="s">
        <v>32</v>
      </c>
      <c r="X53" s="242">
        <f t="shared" ref="X53:X59" si="11">(F106*T66)*(1+$U66)</f>
        <v>532027.96722392086</v>
      </c>
      <c r="Y53" s="242">
        <f>(G106*$T66)*(EXP(1)^($U66*(Y$52-1)))</f>
        <v>565970.19886623509</v>
      </c>
      <c r="Z53" s="242">
        <f>(H106*$T66)*(EXP(1)^($U66*(Z$52-1)))</f>
        <v>611355.76099684043</v>
      </c>
      <c r="AA53" s="242">
        <f t="shared" ref="Y53:AM54" si="12">(I106*$T66)*(EXP(1)^($U66*(AA$52-1)))</f>
        <v>653449.62208294182</v>
      </c>
      <c r="AB53" s="242">
        <f t="shared" si="12"/>
        <v>692950.84426009574</v>
      </c>
      <c r="AC53" s="242">
        <f t="shared" si="12"/>
        <v>730427.58154249156</v>
      </c>
      <c r="AD53" s="242">
        <f t="shared" si="12"/>
        <v>766324.73869631707</v>
      </c>
      <c r="AE53" s="242">
        <f t="shared" si="12"/>
        <v>801065.93986342277</v>
      </c>
      <c r="AF53" s="242">
        <f t="shared" si="12"/>
        <v>834970.71266939724</v>
      </c>
      <c r="AG53" s="242">
        <f t="shared" si="12"/>
        <v>868349.61912372999</v>
      </c>
      <c r="AH53" s="242">
        <f t="shared" si="12"/>
        <v>901420.1199550262</v>
      </c>
      <c r="AI53" s="242">
        <f t="shared" si="12"/>
        <v>934391.35375688551</v>
      </c>
      <c r="AJ53" s="242">
        <f t="shared" si="12"/>
        <v>967481.6423633903</v>
      </c>
      <c r="AK53" s="242">
        <f t="shared" si="12"/>
        <v>1000787.5145948414</v>
      </c>
      <c r="AL53" s="242">
        <f t="shared" si="12"/>
        <v>1034486.6415370919</v>
      </c>
      <c r="AM53" s="243">
        <f t="shared" si="12"/>
        <v>1068664.8406732192</v>
      </c>
      <c r="AO53" s="72" t="s">
        <v>92</v>
      </c>
      <c r="AP53" s="16">
        <v>0</v>
      </c>
      <c r="AQ53" s="16">
        <v>0</v>
      </c>
      <c r="AR53" s="16">
        <f>F125</f>
        <v>2254346.7526902747</v>
      </c>
      <c r="AS53" s="16">
        <f t="shared" ref="AS53:BG53" si="13">G125</f>
        <v>2307046.1663067108</v>
      </c>
      <c r="AT53" s="16">
        <f t="shared" si="13"/>
        <v>2455692.8795575001</v>
      </c>
      <c r="AU53" s="16">
        <f t="shared" si="13"/>
        <v>2592290.5178105803</v>
      </c>
      <c r="AV53" s="16">
        <f t="shared" si="13"/>
        <v>2750914.9221674148</v>
      </c>
      <c r="AW53" s="16">
        <f t="shared" si="13"/>
        <v>2905748.6145177265</v>
      </c>
      <c r="AX53" s="16">
        <f t="shared" si="13"/>
        <v>3023297.2644603401</v>
      </c>
      <c r="AY53" s="16">
        <f t="shared" si="13"/>
        <v>3062639.8903488065</v>
      </c>
      <c r="AZ53" s="16">
        <f t="shared" si="13"/>
        <v>3091694.3244381608</v>
      </c>
      <c r="BA53" s="16">
        <f t="shared" si="13"/>
        <v>3355175.8680067929</v>
      </c>
      <c r="BB53" s="16">
        <f t="shared" si="13"/>
        <v>3462409.0460042683</v>
      </c>
      <c r="BC53" s="16">
        <f t="shared" si="13"/>
        <v>3391457.543130076</v>
      </c>
      <c r="BD53" s="16">
        <f t="shared" si="13"/>
        <v>3583648.8980897712</v>
      </c>
      <c r="BE53" s="16">
        <f t="shared" si="13"/>
        <v>3784536.304128808</v>
      </c>
      <c r="BF53" s="16">
        <f t="shared" si="13"/>
        <v>3893993.0210305694</v>
      </c>
      <c r="BG53" s="73">
        <f t="shared" si="13"/>
        <v>4005172.7792398552</v>
      </c>
    </row>
    <row r="54" spans="1:59" ht="14.45">
      <c r="A54" t="s">
        <v>93</v>
      </c>
      <c r="C54" s="195" t="s">
        <v>35</v>
      </c>
      <c r="D54" s="204">
        <v>0.85</v>
      </c>
      <c r="E54" s="204">
        <v>0.1</v>
      </c>
      <c r="F54" s="204">
        <v>0.05</v>
      </c>
      <c r="G54" s="204">
        <v>0</v>
      </c>
      <c r="H54" s="165">
        <f t="shared" si="4"/>
        <v>1</v>
      </c>
      <c r="I54" s="204">
        <v>1</v>
      </c>
      <c r="J54" s="100"/>
      <c r="O54" s="195" t="s">
        <v>33</v>
      </c>
      <c r="P54" s="199">
        <f>SUMPRODUCT(E64:E69,G77:G82)/60</f>
        <v>7.4</v>
      </c>
      <c r="Q54" s="199">
        <f t="shared" ref="Q54:Q59" si="14">1.75*I52</f>
        <v>2.625</v>
      </c>
      <c r="R54" s="213">
        <f t="shared" si="7"/>
        <v>5.4582115312499992E-2</v>
      </c>
      <c r="S54" s="199">
        <f>D95*(P54+Q54+R54)</f>
        <v>0.10079582115312502</v>
      </c>
      <c r="T54" s="213">
        <f t="shared" si="9"/>
        <v>6.822764414062499E-3</v>
      </c>
      <c r="U54" s="138">
        <f>SUM(P54:T54)*(1+$U$60)</f>
        <v>11.715280806011641</v>
      </c>
      <c r="W54" s="195" t="s">
        <v>33</v>
      </c>
      <c r="X54" s="242">
        <f>(F107*T67)*(1+$U67)</f>
        <v>537327.54920821416</v>
      </c>
      <c r="Y54" s="242">
        <f t="shared" si="12"/>
        <v>560174.84522364778</v>
      </c>
      <c r="Z54" s="242">
        <f t="shared" si="12"/>
        <v>601957.42514675029</v>
      </c>
      <c r="AA54" s="242">
        <f t="shared" si="12"/>
        <v>642457.85279225581</v>
      </c>
      <c r="AB54" s="242">
        <f t="shared" si="12"/>
        <v>716217.67159563617</v>
      </c>
      <c r="AC54" s="242">
        <f t="shared" si="12"/>
        <v>793405.36935421615</v>
      </c>
      <c r="AD54" s="242">
        <f t="shared" si="12"/>
        <v>836302.76890925237</v>
      </c>
      <c r="AE54" s="242">
        <f t="shared" si="12"/>
        <v>799348.57266980736</v>
      </c>
      <c r="AF54" s="242">
        <f t="shared" si="12"/>
        <v>754895.36318512564</v>
      </c>
      <c r="AG54" s="242">
        <f t="shared" si="12"/>
        <v>966601.89831749827</v>
      </c>
      <c r="AH54" s="242">
        <f t="shared" si="12"/>
        <v>1011349.4396481286</v>
      </c>
      <c r="AI54" s="242">
        <f t="shared" si="12"/>
        <v>864883.90185072925</v>
      </c>
      <c r="AJ54" s="242">
        <f t="shared" si="12"/>
        <v>1003647.4785369843</v>
      </c>
      <c r="AK54" s="242">
        <f t="shared" si="12"/>
        <v>1152244.2559556828</v>
      </c>
      <c r="AL54" s="242">
        <f t="shared" si="12"/>
        <v>1201941.4599629894</v>
      </c>
      <c r="AM54" s="243">
        <f t="shared" si="12"/>
        <v>1253264.9032726714</v>
      </c>
      <c r="AO54" s="72" t="s">
        <v>94</v>
      </c>
      <c r="AP54" s="16">
        <f t="shared" ref="AP54:AQ54" si="15">AP53-SUM(AP49:AP52)</f>
        <v>-8927.6119745945034</v>
      </c>
      <c r="AQ54" s="16">
        <f t="shared" si="15"/>
        <v>-51139.498236598614</v>
      </c>
      <c r="AR54" s="16">
        <f>AR53-SUM(AR49:AR52)</f>
        <v>-133003.73112331843</v>
      </c>
      <c r="AS54" s="16">
        <f t="shared" ref="AS54:BG54" si="16">AS53-SUM(AS49:AS52)</f>
        <v>-138097.56570605235</v>
      </c>
      <c r="AT54" s="16">
        <f t="shared" si="16"/>
        <v>-47785.388279535342</v>
      </c>
      <c r="AU54" s="16">
        <f t="shared" si="16"/>
        <v>29689.924827691168</v>
      </c>
      <c r="AV54" s="16">
        <f t="shared" si="16"/>
        <v>126787.02043010341</v>
      </c>
      <c r="AW54" s="16">
        <f t="shared" si="16"/>
        <v>218856.96131290775</v>
      </c>
      <c r="AX54" s="16">
        <f t="shared" si="16"/>
        <v>273694.11819223966</v>
      </c>
      <c r="AY54" s="16">
        <f t="shared" si="16"/>
        <v>251738.29296172969</v>
      </c>
      <c r="AZ54" s="16">
        <f t="shared" si="16"/>
        <v>217912.85309292842</v>
      </c>
      <c r="BA54" s="16">
        <f t="shared" si="16"/>
        <v>407942.30295049818</v>
      </c>
      <c r="BB54" s="16">
        <f t="shared" si="16"/>
        <v>445722.95145557588</v>
      </c>
      <c r="BC54" s="16">
        <f t="shared" si="16"/>
        <v>309301.00788025651</v>
      </c>
      <c r="BD54" s="16">
        <f t="shared" si="16"/>
        <v>425013.932392966</v>
      </c>
      <c r="BE54" s="16">
        <f t="shared" si="16"/>
        <v>547221.88932336355</v>
      </c>
      <c r="BF54" s="16">
        <f t="shared" si="16"/>
        <v>578710.30819652556</v>
      </c>
      <c r="BG54" s="73">
        <f t="shared" si="16"/>
        <v>609541.43305564765</v>
      </c>
    </row>
    <row r="55" spans="1:59" ht="14.45">
      <c r="C55" s="195" t="s">
        <v>36</v>
      </c>
      <c r="D55" s="204">
        <v>0.6</v>
      </c>
      <c r="E55" s="204">
        <v>0.1</v>
      </c>
      <c r="F55" s="204">
        <v>0.15</v>
      </c>
      <c r="G55" s="204">
        <v>0.15</v>
      </c>
      <c r="H55" s="165">
        <f t="shared" si="4"/>
        <v>1</v>
      </c>
      <c r="I55" s="204">
        <v>0.75</v>
      </c>
      <c r="J55" s="100">
        <v>0.4</v>
      </c>
      <c r="O55" s="195" t="s">
        <v>34</v>
      </c>
      <c r="P55" s="199">
        <f>SUMPRODUCT(F64:F69,$G$77:$G$82)/60</f>
        <v>8.625</v>
      </c>
      <c r="Q55" s="199">
        <f t="shared" si="14"/>
        <v>0.875</v>
      </c>
      <c r="R55" s="213">
        <f t="shared" si="7"/>
        <v>1.8389435874999999E-2</v>
      </c>
      <c r="S55" s="199">
        <f t="shared" si="8"/>
        <v>4.7591947179374997E-2</v>
      </c>
      <c r="T55" s="213">
        <f t="shared" si="9"/>
        <v>2.2986794843749998E-3</v>
      </c>
      <c r="U55" s="138">
        <f t="shared" si="10"/>
        <v>11.00352207191956</v>
      </c>
      <c r="W55" s="195" t="s">
        <v>34</v>
      </c>
      <c r="X55" s="242">
        <f t="shared" si="11"/>
        <v>105835.11032321148</v>
      </c>
      <c r="Y55" s="242">
        <f t="shared" ref="Y55:AM59" si="17">(F108*$T68)*(EXP(1)^($U68*(Y$52-1)))</f>
        <v>105856.00134668616</v>
      </c>
      <c r="Z55" s="242">
        <f t="shared" si="17"/>
        <v>110279.22499690356</v>
      </c>
      <c r="AA55" s="242">
        <f t="shared" si="17"/>
        <v>114387.30988516766</v>
      </c>
      <c r="AB55" s="242">
        <f t="shared" si="17"/>
        <v>118251.73612849828</v>
      </c>
      <c r="AC55" s="242">
        <f t="shared" si="17"/>
        <v>121934.48586239103</v>
      </c>
      <c r="AD55" s="242">
        <f t="shared" si="17"/>
        <v>125453.76174651565</v>
      </c>
      <c r="AE55" s="242">
        <f t="shared" si="17"/>
        <v>128880.29222554187</v>
      </c>
      <c r="AF55" s="242">
        <f t="shared" si="17"/>
        <v>132205.15320130318</v>
      </c>
      <c r="AG55" s="242">
        <f t="shared" si="17"/>
        <v>135471.58499370146</v>
      </c>
      <c r="AH55" s="242">
        <f t="shared" si="17"/>
        <v>138708.78817355313</v>
      </c>
      <c r="AI55" s="242">
        <f t="shared" si="17"/>
        <v>141912.08224011786</v>
      </c>
      <c r="AJ55" s="242">
        <f t="shared" si="17"/>
        <v>145132.37873835</v>
      </c>
      <c r="AK55" s="242">
        <f t="shared" si="17"/>
        <v>148329.96954443114</v>
      </c>
      <c r="AL55" s="242">
        <f t="shared" si="17"/>
        <v>151558.79674133789</v>
      </c>
      <c r="AM55" s="243">
        <f t="shared" si="17"/>
        <v>154818.03510409137</v>
      </c>
      <c r="AO55" s="68" t="s">
        <v>95</v>
      </c>
      <c r="AP55" s="74">
        <f>AP54</f>
        <v>-8927.6119745945034</v>
      </c>
      <c r="AQ55" s="74">
        <f>AP55+AQ54</f>
        <v>-60067.110211193118</v>
      </c>
      <c r="AR55" s="74">
        <f>AQ55+AR54</f>
        <v>-193070.84133451156</v>
      </c>
      <c r="AS55" s="74">
        <f>AS54+AR55</f>
        <v>-331168.40704056388</v>
      </c>
      <c r="AT55" s="74">
        <f t="shared" ref="AT55:BG55" si="18">AT54+AS55</f>
        <v>-378953.79532009922</v>
      </c>
      <c r="AU55" s="74">
        <f t="shared" si="18"/>
        <v>-349263.87049240805</v>
      </c>
      <c r="AV55" s="74">
        <f t="shared" si="18"/>
        <v>-222476.85006230464</v>
      </c>
      <c r="AW55" s="74">
        <f t="shared" si="18"/>
        <v>-3619.8887493968941</v>
      </c>
      <c r="AX55" s="74">
        <f t="shared" si="18"/>
        <v>270074.22944284277</v>
      </c>
      <c r="AY55" s="74">
        <f t="shared" si="18"/>
        <v>521812.52240457246</v>
      </c>
      <c r="AZ55" s="74">
        <f t="shared" si="18"/>
        <v>739725.37549750088</v>
      </c>
      <c r="BA55" s="74">
        <f t="shared" si="18"/>
        <v>1147667.6784479991</v>
      </c>
      <c r="BB55" s="74">
        <f t="shared" si="18"/>
        <v>1593390.6299035749</v>
      </c>
      <c r="BC55" s="74">
        <f t="shared" si="18"/>
        <v>1902691.6377838315</v>
      </c>
      <c r="BD55" s="74">
        <f t="shared" si="18"/>
        <v>2327705.5701767975</v>
      </c>
      <c r="BE55" s="74">
        <f t="shared" si="18"/>
        <v>2874927.459500161</v>
      </c>
      <c r="BF55" s="74">
        <f t="shared" si="18"/>
        <v>3453637.7676966866</v>
      </c>
      <c r="BG55" s="75">
        <f t="shared" si="18"/>
        <v>4063179.2007523342</v>
      </c>
    </row>
    <row r="56" spans="1:59" ht="14.45">
      <c r="C56" s="195" t="s">
        <v>37</v>
      </c>
      <c r="D56" s="204">
        <v>0.9</v>
      </c>
      <c r="E56" s="204">
        <v>0</v>
      </c>
      <c r="F56" s="204">
        <v>0.1</v>
      </c>
      <c r="G56" s="204">
        <v>0</v>
      </c>
      <c r="H56" s="165">
        <f t="shared" si="4"/>
        <v>1</v>
      </c>
      <c r="I56" s="204">
        <v>0.5</v>
      </c>
      <c r="J56" s="100">
        <v>0.05</v>
      </c>
      <c r="O56" s="195" t="s">
        <v>35</v>
      </c>
      <c r="P56" s="199">
        <f>SUMPRODUCT(G64:G69,$G$77:$G$82)/60</f>
        <v>7.2249999999999996</v>
      </c>
      <c r="Q56" s="199">
        <f t="shared" si="14"/>
        <v>1.75</v>
      </c>
      <c r="R56" s="213">
        <f t="shared" si="7"/>
        <v>3.8356487124999998E-2</v>
      </c>
      <c r="S56" s="199">
        <f t="shared" si="8"/>
        <v>9.0133564871250002E-2</v>
      </c>
      <c r="T56" s="213">
        <f t="shared" si="9"/>
        <v>4.7945608906249998E-3</v>
      </c>
      <c r="U56" s="138">
        <f t="shared" si="10"/>
        <v>10.474527304819905</v>
      </c>
      <c r="W56" s="195" t="s">
        <v>35</v>
      </c>
      <c r="X56" s="242">
        <f t="shared" si="11"/>
        <v>0</v>
      </c>
      <c r="Y56" s="242">
        <f t="shared" si="17"/>
        <v>0</v>
      </c>
      <c r="Z56" s="242">
        <f t="shared" si="17"/>
        <v>0</v>
      </c>
      <c r="AA56" s="242">
        <f t="shared" si="17"/>
        <v>0</v>
      </c>
      <c r="AB56" s="242">
        <f t="shared" si="17"/>
        <v>0</v>
      </c>
      <c r="AC56" s="242">
        <f t="shared" si="17"/>
        <v>0</v>
      </c>
      <c r="AD56" s="242">
        <f t="shared" si="17"/>
        <v>0</v>
      </c>
      <c r="AE56" s="242">
        <f t="shared" si="17"/>
        <v>0</v>
      </c>
      <c r="AF56" s="242">
        <f t="shared" si="17"/>
        <v>0</v>
      </c>
      <c r="AG56" s="242">
        <f t="shared" si="17"/>
        <v>0</v>
      </c>
      <c r="AH56" s="242">
        <f t="shared" si="17"/>
        <v>0</v>
      </c>
      <c r="AI56" s="242">
        <f t="shared" si="17"/>
        <v>0</v>
      </c>
      <c r="AJ56" s="242">
        <f t="shared" si="17"/>
        <v>0</v>
      </c>
      <c r="AK56" s="242">
        <f t="shared" si="17"/>
        <v>0</v>
      </c>
      <c r="AL56" s="242">
        <f t="shared" si="17"/>
        <v>0</v>
      </c>
      <c r="AM56" s="243">
        <f t="shared" si="17"/>
        <v>0</v>
      </c>
    </row>
    <row r="57" spans="1:59" ht="14.45">
      <c r="C57" s="195" t="s">
        <v>38</v>
      </c>
      <c r="D57" s="204">
        <v>0.8</v>
      </c>
      <c r="E57" s="204">
        <v>0.1</v>
      </c>
      <c r="F57" s="204">
        <v>0</v>
      </c>
      <c r="G57" s="204">
        <v>0.1</v>
      </c>
      <c r="H57" s="165">
        <f t="shared" si="4"/>
        <v>1</v>
      </c>
      <c r="I57" s="204">
        <v>0.75</v>
      </c>
      <c r="J57" s="100">
        <v>0.05</v>
      </c>
      <c r="O57" s="195" t="s">
        <v>36</v>
      </c>
      <c r="P57" s="199">
        <f>SUMPRODUCT(H64:H69,$G$77:$G$82)/60</f>
        <v>7.75</v>
      </c>
      <c r="Q57" s="199">
        <f t="shared" si="14"/>
        <v>1.3125</v>
      </c>
      <c r="R57" s="213">
        <f t="shared" si="7"/>
        <v>2.9482846124999997E-2</v>
      </c>
      <c r="S57" s="199">
        <f t="shared" si="8"/>
        <v>0.18183965692249998</v>
      </c>
      <c r="T57" s="213">
        <f t="shared" si="9"/>
        <v>3.6853557656249996E-3</v>
      </c>
      <c r="U57" s="138">
        <f t="shared" si="10"/>
        <v>10.669134037635093</v>
      </c>
      <c r="W57" s="195" t="s">
        <v>36</v>
      </c>
      <c r="X57" s="242">
        <f t="shared" si="11"/>
        <v>1087142.3112852476</v>
      </c>
      <c r="Y57" s="242">
        <f t="shared" si="17"/>
        <v>1087196.310057359</v>
      </c>
      <c r="Z57" s="242">
        <f t="shared" si="17"/>
        <v>1140857.7503432659</v>
      </c>
      <c r="AA57" s="242">
        <f t="shared" si="17"/>
        <v>1187284.994160166</v>
      </c>
      <c r="AB57" s="242">
        <f t="shared" si="17"/>
        <v>1227825.0586015955</v>
      </c>
      <c r="AC57" s="242">
        <f t="shared" si="17"/>
        <v>1263555.518112065</v>
      </c>
      <c r="AD57" s="242">
        <f t="shared" si="17"/>
        <v>1295405.1347916306</v>
      </c>
      <c r="AE57" s="242">
        <f t="shared" si="17"/>
        <v>1324084.3546819084</v>
      </c>
      <c r="AF57" s="242">
        <f t="shared" si="17"/>
        <v>1350211.6944149013</v>
      </c>
      <c r="AG57" s="242">
        <f t="shared" si="17"/>
        <v>1374277.3104460887</v>
      </c>
      <c r="AH57" s="242">
        <f t="shared" si="17"/>
        <v>1396667.2550679662</v>
      </c>
      <c r="AI57" s="242">
        <f t="shared" si="17"/>
        <v>1417721.0824795254</v>
      </c>
      <c r="AJ57" s="242">
        <f t="shared" si="17"/>
        <v>1437697.1019126771</v>
      </c>
      <c r="AK57" s="242">
        <f t="shared" si="17"/>
        <v>1456848.7335150468</v>
      </c>
      <c r="AL57" s="242">
        <f t="shared" si="17"/>
        <v>1475342.3755689471</v>
      </c>
      <c r="AM57" s="243">
        <f t="shared" si="17"/>
        <v>1493302.2228322797</v>
      </c>
    </row>
    <row r="58" spans="1:59" ht="14.45">
      <c r="C58" s="40"/>
      <c r="D58" s="41"/>
      <c r="E58" s="41"/>
      <c r="F58" s="41"/>
      <c r="G58" s="41"/>
      <c r="H58" s="41"/>
      <c r="I58" s="202" t="s">
        <v>97</v>
      </c>
      <c r="J58" s="103">
        <f t="shared" ref="J58" si="19">SUM(J51:J57)</f>
        <v>0.95000000000000018</v>
      </c>
      <c r="O58" s="195" t="s">
        <v>37</v>
      </c>
      <c r="P58" s="199">
        <f>SUMPRODUCT(I64:I69,$G$77:$G$82)/60</f>
        <v>9.75</v>
      </c>
      <c r="Q58" s="199">
        <f t="shared" si="14"/>
        <v>0.875</v>
      </c>
      <c r="R58" s="213">
        <f t="shared" si="7"/>
        <v>2.0982846124999996E-2</v>
      </c>
      <c r="S58" s="199">
        <f t="shared" si="8"/>
        <v>0.10645982846125</v>
      </c>
      <c r="T58" s="213">
        <f t="shared" si="9"/>
        <v>2.6228557656249995E-3</v>
      </c>
      <c r="U58" s="138">
        <f t="shared" si="10"/>
        <v>12.368325359904654</v>
      </c>
      <c r="W58" s="195" t="s">
        <v>37</v>
      </c>
      <c r="X58" s="242">
        <f t="shared" si="11"/>
        <v>90996.747965565228</v>
      </c>
      <c r="Y58" s="242">
        <f t="shared" si="17"/>
        <v>91067.688172143811</v>
      </c>
      <c r="Z58" s="242">
        <f t="shared" si="17"/>
        <v>99862.912332043139</v>
      </c>
      <c r="AA58" s="242">
        <f t="shared" si="17"/>
        <v>108222.79361053678</v>
      </c>
      <c r="AB58" s="242">
        <f t="shared" si="17"/>
        <v>116249.31713959588</v>
      </c>
      <c r="AC58" s="242">
        <f t="shared" si="17"/>
        <v>124047.51359957141</v>
      </c>
      <c r="AD58" s="242">
        <f t="shared" si="17"/>
        <v>131682.15073390491</v>
      </c>
      <c r="AE58" s="242">
        <f t="shared" si="17"/>
        <v>139210.96763730427</v>
      </c>
      <c r="AF58" s="242">
        <f t="shared" si="17"/>
        <v>146727.21469546453</v>
      </c>
      <c r="AG58" s="242">
        <f t="shared" si="17"/>
        <v>154247.84154138496</v>
      </c>
      <c r="AH58" s="242">
        <f t="shared" si="17"/>
        <v>161843.45267190729</v>
      </c>
      <c r="AI58" s="242">
        <f t="shared" si="17"/>
        <v>169521.16639085193</v>
      </c>
      <c r="AJ58" s="242">
        <f t="shared" si="17"/>
        <v>177369.90407152413</v>
      </c>
      <c r="AK58" s="242">
        <f t="shared" si="17"/>
        <v>185383.24311649502</v>
      </c>
      <c r="AL58" s="242">
        <f t="shared" si="17"/>
        <v>193611.2386062225</v>
      </c>
      <c r="AM58" s="243">
        <f t="shared" si="17"/>
        <v>202052.18834862264</v>
      </c>
    </row>
    <row r="59" spans="1:59" ht="14.45">
      <c r="O59" s="195" t="s">
        <v>38</v>
      </c>
      <c r="P59" s="199">
        <f>SUMPRODUCT(J64:J69,$G$77:$G$82)/60</f>
        <v>8.5</v>
      </c>
      <c r="Q59" s="199">
        <f t="shared" si="14"/>
        <v>1.3125</v>
      </c>
      <c r="R59" s="213">
        <f t="shared" si="7"/>
        <v>2.9435461499999996E-2</v>
      </c>
      <c r="S59" s="199">
        <f t="shared" si="8"/>
        <v>4.9209677307500005E-2</v>
      </c>
      <c r="T59" s="213">
        <f t="shared" si="9"/>
        <v>3.6794326874999995E-3</v>
      </c>
      <c r="U59" s="138">
        <f t="shared" si="10"/>
        <v>11.37904825721925</v>
      </c>
      <c r="W59" s="195" t="s">
        <v>38</v>
      </c>
      <c r="X59" s="242">
        <f t="shared" si="11"/>
        <v>83801.93852386756</v>
      </c>
      <c r="Y59" s="242">
        <f t="shared" si="17"/>
        <v>83838.9199087507</v>
      </c>
      <c r="Z59" s="242">
        <f t="shared" si="17"/>
        <v>90490.03921933152</v>
      </c>
      <c r="AA59" s="242">
        <f t="shared" si="17"/>
        <v>96673.662939829053</v>
      </c>
      <c r="AB59" s="242">
        <f t="shared" si="17"/>
        <v>102467.45029340471</v>
      </c>
      <c r="AC59" s="242">
        <f t="shared" si="17"/>
        <v>107979.38506194168</v>
      </c>
      <c r="AD59" s="242">
        <f t="shared" si="17"/>
        <v>113260.92021463947</v>
      </c>
      <c r="AE59" s="242">
        <f t="shared" si="17"/>
        <v>118371.91654234687</v>
      </c>
      <c r="AF59" s="242">
        <f t="shared" si="17"/>
        <v>123362.10446965761</v>
      </c>
      <c r="AG59" s="242">
        <f t="shared" si="17"/>
        <v>128268.90017953454</v>
      </c>
      <c r="AH59" s="242">
        <f t="shared" si="17"/>
        <v>133155.85908262827</v>
      </c>
      <c r="AI59" s="242">
        <f t="shared" si="17"/>
        <v>138011.0004495394</v>
      </c>
      <c r="AJ59" s="242">
        <f t="shared" si="17"/>
        <v>142886.51933898911</v>
      </c>
      <c r="AK59" s="242">
        <f t="shared" si="17"/>
        <v>147796.88233167338</v>
      </c>
      <c r="AL59" s="242">
        <f t="shared" si="17"/>
        <v>152781.67248132461</v>
      </c>
      <c r="AM59" s="243">
        <f t="shared" si="17"/>
        <v>157814.32786625635</v>
      </c>
    </row>
    <row r="60" spans="1:59" ht="14.45">
      <c r="N60" s="16"/>
      <c r="O60" s="40"/>
      <c r="P60" s="41"/>
      <c r="Q60" s="41"/>
      <c r="R60" s="41"/>
      <c r="S60" s="41"/>
      <c r="T60" s="41" t="s">
        <v>98</v>
      </c>
      <c r="U60" s="137">
        <v>0.15</v>
      </c>
      <c r="W60" s="92" t="s">
        <v>68</v>
      </c>
      <c r="X60" s="93">
        <f t="shared" ref="X60:AM60" si="20">SUM(X53:X59)</f>
        <v>2437131.6245300267</v>
      </c>
      <c r="Y60" s="93">
        <f t="shared" si="20"/>
        <v>2494103.963574823</v>
      </c>
      <c r="Z60" s="93">
        <f t="shared" si="20"/>
        <v>2654803.1130351345</v>
      </c>
      <c r="AA60" s="93">
        <f t="shared" si="20"/>
        <v>2802476.2354708975</v>
      </c>
      <c r="AB60" s="93">
        <f t="shared" si="20"/>
        <v>2973962.078018826</v>
      </c>
      <c r="AC60" s="93">
        <f t="shared" si="20"/>
        <v>3141349.8535326766</v>
      </c>
      <c r="AD60" s="93">
        <f t="shared" si="20"/>
        <v>3268429.4750922602</v>
      </c>
      <c r="AE60" s="93">
        <f t="shared" si="20"/>
        <v>3310962.0436203317</v>
      </c>
      <c r="AF60" s="93">
        <f t="shared" si="20"/>
        <v>3342372.2426358489</v>
      </c>
      <c r="AG60" s="93">
        <f t="shared" si="20"/>
        <v>3627217.1546019381</v>
      </c>
      <c r="AH60" s="93">
        <f t="shared" si="20"/>
        <v>3743144.91459921</v>
      </c>
      <c r="AI60" s="93">
        <f t="shared" si="20"/>
        <v>3666440.5871676495</v>
      </c>
      <c r="AJ60" s="93">
        <f t="shared" si="20"/>
        <v>3874215.0249619149</v>
      </c>
      <c r="AK60" s="93">
        <f t="shared" si="20"/>
        <v>4091390.5990581713</v>
      </c>
      <c r="AL60" s="93">
        <f t="shared" si="20"/>
        <v>4209722.1848979136</v>
      </c>
      <c r="AM60" s="94">
        <f t="shared" si="20"/>
        <v>4329916.5180971408</v>
      </c>
    </row>
    <row r="61" spans="1:59" ht="14.45">
      <c r="C61">
        <v>7</v>
      </c>
    </row>
    <row r="62" spans="1:59" ht="14.45">
      <c r="C62" s="37" t="s">
        <v>99</v>
      </c>
      <c r="D62" s="203" t="s">
        <v>100</v>
      </c>
      <c r="E62" s="38"/>
      <c r="F62" s="38"/>
      <c r="G62" s="38"/>
      <c r="H62" s="38"/>
      <c r="I62" s="38"/>
      <c r="J62" s="39"/>
    </row>
    <row r="63" spans="1:59" ht="14.45">
      <c r="C63" s="195" t="s">
        <v>84</v>
      </c>
      <c r="D63" s="165" t="s">
        <v>32</v>
      </c>
      <c r="E63" s="165" t="s">
        <v>33</v>
      </c>
      <c r="F63" s="165" t="s">
        <v>34</v>
      </c>
      <c r="G63" s="165" t="s">
        <v>35</v>
      </c>
      <c r="H63" s="165" t="s">
        <v>36</v>
      </c>
      <c r="I63" s="165" t="s">
        <v>37</v>
      </c>
      <c r="J63" s="197" t="s">
        <v>38</v>
      </c>
      <c r="P63" t="s">
        <v>101</v>
      </c>
    </row>
    <row r="64" spans="1:59" ht="14.45">
      <c r="C64" s="195" t="s">
        <v>102</v>
      </c>
      <c r="D64" s="204">
        <v>4.5</v>
      </c>
      <c r="E64" s="204">
        <v>4.5</v>
      </c>
      <c r="F64" s="204">
        <v>9</v>
      </c>
      <c r="G64" s="204">
        <v>6.5</v>
      </c>
      <c r="H64" s="204">
        <v>1.75</v>
      </c>
      <c r="I64" s="204">
        <v>5</v>
      </c>
      <c r="J64" s="211">
        <v>3.5</v>
      </c>
      <c r="P64" s="37" t="s">
        <v>103</v>
      </c>
      <c r="Q64" s="38" t="s">
        <v>104</v>
      </c>
      <c r="R64" s="38"/>
      <c r="S64" s="215"/>
      <c r="T64" s="38"/>
      <c r="U64" s="39"/>
      <c r="W64" s="37" t="s">
        <v>105</v>
      </c>
      <c r="X64" s="203" t="s">
        <v>77</v>
      </c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9"/>
      <c r="AV64" s="165"/>
      <c r="AW64" s="165"/>
    </row>
    <row r="65" spans="3:53" ht="14.45">
      <c r="C65" s="195" t="s">
        <v>106</v>
      </c>
      <c r="D65" s="204">
        <v>1.75</v>
      </c>
      <c r="E65" s="204">
        <f>1.75+1.75</f>
        <v>3.5</v>
      </c>
      <c r="F65" s="204">
        <v>2.75</v>
      </c>
      <c r="G65" s="204">
        <v>2.75</v>
      </c>
      <c r="H65" s="204">
        <v>5.5</v>
      </c>
      <c r="I65" s="204">
        <v>2.75</v>
      </c>
      <c r="J65" s="46"/>
      <c r="P65" s="51" t="s">
        <v>84</v>
      </c>
      <c r="Q65" s="33" t="s">
        <v>107</v>
      </c>
      <c r="R65" s="65" t="s">
        <v>108</v>
      </c>
      <c r="S65" s="33" t="s">
        <v>109</v>
      </c>
      <c r="T65" s="66" t="s">
        <v>110</v>
      </c>
      <c r="U65" s="52" t="s">
        <v>190</v>
      </c>
      <c r="W65" s="51" t="s">
        <v>84</v>
      </c>
      <c r="X65" s="165">
        <v>1</v>
      </c>
      <c r="Y65" s="165">
        <v>2</v>
      </c>
      <c r="Z65" s="165">
        <v>3</v>
      </c>
      <c r="AA65" s="165">
        <v>4</v>
      </c>
      <c r="AB65" s="165">
        <v>5</v>
      </c>
      <c r="AC65" s="165">
        <v>6</v>
      </c>
      <c r="AD65" s="165">
        <v>7</v>
      </c>
      <c r="AE65" s="165">
        <v>8</v>
      </c>
      <c r="AF65" s="165">
        <v>9</v>
      </c>
      <c r="AG65" s="165">
        <v>10</v>
      </c>
      <c r="AH65" s="165">
        <v>11</v>
      </c>
      <c r="AI65" s="165">
        <v>12</v>
      </c>
      <c r="AJ65" s="165">
        <v>13</v>
      </c>
      <c r="AK65" s="165">
        <v>14</v>
      </c>
      <c r="AL65" s="165">
        <v>15</v>
      </c>
      <c r="AM65" s="197">
        <v>16</v>
      </c>
      <c r="AV65" s="165"/>
      <c r="AW65" s="165"/>
    </row>
    <row r="66" spans="3:53" ht="14.45">
      <c r="C66" s="195" t="s">
        <v>112</v>
      </c>
      <c r="D66" s="204">
        <v>3.5</v>
      </c>
      <c r="E66" s="204">
        <v>3.3</v>
      </c>
      <c r="F66" s="204">
        <v>2.75</v>
      </c>
      <c r="G66" s="204">
        <v>2.4500000000000002</v>
      </c>
      <c r="H66" s="204">
        <v>2.75</v>
      </c>
      <c r="I66" s="204">
        <v>2.75</v>
      </c>
      <c r="J66" s="46"/>
      <c r="P66" s="51" t="s">
        <v>32</v>
      </c>
      <c r="Q66" s="136">
        <f>($K$17*(60/D70))</f>
        <v>234338.46153846156</v>
      </c>
      <c r="R66" s="136">
        <f>Q66*J51</f>
        <v>46867.692307692312</v>
      </c>
      <c r="S66" s="21">
        <f>U53*R66</f>
        <v>517837.9056842149</v>
      </c>
      <c r="T66" s="139">
        <f>U53*(1+$T$73+$T$74)</f>
        <v>14.695078435661888</v>
      </c>
      <c r="U66" s="57">
        <v>0.03</v>
      </c>
      <c r="W66" s="195" t="s">
        <v>32</v>
      </c>
      <c r="X66" s="242">
        <f>$U53*(X41*$Q66)</f>
        <v>517837.9056842149</v>
      </c>
      <c r="Y66" s="242">
        <f t="shared" ref="Y66:AM66" si="21">X66*(1+$U$66)</f>
        <v>533373.04285474133</v>
      </c>
      <c r="Z66" s="242">
        <f t="shared" si="21"/>
        <v>549374.23414038355</v>
      </c>
      <c r="AA66" s="242">
        <f t="shared" si="21"/>
        <v>565855.46116459509</v>
      </c>
      <c r="AB66" s="242">
        <f t="shared" si="21"/>
        <v>582831.12499953294</v>
      </c>
      <c r="AC66" s="242">
        <f t="shared" si="21"/>
        <v>600316.05874951894</v>
      </c>
      <c r="AD66" s="242">
        <f t="shared" si="21"/>
        <v>618325.54051200452</v>
      </c>
      <c r="AE66" s="242">
        <f t="shared" si="21"/>
        <v>636875.30672736466</v>
      </c>
      <c r="AF66" s="242">
        <f t="shared" si="21"/>
        <v>655981.5659291856</v>
      </c>
      <c r="AG66" s="242">
        <f t="shared" si="21"/>
        <v>675661.01290706114</v>
      </c>
      <c r="AH66" s="242">
        <f t="shared" si="21"/>
        <v>695930.84329427301</v>
      </c>
      <c r="AI66" s="242">
        <f t="shared" si="21"/>
        <v>716808.76859310118</v>
      </c>
      <c r="AJ66" s="242">
        <f t="shared" si="21"/>
        <v>738313.03165089421</v>
      </c>
      <c r="AK66" s="242">
        <f t="shared" si="21"/>
        <v>760462.42260042101</v>
      </c>
      <c r="AL66" s="242">
        <f t="shared" si="21"/>
        <v>783276.29527843371</v>
      </c>
      <c r="AM66" s="243">
        <f t="shared" si="21"/>
        <v>806774.58413678675</v>
      </c>
      <c r="AV66" s="165"/>
      <c r="AW66" s="165"/>
    </row>
    <row r="67" spans="3:53" ht="14.45">
      <c r="C67" s="195" t="s">
        <v>113</v>
      </c>
      <c r="D67" s="14"/>
      <c r="E67" s="14"/>
      <c r="F67" s="14"/>
      <c r="G67" s="14"/>
      <c r="H67" s="14"/>
      <c r="I67" s="14"/>
      <c r="J67" s="211">
        <v>2.75</v>
      </c>
      <c r="P67" s="51" t="s">
        <v>33</v>
      </c>
      <c r="Q67" s="136">
        <f>($K$17*(60/E70))</f>
        <v>202194.69026548672</v>
      </c>
      <c r="R67" s="136">
        <f t="shared" ref="R67:R72" si="22">Q67*J52</f>
        <v>40438.938053097343</v>
      </c>
      <c r="S67" s="21">
        <f t="shared" ref="S67:S72" si="23">U54*R67</f>
        <v>473753.51478894509</v>
      </c>
      <c r="T67" s="139">
        <f t="shared" ref="T67:T72" si="24">U54*(1+$T$73+$T$74)</f>
        <v>15.581323471995484</v>
      </c>
      <c r="U67" s="57">
        <v>0.04</v>
      </c>
      <c r="W67" s="195" t="s">
        <v>33</v>
      </c>
      <c r="X67" s="242">
        <f t="shared" ref="X67:X72" si="25">$U54*(X42*$Q67)</f>
        <v>473753.51478894509</v>
      </c>
      <c r="Y67" s="242">
        <f t="shared" ref="Y67:AM67" si="26">X67*(1+$U$67)</f>
        <v>492703.65538050293</v>
      </c>
      <c r="Z67" s="242">
        <f t="shared" si="26"/>
        <v>512411.80159572308</v>
      </c>
      <c r="AA67" s="242">
        <f t="shared" si="26"/>
        <v>532908.27365955198</v>
      </c>
      <c r="AB67" s="242">
        <f t="shared" si="26"/>
        <v>554224.60460593412</v>
      </c>
      <c r="AC67" s="242">
        <f t="shared" si="26"/>
        <v>576393.58879017155</v>
      </c>
      <c r="AD67" s="242">
        <f t="shared" si="26"/>
        <v>599449.33234177844</v>
      </c>
      <c r="AE67" s="242">
        <f t="shared" si="26"/>
        <v>623427.30563544959</v>
      </c>
      <c r="AF67" s="242">
        <f t="shared" si="26"/>
        <v>648364.39786086755</v>
      </c>
      <c r="AG67" s="242">
        <f t="shared" si="26"/>
        <v>674298.97377530229</v>
      </c>
      <c r="AH67" s="242">
        <f t="shared" si="26"/>
        <v>701270.93272631441</v>
      </c>
      <c r="AI67" s="242">
        <f t="shared" si="26"/>
        <v>729321.77003536699</v>
      </c>
      <c r="AJ67" s="242">
        <f t="shared" si="26"/>
        <v>758494.64083678171</v>
      </c>
      <c r="AK67" s="242">
        <f t="shared" si="26"/>
        <v>788834.42647025303</v>
      </c>
      <c r="AL67" s="242">
        <f t="shared" si="26"/>
        <v>820387.80352906324</v>
      </c>
      <c r="AM67" s="243">
        <f t="shared" si="26"/>
        <v>853203.31567022577</v>
      </c>
      <c r="AV67" s="165"/>
      <c r="AW67" s="165"/>
    </row>
    <row r="68" spans="3:53" ht="14.45">
      <c r="C68" s="195" t="s">
        <v>114</v>
      </c>
      <c r="D68" s="14"/>
      <c r="E68" s="14"/>
      <c r="F68" s="14"/>
      <c r="G68" s="14"/>
      <c r="H68" s="14"/>
      <c r="I68" s="204">
        <v>6.25</v>
      </c>
      <c r="J68" s="211">
        <v>8</v>
      </c>
      <c r="P68" s="51" t="s">
        <v>34</v>
      </c>
      <c r="Q68" s="136">
        <f>($K$17*(60/F70))</f>
        <v>157572.41379310345</v>
      </c>
      <c r="R68" s="136">
        <f t="shared" si="22"/>
        <v>7878.620689655173</v>
      </c>
      <c r="S68" s="21">
        <f t="shared" si="23"/>
        <v>86692.576654902805</v>
      </c>
      <c r="T68" s="139">
        <f t="shared" si="24"/>
        <v>14.634684355653016</v>
      </c>
      <c r="U68" s="57">
        <v>0.02</v>
      </c>
      <c r="W68" s="195" t="s">
        <v>34</v>
      </c>
      <c r="X68" s="242">
        <f t="shared" si="25"/>
        <v>86692.576654902805</v>
      </c>
      <c r="Y68" s="242">
        <f t="shared" ref="Y68:AM68" si="27">X68*(1+$U$68)</f>
        <v>88426.428188000864</v>
      </c>
      <c r="Z68" s="242">
        <f t="shared" si="27"/>
        <v>90194.956751760881</v>
      </c>
      <c r="AA68" s="242">
        <f t="shared" si="27"/>
        <v>91998.855886796096</v>
      </c>
      <c r="AB68" s="242">
        <f t="shared" si="27"/>
        <v>93838.833004532018</v>
      </c>
      <c r="AC68" s="242">
        <f t="shared" si="27"/>
        <v>95715.609664622665</v>
      </c>
      <c r="AD68" s="242">
        <f t="shared" si="27"/>
        <v>97629.92185791512</v>
      </c>
      <c r="AE68" s="242">
        <f t="shared" si="27"/>
        <v>99582.520295073424</v>
      </c>
      <c r="AF68" s="242">
        <f t="shared" si="27"/>
        <v>101574.17070097489</v>
      </c>
      <c r="AG68" s="242">
        <f t="shared" si="27"/>
        <v>103605.6541149944</v>
      </c>
      <c r="AH68" s="242">
        <f t="shared" si="27"/>
        <v>105677.76719729429</v>
      </c>
      <c r="AI68" s="242">
        <f t="shared" si="27"/>
        <v>107791.32254124018</v>
      </c>
      <c r="AJ68" s="242">
        <f t="shared" si="27"/>
        <v>109947.14899206499</v>
      </c>
      <c r="AK68" s="242">
        <f t="shared" si="27"/>
        <v>112146.09197190629</v>
      </c>
      <c r="AL68" s="242">
        <f t="shared" si="27"/>
        <v>114389.01381134443</v>
      </c>
      <c r="AM68" s="243">
        <f t="shared" si="27"/>
        <v>116676.79408757131</v>
      </c>
      <c r="AV68" s="165"/>
      <c r="AW68" s="165"/>
    </row>
    <row r="69" spans="3:53" ht="14.45">
      <c r="C69" s="195" t="s">
        <v>115</v>
      </c>
      <c r="D69" s="14"/>
      <c r="E69" s="14"/>
      <c r="F69" s="14"/>
      <c r="G69" s="14"/>
      <c r="H69" s="14"/>
      <c r="I69" s="14"/>
      <c r="J69" s="211">
        <v>2.75</v>
      </c>
      <c r="P69" s="51" t="s">
        <v>35</v>
      </c>
      <c r="Q69" s="136">
        <f>($K$17*(60/G70))</f>
        <v>195282.05128205131</v>
      </c>
      <c r="R69" s="136">
        <f t="shared" si="22"/>
        <v>0</v>
      </c>
      <c r="S69" s="21">
        <f t="shared" si="23"/>
        <v>0</v>
      </c>
      <c r="T69" s="139">
        <f t="shared" si="24"/>
        <v>13.931121315410474</v>
      </c>
      <c r="U69" s="57">
        <v>7.0000000000000007E-2</v>
      </c>
      <c r="W69" s="195" t="s">
        <v>35</v>
      </c>
      <c r="X69" s="242">
        <f>$U56*(X44*$Q69)</f>
        <v>0</v>
      </c>
      <c r="Y69" s="242">
        <f t="shared" ref="Y69:AM69" si="28">X69*(1+$U$69)</f>
        <v>0</v>
      </c>
      <c r="Z69" s="242">
        <f t="shared" si="28"/>
        <v>0</v>
      </c>
      <c r="AA69" s="242">
        <f t="shared" si="28"/>
        <v>0</v>
      </c>
      <c r="AB69" s="242">
        <f t="shared" si="28"/>
        <v>0</v>
      </c>
      <c r="AC69" s="242">
        <f t="shared" si="28"/>
        <v>0</v>
      </c>
      <c r="AD69" s="242">
        <f t="shared" si="28"/>
        <v>0</v>
      </c>
      <c r="AE69" s="242">
        <f t="shared" si="28"/>
        <v>0</v>
      </c>
      <c r="AF69" s="242">
        <f t="shared" si="28"/>
        <v>0</v>
      </c>
      <c r="AG69" s="242">
        <f t="shared" si="28"/>
        <v>0</v>
      </c>
      <c r="AH69" s="242">
        <f t="shared" si="28"/>
        <v>0</v>
      </c>
      <c r="AI69" s="242">
        <f t="shared" si="28"/>
        <v>0</v>
      </c>
      <c r="AJ69" s="242">
        <f t="shared" si="28"/>
        <v>0</v>
      </c>
      <c r="AK69" s="242">
        <f t="shared" si="28"/>
        <v>0</v>
      </c>
      <c r="AL69" s="242">
        <f t="shared" si="28"/>
        <v>0</v>
      </c>
      <c r="AM69" s="243">
        <f t="shared" si="28"/>
        <v>0</v>
      </c>
      <c r="AV69" s="165"/>
      <c r="AW69" s="165"/>
    </row>
    <row r="70" spans="3:53" ht="14.45">
      <c r="C70" s="40" t="s">
        <v>116</v>
      </c>
      <c r="D70" s="134">
        <f>SUM(D64:D69)</f>
        <v>9.75</v>
      </c>
      <c r="E70" s="134">
        <f t="shared" ref="E70:J70" si="29">SUM(E64:E69)</f>
        <v>11.3</v>
      </c>
      <c r="F70" s="134">
        <f t="shared" si="29"/>
        <v>14.5</v>
      </c>
      <c r="G70" s="134">
        <f t="shared" si="29"/>
        <v>11.7</v>
      </c>
      <c r="H70" s="134">
        <f t="shared" si="29"/>
        <v>10</v>
      </c>
      <c r="I70" s="134">
        <f t="shared" si="29"/>
        <v>16.75</v>
      </c>
      <c r="J70" s="135">
        <f t="shared" si="29"/>
        <v>17</v>
      </c>
      <c r="P70" s="51" t="s">
        <v>36</v>
      </c>
      <c r="Q70" s="136">
        <f>($K$17*(60/H70))</f>
        <v>228480</v>
      </c>
      <c r="R70" s="136">
        <f t="shared" si="22"/>
        <v>91392</v>
      </c>
      <c r="S70" s="21">
        <f t="shared" si="23"/>
        <v>975073.49796754646</v>
      </c>
      <c r="T70" s="139">
        <f t="shared" si="24"/>
        <v>14.189948270054675</v>
      </c>
      <c r="U70" s="57">
        <v>0.01</v>
      </c>
      <c r="W70" s="195" t="s">
        <v>36</v>
      </c>
      <c r="X70" s="242">
        <f t="shared" si="25"/>
        <v>975073.49796754646</v>
      </c>
      <c r="Y70" s="242">
        <f t="shared" ref="Y70:AM70" si="30">X70*(1+$U$70)</f>
        <v>984824.23294722196</v>
      </c>
      <c r="Z70" s="242">
        <f t="shared" si="30"/>
        <v>994672.47527669417</v>
      </c>
      <c r="AA70" s="242">
        <f t="shared" si="30"/>
        <v>1004619.2000294611</v>
      </c>
      <c r="AB70" s="242">
        <f t="shared" si="30"/>
        <v>1014665.3920297556</v>
      </c>
      <c r="AC70" s="242">
        <f t="shared" si="30"/>
        <v>1024812.0459500531</v>
      </c>
      <c r="AD70" s="242">
        <f t="shared" si="30"/>
        <v>1035060.1664095537</v>
      </c>
      <c r="AE70" s="242">
        <f t="shared" si="30"/>
        <v>1045410.7680736493</v>
      </c>
      <c r="AF70" s="242">
        <f t="shared" si="30"/>
        <v>1055864.8757543857</v>
      </c>
      <c r="AG70" s="242">
        <f t="shared" si="30"/>
        <v>1066423.5245119296</v>
      </c>
      <c r="AH70" s="242">
        <f t="shared" si="30"/>
        <v>1077087.7597570489</v>
      </c>
      <c r="AI70" s="242">
        <f t="shared" si="30"/>
        <v>1087858.6373546193</v>
      </c>
      <c r="AJ70" s="242">
        <f t="shared" si="30"/>
        <v>1098737.2237281655</v>
      </c>
      <c r="AK70" s="242">
        <f t="shared" si="30"/>
        <v>1109724.5959654471</v>
      </c>
      <c r="AL70" s="242">
        <f t="shared" si="30"/>
        <v>1120821.8419251016</v>
      </c>
      <c r="AM70" s="243">
        <f t="shared" si="30"/>
        <v>1132030.0603443526</v>
      </c>
      <c r="AV70" s="165"/>
      <c r="AW70" s="165"/>
    </row>
    <row r="71" spans="3:53" ht="14.45">
      <c r="P71" s="51" t="s">
        <v>37</v>
      </c>
      <c r="Q71" s="136">
        <f>($K$17*(60/I70))</f>
        <v>136405.97014925373</v>
      </c>
      <c r="R71" s="136">
        <f t="shared" si="22"/>
        <v>6820.2985074626868</v>
      </c>
      <c r="S71" s="21">
        <f t="shared" si="23"/>
        <v>84355.670991970605</v>
      </c>
      <c r="T71" s="139">
        <f t="shared" si="24"/>
        <v>16.449872728673192</v>
      </c>
      <c r="U71" s="57">
        <v>0.04</v>
      </c>
      <c r="W71" s="195" t="s">
        <v>37</v>
      </c>
      <c r="X71" s="242">
        <f t="shared" si="25"/>
        <v>84355.670991970605</v>
      </c>
      <c r="Y71" s="242">
        <f t="shared" ref="Y71:AM71" si="31">X71*(1+$U$71)</f>
        <v>87729.897831649432</v>
      </c>
      <c r="Z71" s="242">
        <f t="shared" si="31"/>
        <v>91239.093744915415</v>
      </c>
      <c r="AA71" s="242">
        <f t="shared" si="31"/>
        <v>94888.657494712039</v>
      </c>
      <c r="AB71" s="242">
        <f t="shared" si="31"/>
        <v>98684.203794500529</v>
      </c>
      <c r="AC71" s="242">
        <f t="shared" si="31"/>
        <v>102631.57194628056</v>
      </c>
      <c r="AD71" s="242">
        <f t="shared" si="31"/>
        <v>106736.83482413179</v>
      </c>
      <c r="AE71" s="242">
        <f t="shared" si="31"/>
        <v>111006.30821709706</v>
      </c>
      <c r="AF71" s="242">
        <f t="shared" si="31"/>
        <v>115446.56054578094</v>
      </c>
      <c r="AG71" s="242">
        <f t="shared" si="31"/>
        <v>120064.42296761219</v>
      </c>
      <c r="AH71" s="242">
        <f t="shared" si="31"/>
        <v>124866.99988631668</v>
      </c>
      <c r="AI71" s="242">
        <f t="shared" si="31"/>
        <v>129861.67988176935</v>
      </c>
      <c r="AJ71" s="242">
        <f t="shared" si="31"/>
        <v>135056.14707704014</v>
      </c>
      <c r="AK71" s="242">
        <f t="shared" si="31"/>
        <v>140458.39296012174</v>
      </c>
      <c r="AL71" s="242">
        <f t="shared" si="31"/>
        <v>146076.72867852662</v>
      </c>
      <c r="AM71" s="243">
        <f t="shared" si="31"/>
        <v>151919.79782566769</v>
      </c>
      <c r="AV71" s="165"/>
      <c r="AW71" s="165"/>
    </row>
    <row r="72" spans="3:53" ht="14.45">
      <c r="D72" s="69"/>
      <c r="E72" s="69"/>
      <c r="F72" s="69"/>
      <c r="G72" s="69"/>
      <c r="H72" s="69"/>
      <c r="I72" s="69"/>
      <c r="J72" s="69"/>
      <c r="P72" s="51" t="s">
        <v>38</v>
      </c>
      <c r="Q72" s="136">
        <f>($K$17*(60/J70))</f>
        <v>134400</v>
      </c>
      <c r="R72" s="136">
        <f t="shared" si="22"/>
        <v>6720</v>
      </c>
      <c r="S72" s="21">
        <f t="shared" si="23"/>
        <v>76467.204288513356</v>
      </c>
      <c r="T72" s="139">
        <f t="shared" si="24"/>
        <v>15.134134182101603</v>
      </c>
      <c r="U72" s="57">
        <v>0.03</v>
      </c>
      <c r="W72" s="195" t="s">
        <v>38</v>
      </c>
      <c r="X72" s="242">
        <f t="shared" si="25"/>
        <v>76467.204288513356</v>
      </c>
      <c r="Y72" s="242">
        <f t="shared" ref="Y72:AM72" si="32">X72*(1+$U$72)</f>
        <v>78761.220417168763</v>
      </c>
      <c r="Z72" s="242">
        <f t="shared" si="32"/>
        <v>81124.057029683827</v>
      </c>
      <c r="AA72" s="242">
        <f t="shared" si="32"/>
        <v>83557.778740574344</v>
      </c>
      <c r="AB72" s="242">
        <f t="shared" si="32"/>
        <v>86064.512102791574</v>
      </c>
      <c r="AC72" s="242">
        <f t="shared" si="32"/>
        <v>88646.447465875317</v>
      </c>
      <c r="AD72" s="242">
        <f t="shared" si="32"/>
        <v>91305.840889851577</v>
      </c>
      <c r="AE72" s="242">
        <f t="shared" si="32"/>
        <v>94045.016116547122</v>
      </c>
      <c r="AF72" s="242">
        <f t="shared" si="32"/>
        <v>96866.366600043533</v>
      </c>
      <c r="AG72" s="242">
        <f t="shared" si="32"/>
        <v>99772.357598044837</v>
      </c>
      <c r="AH72" s="242">
        <f t="shared" si="32"/>
        <v>102765.52832598619</v>
      </c>
      <c r="AI72" s="242">
        <f t="shared" si="32"/>
        <v>105848.49417576578</v>
      </c>
      <c r="AJ72" s="242">
        <f t="shared" si="32"/>
        <v>109023.94900103875</v>
      </c>
      <c r="AK72" s="242">
        <f t="shared" si="32"/>
        <v>112294.66747106992</v>
      </c>
      <c r="AL72" s="242">
        <f t="shared" si="32"/>
        <v>115663.50749520202</v>
      </c>
      <c r="AM72" s="243">
        <f t="shared" si="32"/>
        <v>119133.41272005808</v>
      </c>
      <c r="AV72" s="165"/>
      <c r="AW72" s="165"/>
    </row>
    <row r="73" spans="3:53" ht="14.45">
      <c r="P73" s="40"/>
      <c r="Q73" s="41"/>
      <c r="R73" s="53"/>
      <c r="S73" s="54" t="s">
        <v>117</v>
      </c>
      <c r="T73" s="55">
        <v>0.25</v>
      </c>
      <c r="U73" s="56"/>
      <c r="W73" s="88" t="s">
        <v>68</v>
      </c>
      <c r="X73" s="89">
        <f>SUM(X66:X72)</f>
        <v>2214180.3703760933</v>
      </c>
      <c r="Y73" s="89">
        <f t="shared" ref="Y73:AM73" si="33">SUM(Y66:Y72)</f>
        <v>2265818.4776192857</v>
      </c>
      <c r="Z73" s="89">
        <f t="shared" si="33"/>
        <v>2319016.6185391606</v>
      </c>
      <c r="AA73" s="89">
        <f t="shared" si="33"/>
        <v>2373828.2269756906</v>
      </c>
      <c r="AB73" s="89">
        <f t="shared" si="33"/>
        <v>2430308.6705370466</v>
      </c>
      <c r="AC73" s="89">
        <f t="shared" si="33"/>
        <v>2488515.3225665223</v>
      </c>
      <c r="AD73" s="89">
        <f t="shared" si="33"/>
        <v>2548507.6368352352</v>
      </c>
      <c r="AE73" s="89">
        <f t="shared" si="33"/>
        <v>2610347.225065181</v>
      </c>
      <c r="AF73" s="89">
        <f t="shared" si="33"/>
        <v>2674097.9373912383</v>
      </c>
      <c r="AG73" s="89">
        <f t="shared" si="33"/>
        <v>2739825.9458749448</v>
      </c>
      <c r="AH73" s="89">
        <f t="shared" si="33"/>
        <v>2807599.8311872338</v>
      </c>
      <c r="AI73" s="89">
        <f t="shared" si="33"/>
        <v>2877490.6725818627</v>
      </c>
      <c r="AJ73" s="89">
        <f t="shared" si="33"/>
        <v>2949572.1412859857</v>
      </c>
      <c r="AK73" s="89">
        <f t="shared" si="33"/>
        <v>3023920.5974392192</v>
      </c>
      <c r="AL73" s="89">
        <f t="shared" si="33"/>
        <v>3100615.190717672</v>
      </c>
      <c r="AM73" s="90">
        <f t="shared" si="33"/>
        <v>3179737.9647846622</v>
      </c>
      <c r="AV73" s="165"/>
      <c r="AW73" s="165"/>
    </row>
    <row r="74" spans="3:53" ht="14.45">
      <c r="C74" t="s">
        <v>118</v>
      </c>
      <c r="S74" t="s">
        <v>119</v>
      </c>
      <c r="T74" s="158">
        <v>0.08</v>
      </c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V74" s="165"/>
      <c r="AW74" s="165"/>
    </row>
    <row r="75" spans="3:53" ht="14.45">
      <c r="C75" s="37" t="s">
        <v>120</v>
      </c>
      <c r="D75" s="203" t="s">
        <v>121</v>
      </c>
      <c r="E75" s="38"/>
      <c r="F75" s="203" t="s">
        <v>122</v>
      </c>
      <c r="G75" s="212">
        <v>30</v>
      </c>
      <c r="H75" s="203" t="s">
        <v>123</v>
      </c>
      <c r="I75" s="216">
        <f>7*L12</f>
        <v>112</v>
      </c>
      <c r="J75" s="215"/>
      <c r="K75" s="38"/>
      <c r="L75" s="38"/>
      <c r="M75" s="39"/>
      <c r="W75" t="s">
        <v>124</v>
      </c>
      <c r="AV75" s="165"/>
      <c r="AW75" s="165"/>
    </row>
    <row r="76" spans="3:53" ht="14.45">
      <c r="C76" s="195" t="s">
        <v>125</v>
      </c>
      <c r="D76" s="165" t="s">
        <v>126</v>
      </c>
      <c r="E76" s="165" t="s">
        <v>127</v>
      </c>
      <c r="F76" s="165" t="s">
        <v>128</v>
      </c>
      <c r="G76" s="165" t="s">
        <v>129</v>
      </c>
      <c r="H76" s="165" t="s">
        <v>130</v>
      </c>
      <c r="I76" s="165" t="s">
        <v>131</v>
      </c>
      <c r="J76" s="165" t="s">
        <v>132</v>
      </c>
      <c r="K76" s="165" t="s">
        <v>133</v>
      </c>
      <c r="L76" s="165" t="s">
        <v>134</v>
      </c>
      <c r="M76" s="197" t="s">
        <v>135</v>
      </c>
      <c r="W76" s="37" t="s">
        <v>136</v>
      </c>
      <c r="X76" s="38" t="s">
        <v>83</v>
      </c>
      <c r="Y76" s="203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9"/>
      <c r="AU76">
        <f>MATCH(AU80,AP48:BG48,0)</f>
        <v>9</v>
      </c>
    </row>
    <row r="77" spans="3:53" ht="14.45">
      <c r="C77" s="195" t="s">
        <v>102</v>
      </c>
      <c r="D77" s="165">
        <v>4</v>
      </c>
      <c r="E77" s="217">
        <v>4</v>
      </c>
      <c r="F77" s="217">
        <v>1</v>
      </c>
      <c r="G77" s="206">
        <f t="shared" ref="G77:G85" si="34">$G$75*F77</f>
        <v>30</v>
      </c>
      <c r="H77" s="244">
        <f>E77*$J$10*D77</f>
        <v>1.92</v>
      </c>
      <c r="I77" s="206">
        <v>20</v>
      </c>
      <c r="J77" s="244">
        <f t="shared" ref="J77:J85" si="35">((G77+H77)*$I$75)+I77</f>
        <v>3595.04</v>
      </c>
      <c r="K77" s="219">
        <v>40000</v>
      </c>
      <c r="L77" s="220">
        <v>0.03</v>
      </c>
      <c r="M77" s="221">
        <v>0.01</v>
      </c>
      <c r="W77" s="51" t="s">
        <v>137</v>
      </c>
      <c r="X77">
        <v>1</v>
      </c>
      <c r="Y77">
        <v>2</v>
      </c>
      <c r="Z77">
        <v>3</v>
      </c>
      <c r="AA77">
        <v>4</v>
      </c>
      <c r="AB77">
        <v>5</v>
      </c>
      <c r="AC77">
        <v>6</v>
      </c>
      <c r="AD77">
        <v>7</v>
      </c>
      <c r="AE77">
        <v>8</v>
      </c>
      <c r="AF77">
        <v>9</v>
      </c>
      <c r="AG77">
        <v>10</v>
      </c>
      <c r="AH77">
        <v>11</v>
      </c>
      <c r="AI77">
        <v>12</v>
      </c>
      <c r="AJ77">
        <v>13</v>
      </c>
      <c r="AK77">
        <v>14</v>
      </c>
      <c r="AL77">
        <v>15</v>
      </c>
      <c r="AM77" s="44">
        <v>16</v>
      </c>
      <c r="AO77" t="s">
        <v>138</v>
      </c>
      <c r="AP77" t="s">
        <v>139</v>
      </c>
    </row>
    <row r="78" spans="3:53" ht="14.45">
      <c r="C78" s="195" t="s">
        <v>106</v>
      </c>
      <c r="D78" s="165">
        <v>4</v>
      </c>
      <c r="E78" s="217">
        <v>5.5</v>
      </c>
      <c r="F78" s="217">
        <v>2</v>
      </c>
      <c r="G78" s="206">
        <f t="shared" si="34"/>
        <v>60</v>
      </c>
      <c r="H78" s="244">
        <f>E78*$J$10*D78</f>
        <v>2.6399999999999997</v>
      </c>
      <c r="I78" s="206">
        <v>14</v>
      </c>
      <c r="J78" s="244">
        <f t="shared" si="35"/>
        <v>7029.68</v>
      </c>
      <c r="K78" s="219">
        <v>50000</v>
      </c>
      <c r="L78" s="220">
        <v>0.03</v>
      </c>
      <c r="M78" s="221">
        <v>0.01</v>
      </c>
      <c r="W78" s="195" t="s">
        <v>102</v>
      </c>
      <c r="X78" s="199">
        <f>K77*L77*D77</f>
        <v>4800</v>
      </c>
      <c r="Y78" s="199">
        <f t="shared" ref="Y78:Y86" si="36">X78*(1+M77)</f>
        <v>4848</v>
      </c>
      <c r="Z78" s="199">
        <f t="shared" ref="Z78:AM78" si="37">Y78*(1+$M$77)</f>
        <v>4896.4800000000005</v>
      </c>
      <c r="AA78" s="199">
        <f t="shared" si="37"/>
        <v>4945.4448000000002</v>
      </c>
      <c r="AB78" s="199">
        <f t="shared" si="37"/>
        <v>4994.8992480000006</v>
      </c>
      <c r="AC78" s="199">
        <f t="shared" si="37"/>
        <v>5044.8482404800006</v>
      </c>
      <c r="AD78" s="199">
        <f t="shared" si="37"/>
        <v>5095.2967228848011</v>
      </c>
      <c r="AE78" s="199">
        <f t="shared" si="37"/>
        <v>5146.2496901136492</v>
      </c>
      <c r="AF78" s="199">
        <f t="shared" si="37"/>
        <v>5197.7121870147857</v>
      </c>
      <c r="AG78" s="199">
        <f t="shared" si="37"/>
        <v>5249.6893088849338</v>
      </c>
      <c r="AH78" s="199">
        <f t="shared" si="37"/>
        <v>5302.1862019737828</v>
      </c>
      <c r="AI78" s="199">
        <f t="shared" si="37"/>
        <v>5355.2080639935202</v>
      </c>
      <c r="AJ78" s="199">
        <f t="shared" si="37"/>
        <v>5408.7601446334556</v>
      </c>
      <c r="AK78" s="199">
        <f t="shared" si="37"/>
        <v>5462.8477460797903</v>
      </c>
      <c r="AL78" s="199">
        <f t="shared" si="37"/>
        <v>5517.4762235405879</v>
      </c>
      <c r="AM78" s="214">
        <f t="shared" si="37"/>
        <v>5572.6509857759938</v>
      </c>
      <c r="AO78" s="26">
        <f>SUM(X78:AM78)</f>
        <v>82837.749563375313</v>
      </c>
      <c r="AP78" s="26">
        <f>AO78-K77</f>
        <v>42837.749563375313</v>
      </c>
      <c r="AT78" s="175" t="s">
        <v>140</v>
      </c>
      <c r="AU78" s="169"/>
    </row>
    <row r="79" spans="3:53" ht="14.45">
      <c r="C79" s="195" t="s">
        <v>112</v>
      </c>
      <c r="D79" s="165">
        <v>4</v>
      </c>
      <c r="E79" s="217">
        <v>1</v>
      </c>
      <c r="F79" s="217">
        <v>1</v>
      </c>
      <c r="G79" s="206">
        <f t="shared" si="34"/>
        <v>30</v>
      </c>
      <c r="H79" s="244">
        <f t="shared" ref="H79:H85" si="38">E79*$J$10*D79</f>
        <v>0.48</v>
      </c>
      <c r="I79" s="206">
        <v>16</v>
      </c>
      <c r="J79" s="244">
        <f t="shared" si="35"/>
        <v>3429.76</v>
      </c>
      <c r="K79" s="219">
        <v>35000</v>
      </c>
      <c r="L79" s="220">
        <v>0.03</v>
      </c>
      <c r="M79" s="221">
        <v>0.01</v>
      </c>
      <c r="W79" s="195" t="s">
        <v>106</v>
      </c>
      <c r="X79" s="199">
        <f t="shared" ref="X79:X86" si="39">K78*L78*D78</f>
        <v>6000</v>
      </c>
      <c r="Y79" s="199">
        <f t="shared" si="36"/>
        <v>6060</v>
      </c>
      <c r="Z79" s="199">
        <f t="shared" ref="Z79:AM79" si="40">Y79*(1+$M$78)</f>
        <v>6120.6</v>
      </c>
      <c r="AA79" s="199">
        <f t="shared" si="40"/>
        <v>6181.8060000000005</v>
      </c>
      <c r="AB79" s="199">
        <f t="shared" si="40"/>
        <v>6243.624060000001</v>
      </c>
      <c r="AC79" s="199">
        <f t="shared" si="40"/>
        <v>6306.060300600001</v>
      </c>
      <c r="AD79" s="199">
        <f t="shared" si="40"/>
        <v>6369.1209036060009</v>
      </c>
      <c r="AE79" s="199">
        <f t="shared" si="40"/>
        <v>6432.812112642061</v>
      </c>
      <c r="AF79" s="199">
        <f t="shared" si="40"/>
        <v>6497.1402337684813</v>
      </c>
      <c r="AG79" s="199">
        <f t="shared" si="40"/>
        <v>6562.1116361061659</v>
      </c>
      <c r="AH79" s="199">
        <f t="shared" si="40"/>
        <v>6627.7327524672273</v>
      </c>
      <c r="AI79" s="199">
        <f t="shared" si="40"/>
        <v>6694.0100799919001</v>
      </c>
      <c r="AJ79" s="199">
        <f t="shared" si="40"/>
        <v>6760.9501807918195</v>
      </c>
      <c r="AK79" s="199">
        <f t="shared" si="40"/>
        <v>6828.5596825997382</v>
      </c>
      <c r="AL79" s="199">
        <f t="shared" si="40"/>
        <v>6896.8452794257355</v>
      </c>
      <c r="AM79" s="214">
        <f t="shared" si="40"/>
        <v>6965.8137322199927</v>
      </c>
      <c r="AO79" s="26">
        <f t="shared" ref="AO79:AO86" si="41">SUM(X79:AM79)</f>
        <v>103547.1869542191</v>
      </c>
      <c r="AP79" s="26">
        <f t="shared" ref="AP79:AP86" si="42">AO79-K78</f>
        <v>53547.186954219098</v>
      </c>
      <c r="AT79" s="176" t="s">
        <v>141</v>
      </c>
      <c r="AU79" s="171"/>
      <c r="AY79" s="167" t="s">
        <v>142</v>
      </c>
      <c r="AZ79" s="168" t="s">
        <v>143</v>
      </c>
      <c r="BA79" s="169"/>
    </row>
    <row r="80" spans="3:53" ht="14.45">
      <c r="C80" s="195" t="s">
        <v>113</v>
      </c>
      <c r="D80" s="165">
        <v>2</v>
      </c>
      <c r="E80" s="217">
        <v>0.5</v>
      </c>
      <c r="F80" s="217">
        <v>1</v>
      </c>
      <c r="G80" s="206">
        <f t="shared" si="34"/>
        <v>30</v>
      </c>
      <c r="H80" s="244">
        <f t="shared" si="38"/>
        <v>0.12</v>
      </c>
      <c r="I80" s="206">
        <v>12</v>
      </c>
      <c r="J80" s="244">
        <f>((G80+H80)*$I$75)+I80</f>
        <v>3385.44</v>
      </c>
      <c r="K80" s="219">
        <v>46000</v>
      </c>
      <c r="L80" s="220">
        <v>0.03</v>
      </c>
      <c r="M80" s="221">
        <v>0.01</v>
      </c>
      <c r="W80" s="195" t="s">
        <v>112</v>
      </c>
      <c r="X80" s="199">
        <f t="shared" si="39"/>
        <v>4200</v>
      </c>
      <c r="Y80" s="199">
        <f t="shared" si="36"/>
        <v>4242</v>
      </c>
      <c r="Z80" s="199">
        <f t="shared" ref="Z80:AM80" si="43">Y80*(1+$M$79)</f>
        <v>4284.42</v>
      </c>
      <c r="AA80" s="199">
        <f t="shared" si="43"/>
        <v>4327.2642000000005</v>
      </c>
      <c r="AB80" s="199">
        <f t="shared" si="43"/>
        <v>4370.5368420000004</v>
      </c>
      <c r="AC80" s="199">
        <f t="shared" si="43"/>
        <v>4414.2422104200004</v>
      </c>
      <c r="AD80" s="199">
        <f t="shared" si="43"/>
        <v>4458.3846325242002</v>
      </c>
      <c r="AE80" s="199">
        <f t="shared" si="43"/>
        <v>4502.9684788494424</v>
      </c>
      <c r="AF80" s="199">
        <f t="shared" si="43"/>
        <v>4547.9981636379371</v>
      </c>
      <c r="AG80" s="199">
        <f t="shared" si="43"/>
        <v>4593.4781452743164</v>
      </c>
      <c r="AH80" s="199">
        <f t="shared" si="43"/>
        <v>4639.4129267270591</v>
      </c>
      <c r="AI80" s="199">
        <f t="shared" si="43"/>
        <v>4685.8070559943299</v>
      </c>
      <c r="AJ80" s="199">
        <f t="shared" si="43"/>
        <v>4732.6651265542732</v>
      </c>
      <c r="AK80" s="199">
        <f t="shared" si="43"/>
        <v>4779.991777819816</v>
      </c>
      <c r="AL80" s="199">
        <f t="shared" si="43"/>
        <v>4827.7916955980145</v>
      </c>
      <c r="AM80" s="214">
        <f t="shared" si="43"/>
        <v>4876.0696125539944</v>
      </c>
      <c r="AO80" s="26">
        <f t="shared" si="41"/>
        <v>72483.030867953392</v>
      </c>
      <c r="AP80" s="26">
        <f t="shared" si="42"/>
        <v>37483.030867953392</v>
      </c>
      <c r="AT80" s="177" t="s">
        <v>511</v>
      </c>
      <c r="AU80" s="171">
        <f>IF(AP55&gt;0,AP48,IF(AQ55&gt;0,AQ48,IF(AR55&gt;0,AR48,IF(AS55&gt;0,AS48,IF(AT55&gt;0,AT48,IF(AU55&gt;0,AU48,IF(AV55&gt;0,AV48,IF(AW55&gt;0,AW48,IF(AX55&gt;0,AX48,IF(AY55&gt;0,AY48,IF(AZ55&gt;0,AZ48,IF(BA55&gt;0,BA48,IF(BB55&gt;0,BB48,IF(BC55&gt;0,BC48,IF(BD55&gt;0,BD48,IF(BE55&gt;0,BE48,IF(BF55&gt;0,BF48,IF(BG55&gt;0,BG48,"none"))))))))))))))))))</f>
        <v>7</v>
      </c>
      <c r="AY80" s="170" t="s">
        <v>145</v>
      </c>
      <c r="AZ80">
        <f>AU80</f>
        <v>7</v>
      </c>
      <c r="BA80" s="171"/>
    </row>
    <row r="81" spans="3:54" ht="14.45">
      <c r="C81" s="195" t="s">
        <v>114</v>
      </c>
      <c r="D81" s="165">
        <v>2</v>
      </c>
      <c r="E81" s="217">
        <v>11</v>
      </c>
      <c r="F81" s="217">
        <v>1</v>
      </c>
      <c r="G81" s="206">
        <f t="shared" si="34"/>
        <v>30</v>
      </c>
      <c r="H81" s="244">
        <f t="shared" si="38"/>
        <v>2.6399999999999997</v>
      </c>
      <c r="I81" s="206">
        <v>36</v>
      </c>
      <c r="J81" s="244">
        <f t="shared" si="35"/>
        <v>3691.6800000000003</v>
      </c>
      <c r="K81" s="219">
        <v>80000</v>
      </c>
      <c r="L81" s="220">
        <v>0.03</v>
      </c>
      <c r="M81" s="221">
        <v>0.01</v>
      </c>
      <c r="W81" s="195" t="s">
        <v>113</v>
      </c>
      <c r="X81" s="199">
        <f t="shared" si="39"/>
        <v>2760</v>
      </c>
      <c r="Y81" s="199">
        <f t="shared" si="36"/>
        <v>2787.6</v>
      </c>
      <c r="Z81" s="199">
        <f t="shared" ref="Z81:AM81" si="44">Y81*(1+$M$80)</f>
        <v>2815.4760000000001</v>
      </c>
      <c r="AA81" s="199">
        <f t="shared" si="44"/>
        <v>2843.63076</v>
      </c>
      <c r="AB81" s="199">
        <f t="shared" si="44"/>
        <v>2872.0670676</v>
      </c>
      <c r="AC81" s="199">
        <f t="shared" si="44"/>
        <v>2900.7877382759998</v>
      </c>
      <c r="AD81" s="199">
        <f t="shared" si="44"/>
        <v>2929.7956156587597</v>
      </c>
      <c r="AE81" s="199">
        <f t="shared" si="44"/>
        <v>2959.0935718153473</v>
      </c>
      <c r="AF81" s="199">
        <f t="shared" si="44"/>
        <v>2988.6845075335009</v>
      </c>
      <c r="AG81" s="199">
        <f t="shared" si="44"/>
        <v>3018.5713526088362</v>
      </c>
      <c r="AH81" s="199">
        <f t="shared" si="44"/>
        <v>3048.7570661349246</v>
      </c>
      <c r="AI81" s="199">
        <f t="shared" si="44"/>
        <v>3079.2446367962739</v>
      </c>
      <c r="AJ81" s="199">
        <f t="shared" si="44"/>
        <v>3110.0370831642367</v>
      </c>
      <c r="AK81" s="199">
        <f t="shared" si="44"/>
        <v>3141.1374539958792</v>
      </c>
      <c r="AL81" s="199">
        <f t="shared" si="44"/>
        <v>3172.5488285358379</v>
      </c>
      <c r="AM81" s="214">
        <f t="shared" si="44"/>
        <v>3204.2743168211964</v>
      </c>
      <c r="AO81" s="26">
        <f t="shared" si="41"/>
        <v>47631.705998940794</v>
      </c>
      <c r="AP81" s="26">
        <f t="shared" si="42"/>
        <v>1631.7059989407935</v>
      </c>
      <c r="AT81" s="177" t="s">
        <v>512</v>
      </c>
      <c r="AU81" s="178">
        <f>INDEX(AP48:BG55, 8, MATCH(AU80,AP48:BG48,0))</f>
        <v>270074.22944284277</v>
      </c>
      <c r="AY81" s="170" t="s">
        <v>147</v>
      </c>
      <c r="AZ81">
        <f>INDEX(AP48:BG55, 7, MATCH(AU80,AP48:BG48,0))</f>
        <v>273694.11819223966</v>
      </c>
      <c r="BA81" s="171"/>
    </row>
    <row r="82" spans="3:54" ht="14.45">
      <c r="C82" s="195" t="s">
        <v>115</v>
      </c>
      <c r="D82" s="165">
        <v>2</v>
      </c>
      <c r="E82" s="217">
        <v>4.5</v>
      </c>
      <c r="F82" s="217">
        <v>1</v>
      </c>
      <c r="G82" s="206">
        <f t="shared" si="34"/>
        <v>30</v>
      </c>
      <c r="H82" s="244">
        <f t="shared" si="38"/>
        <v>1.08</v>
      </c>
      <c r="I82" s="206">
        <v>44</v>
      </c>
      <c r="J82" s="244">
        <f t="shared" si="35"/>
        <v>3524.96</v>
      </c>
      <c r="K82" s="219">
        <v>28000</v>
      </c>
      <c r="L82" s="220">
        <v>0.03</v>
      </c>
      <c r="M82" s="221">
        <v>0.01</v>
      </c>
      <c r="W82" s="195" t="s">
        <v>114</v>
      </c>
      <c r="X82" s="199">
        <f t="shared" si="39"/>
        <v>4800</v>
      </c>
      <c r="Y82" s="199">
        <f t="shared" si="36"/>
        <v>4848</v>
      </c>
      <c r="Z82" s="199">
        <f t="shared" ref="Z82:AM82" si="45">Y82*(1+$M$81)</f>
        <v>4896.4800000000005</v>
      </c>
      <c r="AA82" s="199">
        <f t="shared" si="45"/>
        <v>4945.4448000000002</v>
      </c>
      <c r="AB82" s="199">
        <f t="shared" si="45"/>
        <v>4994.8992480000006</v>
      </c>
      <c r="AC82" s="199">
        <f t="shared" si="45"/>
        <v>5044.8482404800006</v>
      </c>
      <c r="AD82" s="199">
        <f t="shared" si="45"/>
        <v>5095.2967228848011</v>
      </c>
      <c r="AE82" s="199">
        <f t="shared" si="45"/>
        <v>5146.2496901136492</v>
      </c>
      <c r="AF82" s="199">
        <f t="shared" si="45"/>
        <v>5197.7121870147857</v>
      </c>
      <c r="AG82" s="199">
        <f t="shared" si="45"/>
        <v>5249.6893088849338</v>
      </c>
      <c r="AH82" s="199">
        <f t="shared" si="45"/>
        <v>5302.1862019737828</v>
      </c>
      <c r="AI82" s="199">
        <f t="shared" si="45"/>
        <v>5355.2080639935202</v>
      </c>
      <c r="AJ82" s="199">
        <f t="shared" si="45"/>
        <v>5408.7601446334556</v>
      </c>
      <c r="AK82" s="199">
        <f t="shared" si="45"/>
        <v>5462.8477460797903</v>
      </c>
      <c r="AL82" s="199">
        <f t="shared" si="45"/>
        <v>5517.4762235405879</v>
      </c>
      <c r="AM82" s="214">
        <f t="shared" si="45"/>
        <v>5572.6509857759938</v>
      </c>
      <c r="AO82" s="26">
        <f t="shared" si="41"/>
        <v>82837.749563375313</v>
      </c>
      <c r="AP82" s="26">
        <f t="shared" si="42"/>
        <v>2837.7495633753133</v>
      </c>
      <c r="AT82" s="177" t="s">
        <v>513</v>
      </c>
      <c r="AU82" s="178">
        <f>INDEX(AP54:BG55, 2, AU76+3)</f>
        <v>1147667.6784479991</v>
      </c>
      <c r="AV82" s="16"/>
      <c r="AY82" s="170" t="s">
        <v>149</v>
      </c>
      <c r="AZ82" t="s">
        <v>94</v>
      </c>
      <c r="BA82" s="172" t="s">
        <v>150</v>
      </c>
      <c r="BB82" s="1"/>
    </row>
    <row r="83" spans="3:54" ht="14.45">
      <c r="C83" s="195" t="s">
        <v>151</v>
      </c>
      <c r="D83" s="165">
        <v>1</v>
      </c>
      <c r="E83" s="217">
        <v>10</v>
      </c>
      <c r="F83" s="217">
        <v>2</v>
      </c>
      <c r="G83" s="206">
        <f t="shared" si="34"/>
        <v>60</v>
      </c>
      <c r="H83" s="244">
        <f t="shared" si="38"/>
        <v>1.2</v>
      </c>
      <c r="I83" s="206">
        <v>65</v>
      </c>
      <c r="J83" s="244">
        <f t="shared" si="35"/>
        <v>6919.4000000000005</v>
      </c>
      <c r="K83" s="219">
        <v>30000</v>
      </c>
      <c r="L83" s="220">
        <v>0.03</v>
      </c>
      <c r="M83" s="221">
        <v>0.01</v>
      </c>
      <c r="W83" s="195" t="s">
        <v>115</v>
      </c>
      <c r="X83" s="199">
        <f t="shared" si="39"/>
        <v>1680</v>
      </c>
      <c r="Y83" s="199">
        <f t="shared" si="36"/>
        <v>1696.8</v>
      </c>
      <c r="Z83" s="199">
        <f t="shared" ref="Z83:AM83" si="46">Y83*(1+$M$82)</f>
        <v>1713.768</v>
      </c>
      <c r="AA83" s="199">
        <f t="shared" si="46"/>
        <v>1730.9056800000001</v>
      </c>
      <c r="AB83" s="199">
        <f t="shared" si="46"/>
        <v>1748.2147368000001</v>
      </c>
      <c r="AC83" s="199">
        <f t="shared" si="46"/>
        <v>1765.696884168</v>
      </c>
      <c r="AD83" s="199">
        <f t="shared" si="46"/>
        <v>1783.3538530096801</v>
      </c>
      <c r="AE83" s="199">
        <f t="shared" si="46"/>
        <v>1801.1873915397769</v>
      </c>
      <c r="AF83" s="199">
        <f t="shared" si="46"/>
        <v>1819.1992654551746</v>
      </c>
      <c r="AG83" s="199">
        <f t="shared" si="46"/>
        <v>1837.3912581097263</v>
      </c>
      <c r="AH83" s="199">
        <f t="shared" si="46"/>
        <v>1855.7651706908237</v>
      </c>
      <c r="AI83" s="199">
        <f t="shared" si="46"/>
        <v>1874.3228223977319</v>
      </c>
      <c r="AJ83" s="199">
        <f t="shared" si="46"/>
        <v>1893.0660506217093</v>
      </c>
      <c r="AK83" s="199">
        <f t="shared" si="46"/>
        <v>1911.9967111279263</v>
      </c>
      <c r="AL83" s="199">
        <f t="shared" si="46"/>
        <v>1931.1166782392056</v>
      </c>
      <c r="AM83" s="214">
        <f t="shared" si="46"/>
        <v>1950.4278450215977</v>
      </c>
      <c r="AO83" s="26">
        <f t="shared" si="41"/>
        <v>28993.21234718135</v>
      </c>
      <c r="AP83" s="26">
        <f t="shared" si="42"/>
        <v>993.2123471813502</v>
      </c>
      <c r="AT83" s="173" t="s">
        <v>514</v>
      </c>
      <c r="AU83" s="182">
        <f>BA95</f>
        <v>0.13516300054230498</v>
      </c>
      <c r="AY83" s="170">
        <v>1</v>
      </c>
      <c r="AZ83" s="16">
        <f t="shared" ref="AZ83:AZ91" si="47">IFERROR(INDEX($AP$48:$BG$55, 7, MATCH($AZ$80,$AP$48:$BG$48,0)+$AY83), "--")</f>
        <v>251738.29296172969</v>
      </c>
      <c r="BA83" s="183">
        <f>IFERROR((AZ83-AZ81)/AZ81, "--")</f>
        <v>-8.0220303510828275E-2</v>
      </c>
    </row>
    <row r="84" spans="3:54" ht="14.45">
      <c r="C84" s="195" t="s">
        <v>41</v>
      </c>
      <c r="D84" s="165">
        <v>1</v>
      </c>
      <c r="E84" s="217">
        <v>30</v>
      </c>
      <c r="F84" s="217">
        <v>2</v>
      </c>
      <c r="G84" s="206">
        <f t="shared" si="34"/>
        <v>60</v>
      </c>
      <c r="H84" s="244">
        <f t="shared" si="38"/>
        <v>3.5999999999999996</v>
      </c>
      <c r="I84" s="206">
        <v>35</v>
      </c>
      <c r="J84" s="244">
        <f t="shared" si="35"/>
        <v>7158.2</v>
      </c>
      <c r="K84" s="219">
        <v>500000</v>
      </c>
      <c r="L84" s="220">
        <v>0.03</v>
      </c>
      <c r="M84" s="221">
        <v>0.01</v>
      </c>
      <c r="W84" s="195" t="s">
        <v>151</v>
      </c>
      <c r="X84" s="199">
        <f t="shared" si="39"/>
        <v>900</v>
      </c>
      <c r="Y84" s="199">
        <f t="shared" si="36"/>
        <v>909</v>
      </c>
      <c r="Z84" s="199">
        <f t="shared" ref="Z84:AM84" si="48">Y84*(1+$M$83)</f>
        <v>918.09</v>
      </c>
      <c r="AA84" s="199">
        <f t="shared" si="48"/>
        <v>927.2709000000001</v>
      </c>
      <c r="AB84" s="199">
        <f t="shared" si="48"/>
        <v>936.54360900000006</v>
      </c>
      <c r="AC84" s="199">
        <f t="shared" si="48"/>
        <v>945.90904509000006</v>
      </c>
      <c r="AD84" s="199">
        <f t="shared" si="48"/>
        <v>955.36813554090008</v>
      </c>
      <c r="AE84" s="199">
        <f t="shared" si="48"/>
        <v>964.92181689630911</v>
      </c>
      <c r="AF84" s="199">
        <f t="shared" si="48"/>
        <v>974.57103506527221</v>
      </c>
      <c r="AG84" s="199">
        <f t="shared" si="48"/>
        <v>984.31674541592497</v>
      </c>
      <c r="AH84" s="199">
        <f t="shared" si="48"/>
        <v>994.15991287008421</v>
      </c>
      <c r="AI84" s="199">
        <f t="shared" si="48"/>
        <v>1004.1015119987851</v>
      </c>
      <c r="AJ84" s="199">
        <f t="shared" si="48"/>
        <v>1014.1425271187729</v>
      </c>
      <c r="AK84" s="199">
        <f t="shared" si="48"/>
        <v>1024.2839523899606</v>
      </c>
      <c r="AL84" s="199">
        <f t="shared" si="48"/>
        <v>1034.5267919138603</v>
      </c>
      <c r="AM84" s="214">
        <f t="shared" si="48"/>
        <v>1044.872059832999</v>
      </c>
      <c r="AO84" s="26">
        <f t="shared" si="41"/>
        <v>15532.078043132866</v>
      </c>
      <c r="AP84" s="26">
        <f t="shared" si="42"/>
        <v>-14467.921956867134</v>
      </c>
      <c r="AY84" s="170">
        <v>2</v>
      </c>
      <c r="AZ84" s="16">
        <f t="shared" si="47"/>
        <v>217912.85309292842</v>
      </c>
      <c r="BA84" s="183">
        <f>IFERROR((AZ84-AZ83)/AZ83, "--")</f>
        <v>-0.13436747930098802</v>
      </c>
    </row>
    <row r="85" spans="3:54" ht="14.45">
      <c r="C85" s="195" t="s">
        <v>44</v>
      </c>
      <c r="D85" s="165">
        <v>1</v>
      </c>
      <c r="E85" s="217">
        <v>20</v>
      </c>
      <c r="F85" s="217">
        <v>2</v>
      </c>
      <c r="G85" s="206">
        <f t="shared" si="34"/>
        <v>60</v>
      </c>
      <c r="H85" s="244">
        <f t="shared" si="38"/>
        <v>2.4</v>
      </c>
      <c r="I85" s="206">
        <v>25</v>
      </c>
      <c r="J85" s="244">
        <f t="shared" si="35"/>
        <v>7013.8</v>
      </c>
      <c r="K85" s="219">
        <v>60000</v>
      </c>
      <c r="L85" s="220">
        <v>0.03</v>
      </c>
      <c r="M85" s="221">
        <v>0.01</v>
      </c>
      <c r="W85" s="195" t="s">
        <v>41</v>
      </c>
      <c r="X85" s="199">
        <f t="shared" si="39"/>
        <v>15000</v>
      </c>
      <c r="Y85" s="199">
        <f t="shared" si="36"/>
        <v>15150</v>
      </c>
      <c r="Z85" s="199">
        <f t="shared" ref="Z85:AM85" si="49">Y85*(1+$M$84)</f>
        <v>15301.5</v>
      </c>
      <c r="AA85" s="199">
        <f t="shared" si="49"/>
        <v>15454.514999999999</v>
      </c>
      <c r="AB85" s="199">
        <f t="shared" si="49"/>
        <v>15609.060149999999</v>
      </c>
      <c r="AC85" s="199">
        <f t="shared" si="49"/>
        <v>15765.150751499999</v>
      </c>
      <c r="AD85" s="199">
        <f t="shared" si="49"/>
        <v>15922.802259014999</v>
      </c>
      <c r="AE85" s="199">
        <f t="shared" si="49"/>
        <v>16082.03028160515</v>
      </c>
      <c r="AF85" s="199">
        <f t="shared" si="49"/>
        <v>16242.850584421201</v>
      </c>
      <c r="AG85" s="199">
        <f t="shared" si="49"/>
        <v>16405.279090265412</v>
      </c>
      <c r="AH85" s="199">
        <f t="shared" si="49"/>
        <v>16569.331881168066</v>
      </c>
      <c r="AI85" s="199">
        <f t="shared" si="49"/>
        <v>16735.025199979747</v>
      </c>
      <c r="AJ85" s="199">
        <f t="shared" si="49"/>
        <v>16902.375451979544</v>
      </c>
      <c r="AK85" s="199">
        <f t="shared" si="49"/>
        <v>17071.39920649934</v>
      </c>
      <c r="AL85" s="199">
        <f t="shared" si="49"/>
        <v>17242.113198564333</v>
      </c>
      <c r="AM85" s="214">
        <f t="shared" si="49"/>
        <v>17414.534330549977</v>
      </c>
      <c r="AO85" s="26">
        <f t="shared" si="41"/>
        <v>258867.96738554779</v>
      </c>
      <c r="AP85" s="26">
        <f t="shared" si="42"/>
        <v>-241132.03261445221</v>
      </c>
      <c r="AY85" s="170">
        <v>3</v>
      </c>
      <c r="AZ85" s="16">
        <f t="shared" si="47"/>
        <v>407942.30295049818</v>
      </c>
      <c r="BA85" s="183">
        <f t="shared" ref="BA85:BA94" si="50">IFERROR((AZ85-AZ84)/AZ84, "--")</f>
        <v>0.87204332906665294</v>
      </c>
    </row>
    <row r="86" spans="3:54" ht="14.45">
      <c r="C86" s="40" t="s">
        <v>97</v>
      </c>
      <c r="D86" s="202">
        <f>SUM(AL39:AL49)</f>
        <v>16.940000000000001</v>
      </c>
      <c r="E86" s="41">
        <f>SUMPRODUCT(E77:E85,D77:D85)</f>
        <v>134</v>
      </c>
      <c r="F86" s="41">
        <f>SUMPRODUCT(F77:F85,D77:D85)</f>
        <v>28</v>
      </c>
      <c r="G86" s="41"/>
      <c r="H86" s="41"/>
      <c r="I86" s="41"/>
      <c r="J86" s="41"/>
      <c r="K86" s="41"/>
      <c r="L86" s="41"/>
      <c r="M86" s="45"/>
      <c r="W86" s="195" t="s">
        <v>44</v>
      </c>
      <c r="X86" s="199">
        <f t="shared" si="39"/>
        <v>1800</v>
      </c>
      <c r="Y86" s="199">
        <f t="shared" si="36"/>
        <v>1818</v>
      </c>
      <c r="Z86" s="199">
        <f t="shared" ref="Z86:AM86" si="51">Y86*(1+$M$85)</f>
        <v>1836.18</v>
      </c>
      <c r="AA86" s="199">
        <f t="shared" si="51"/>
        <v>1854.5418000000002</v>
      </c>
      <c r="AB86" s="199">
        <f t="shared" si="51"/>
        <v>1873.0872180000001</v>
      </c>
      <c r="AC86" s="199">
        <f t="shared" si="51"/>
        <v>1891.8180901800001</v>
      </c>
      <c r="AD86" s="199">
        <f t="shared" si="51"/>
        <v>1910.7362710818002</v>
      </c>
      <c r="AE86" s="199">
        <f t="shared" si="51"/>
        <v>1929.8436337926182</v>
      </c>
      <c r="AF86" s="199">
        <f t="shared" si="51"/>
        <v>1949.1420701305444</v>
      </c>
      <c r="AG86" s="199">
        <f t="shared" si="51"/>
        <v>1968.6334908318499</v>
      </c>
      <c r="AH86" s="199">
        <f t="shared" si="51"/>
        <v>1988.3198257401684</v>
      </c>
      <c r="AI86" s="199">
        <f t="shared" si="51"/>
        <v>2008.2030239975702</v>
      </c>
      <c r="AJ86" s="199">
        <f t="shared" si="51"/>
        <v>2028.2850542375459</v>
      </c>
      <c r="AK86" s="199">
        <f t="shared" si="51"/>
        <v>2048.5679047799213</v>
      </c>
      <c r="AL86" s="199">
        <f t="shared" si="51"/>
        <v>2069.0535838277206</v>
      </c>
      <c r="AM86" s="214">
        <f t="shared" si="51"/>
        <v>2089.7441196659979</v>
      </c>
      <c r="AO86" s="26">
        <f t="shared" si="41"/>
        <v>31064.156086265732</v>
      </c>
      <c r="AP86" s="26">
        <f t="shared" si="42"/>
        <v>-28935.843913734268</v>
      </c>
      <c r="AY86" s="170">
        <v>4</v>
      </c>
      <c r="AZ86" s="16">
        <f t="shared" si="47"/>
        <v>445722.95145557588</v>
      </c>
      <c r="BA86" s="183">
        <f t="shared" si="50"/>
        <v>9.2612725456085385E-2</v>
      </c>
    </row>
    <row r="87" spans="3:54" ht="14.45">
      <c r="W87" s="88" t="s">
        <v>68</v>
      </c>
      <c r="X87" s="89">
        <f>SUM(X78:X86)</f>
        <v>41940</v>
      </c>
      <c r="Y87" s="89">
        <f t="shared" ref="Y87:AM87" si="52">SUM(Y78:Y86)</f>
        <v>42359.399999999994</v>
      </c>
      <c r="Z87" s="89">
        <f t="shared" si="52"/>
        <v>42782.993999999999</v>
      </c>
      <c r="AA87" s="89">
        <f t="shared" si="52"/>
        <v>43210.823940000002</v>
      </c>
      <c r="AB87" s="89">
        <f t="shared" si="52"/>
        <v>43642.932179400006</v>
      </c>
      <c r="AC87" s="89">
        <f t="shared" si="52"/>
        <v>44079.361501194006</v>
      </c>
      <c r="AD87" s="89">
        <f t="shared" si="52"/>
        <v>44520.155116205948</v>
      </c>
      <c r="AE87" s="89">
        <f t="shared" si="52"/>
        <v>44965.356667368003</v>
      </c>
      <c r="AF87" s="89">
        <f t="shared" si="52"/>
        <v>45415.010234041692</v>
      </c>
      <c r="AG87" s="89">
        <f t="shared" si="52"/>
        <v>45869.160336382105</v>
      </c>
      <c r="AH87" s="89">
        <f t="shared" si="52"/>
        <v>46327.851939745917</v>
      </c>
      <c r="AI87" s="89">
        <f t="shared" si="52"/>
        <v>46791.13045914338</v>
      </c>
      <c r="AJ87" s="89">
        <f t="shared" si="52"/>
        <v>47259.041763734807</v>
      </c>
      <c r="AK87" s="89">
        <f t="shared" si="52"/>
        <v>47731.632181372159</v>
      </c>
      <c r="AL87" s="89">
        <f t="shared" si="52"/>
        <v>48208.948503185886</v>
      </c>
      <c r="AM87" s="90">
        <f t="shared" si="52"/>
        <v>48691.037988217744</v>
      </c>
      <c r="AY87" s="170">
        <v>5</v>
      </c>
      <c r="AZ87" s="16">
        <f t="shared" si="47"/>
        <v>309301.00788025651</v>
      </c>
      <c r="BA87" s="183">
        <f t="shared" si="50"/>
        <v>-0.30606892270145125</v>
      </c>
    </row>
    <row r="88" spans="3:54" ht="14.45">
      <c r="AY88" s="170">
        <v>6</v>
      </c>
      <c r="AZ88" s="16">
        <f t="shared" si="47"/>
        <v>425013.932392966</v>
      </c>
      <c r="BA88" s="183">
        <f t="shared" si="50"/>
        <v>0.37411104899311176</v>
      </c>
    </row>
    <row r="89" spans="3:54" ht="14.45">
      <c r="AY89" s="170">
        <v>7</v>
      </c>
      <c r="AZ89" s="16">
        <f t="shared" si="47"/>
        <v>547221.88932336355</v>
      </c>
      <c r="BA89" s="183">
        <f t="shared" si="50"/>
        <v>0.28753870783088731</v>
      </c>
    </row>
    <row r="90" spans="3:54" ht="14.45">
      <c r="AM90" s="24"/>
      <c r="AN90" s="24"/>
      <c r="AW90" s="165"/>
      <c r="AX90" s="165"/>
      <c r="AY90" s="170">
        <v>8</v>
      </c>
      <c r="AZ90" s="16">
        <f t="shared" si="47"/>
        <v>578710.30819652556</v>
      </c>
      <c r="BA90" s="183">
        <f t="shared" si="50"/>
        <v>5.7542323301608501E-2</v>
      </c>
    </row>
    <row r="91" spans="3:54" ht="14.45">
      <c r="C91">
        <v>10</v>
      </c>
      <c r="AM91" s="24"/>
      <c r="AN91" s="24"/>
      <c r="AW91" s="165"/>
      <c r="AX91" s="165"/>
      <c r="AY91" s="170">
        <v>9</v>
      </c>
      <c r="AZ91" s="16">
        <f t="shared" si="47"/>
        <v>609541.43305564765</v>
      </c>
      <c r="BA91" s="183">
        <f t="shared" si="50"/>
        <v>5.3275575745666659E-2</v>
      </c>
    </row>
    <row r="92" spans="3:54" ht="14.45">
      <c r="C92" s="37" t="s">
        <v>156</v>
      </c>
      <c r="D92" s="67" t="s">
        <v>157</v>
      </c>
      <c r="E92" s="203"/>
      <c r="F92" s="203"/>
      <c r="G92" s="203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9"/>
      <c r="AY92" s="170">
        <v>10</v>
      </c>
      <c r="AZ92" s="16" t="str">
        <f>IFERROR(INDEX($AP$48:$BG$55, 7, MATCH($AZ$80,$AP$48:$BG$48,0)+$AY92), "--")</f>
        <v>--</v>
      </c>
      <c r="BA92" s="179" t="str">
        <f t="shared" si="50"/>
        <v>--</v>
      </c>
    </row>
    <row r="93" spans="3:54" ht="14.45">
      <c r="C93" s="77" t="s">
        <v>158</v>
      </c>
      <c r="D93" s="2" t="s">
        <v>159</v>
      </c>
      <c r="E93" s="2" t="s">
        <v>57</v>
      </c>
      <c r="F93" s="1">
        <v>1</v>
      </c>
      <c r="G93" s="1">
        <v>2</v>
      </c>
      <c r="H93" s="1">
        <v>3</v>
      </c>
      <c r="I93" s="1">
        <v>4</v>
      </c>
      <c r="J93" s="1">
        <v>5</v>
      </c>
      <c r="K93" s="1">
        <v>6</v>
      </c>
      <c r="L93" s="1">
        <v>7</v>
      </c>
      <c r="M93" s="1">
        <v>8</v>
      </c>
      <c r="N93" s="1">
        <v>9</v>
      </c>
      <c r="O93" s="1">
        <v>10</v>
      </c>
      <c r="P93" s="1">
        <v>11</v>
      </c>
      <c r="Q93" s="1">
        <v>12</v>
      </c>
      <c r="R93" s="1">
        <v>13</v>
      </c>
      <c r="S93" s="1">
        <v>14</v>
      </c>
      <c r="T93" s="1">
        <v>15</v>
      </c>
      <c r="U93" s="78">
        <v>16</v>
      </c>
      <c r="AY93" s="170">
        <v>11</v>
      </c>
      <c r="AZ93" s="16" t="str">
        <f t="shared" ref="AZ93:AZ94" si="53">IFERROR(INDEX($AP$48:$BG$55, 7, MATCH($AZ$80,$AP$48:$BG$48,0)+$AY93), "--")</f>
        <v>--</v>
      </c>
      <c r="BA93" s="179" t="str">
        <f t="shared" si="50"/>
        <v>--</v>
      </c>
    </row>
    <row r="94" spans="3:54" ht="14.45">
      <c r="C94" s="79">
        <v>0.25</v>
      </c>
      <c r="D94" s="204">
        <v>0.03</v>
      </c>
      <c r="E94" s="2" t="s">
        <v>32</v>
      </c>
      <c r="F94" s="140">
        <v>0.25</v>
      </c>
      <c r="G94" s="140">
        <f t="shared" ref="G94:U100" si="54">F94*0.9^2</f>
        <v>0.20250000000000001</v>
      </c>
      <c r="H94" s="140">
        <f t="shared" si="54"/>
        <v>0.16402500000000003</v>
      </c>
      <c r="I94" s="140">
        <f t="shared" si="54"/>
        <v>0.13286025000000004</v>
      </c>
      <c r="J94" s="140">
        <f t="shared" si="54"/>
        <v>0.10761680250000004</v>
      </c>
      <c r="K94" s="140">
        <f t="shared" si="54"/>
        <v>8.7169610025000038E-2</v>
      </c>
      <c r="L94" s="140">
        <f t="shared" si="54"/>
        <v>7.0607384120250041E-2</v>
      </c>
      <c r="M94" s="140">
        <f t="shared" si="54"/>
        <v>5.7191981137402537E-2</v>
      </c>
      <c r="N94" s="140">
        <f t="shared" si="54"/>
        <v>4.6325504721296061E-2</v>
      </c>
      <c r="O94" s="140">
        <f t="shared" si="54"/>
        <v>3.7523658824249809E-2</v>
      </c>
      <c r="P94" s="140">
        <f t="shared" si="54"/>
        <v>3.0394163647642348E-2</v>
      </c>
      <c r="Q94" s="140">
        <f t="shared" si="54"/>
        <v>2.4619272554590302E-2</v>
      </c>
      <c r="R94" s="140">
        <f t="shared" si="54"/>
        <v>1.9941610769218146E-2</v>
      </c>
      <c r="S94" s="140">
        <f t="shared" si="54"/>
        <v>1.6152704723066701E-2</v>
      </c>
      <c r="T94" s="140">
        <f t="shared" si="54"/>
        <v>1.3083690825684028E-2</v>
      </c>
      <c r="U94" s="141">
        <f t="shared" si="54"/>
        <v>1.0597789568804064E-2</v>
      </c>
      <c r="AY94" s="170">
        <v>12</v>
      </c>
      <c r="AZ94" s="16" t="str">
        <f t="shared" si="53"/>
        <v>--</v>
      </c>
      <c r="BA94" s="179" t="str">
        <f t="shared" si="50"/>
        <v>--</v>
      </c>
    </row>
    <row r="95" spans="3:54" ht="14.45">
      <c r="C95" s="79">
        <v>0.18</v>
      </c>
      <c r="D95" s="204">
        <v>0.01</v>
      </c>
      <c r="E95" s="2" t="s">
        <v>33</v>
      </c>
      <c r="F95" s="140">
        <v>0.18</v>
      </c>
      <c r="G95" s="140">
        <f t="shared" si="54"/>
        <v>0.14580000000000001</v>
      </c>
      <c r="H95" s="140">
        <f t="shared" si="54"/>
        <v>0.11809800000000002</v>
      </c>
      <c r="I95" s="140">
        <f t="shared" si="54"/>
        <v>9.565938000000003E-2</v>
      </c>
      <c r="J95" s="140">
        <f t="shared" si="54"/>
        <v>7.7484097800000026E-2</v>
      </c>
      <c r="K95" s="140">
        <f t="shared" si="54"/>
        <v>6.2762119218000026E-2</v>
      </c>
      <c r="L95" s="140">
        <f t="shared" si="54"/>
        <v>5.0837316566580026E-2</v>
      </c>
      <c r="M95" s="140">
        <f t="shared" si="54"/>
        <v>4.1178226418929827E-2</v>
      </c>
      <c r="N95" s="140">
        <f t="shared" si="54"/>
        <v>3.3354363399333162E-2</v>
      </c>
      <c r="O95" s="140">
        <f t="shared" si="54"/>
        <v>2.7017034353459864E-2</v>
      </c>
      <c r="P95" s="140">
        <f t="shared" si="54"/>
        <v>2.1883797826302492E-2</v>
      </c>
      <c r="Q95" s="140">
        <f t="shared" si="54"/>
        <v>1.7725876239305018E-2</v>
      </c>
      <c r="R95" s="140">
        <f t="shared" si="54"/>
        <v>1.4357959753837066E-2</v>
      </c>
      <c r="S95" s="140">
        <f t="shared" si="54"/>
        <v>1.1629947400608024E-2</v>
      </c>
      <c r="T95" s="140">
        <f t="shared" si="54"/>
        <v>9.4202573944925008E-3</v>
      </c>
      <c r="U95" s="141">
        <f t="shared" si="54"/>
        <v>7.6304084895389259E-3</v>
      </c>
      <c r="AY95" s="173" t="s">
        <v>160</v>
      </c>
      <c r="AZ95" s="174">
        <f>SUM(AZ83:AZ94)</f>
        <v>3793104.9713094914</v>
      </c>
      <c r="BA95" s="180">
        <f>AVERAGE(BA83:BA94)</f>
        <v>0.13516300054230498</v>
      </c>
      <c r="BB95" s="166"/>
    </row>
    <row r="96" spans="3:54" ht="14.45">
      <c r="C96" s="79">
        <v>0.1</v>
      </c>
      <c r="D96" s="204">
        <v>5.0000000000000001E-3</v>
      </c>
      <c r="E96" s="2" t="s">
        <v>34</v>
      </c>
      <c r="F96" s="140">
        <v>0.1</v>
      </c>
      <c r="G96" s="140">
        <f t="shared" si="54"/>
        <v>8.1000000000000016E-2</v>
      </c>
      <c r="H96" s="140">
        <f t="shared" si="54"/>
        <v>6.5610000000000016E-2</v>
      </c>
      <c r="I96" s="140">
        <f t="shared" si="54"/>
        <v>5.3144100000000014E-2</v>
      </c>
      <c r="J96" s="140">
        <f t="shared" si="54"/>
        <v>4.3046721000000017E-2</v>
      </c>
      <c r="K96" s="140">
        <f t="shared" si="54"/>
        <v>3.4867844010000017E-2</v>
      </c>
      <c r="L96" s="140">
        <f t="shared" si="54"/>
        <v>2.8242953648100016E-2</v>
      </c>
      <c r="M96" s="140">
        <f t="shared" si="54"/>
        <v>2.2876792454961013E-2</v>
      </c>
      <c r="N96" s="140">
        <f t="shared" si="54"/>
        <v>1.8530201888518422E-2</v>
      </c>
      <c r="O96" s="140">
        <f t="shared" si="54"/>
        <v>1.5009463529699922E-2</v>
      </c>
      <c r="P96" s="140">
        <f t="shared" si="54"/>
        <v>1.2157665459056938E-2</v>
      </c>
      <c r="Q96" s="140">
        <f t="shared" si="54"/>
        <v>9.8477090218361211E-3</v>
      </c>
      <c r="R96" s="140">
        <f t="shared" si="54"/>
        <v>7.9766443076872591E-3</v>
      </c>
      <c r="S96" s="140">
        <f t="shared" si="54"/>
        <v>6.4610818892266806E-3</v>
      </c>
      <c r="T96" s="140">
        <f t="shared" si="54"/>
        <v>5.2334763302736113E-3</v>
      </c>
      <c r="U96" s="141">
        <f t="shared" si="54"/>
        <v>4.2391158275216258E-3</v>
      </c>
    </row>
    <row r="97" spans="1:49" ht="15" customHeight="1">
      <c r="A97" t="s">
        <v>93</v>
      </c>
      <c r="C97" s="79">
        <v>0.14000000000000001</v>
      </c>
      <c r="D97" s="204">
        <v>0.01</v>
      </c>
      <c r="E97" s="2" t="s">
        <v>35</v>
      </c>
      <c r="F97" s="140">
        <v>0.14000000000000001</v>
      </c>
      <c r="G97" s="140">
        <f t="shared" si="54"/>
        <v>0.11340000000000001</v>
      </c>
      <c r="H97" s="140">
        <f t="shared" si="54"/>
        <v>9.1854000000000019E-2</v>
      </c>
      <c r="I97" s="140">
        <f t="shared" si="54"/>
        <v>7.4401740000000022E-2</v>
      </c>
      <c r="J97" s="140">
        <f t="shared" si="54"/>
        <v>6.0265409400000018E-2</v>
      </c>
      <c r="K97" s="140">
        <f t="shared" si="54"/>
        <v>4.8814981614000018E-2</v>
      </c>
      <c r="L97" s="140">
        <f t="shared" si="54"/>
        <v>3.9540135107340016E-2</v>
      </c>
      <c r="M97" s="140">
        <f t="shared" si="54"/>
        <v>3.2027509436945413E-2</v>
      </c>
      <c r="N97" s="140">
        <f t="shared" si="54"/>
        <v>2.5942282643925785E-2</v>
      </c>
      <c r="O97" s="140">
        <f t="shared" si="54"/>
        <v>2.1013248941579889E-2</v>
      </c>
      <c r="P97" s="140">
        <f t="shared" si="54"/>
        <v>1.7020731642679712E-2</v>
      </c>
      <c r="Q97" s="140">
        <f t="shared" si="54"/>
        <v>1.3786792630570567E-2</v>
      </c>
      <c r="R97" s="140">
        <f t="shared" si="54"/>
        <v>1.1167302030762161E-2</v>
      </c>
      <c r="S97" s="140">
        <f t="shared" si="54"/>
        <v>9.0455146449173515E-3</v>
      </c>
      <c r="T97" s="140">
        <f t="shared" si="54"/>
        <v>7.3268668623830552E-3</v>
      </c>
      <c r="U97" s="141">
        <f t="shared" si="54"/>
        <v>5.9347621585302754E-3</v>
      </c>
    </row>
    <row r="98" spans="1:49" ht="14.45">
      <c r="C98" s="79">
        <v>0.17</v>
      </c>
      <c r="D98" s="204">
        <v>0.02</v>
      </c>
      <c r="E98" s="2" t="s">
        <v>36</v>
      </c>
      <c r="F98" s="140">
        <v>0.17</v>
      </c>
      <c r="G98" s="140">
        <f t="shared" si="54"/>
        <v>0.13770000000000002</v>
      </c>
      <c r="H98" s="140">
        <f t="shared" si="54"/>
        <v>0.11153700000000003</v>
      </c>
      <c r="I98" s="140">
        <f t="shared" si="54"/>
        <v>9.0344970000000024E-2</v>
      </c>
      <c r="J98" s="140">
        <f t="shared" si="54"/>
        <v>7.3179425700000023E-2</v>
      </c>
      <c r="K98" s="140">
        <f t="shared" si="54"/>
        <v>5.9275334817000022E-2</v>
      </c>
      <c r="L98" s="140">
        <f t="shared" si="54"/>
        <v>4.801302120177002E-2</v>
      </c>
      <c r="M98" s="140">
        <f t="shared" si="54"/>
        <v>3.8890547173433716E-2</v>
      </c>
      <c r="N98" s="140">
        <f t="shared" si="54"/>
        <v>3.1501343210481314E-2</v>
      </c>
      <c r="O98" s="140">
        <f t="shared" si="54"/>
        <v>2.5516088000489864E-2</v>
      </c>
      <c r="P98" s="140">
        <f t="shared" si="54"/>
        <v>2.0668031280396792E-2</v>
      </c>
      <c r="Q98" s="140">
        <f t="shared" si="54"/>
        <v>1.6741105337121403E-2</v>
      </c>
      <c r="R98" s="140">
        <f t="shared" si="54"/>
        <v>1.3560295323068338E-2</v>
      </c>
      <c r="S98" s="140">
        <f t="shared" si="54"/>
        <v>1.0983839211685354E-2</v>
      </c>
      <c r="T98" s="140">
        <f t="shared" si="54"/>
        <v>8.8969097614651372E-3</v>
      </c>
      <c r="U98" s="141">
        <f t="shared" si="54"/>
        <v>7.2064969067867617E-3</v>
      </c>
    </row>
    <row r="99" spans="1:49" ht="14.45">
      <c r="C99" s="79">
        <v>0.22</v>
      </c>
      <c r="D99" s="204">
        <v>0.01</v>
      </c>
      <c r="E99" s="2" t="s">
        <v>37</v>
      </c>
      <c r="F99" s="140">
        <v>0.22</v>
      </c>
      <c r="G99" s="140">
        <f t="shared" si="54"/>
        <v>0.17820000000000003</v>
      </c>
      <c r="H99" s="140">
        <f t="shared" si="54"/>
        <v>0.14434200000000003</v>
      </c>
      <c r="I99" s="140">
        <f t="shared" si="54"/>
        <v>0.11691702000000002</v>
      </c>
      <c r="J99" s="140">
        <f t="shared" si="54"/>
        <v>9.4702786200000028E-2</v>
      </c>
      <c r="K99" s="140">
        <f t="shared" si="54"/>
        <v>7.6709256822000027E-2</v>
      </c>
      <c r="L99" s="140">
        <f t="shared" si="54"/>
        <v>6.2134498025820023E-2</v>
      </c>
      <c r="M99" s="140">
        <f t="shared" si="54"/>
        <v>5.0328943400914219E-2</v>
      </c>
      <c r="N99" s="140">
        <f t="shared" si="54"/>
        <v>4.0766444154740518E-2</v>
      </c>
      <c r="O99" s="140">
        <f t="shared" si="54"/>
        <v>3.3020819765339819E-2</v>
      </c>
      <c r="P99" s="140">
        <f t="shared" si="54"/>
        <v>2.6746864009925254E-2</v>
      </c>
      <c r="Q99" s="140">
        <f t="shared" si="54"/>
        <v>2.1664959848039456E-2</v>
      </c>
      <c r="R99" s="140">
        <f t="shared" si="54"/>
        <v>1.754861747691196E-2</v>
      </c>
      <c r="S99" s="140">
        <f t="shared" si="54"/>
        <v>1.4214380156298688E-2</v>
      </c>
      <c r="T99" s="140">
        <f t="shared" si="54"/>
        <v>1.1513647926601938E-2</v>
      </c>
      <c r="U99" s="141">
        <f t="shared" si="54"/>
        <v>9.3260548205475694E-3</v>
      </c>
    </row>
    <row r="100" spans="1:49" ht="14.45">
      <c r="C100" s="222">
        <v>0.2</v>
      </c>
      <c r="D100" s="223">
        <v>5.0000000000000001E-3</v>
      </c>
      <c r="E100" s="81" t="s">
        <v>38</v>
      </c>
      <c r="F100" s="142">
        <v>0.2</v>
      </c>
      <c r="G100" s="142">
        <f t="shared" si="54"/>
        <v>0.16200000000000003</v>
      </c>
      <c r="H100" s="142">
        <f t="shared" si="54"/>
        <v>0.13122000000000003</v>
      </c>
      <c r="I100" s="142">
        <f t="shared" si="54"/>
        <v>0.10628820000000003</v>
      </c>
      <c r="J100" s="142">
        <f t="shared" si="54"/>
        <v>8.6093442000000034E-2</v>
      </c>
      <c r="K100" s="142">
        <f t="shared" si="54"/>
        <v>6.9735688020000033E-2</v>
      </c>
      <c r="L100" s="142">
        <f t="shared" si="54"/>
        <v>5.6485907296200032E-2</v>
      </c>
      <c r="M100" s="142">
        <f t="shared" si="54"/>
        <v>4.5753584909922027E-2</v>
      </c>
      <c r="N100" s="142">
        <f t="shared" si="54"/>
        <v>3.7060403777036843E-2</v>
      </c>
      <c r="O100" s="142">
        <f t="shared" si="54"/>
        <v>3.0018927059399843E-2</v>
      </c>
      <c r="P100" s="142">
        <f t="shared" si="54"/>
        <v>2.4315330918113876E-2</v>
      </c>
      <c r="Q100" s="142">
        <f t="shared" si="54"/>
        <v>1.9695418043672242E-2</v>
      </c>
      <c r="R100" s="142">
        <f t="shared" si="54"/>
        <v>1.5953288615374518E-2</v>
      </c>
      <c r="S100" s="142">
        <f t="shared" si="54"/>
        <v>1.2922163778453361E-2</v>
      </c>
      <c r="T100" s="142">
        <f t="shared" si="54"/>
        <v>1.0466952660547223E-2</v>
      </c>
      <c r="U100" s="143">
        <f t="shared" si="54"/>
        <v>8.4782316550432515E-3</v>
      </c>
      <c r="AV100" s="165"/>
      <c r="AW100" s="165"/>
    </row>
    <row r="101" spans="1:49" ht="14.45">
      <c r="AV101" s="165"/>
      <c r="AW101" s="165"/>
    </row>
    <row r="102" spans="1:49" ht="14.45"/>
    <row r="103" spans="1:49" ht="14.45">
      <c r="D103">
        <v>10.1</v>
      </c>
    </row>
    <row r="104" spans="1:49" ht="14.45">
      <c r="D104" s="44"/>
      <c r="E104" s="67" t="s">
        <v>161</v>
      </c>
      <c r="F104" s="67" t="s">
        <v>162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9"/>
    </row>
    <row r="105" spans="1:49" ht="14.45">
      <c r="D105" s="197"/>
      <c r="E105" s="165" t="s">
        <v>57</v>
      </c>
      <c r="F105" s="1">
        <v>1</v>
      </c>
      <c r="G105" s="1">
        <v>2</v>
      </c>
      <c r="H105" s="1">
        <v>3</v>
      </c>
      <c r="I105" s="1">
        <v>4</v>
      </c>
      <c r="J105" s="1">
        <v>5</v>
      </c>
      <c r="K105" s="1">
        <v>6</v>
      </c>
      <c r="L105" s="1">
        <v>7</v>
      </c>
      <c r="M105" s="1">
        <v>8</v>
      </c>
      <c r="N105" s="1">
        <v>9</v>
      </c>
      <c r="O105" s="1">
        <v>10</v>
      </c>
      <c r="P105" s="1">
        <v>11</v>
      </c>
      <c r="Q105" s="1">
        <v>12</v>
      </c>
      <c r="R105" s="1">
        <v>13</v>
      </c>
      <c r="S105" s="1">
        <v>14</v>
      </c>
      <c r="T105" s="1">
        <v>15</v>
      </c>
      <c r="U105" s="78">
        <v>16</v>
      </c>
    </row>
    <row r="106" spans="1:49" ht="14.45">
      <c r="D106" s="224"/>
      <c r="E106" s="165" t="s">
        <v>32</v>
      </c>
      <c r="F106" s="131">
        <f>ROUNDDOWN((X41*$Q66)*(1-F94), 0)</f>
        <v>35150</v>
      </c>
      <c r="G106" s="131">
        <f t="shared" ref="G106:U112" si="55">ROUNDDOWN((Y41*$Q66)*(1-G94), 0)</f>
        <v>37376</v>
      </c>
      <c r="H106" s="131">
        <f t="shared" si="55"/>
        <v>39180</v>
      </c>
      <c r="I106" s="131">
        <f t="shared" si="55"/>
        <v>40640</v>
      </c>
      <c r="J106" s="131">
        <f t="shared" si="55"/>
        <v>41823</v>
      </c>
      <c r="K106" s="131">
        <f t="shared" si="55"/>
        <v>42782</v>
      </c>
      <c r="L106" s="131">
        <f t="shared" si="55"/>
        <v>43558</v>
      </c>
      <c r="M106" s="131">
        <f t="shared" si="55"/>
        <v>44187</v>
      </c>
      <c r="N106" s="131">
        <f t="shared" si="55"/>
        <v>44696</v>
      </c>
      <c r="O106" s="131">
        <f t="shared" si="55"/>
        <v>45109</v>
      </c>
      <c r="P106" s="131">
        <f t="shared" si="55"/>
        <v>45443</v>
      </c>
      <c r="Q106" s="131">
        <f t="shared" si="55"/>
        <v>45713</v>
      </c>
      <c r="R106" s="131">
        <f t="shared" si="55"/>
        <v>45933</v>
      </c>
      <c r="S106" s="131">
        <f t="shared" si="55"/>
        <v>46110</v>
      </c>
      <c r="T106" s="131">
        <f t="shared" si="55"/>
        <v>46254</v>
      </c>
      <c r="U106" s="150">
        <f t="shared" si="55"/>
        <v>46370</v>
      </c>
    </row>
    <row r="107" spans="1:49" ht="14.45">
      <c r="D107" s="224"/>
      <c r="E107" s="165" t="s">
        <v>33</v>
      </c>
      <c r="F107" s="131">
        <f t="shared" ref="F107:F112" si="56">ROUNDDOWN((X42*$Q67)*(1-F95), 0)</f>
        <v>33159</v>
      </c>
      <c r="G107" s="131">
        <f t="shared" si="55"/>
        <v>34542</v>
      </c>
      <c r="H107" s="131">
        <f t="shared" si="55"/>
        <v>35663</v>
      </c>
      <c r="I107" s="131">
        <f t="shared" si="55"/>
        <v>36570</v>
      </c>
      <c r="J107" s="131">
        <f t="shared" si="55"/>
        <v>39170</v>
      </c>
      <c r="K107" s="131">
        <f t="shared" si="55"/>
        <v>41690</v>
      </c>
      <c r="L107" s="131">
        <f t="shared" si="55"/>
        <v>42221</v>
      </c>
      <c r="M107" s="131">
        <f t="shared" si="55"/>
        <v>38773</v>
      </c>
      <c r="N107" s="131">
        <f t="shared" si="55"/>
        <v>35181</v>
      </c>
      <c r="O107" s="131">
        <f t="shared" si="55"/>
        <v>43281</v>
      </c>
      <c r="P107" s="131">
        <f t="shared" si="55"/>
        <v>43509</v>
      </c>
      <c r="Q107" s="131">
        <f t="shared" si="55"/>
        <v>35749</v>
      </c>
      <c r="R107" s="131">
        <f t="shared" si="55"/>
        <v>39858</v>
      </c>
      <c r="S107" s="131">
        <f t="shared" si="55"/>
        <v>43965</v>
      </c>
      <c r="T107" s="131">
        <f t="shared" si="55"/>
        <v>44063</v>
      </c>
      <c r="U107" s="150">
        <f t="shared" si="55"/>
        <v>44143</v>
      </c>
    </row>
    <row r="108" spans="1:49" ht="14.45">
      <c r="D108" s="224"/>
      <c r="E108" s="165" t="s">
        <v>34</v>
      </c>
      <c r="F108" s="131">
        <f t="shared" si="56"/>
        <v>7090</v>
      </c>
      <c r="G108" s="131">
        <f t="shared" si="55"/>
        <v>7240</v>
      </c>
      <c r="H108" s="131">
        <f t="shared" si="55"/>
        <v>7361</v>
      </c>
      <c r="I108" s="131">
        <f t="shared" si="55"/>
        <v>7459</v>
      </c>
      <c r="J108" s="131">
        <f t="shared" si="55"/>
        <v>7539</v>
      </c>
      <c r="K108" s="131">
        <f t="shared" si="55"/>
        <v>7603</v>
      </c>
      <c r="L108" s="131">
        <f t="shared" si="55"/>
        <v>7656</v>
      </c>
      <c r="M108" s="131">
        <f t="shared" si="55"/>
        <v>7698</v>
      </c>
      <c r="N108" s="131">
        <f t="shared" si="55"/>
        <v>7732</v>
      </c>
      <c r="O108" s="131">
        <f t="shared" si="55"/>
        <v>7760</v>
      </c>
      <c r="P108" s="131">
        <f t="shared" si="55"/>
        <v>7782</v>
      </c>
      <c r="Q108" s="131">
        <f t="shared" si="55"/>
        <v>7801</v>
      </c>
      <c r="R108" s="131">
        <f t="shared" si="55"/>
        <v>7815</v>
      </c>
      <c r="S108" s="131">
        <f t="shared" si="55"/>
        <v>7827</v>
      </c>
      <c r="T108" s="131">
        <f t="shared" si="55"/>
        <v>7837</v>
      </c>
      <c r="U108" s="150">
        <f t="shared" si="55"/>
        <v>7845</v>
      </c>
    </row>
    <row r="109" spans="1:49" ht="15" customHeight="1">
      <c r="A109" t="s">
        <v>163</v>
      </c>
      <c r="D109" s="224"/>
      <c r="E109" s="165" t="s">
        <v>35</v>
      </c>
      <c r="F109" s="131">
        <f t="shared" si="56"/>
        <v>0</v>
      </c>
      <c r="G109" s="131">
        <f>ROUNDDOWN((Y44*$Q69)*(1-G97), 0)</f>
        <v>0</v>
      </c>
      <c r="H109" s="131">
        <f t="shared" si="55"/>
        <v>0</v>
      </c>
      <c r="I109" s="131">
        <f t="shared" si="55"/>
        <v>0</v>
      </c>
      <c r="J109" s="131">
        <f t="shared" si="55"/>
        <v>0</v>
      </c>
      <c r="K109" s="131">
        <f t="shared" si="55"/>
        <v>0</v>
      </c>
      <c r="L109" s="131">
        <f t="shared" si="55"/>
        <v>0</v>
      </c>
      <c r="M109" s="131">
        <f t="shared" si="55"/>
        <v>0</v>
      </c>
      <c r="N109" s="131">
        <f t="shared" si="55"/>
        <v>0</v>
      </c>
      <c r="O109" s="131">
        <f t="shared" si="55"/>
        <v>0</v>
      </c>
      <c r="P109" s="131">
        <f t="shared" si="55"/>
        <v>0</v>
      </c>
      <c r="Q109" s="131">
        <f t="shared" si="55"/>
        <v>0</v>
      </c>
      <c r="R109" s="131">
        <f t="shared" si="55"/>
        <v>0</v>
      </c>
      <c r="S109" s="131">
        <f t="shared" si="55"/>
        <v>0</v>
      </c>
      <c r="T109" s="131">
        <f t="shared" si="55"/>
        <v>0</v>
      </c>
      <c r="U109" s="150">
        <f t="shared" si="55"/>
        <v>0</v>
      </c>
    </row>
    <row r="110" spans="1:49" ht="15" customHeight="1">
      <c r="D110" s="224"/>
      <c r="E110" s="165" t="s">
        <v>36</v>
      </c>
      <c r="F110" s="131">
        <f t="shared" si="56"/>
        <v>75855</v>
      </c>
      <c r="G110" s="131">
        <f t="shared" si="55"/>
        <v>78807</v>
      </c>
      <c r="H110" s="131">
        <f t="shared" si="55"/>
        <v>81198</v>
      </c>
      <c r="I110" s="131">
        <f t="shared" si="55"/>
        <v>83135</v>
      </c>
      <c r="J110" s="131">
        <f t="shared" si="55"/>
        <v>84703</v>
      </c>
      <c r="K110" s="131">
        <f t="shared" si="55"/>
        <v>85974</v>
      </c>
      <c r="L110" s="131">
        <f t="shared" si="55"/>
        <v>87003</v>
      </c>
      <c r="M110" s="131">
        <f t="shared" si="55"/>
        <v>87837</v>
      </c>
      <c r="N110" s="131">
        <f t="shared" si="55"/>
        <v>88513</v>
      </c>
      <c r="O110" s="131">
        <f t="shared" si="55"/>
        <v>89060</v>
      </c>
      <c r="P110" s="131">
        <f t="shared" si="55"/>
        <v>89503</v>
      </c>
      <c r="Q110" s="131">
        <f t="shared" si="55"/>
        <v>89861</v>
      </c>
      <c r="R110" s="131">
        <f t="shared" si="55"/>
        <v>90152</v>
      </c>
      <c r="S110" s="131">
        <f t="shared" si="55"/>
        <v>90388</v>
      </c>
      <c r="T110" s="131">
        <f t="shared" si="55"/>
        <v>90578</v>
      </c>
      <c r="U110" s="150">
        <f t="shared" si="55"/>
        <v>90733</v>
      </c>
    </row>
    <row r="111" spans="1:49" ht="15" customHeight="1">
      <c r="D111" s="224"/>
      <c r="E111" s="165" t="s">
        <v>37</v>
      </c>
      <c r="F111" s="131">
        <f t="shared" si="56"/>
        <v>5319</v>
      </c>
      <c r="G111" s="131">
        <f t="shared" si="55"/>
        <v>5604</v>
      </c>
      <c r="H111" s="131">
        <f t="shared" si="55"/>
        <v>5835</v>
      </c>
      <c r="I111" s="131">
        <f t="shared" si="55"/>
        <v>6022</v>
      </c>
      <c r="J111" s="131">
        <f t="shared" si="55"/>
        <v>6174</v>
      </c>
      <c r="K111" s="131">
        <f t="shared" si="55"/>
        <v>6297</v>
      </c>
      <c r="L111" s="131">
        <f t="shared" si="55"/>
        <v>6396</v>
      </c>
      <c r="M111" s="131">
        <f t="shared" si="55"/>
        <v>6477</v>
      </c>
      <c r="N111" s="131">
        <f t="shared" si="55"/>
        <v>6542</v>
      </c>
      <c r="O111" s="131">
        <f t="shared" si="55"/>
        <v>6595</v>
      </c>
      <c r="P111" s="131">
        <f t="shared" si="55"/>
        <v>6637</v>
      </c>
      <c r="Q111" s="131">
        <f t="shared" si="55"/>
        <v>6672</v>
      </c>
      <c r="R111" s="131">
        <f t="shared" si="55"/>
        <v>6700</v>
      </c>
      <c r="S111" s="131">
        <f t="shared" si="55"/>
        <v>6723</v>
      </c>
      <c r="T111" s="131">
        <f t="shared" si="55"/>
        <v>6741</v>
      </c>
      <c r="U111" s="150">
        <f t="shared" si="55"/>
        <v>6756</v>
      </c>
    </row>
    <row r="112" spans="1:49" ht="15" customHeight="1">
      <c r="D112" s="224"/>
      <c r="E112" s="202" t="s">
        <v>38</v>
      </c>
      <c r="F112" s="151">
        <f t="shared" si="56"/>
        <v>5376</v>
      </c>
      <c r="G112" s="151">
        <f t="shared" si="55"/>
        <v>5631</v>
      </c>
      <c r="H112" s="151">
        <f t="shared" si="55"/>
        <v>5838</v>
      </c>
      <c r="I112" s="151">
        <f t="shared" si="55"/>
        <v>6005</v>
      </c>
      <c r="J112" s="151">
        <f t="shared" si="55"/>
        <v>6141</v>
      </c>
      <c r="K112" s="151">
        <f t="shared" si="55"/>
        <v>6251</v>
      </c>
      <c r="L112" s="151">
        <f t="shared" si="55"/>
        <v>6340</v>
      </c>
      <c r="M112" s="151">
        <f t="shared" si="55"/>
        <v>6412</v>
      </c>
      <c r="N112" s="151">
        <f t="shared" si="55"/>
        <v>6470</v>
      </c>
      <c r="O112" s="151">
        <f t="shared" si="55"/>
        <v>6518</v>
      </c>
      <c r="P112" s="151">
        <f t="shared" si="55"/>
        <v>6556</v>
      </c>
      <c r="Q112" s="151">
        <f t="shared" si="55"/>
        <v>6587</v>
      </c>
      <c r="R112" s="151">
        <f t="shared" si="55"/>
        <v>6612</v>
      </c>
      <c r="S112" s="151">
        <f t="shared" si="55"/>
        <v>6633</v>
      </c>
      <c r="T112" s="151">
        <f t="shared" si="55"/>
        <v>6649</v>
      </c>
      <c r="U112" s="152">
        <f t="shared" si="55"/>
        <v>6663</v>
      </c>
    </row>
    <row r="115" spans="5:62" ht="15" customHeight="1">
      <c r="E115">
        <v>13</v>
      </c>
    </row>
    <row r="116" spans="5:62" ht="15" customHeight="1">
      <c r="E116" s="37" t="s">
        <v>164</v>
      </c>
      <c r="F116" s="67" t="s">
        <v>165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9"/>
    </row>
    <row r="117" spans="5:62" ht="15" customHeight="1">
      <c r="E117" s="51" t="s">
        <v>73</v>
      </c>
      <c r="F117" s="1">
        <v>1</v>
      </c>
      <c r="G117" s="1">
        <v>2</v>
      </c>
      <c r="H117" s="1">
        <v>3</v>
      </c>
      <c r="I117" s="1">
        <v>4</v>
      </c>
      <c r="J117" s="1">
        <v>5</v>
      </c>
      <c r="K117" s="1">
        <v>6</v>
      </c>
      <c r="L117" s="1">
        <v>7</v>
      </c>
      <c r="M117" s="1">
        <v>8</v>
      </c>
      <c r="N117" s="1">
        <v>9</v>
      </c>
      <c r="O117" s="1">
        <v>10</v>
      </c>
      <c r="P117" s="1">
        <v>11</v>
      </c>
      <c r="Q117" s="1">
        <v>12</v>
      </c>
      <c r="R117" s="1">
        <v>13</v>
      </c>
      <c r="S117" s="1">
        <v>14</v>
      </c>
      <c r="T117" s="1">
        <v>15</v>
      </c>
      <c r="U117" s="78">
        <v>16</v>
      </c>
    </row>
    <row r="118" spans="5:62" ht="15" customHeight="1">
      <c r="E118" s="51" t="s">
        <v>32</v>
      </c>
      <c r="F118" s="153">
        <f>(X53*F$126)+(1-F$126)*(X53/2)</f>
        <v>492125.86968212679</v>
      </c>
      <c r="G118" s="153">
        <f t="shared" ref="F118:U124" si="57">(Y53*G$126)+(1-G$126)*(Y53/2)</f>
        <v>523522.43395126745</v>
      </c>
      <c r="H118" s="153">
        <f t="shared" si="57"/>
        <v>565504.07892207743</v>
      </c>
      <c r="I118" s="153">
        <f t="shared" si="57"/>
        <v>604440.9004267212</v>
      </c>
      <c r="J118" s="153">
        <f t="shared" si="57"/>
        <v>640979.53094058856</v>
      </c>
      <c r="K118" s="153">
        <f t="shared" si="57"/>
        <v>675645.51292680472</v>
      </c>
      <c r="L118" s="153">
        <f t="shared" si="57"/>
        <v>708850.38329409331</v>
      </c>
      <c r="M118" s="153">
        <f t="shared" si="57"/>
        <v>740985.99437366612</v>
      </c>
      <c r="N118" s="153">
        <f t="shared" si="57"/>
        <v>772347.90921919246</v>
      </c>
      <c r="O118" s="153">
        <f t="shared" si="57"/>
        <v>803223.3976894503</v>
      </c>
      <c r="P118" s="153">
        <f t="shared" si="57"/>
        <v>833813.61095839913</v>
      </c>
      <c r="Q118" s="153">
        <f t="shared" si="57"/>
        <v>864312.00222511915</v>
      </c>
      <c r="R118" s="153">
        <f t="shared" si="57"/>
        <v>894920.51918613608</v>
      </c>
      <c r="S118" s="153">
        <f t="shared" si="57"/>
        <v>925728.45100022829</v>
      </c>
      <c r="T118" s="153">
        <f t="shared" si="57"/>
        <v>956900.14342181</v>
      </c>
      <c r="U118" s="154">
        <f t="shared" si="57"/>
        <v>988514.97762272775</v>
      </c>
    </row>
    <row r="119" spans="5:62" ht="15" customHeight="1">
      <c r="E119" s="51" t="s">
        <v>33</v>
      </c>
      <c r="F119" s="153">
        <f>(X54*F$126)+(1-F$126)*(X54/2)</f>
        <v>497027.98301759805</v>
      </c>
      <c r="G119" s="153">
        <f t="shared" si="57"/>
        <v>518161.73183187417</v>
      </c>
      <c r="H119" s="153">
        <f t="shared" si="57"/>
        <v>556810.61826074403</v>
      </c>
      <c r="I119" s="153">
        <f t="shared" si="57"/>
        <v>594273.51383283664</v>
      </c>
      <c r="J119" s="153">
        <f t="shared" si="57"/>
        <v>662501.34622596344</v>
      </c>
      <c r="K119" s="153">
        <f t="shared" si="57"/>
        <v>733899.96665264992</v>
      </c>
      <c r="L119" s="153">
        <f t="shared" si="57"/>
        <v>773580.0612410584</v>
      </c>
      <c r="M119" s="153">
        <f t="shared" si="57"/>
        <v>739397.42971957172</v>
      </c>
      <c r="N119" s="153">
        <f t="shared" si="57"/>
        <v>698278.21094624128</v>
      </c>
      <c r="O119" s="153">
        <f t="shared" si="57"/>
        <v>894106.75594368589</v>
      </c>
      <c r="P119" s="153">
        <f t="shared" si="57"/>
        <v>935498.2316745189</v>
      </c>
      <c r="Q119" s="153">
        <f t="shared" si="57"/>
        <v>800017.60921192449</v>
      </c>
      <c r="R119" s="153">
        <f t="shared" si="57"/>
        <v>928373.91764671053</v>
      </c>
      <c r="S119" s="153">
        <f t="shared" si="57"/>
        <v>1065825.9367590065</v>
      </c>
      <c r="T119" s="153">
        <f t="shared" si="57"/>
        <v>1111795.8504657652</v>
      </c>
      <c r="U119" s="154">
        <f t="shared" si="57"/>
        <v>1159270.0355272212</v>
      </c>
    </row>
    <row r="120" spans="5:62" ht="15" customHeight="1">
      <c r="E120" s="51" t="s">
        <v>34</v>
      </c>
      <c r="F120" s="153">
        <f t="shared" si="57"/>
        <v>97897.477048970613</v>
      </c>
      <c r="G120" s="153">
        <f t="shared" si="57"/>
        <v>97916.801245684692</v>
      </c>
      <c r="H120" s="153">
        <f t="shared" si="57"/>
        <v>102008.28312213579</v>
      </c>
      <c r="I120" s="153">
        <f t="shared" si="57"/>
        <v>105808.26164378009</v>
      </c>
      <c r="J120" s="153">
        <f t="shared" si="57"/>
        <v>109382.85591886091</v>
      </c>
      <c r="K120" s="153">
        <f t="shared" si="57"/>
        <v>112789.39942271171</v>
      </c>
      <c r="L120" s="153">
        <f t="shared" si="57"/>
        <v>116044.72961552697</v>
      </c>
      <c r="M120" s="153">
        <f t="shared" si="57"/>
        <v>119214.27030862623</v>
      </c>
      <c r="N120" s="153">
        <f t="shared" si="57"/>
        <v>122289.76671120543</v>
      </c>
      <c r="O120" s="153">
        <f t="shared" si="57"/>
        <v>125311.21611917386</v>
      </c>
      <c r="P120" s="153">
        <f t="shared" si="57"/>
        <v>128305.62906053664</v>
      </c>
      <c r="Q120" s="153">
        <f t="shared" si="57"/>
        <v>131268.67607210902</v>
      </c>
      <c r="R120" s="153">
        <f t="shared" si="57"/>
        <v>134247.45033297373</v>
      </c>
      <c r="S120" s="153">
        <f t="shared" si="57"/>
        <v>137205.22182859879</v>
      </c>
      <c r="T120" s="153">
        <f t="shared" si="57"/>
        <v>140191.88698573754</v>
      </c>
      <c r="U120" s="154">
        <f t="shared" si="57"/>
        <v>143206.68247128453</v>
      </c>
      <c r="BA120" s="165"/>
      <c r="BB120" s="165"/>
      <c r="BC120" s="165"/>
      <c r="BD120" s="165"/>
      <c r="BE120" s="165"/>
      <c r="BG120" s="165"/>
      <c r="BH120" s="165"/>
      <c r="BI120" s="165"/>
      <c r="BJ120" s="165"/>
    </row>
    <row r="121" spans="5:62" ht="15" customHeight="1">
      <c r="E121" s="51" t="s">
        <v>35</v>
      </c>
      <c r="F121" s="153">
        <f t="shared" si="57"/>
        <v>0</v>
      </c>
      <c r="G121" s="153">
        <f t="shared" si="57"/>
        <v>0</v>
      </c>
      <c r="H121" s="153">
        <f t="shared" si="57"/>
        <v>0</v>
      </c>
      <c r="I121" s="153">
        <f t="shared" si="57"/>
        <v>0</v>
      </c>
      <c r="J121" s="153">
        <f t="shared" si="57"/>
        <v>0</v>
      </c>
      <c r="K121" s="153">
        <f t="shared" si="57"/>
        <v>0</v>
      </c>
      <c r="L121" s="153">
        <f t="shared" si="57"/>
        <v>0</v>
      </c>
      <c r="M121" s="153">
        <f t="shared" si="57"/>
        <v>0</v>
      </c>
      <c r="N121" s="153">
        <f t="shared" si="57"/>
        <v>0</v>
      </c>
      <c r="O121" s="153">
        <f t="shared" si="57"/>
        <v>0</v>
      </c>
      <c r="P121" s="153">
        <f t="shared" si="57"/>
        <v>0</v>
      </c>
      <c r="Q121" s="153">
        <f t="shared" si="57"/>
        <v>0</v>
      </c>
      <c r="R121" s="153">
        <f t="shared" si="57"/>
        <v>0</v>
      </c>
      <c r="S121" s="153">
        <f t="shared" si="57"/>
        <v>0</v>
      </c>
      <c r="T121" s="153">
        <f t="shared" si="57"/>
        <v>0</v>
      </c>
      <c r="U121" s="154">
        <f t="shared" si="57"/>
        <v>0</v>
      </c>
      <c r="BA121" s="165"/>
      <c r="BB121" s="165"/>
      <c r="BC121" s="165"/>
      <c r="BD121" s="165"/>
      <c r="BE121" s="165"/>
      <c r="BG121" s="165"/>
      <c r="BH121" s="165"/>
      <c r="BI121" s="165"/>
      <c r="BJ121" s="165"/>
    </row>
    <row r="122" spans="5:62" ht="15" customHeight="1">
      <c r="E122" s="51" t="s">
        <v>36</v>
      </c>
      <c r="F122" s="153">
        <f t="shared" si="57"/>
        <v>1005606.6379388541</v>
      </c>
      <c r="G122" s="153">
        <f t="shared" si="57"/>
        <v>1005656.5868030571</v>
      </c>
      <c r="H122" s="153">
        <f t="shared" si="57"/>
        <v>1055293.4190675211</v>
      </c>
      <c r="I122" s="153">
        <f t="shared" si="57"/>
        <v>1098238.6195981535</v>
      </c>
      <c r="J122" s="153">
        <f t="shared" si="57"/>
        <v>1135738.1792064758</v>
      </c>
      <c r="K122" s="153">
        <f t="shared" si="57"/>
        <v>1168788.8542536602</v>
      </c>
      <c r="L122" s="153">
        <f t="shared" si="57"/>
        <v>1198249.7496822581</v>
      </c>
      <c r="M122" s="153">
        <f t="shared" si="57"/>
        <v>1224778.0280807654</v>
      </c>
      <c r="N122" s="153">
        <f t="shared" si="57"/>
        <v>1248945.8173337837</v>
      </c>
      <c r="O122" s="153">
        <f t="shared" si="57"/>
        <v>1271206.5121626318</v>
      </c>
      <c r="P122" s="153">
        <f t="shared" si="57"/>
        <v>1291917.2109378686</v>
      </c>
      <c r="Q122" s="153">
        <f t="shared" si="57"/>
        <v>1311392.001293561</v>
      </c>
      <c r="R122" s="153">
        <f t="shared" si="57"/>
        <v>1329869.8192692264</v>
      </c>
      <c r="S122" s="153">
        <f t="shared" si="57"/>
        <v>1347585.0785014182</v>
      </c>
      <c r="T122" s="153">
        <f t="shared" si="57"/>
        <v>1364691.6974012759</v>
      </c>
      <c r="U122" s="154">
        <f t="shared" si="57"/>
        <v>1381304.5561198588</v>
      </c>
      <c r="BA122" s="165"/>
      <c r="BB122" s="165"/>
      <c r="BC122" s="165"/>
      <c r="BD122" s="165"/>
      <c r="BE122" s="165"/>
      <c r="BG122" s="165"/>
      <c r="BH122" s="165"/>
      <c r="BI122" s="165"/>
      <c r="BJ122" s="165"/>
    </row>
    <row r="123" spans="5:62" ht="15" customHeight="1">
      <c r="E123" s="51" t="s">
        <v>37</v>
      </c>
      <c r="F123" s="153">
        <f t="shared" si="57"/>
        <v>84171.991868147845</v>
      </c>
      <c r="G123" s="153">
        <f t="shared" si="57"/>
        <v>84237.611559233017</v>
      </c>
      <c r="H123" s="153">
        <f t="shared" si="57"/>
        <v>92373.19390713991</v>
      </c>
      <c r="I123" s="153">
        <f t="shared" si="57"/>
        <v>100106.08408974652</v>
      </c>
      <c r="J123" s="153">
        <f t="shared" si="57"/>
        <v>107530.61835412619</v>
      </c>
      <c r="K123" s="153">
        <f t="shared" si="57"/>
        <v>114743.95007960354</v>
      </c>
      <c r="L123" s="153">
        <f t="shared" si="57"/>
        <v>121805.98942886204</v>
      </c>
      <c r="M123" s="153">
        <f t="shared" si="57"/>
        <v>128770.14506450646</v>
      </c>
      <c r="N123" s="153">
        <f t="shared" si="57"/>
        <v>135722.6735933047</v>
      </c>
      <c r="O123" s="153">
        <f t="shared" si="57"/>
        <v>142679.25342578109</v>
      </c>
      <c r="P123" s="153">
        <f t="shared" si="57"/>
        <v>149705.19372151422</v>
      </c>
      <c r="Q123" s="153">
        <f t="shared" si="57"/>
        <v>156807.07891153803</v>
      </c>
      <c r="R123" s="153">
        <f t="shared" si="57"/>
        <v>164067.16126615982</v>
      </c>
      <c r="S123" s="153">
        <f t="shared" si="57"/>
        <v>171479.4998827579</v>
      </c>
      <c r="T123" s="153">
        <f t="shared" si="57"/>
        <v>179090.39571075581</v>
      </c>
      <c r="U123" s="154">
        <f t="shared" si="57"/>
        <v>186898.27422247594</v>
      </c>
    </row>
    <row r="124" spans="5:62" ht="15" customHeight="1">
      <c r="E124" s="51" t="s">
        <v>38</v>
      </c>
      <c r="F124" s="153">
        <f t="shared" si="57"/>
        <v>77516.793134577485</v>
      </c>
      <c r="G124" s="153">
        <f t="shared" si="57"/>
        <v>77551.000915594399</v>
      </c>
      <c r="H124" s="153">
        <f t="shared" si="57"/>
        <v>83703.286277881663</v>
      </c>
      <c r="I124" s="153">
        <f t="shared" si="57"/>
        <v>89423.138219341883</v>
      </c>
      <c r="J124" s="153">
        <f t="shared" si="57"/>
        <v>94782.39152139936</v>
      </c>
      <c r="K124" s="153">
        <f t="shared" si="57"/>
        <v>99880.931182296059</v>
      </c>
      <c r="L124" s="153">
        <f t="shared" si="57"/>
        <v>104766.3511985415</v>
      </c>
      <c r="M124" s="153">
        <f t="shared" si="57"/>
        <v>109494.02280167086</v>
      </c>
      <c r="N124" s="153">
        <f t="shared" si="57"/>
        <v>114109.94663443329</v>
      </c>
      <c r="O124" s="153">
        <f t="shared" si="57"/>
        <v>118648.73266606944</v>
      </c>
      <c r="P124" s="153">
        <f t="shared" si="57"/>
        <v>123169.16965143116</v>
      </c>
      <c r="Q124" s="153">
        <f t="shared" si="57"/>
        <v>127660.17541582395</v>
      </c>
      <c r="R124" s="153">
        <f t="shared" si="57"/>
        <v>132170.03038856492</v>
      </c>
      <c r="S124" s="153">
        <f t="shared" si="57"/>
        <v>136712.11615679786</v>
      </c>
      <c r="T124" s="153">
        <f t="shared" si="57"/>
        <v>141323.04704522528</v>
      </c>
      <c r="U124" s="154">
        <f t="shared" si="57"/>
        <v>145978.25327628714</v>
      </c>
      <c r="BB124" s="165"/>
      <c r="BH124" s="165"/>
      <c r="BI124" s="165"/>
      <c r="BJ124" s="165"/>
    </row>
    <row r="125" spans="5:62" ht="15" customHeight="1">
      <c r="E125" s="85" t="s">
        <v>166</v>
      </c>
      <c r="F125" s="86">
        <f>SUM(F118:F124)</f>
        <v>2254346.7526902747</v>
      </c>
      <c r="G125" s="86">
        <f t="shared" ref="G125:U125" si="58">SUM(G118:G124)</f>
        <v>2307046.1663067108</v>
      </c>
      <c r="H125" s="86">
        <f t="shared" si="58"/>
        <v>2455692.8795575001</v>
      </c>
      <c r="I125" s="86">
        <f t="shared" si="58"/>
        <v>2592290.5178105803</v>
      </c>
      <c r="J125" s="86">
        <f t="shared" si="58"/>
        <v>2750914.9221674148</v>
      </c>
      <c r="K125" s="86">
        <f t="shared" si="58"/>
        <v>2905748.6145177265</v>
      </c>
      <c r="L125" s="86">
        <f t="shared" si="58"/>
        <v>3023297.2644603401</v>
      </c>
      <c r="M125" s="86">
        <f t="shared" si="58"/>
        <v>3062639.8903488065</v>
      </c>
      <c r="N125" s="86">
        <f t="shared" si="58"/>
        <v>3091694.3244381608</v>
      </c>
      <c r="O125" s="86">
        <f t="shared" si="58"/>
        <v>3355175.8680067929</v>
      </c>
      <c r="P125" s="86">
        <f t="shared" si="58"/>
        <v>3462409.0460042683</v>
      </c>
      <c r="Q125" s="86">
        <f t="shared" si="58"/>
        <v>3391457.543130076</v>
      </c>
      <c r="R125" s="86">
        <f t="shared" si="58"/>
        <v>3583648.8980897712</v>
      </c>
      <c r="S125" s="86">
        <f t="shared" si="58"/>
        <v>3784536.304128808</v>
      </c>
      <c r="T125" s="86">
        <f t="shared" si="58"/>
        <v>3893993.0210305694</v>
      </c>
      <c r="U125" s="87">
        <f t="shared" si="58"/>
        <v>4005172.7792398552</v>
      </c>
    </row>
    <row r="126" spans="5:62" ht="15" customHeight="1">
      <c r="E126" s="40" t="s">
        <v>167</v>
      </c>
      <c r="F126" s="155">
        <v>0.85</v>
      </c>
      <c r="G126" s="155">
        <v>0.85</v>
      </c>
      <c r="H126" s="155">
        <v>0.85</v>
      </c>
      <c r="I126" s="155">
        <v>0.85</v>
      </c>
      <c r="J126" s="155">
        <v>0.85</v>
      </c>
      <c r="K126" s="155">
        <v>0.85</v>
      </c>
      <c r="L126" s="155">
        <v>0.85</v>
      </c>
      <c r="M126" s="155">
        <v>0.85</v>
      </c>
      <c r="N126" s="155">
        <v>0.85</v>
      </c>
      <c r="O126" s="155">
        <v>0.85</v>
      </c>
      <c r="P126" s="155">
        <v>0.85</v>
      </c>
      <c r="Q126" s="155">
        <v>0.85</v>
      </c>
      <c r="R126" s="155">
        <v>0.85</v>
      </c>
      <c r="S126" s="155">
        <v>0.85</v>
      </c>
      <c r="T126" s="155">
        <v>0.85</v>
      </c>
      <c r="U126" s="156">
        <v>0.85</v>
      </c>
    </row>
    <row r="155" spans="5:7" ht="15" customHeight="1">
      <c r="F155" t="s">
        <v>168</v>
      </c>
    </row>
    <row r="156" spans="5:7" ht="15" customHeight="1">
      <c r="E156" t="s">
        <v>169</v>
      </c>
    </row>
    <row r="159" spans="5:7" ht="15" customHeight="1">
      <c r="F159" s="6" t="s">
        <v>170</v>
      </c>
    </row>
    <row r="160" spans="5:7" ht="15" customHeight="1">
      <c r="G160" s="1" t="s">
        <v>171</v>
      </c>
    </row>
    <row r="161" spans="5:23" ht="15" customHeight="1">
      <c r="G161" s="165" t="s">
        <v>172</v>
      </c>
      <c r="H161" s="165">
        <v>1</v>
      </c>
      <c r="I161" s="165">
        <v>2</v>
      </c>
      <c r="J161" s="165">
        <v>3</v>
      </c>
      <c r="K161" s="165">
        <v>4</v>
      </c>
      <c r="L161" s="165">
        <v>5</v>
      </c>
      <c r="M161" s="165">
        <v>6</v>
      </c>
      <c r="N161" s="165">
        <v>7</v>
      </c>
      <c r="O161" s="165">
        <v>8</v>
      </c>
    </row>
    <row r="162" spans="5:23" ht="15" customHeight="1">
      <c r="F162" s="165" t="s">
        <v>173</v>
      </c>
      <c r="G162" s="165" t="s">
        <v>174</v>
      </c>
      <c r="H162" s="165">
        <v>500</v>
      </c>
      <c r="I162" s="165">
        <v>600</v>
      </c>
      <c r="J162" s="165">
        <v>700</v>
      </c>
      <c r="K162" s="165">
        <v>300</v>
      </c>
      <c r="L162" s="165">
        <v>300</v>
      </c>
    </row>
    <row r="163" spans="5:23" ht="15" customHeight="1">
      <c r="F163" s="165" t="s">
        <v>175</v>
      </c>
      <c r="G163" s="165" t="s">
        <v>176</v>
      </c>
      <c r="H163" s="165">
        <v>400</v>
      </c>
      <c r="I163" s="165">
        <v>500</v>
      </c>
      <c r="J163" s="165">
        <v>600</v>
      </c>
      <c r="K163" s="165">
        <v>700</v>
      </c>
      <c r="L163" s="165">
        <v>0</v>
      </c>
    </row>
    <row r="164" spans="5:23" ht="15" customHeight="1">
      <c r="F164" s="165"/>
      <c r="G164" s="165"/>
      <c r="H164" s="165"/>
      <c r="I164" s="165"/>
      <c r="J164" s="165"/>
      <c r="K164" s="165"/>
    </row>
    <row r="165" spans="5:23" ht="15" customHeight="1">
      <c r="E165" s="13" t="s">
        <v>177</v>
      </c>
      <c r="G165" s="165" t="s">
        <v>178</v>
      </c>
      <c r="H165">
        <v>1</v>
      </c>
      <c r="I165">
        <v>1</v>
      </c>
      <c r="J165">
        <v>1</v>
      </c>
      <c r="K165">
        <v>0.75</v>
      </c>
      <c r="L165" s="165">
        <v>0.9</v>
      </c>
      <c r="M165" s="165">
        <v>1</v>
      </c>
      <c r="N165" s="165">
        <v>1.1000000000000001</v>
      </c>
      <c r="O165" s="165">
        <v>1.1000000000000001</v>
      </c>
      <c r="P165" s="165">
        <v>1.2</v>
      </c>
      <c r="Q165" s="165">
        <v>1</v>
      </c>
      <c r="R165" s="165">
        <v>1</v>
      </c>
      <c r="S165" s="165">
        <v>1.2</v>
      </c>
      <c r="T165" s="165">
        <v>0.9</v>
      </c>
      <c r="U165" s="165">
        <v>1</v>
      </c>
      <c r="V165" s="165">
        <v>1</v>
      </c>
      <c r="W165" s="165">
        <v>1</v>
      </c>
    </row>
    <row r="166" spans="5:23" ht="15" customHeight="1">
      <c r="F166" s="165" t="s">
        <v>77</v>
      </c>
      <c r="G166" s="165" t="s">
        <v>179</v>
      </c>
      <c r="H166">
        <v>1</v>
      </c>
      <c r="I166">
        <v>2</v>
      </c>
      <c r="J166">
        <v>3</v>
      </c>
      <c r="K166">
        <v>4</v>
      </c>
      <c r="L166">
        <v>5</v>
      </c>
      <c r="M166">
        <v>6</v>
      </c>
      <c r="N166">
        <v>7</v>
      </c>
      <c r="O166">
        <v>8</v>
      </c>
      <c r="P166">
        <v>9</v>
      </c>
      <c r="Q166">
        <v>10</v>
      </c>
      <c r="R166">
        <v>11</v>
      </c>
      <c r="S166">
        <v>12</v>
      </c>
      <c r="T166">
        <v>13</v>
      </c>
      <c r="U166">
        <v>14</v>
      </c>
      <c r="V166">
        <v>15</v>
      </c>
      <c r="W166">
        <v>16</v>
      </c>
    </row>
    <row r="167" spans="5:23" ht="15" customHeight="1">
      <c r="F167" s="11">
        <f t="shared" ref="F167:F173" si="59">U53</f>
        <v>11.048931154632998</v>
      </c>
      <c r="G167" s="165" t="s">
        <v>180</v>
      </c>
      <c r="H167" s="10">
        <f t="shared" ref="H167:W173" si="60">$F167*H$165</f>
        <v>11.048931154632998</v>
      </c>
      <c r="I167" s="10">
        <f t="shared" si="60"/>
        <v>11.048931154632998</v>
      </c>
      <c r="J167" s="10">
        <f t="shared" si="60"/>
        <v>11.048931154632998</v>
      </c>
      <c r="K167" s="10">
        <f t="shared" si="60"/>
        <v>8.2866983659747486</v>
      </c>
      <c r="L167" s="10">
        <f t="shared" si="60"/>
        <v>9.9440380391696976</v>
      </c>
      <c r="M167" s="10">
        <f t="shared" si="60"/>
        <v>11.048931154632998</v>
      </c>
      <c r="N167" s="10">
        <f t="shared" si="60"/>
        <v>12.153824270096298</v>
      </c>
      <c r="O167" s="10">
        <f t="shared" si="60"/>
        <v>12.153824270096298</v>
      </c>
      <c r="P167" s="10">
        <f t="shared" si="60"/>
        <v>13.258717385559597</v>
      </c>
      <c r="Q167" s="10">
        <f t="shared" si="60"/>
        <v>11.048931154632998</v>
      </c>
      <c r="R167" s="10">
        <f t="shared" si="60"/>
        <v>11.048931154632998</v>
      </c>
      <c r="S167" s="10">
        <f t="shared" si="60"/>
        <v>13.258717385559597</v>
      </c>
      <c r="T167" s="10">
        <f t="shared" si="60"/>
        <v>9.9440380391696976</v>
      </c>
      <c r="U167" s="10">
        <f t="shared" si="60"/>
        <v>11.048931154632998</v>
      </c>
      <c r="V167" s="10">
        <f t="shared" si="60"/>
        <v>11.048931154632998</v>
      </c>
      <c r="W167" s="10">
        <f t="shared" si="60"/>
        <v>11.048931154632998</v>
      </c>
    </row>
    <row r="168" spans="5:23" ht="15" customHeight="1">
      <c r="F168" s="11">
        <f t="shared" si="59"/>
        <v>11.715280806011641</v>
      </c>
      <c r="G168" s="165" t="s">
        <v>181</v>
      </c>
      <c r="H168" s="10">
        <f t="shared" si="60"/>
        <v>11.715280806011641</v>
      </c>
      <c r="I168" s="10">
        <f t="shared" si="60"/>
        <v>11.715280806011641</v>
      </c>
      <c r="J168" s="10">
        <f t="shared" si="60"/>
        <v>11.715280806011641</v>
      </c>
      <c r="K168" s="10">
        <f t="shared" si="60"/>
        <v>8.786460604508731</v>
      </c>
      <c r="L168" s="10">
        <f t="shared" si="60"/>
        <v>10.543752725410478</v>
      </c>
      <c r="M168" s="10">
        <f t="shared" si="60"/>
        <v>11.715280806011641</v>
      </c>
      <c r="N168" s="10">
        <f t="shared" si="60"/>
        <v>12.886808886612807</v>
      </c>
      <c r="O168" s="10">
        <f t="shared" si="60"/>
        <v>12.886808886612807</v>
      </c>
      <c r="P168" s="10">
        <f t="shared" si="60"/>
        <v>14.05833696721397</v>
      </c>
      <c r="Q168" s="10">
        <f t="shared" si="60"/>
        <v>11.715280806011641</v>
      </c>
      <c r="R168" s="10">
        <f t="shared" si="60"/>
        <v>11.715280806011641</v>
      </c>
      <c r="S168" s="10">
        <f t="shared" si="60"/>
        <v>14.05833696721397</v>
      </c>
      <c r="T168" s="10">
        <f t="shared" si="60"/>
        <v>10.543752725410478</v>
      </c>
      <c r="U168" s="10">
        <f t="shared" si="60"/>
        <v>11.715280806011641</v>
      </c>
      <c r="V168" s="10">
        <f t="shared" si="60"/>
        <v>11.715280806011641</v>
      </c>
      <c r="W168" s="10">
        <f t="shared" si="60"/>
        <v>11.715280806011641</v>
      </c>
    </row>
    <row r="169" spans="5:23" ht="15" customHeight="1">
      <c r="F169" s="11">
        <f t="shared" si="59"/>
        <v>11.00352207191956</v>
      </c>
      <c r="G169" s="165" t="s">
        <v>182</v>
      </c>
      <c r="H169" s="10">
        <f t="shared" si="60"/>
        <v>11.00352207191956</v>
      </c>
      <c r="I169" s="10">
        <f t="shared" si="60"/>
        <v>11.00352207191956</v>
      </c>
      <c r="J169" s="10">
        <f t="shared" si="60"/>
        <v>11.00352207191956</v>
      </c>
      <c r="K169" s="10">
        <f t="shared" si="60"/>
        <v>8.2526415539396698</v>
      </c>
      <c r="L169" s="10">
        <f t="shared" si="60"/>
        <v>9.9031698647276052</v>
      </c>
      <c r="M169" s="10">
        <f t="shared" si="60"/>
        <v>11.00352207191956</v>
      </c>
      <c r="N169" s="10">
        <f t="shared" si="60"/>
        <v>12.103874279111517</v>
      </c>
      <c r="O169" s="10">
        <f t="shared" si="60"/>
        <v>12.103874279111517</v>
      </c>
      <c r="P169" s="10">
        <f t="shared" si="60"/>
        <v>13.204226486303472</v>
      </c>
      <c r="Q169" s="10">
        <f t="shared" si="60"/>
        <v>11.00352207191956</v>
      </c>
      <c r="R169" s="10">
        <f t="shared" si="60"/>
        <v>11.00352207191956</v>
      </c>
      <c r="S169" s="10">
        <f t="shared" si="60"/>
        <v>13.204226486303472</v>
      </c>
      <c r="T169" s="10">
        <f t="shared" si="60"/>
        <v>9.9031698647276052</v>
      </c>
      <c r="U169" s="10">
        <f t="shared" si="60"/>
        <v>11.00352207191956</v>
      </c>
      <c r="V169" s="10">
        <f t="shared" si="60"/>
        <v>11.00352207191956</v>
      </c>
      <c r="W169" s="10">
        <f t="shared" si="60"/>
        <v>11.00352207191956</v>
      </c>
    </row>
    <row r="170" spans="5:23" ht="15" customHeight="1">
      <c r="F170" s="11">
        <f t="shared" si="59"/>
        <v>10.474527304819905</v>
      </c>
      <c r="G170" s="165" t="s">
        <v>183</v>
      </c>
      <c r="H170" s="10">
        <f t="shared" si="60"/>
        <v>10.474527304819905</v>
      </c>
      <c r="I170" s="10">
        <f t="shared" si="60"/>
        <v>10.474527304819905</v>
      </c>
      <c r="J170" s="10">
        <f t="shared" si="60"/>
        <v>10.474527304819905</v>
      </c>
      <c r="K170" s="10">
        <f t="shared" si="60"/>
        <v>7.8558954786149284</v>
      </c>
      <c r="L170" s="10">
        <f t="shared" si="60"/>
        <v>9.4270745743379152</v>
      </c>
      <c r="M170" s="10">
        <f t="shared" si="60"/>
        <v>10.474527304819905</v>
      </c>
      <c r="N170" s="10">
        <f t="shared" si="60"/>
        <v>11.521980035301896</v>
      </c>
      <c r="O170" s="10">
        <f t="shared" si="60"/>
        <v>11.521980035301896</v>
      </c>
      <c r="P170" s="10">
        <f t="shared" si="60"/>
        <v>12.569432765783885</v>
      </c>
      <c r="Q170" s="10">
        <f t="shared" si="60"/>
        <v>10.474527304819905</v>
      </c>
      <c r="R170" s="10">
        <f t="shared" si="60"/>
        <v>10.474527304819905</v>
      </c>
      <c r="S170" s="10">
        <f t="shared" si="60"/>
        <v>12.569432765783885</v>
      </c>
      <c r="T170" s="10">
        <f t="shared" si="60"/>
        <v>9.4270745743379152</v>
      </c>
      <c r="U170" s="10">
        <f t="shared" si="60"/>
        <v>10.474527304819905</v>
      </c>
      <c r="V170" s="10">
        <f t="shared" si="60"/>
        <v>10.474527304819905</v>
      </c>
      <c r="W170" s="10">
        <f t="shared" si="60"/>
        <v>10.474527304819905</v>
      </c>
    </row>
    <row r="171" spans="5:23" ht="15" customHeight="1">
      <c r="F171" s="11">
        <f t="shared" si="59"/>
        <v>10.669134037635093</v>
      </c>
      <c r="G171" s="165" t="s">
        <v>184</v>
      </c>
      <c r="H171" s="10">
        <f t="shared" si="60"/>
        <v>10.669134037635093</v>
      </c>
      <c r="I171" s="10">
        <f t="shared" si="60"/>
        <v>10.669134037635093</v>
      </c>
      <c r="J171" s="10">
        <f t="shared" si="60"/>
        <v>10.669134037635093</v>
      </c>
      <c r="K171" s="10">
        <f t="shared" si="60"/>
        <v>8.0018505282263206</v>
      </c>
      <c r="L171" s="10">
        <f t="shared" si="60"/>
        <v>9.6022206338715836</v>
      </c>
      <c r="M171" s="10">
        <f t="shared" si="60"/>
        <v>10.669134037635093</v>
      </c>
      <c r="N171" s="10">
        <f t="shared" si="60"/>
        <v>11.736047441398604</v>
      </c>
      <c r="O171" s="10">
        <f t="shared" si="60"/>
        <v>11.736047441398604</v>
      </c>
      <c r="P171" s="10">
        <f t="shared" si="60"/>
        <v>12.802960845162112</v>
      </c>
      <c r="Q171" s="10">
        <f t="shared" si="60"/>
        <v>10.669134037635093</v>
      </c>
      <c r="R171" s="10">
        <f t="shared" si="60"/>
        <v>10.669134037635093</v>
      </c>
      <c r="S171" s="10">
        <f t="shared" si="60"/>
        <v>12.802960845162112</v>
      </c>
      <c r="T171" s="10">
        <f t="shared" si="60"/>
        <v>9.6022206338715836</v>
      </c>
      <c r="U171" s="10">
        <f t="shared" si="60"/>
        <v>10.669134037635093</v>
      </c>
      <c r="V171" s="10">
        <f t="shared" si="60"/>
        <v>10.669134037635093</v>
      </c>
      <c r="W171" s="10">
        <f t="shared" si="60"/>
        <v>10.669134037635093</v>
      </c>
    </row>
    <row r="172" spans="5:23" ht="15" customHeight="1">
      <c r="F172" s="11">
        <f t="shared" si="59"/>
        <v>12.368325359904654</v>
      </c>
      <c r="G172" s="165" t="s">
        <v>185</v>
      </c>
      <c r="H172" s="10">
        <f t="shared" si="60"/>
        <v>12.368325359904654</v>
      </c>
      <c r="I172" s="10">
        <f t="shared" si="60"/>
        <v>12.368325359904654</v>
      </c>
      <c r="J172" s="10">
        <f t="shared" si="60"/>
        <v>12.368325359904654</v>
      </c>
      <c r="K172" s="10">
        <f t="shared" si="60"/>
        <v>9.276244019928491</v>
      </c>
      <c r="L172" s="10">
        <f t="shared" si="60"/>
        <v>11.131492823914188</v>
      </c>
      <c r="M172" s="10">
        <f t="shared" si="60"/>
        <v>12.368325359904654</v>
      </c>
      <c r="N172" s="10">
        <f t="shared" si="60"/>
        <v>13.60515789589512</v>
      </c>
      <c r="O172" s="10">
        <f t="shared" si="60"/>
        <v>13.60515789589512</v>
      </c>
      <c r="P172" s="10">
        <f t="shared" si="60"/>
        <v>14.841990431885584</v>
      </c>
      <c r="Q172" s="10">
        <f t="shared" si="60"/>
        <v>12.368325359904654</v>
      </c>
      <c r="R172" s="10">
        <f t="shared" si="60"/>
        <v>12.368325359904654</v>
      </c>
      <c r="S172" s="10">
        <f t="shared" si="60"/>
        <v>14.841990431885584</v>
      </c>
      <c r="T172" s="10">
        <f t="shared" si="60"/>
        <v>11.131492823914188</v>
      </c>
      <c r="U172" s="10">
        <f t="shared" si="60"/>
        <v>12.368325359904654</v>
      </c>
      <c r="V172" s="10">
        <f t="shared" si="60"/>
        <v>12.368325359904654</v>
      </c>
      <c r="W172" s="10">
        <f t="shared" si="60"/>
        <v>12.368325359904654</v>
      </c>
    </row>
    <row r="173" spans="5:23" ht="15" customHeight="1">
      <c r="F173" s="11">
        <f t="shared" si="59"/>
        <v>11.37904825721925</v>
      </c>
      <c r="G173" s="165" t="s">
        <v>186</v>
      </c>
      <c r="H173" s="10">
        <f t="shared" si="60"/>
        <v>11.37904825721925</v>
      </c>
      <c r="I173" s="10">
        <f t="shared" si="60"/>
        <v>11.37904825721925</v>
      </c>
      <c r="J173" s="10">
        <f t="shared" si="60"/>
        <v>11.37904825721925</v>
      </c>
      <c r="K173" s="10">
        <f t="shared" si="60"/>
        <v>8.5342861929144362</v>
      </c>
      <c r="L173" s="10">
        <f t="shared" si="60"/>
        <v>10.241143431497324</v>
      </c>
      <c r="M173" s="10">
        <f t="shared" si="60"/>
        <v>11.37904825721925</v>
      </c>
      <c r="N173" s="10">
        <f t="shared" si="60"/>
        <v>12.516953082941175</v>
      </c>
      <c r="O173" s="10">
        <f t="shared" si="60"/>
        <v>12.516953082941175</v>
      </c>
      <c r="P173" s="10">
        <f t="shared" si="60"/>
        <v>13.654857908663098</v>
      </c>
      <c r="Q173" s="10">
        <f t="shared" si="60"/>
        <v>11.37904825721925</v>
      </c>
      <c r="R173" s="10">
        <f t="shared" si="60"/>
        <v>11.37904825721925</v>
      </c>
      <c r="S173" s="10">
        <f t="shared" si="60"/>
        <v>13.654857908663098</v>
      </c>
      <c r="T173" s="10">
        <f t="shared" si="60"/>
        <v>10.241143431497324</v>
      </c>
      <c r="U173" s="10">
        <f t="shared" si="60"/>
        <v>11.37904825721925</v>
      </c>
      <c r="V173" s="10">
        <f t="shared" si="60"/>
        <v>11.37904825721925</v>
      </c>
      <c r="W173" s="10">
        <f t="shared" si="60"/>
        <v>11.37904825721925</v>
      </c>
    </row>
    <row r="175" spans="5:23" ht="15" customHeight="1">
      <c r="G175" s="165" t="s">
        <v>167</v>
      </c>
      <c r="H175" s="165">
        <v>0.85</v>
      </c>
      <c r="I175" s="165">
        <v>0.85</v>
      </c>
      <c r="J175" s="165">
        <v>0.85</v>
      </c>
      <c r="K175" s="165">
        <v>0.5</v>
      </c>
    </row>
    <row r="176" spans="5:23" ht="15" customHeight="1">
      <c r="G176" s="1" t="s">
        <v>187</v>
      </c>
      <c r="H176" s="165" t="e">
        <f>SUMPRODUCT(E106:E112,H165:H165)*H175</f>
        <v>#VALUE!</v>
      </c>
      <c r="I176" s="165" t="e">
        <f>SUMPRODUCT(I167:I173,I165:I165)*I175</f>
        <v>#VALUE!</v>
      </c>
      <c r="J176" s="165" t="e">
        <f>SUMPRODUCT(J167:J173,J165:J165)*J175</f>
        <v>#VALUE!</v>
      </c>
      <c r="K176" s="165" t="e">
        <f>SUMPRODUCT(K167:K173,K165:K165)*K175</f>
        <v>#VALUE!</v>
      </c>
    </row>
    <row r="179" spans="6:15" ht="15" customHeight="1">
      <c r="F179" s="165"/>
    </row>
    <row r="180" spans="6:15" ht="15" customHeight="1">
      <c r="G180" s="1"/>
    </row>
    <row r="181" spans="6:15" ht="15" customHeight="1">
      <c r="G181" s="165"/>
    </row>
    <row r="182" spans="6:15" ht="15" customHeight="1">
      <c r="F182" s="1"/>
      <c r="G182" s="1"/>
      <c r="H182" s="165"/>
      <c r="I182" s="1"/>
      <c r="J182" s="165"/>
      <c r="L182" s="165"/>
      <c r="M182" s="165"/>
      <c r="N182" s="165"/>
      <c r="O182" s="165"/>
    </row>
    <row r="183" spans="6:15" ht="15" customHeight="1">
      <c r="F183" s="165"/>
      <c r="G183" s="165"/>
      <c r="H183" s="165"/>
      <c r="I183" s="165"/>
      <c r="J183" s="165"/>
      <c r="L183" s="165"/>
      <c r="M183" s="165"/>
      <c r="N183" s="165"/>
      <c r="O183" s="165"/>
    </row>
    <row r="184" spans="6:15" ht="15" customHeight="1">
      <c r="F184" s="165"/>
      <c r="G184" s="165"/>
      <c r="H184" s="165"/>
      <c r="I184" s="165"/>
      <c r="J184" s="165"/>
      <c r="L184" s="165"/>
      <c r="M184" s="165"/>
      <c r="N184" s="165"/>
      <c r="O184" s="165"/>
    </row>
    <row r="185" spans="6:15" ht="15" customHeight="1">
      <c r="F185" s="165"/>
      <c r="G185" s="165"/>
      <c r="H185" s="165"/>
      <c r="I185" s="165"/>
      <c r="J185" s="165"/>
      <c r="L185" s="165"/>
      <c r="M185" s="165"/>
      <c r="N185" s="165"/>
      <c r="O185" s="165"/>
    </row>
    <row r="186" spans="6:15" ht="15" customHeight="1">
      <c r="F186" s="165"/>
      <c r="G186" s="165"/>
      <c r="H186" s="165"/>
      <c r="I186" s="165"/>
      <c r="J186" s="165"/>
      <c r="L186" s="165"/>
      <c r="M186" s="165"/>
      <c r="N186" s="165"/>
      <c r="O186" s="165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6844f70-fc17-4085-a37b-1c7ddc038fe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3C60568E4321409F90288E16D86761" ma:contentTypeVersion="15" ma:contentTypeDescription="Create a new document." ma:contentTypeScope="" ma:versionID="c82456cea6e32c3adb6ef3068743f9f5">
  <xsd:schema xmlns:xsd="http://www.w3.org/2001/XMLSchema" xmlns:xs="http://www.w3.org/2001/XMLSchema" xmlns:p="http://schemas.microsoft.com/office/2006/metadata/properties" xmlns:ns3="f6844f70-fc17-4085-a37b-1c7ddc038fee" xmlns:ns4="cc95fa1d-f122-45f4-9cfa-29c4f882a915" targetNamespace="http://schemas.microsoft.com/office/2006/metadata/properties" ma:root="true" ma:fieldsID="9d5e88109a9e3344d1afb02e9ca96767" ns3:_="" ns4:_="">
    <xsd:import namespace="f6844f70-fc17-4085-a37b-1c7ddc038fee"/>
    <xsd:import namespace="cc95fa1d-f122-45f4-9cfa-29c4f882a9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LengthInSeconds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844f70-fc17-4085-a37b-1c7ddc038f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95fa1d-f122-45f4-9cfa-29c4f882a91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BF52BC-D6AF-433F-954A-E7125895FB65}"/>
</file>

<file path=customXml/itemProps2.xml><?xml version="1.0" encoding="utf-8"?>
<ds:datastoreItem xmlns:ds="http://schemas.openxmlformats.org/officeDocument/2006/customXml" ds:itemID="{2E45F3A9-25AD-4987-B204-E919F8CC5EC4}"/>
</file>

<file path=customXml/itemProps3.xml><?xml version="1.0" encoding="utf-8"?>
<ds:datastoreItem xmlns:ds="http://schemas.openxmlformats.org/officeDocument/2006/customXml" ds:itemID="{09553905-2F9F-4CCF-A6F5-3B7A418137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Deshusses, Elise</dc:creator>
  <cp:keywords/>
  <dc:description/>
  <cp:lastModifiedBy/>
  <cp:revision/>
  <dcterms:created xsi:type="dcterms:W3CDTF">2022-12-12T14:02:43Z</dcterms:created>
  <dcterms:modified xsi:type="dcterms:W3CDTF">2023-03-02T14:51:28Z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0x010100D03C60568E4321409F90288E16D86761</vt:lpwstr>
  </property>
</Properties>
</file>